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ugus\Desktop\Academico\Programacao\Projetinhos_git\git\TB_AE\base_AE\"/>
    </mc:Choice>
  </mc:AlternateContent>
  <xr:revisionPtr revIDLastSave="0" documentId="13_ncr:1_{0DAAFBDC-D386-40D2-A379-0F588CDF5E3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ase_limp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L2" i="1"/>
  <c r="O2" i="1"/>
  <c r="P2" i="1"/>
  <c r="Q2" i="1" s="1"/>
  <c r="L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P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P2179" i="1"/>
  <c r="Q2179" i="1" s="1"/>
  <c r="P2180" i="1"/>
  <c r="Q2180" i="1" s="1"/>
  <c r="P2181" i="1"/>
  <c r="Q2181" i="1" s="1"/>
  <c r="P2182" i="1"/>
  <c r="Q2182" i="1" s="1"/>
  <c r="P2183" i="1"/>
  <c r="Q2183" i="1" s="1"/>
  <c r="P2184" i="1"/>
  <c r="Q2184" i="1" s="1"/>
  <c r="P2185" i="1"/>
  <c r="Q2185" i="1" s="1"/>
  <c r="P2186" i="1"/>
  <c r="Q2186" i="1" s="1"/>
  <c r="P2187" i="1"/>
  <c r="Q2187" i="1" s="1"/>
  <c r="P2188" i="1"/>
  <c r="Q2188" i="1" s="1"/>
  <c r="P2189" i="1"/>
  <c r="Q2189" i="1" s="1"/>
  <c r="P2190" i="1"/>
  <c r="Q2190" i="1" s="1"/>
  <c r="P2191" i="1"/>
  <c r="Q2191" i="1" s="1"/>
  <c r="P2192" i="1"/>
  <c r="Q2192" i="1" s="1"/>
  <c r="P2193" i="1"/>
  <c r="Q2193" i="1" s="1"/>
  <c r="P2194" i="1"/>
  <c r="Q2194" i="1" s="1"/>
  <c r="P2195" i="1"/>
  <c r="Q2195" i="1" s="1"/>
  <c r="P2196" i="1"/>
  <c r="Q2196" i="1" s="1"/>
  <c r="P2197" i="1"/>
  <c r="Q2197" i="1" s="1"/>
  <c r="P2198" i="1"/>
  <c r="Q2198" i="1" s="1"/>
  <c r="P2199" i="1"/>
  <c r="Q2199" i="1" s="1"/>
  <c r="P2200" i="1"/>
  <c r="Q2200" i="1" s="1"/>
  <c r="P2201" i="1"/>
  <c r="Q2201" i="1" s="1"/>
  <c r="P2202" i="1"/>
  <c r="Q2202" i="1" s="1"/>
  <c r="P2203" i="1"/>
  <c r="Q2203" i="1" s="1"/>
  <c r="P2204" i="1"/>
  <c r="Q2204" i="1" s="1"/>
  <c r="P2205" i="1"/>
  <c r="Q2205" i="1" s="1"/>
  <c r="P2206" i="1"/>
  <c r="Q2206" i="1" s="1"/>
  <c r="P2207" i="1"/>
  <c r="Q2207" i="1" s="1"/>
  <c r="P2208" i="1"/>
  <c r="Q2208" i="1" s="1"/>
  <c r="P2209" i="1"/>
  <c r="Q2209" i="1" s="1"/>
  <c r="P2210" i="1"/>
  <c r="Q2210" i="1" s="1"/>
  <c r="P2211" i="1"/>
  <c r="Q2211" i="1" s="1"/>
  <c r="P2212" i="1"/>
  <c r="Q2212" i="1" s="1"/>
  <c r="P2213" i="1"/>
  <c r="Q2213" i="1" s="1"/>
  <c r="P2214" i="1"/>
  <c r="Q2214" i="1" s="1"/>
  <c r="P2215" i="1"/>
  <c r="Q2215" i="1" s="1"/>
  <c r="P2216" i="1"/>
  <c r="Q2216" i="1" s="1"/>
  <c r="P2178" i="1"/>
  <c r="Q2178" i="1" s="1"/>
  <c r="P2177" i="1"/>
  <c r="Q2177" i="1" s="1"/>
  <c r="P2176" i="1"/>
  <c r="Q2176" i="1" s="1"/>
  <c r="P2175" i="1"/>
  <c r="Q2175" i="1" s="1"/>
  <c r="P2174" i="1"/>
  <c r="Q2174" i="1" s="1"/>
  <c r="P2173" i="1"/>
  <c r="Q2173" i="1" s="1"/>
  <c r="P2172" i="1"/>
  <c r="Q2172" i="1" s="1"/>
  <c r="P2171" i="1"/>
  <c r="Q2171" i="1" s="1"/>
  <c r="P2170" i="1"/>
  <c r="Q2170" i="1" s="1"/>
  <c r="P2169" i="1"/>
  <c r="Q2169" i="1" s="1"/>
  <c r="P2168" i="1"/>
  <c r="Q2168" i="1" s="1"/>
  <c r="P2167" i="1"/>
  <c r="Q2167" i="1" s="1"/>
  <c r="P2166" i="1"/>
  <c r="Q2166" i="1" s="1"/>
  <c r="P2165" i="1"/>
  <c r="Q2165" i="1" s="1"/>
  <c r="P2164" i="1"/>
  <c r="Q2164" i="1" s="1"/>
  <c r="P2163" i="1"/>
  <c r="Q2163" i="1" s="1"/>
  <c r="P2162" i="1"/>
  <c r="Q2162" i="1" s="1"/>
  <c r="P2161" i="1"/>
  <c r="Q2161" i="1" s="1"/>
  <c r="P2160" i="1"/>
  <c r="Q2160" i="1" s="1"/>
  <c r="P2159" i="1"/>
  <c r="Q2159" i="1" s="1"/>
  <c r="P2158" i="1"/>
  <c r="Q2158" i="1" s="1"/>
  <c r="P2157" i="1"/>
  <c r="Q2157" i="1" s="1"/>
  <c r="P2156" i="1"/>
  <c r="Q2156" i="1" s="1"/>
  <c r="P2155" i="1"/>
  <c r="Q2155" i="1" s="1"/>
  <c r="P2154" i="1"/>
  <c r="Q2154" i="1" s="1"/>
  <c r="P2153" i="1"/>
  <c r="Q2153" i="1" s="1"/>
  <c r="P2152" i="1"/>
  <c r="Q2152" i="1" s="1"/>
  <c r="P2151" i="1"/>
  <c r="Q2151" i="1" s="1"/>
  <c r="P2150" i="1"/>
  <c r="Q2150" i="1" s="1"/>
  <c r="P2149" i="1"/>
  <c r="Q2149" i="1" s="1"/>
  <c r="P2148" i="1"/>
  <c r="Q2148" i="1" s="1"/>
  <c r="P2147" i="1"/>
  <c r="Q2147" i="1" s="1"/>
  <c r="P2146" i="1"/>
  <c r="Q2146" i="1" s="1"/>
  <c r="P2145" i="1"/>
  <c r="Q2145" i="1" s="1"/>
  <c r="P2144" i="1"/>
  <c r="Q2144" i="1" s="1"/>
  <c r="P2143" i="1"/>
  <c r="Q2143" i="1" s="1"/>
  <c r="P2142" i="1"/>
  <c r="Q2142" i="1" s="1"/>
  <c r="P2141" i="1"/>
  <c r="Q2141" i="1" s="1"/>
  <c r="P2140" i="1"/>
  <c r="Q2140" i="1" s="1"/>
  <c r="P2139" i="1"/>
  <c r="Q2139" i="1" s="1"/>
  <c r="P2138" i="1"/>
  <c r="Q2138" i="1" s="1"/>
  <c r="P2137" i="1"/>
  <c r="Q2137" i="1" s="1"/>
  <c r="P2136" i="1"/>
  <c r="Q2136" i="1" s="1"/>
  <c r="P2135" i="1"/>
  <c r="Q2135" i="1" s="1"/>
  <c r="P2134" i="1"/>
  <c r="Q2134" i="1" s="1"/>
  <c r="P2133" i="1"/>
  <c r="Q2133" i="1" s="1"/>
  <c r="P2132" i="1"/>
  <c r="Q2132" i="1" s="1"/>
  <c r="P2131" i="1"/>
  <c r="Q2131" i="1" s="1"/>
  <c r="P2130" i="1"/>
  <c r="Q2130" i="1" s="1"/>
  <c r="P2129" i="1"/>
  <c r="Q2129" i="1" s="1"/>
  <c r="P2128" i="1"/>
  <c r="Q2128" i="1" s="1"/>
  <c r="P2127" i="1"/>
  <c r="Q2127" i="1" s="1"/>
  <c r="P2126" i="1"/>
  <c r="Q2126" i="1" s="1"/>
  <c r="P2125" i="1"/>
  <c r="Q2125" i="1" s="1"/>
  <c r="P2124" i="1"/>
  <c r="Q2124" i="1" s="1"/>
  <c r="P2123" i="1"/>
  <c r="Q2123" i="1" s="1"/>
  <c r="P2122" i="1"/>
  <c r="Q2122" i="1" s="1"/>
  <c r="P2121" i="1"/>
  <c r="Q2121" i="1" s="1"/>
  <c r="P2120" i="1"/>
  <c r="Q2120" i="1" s="1"/>
  <c r="P2119" i="1"/>
  <c r="Q2119" i="1" s="1"/>
  <c r="P2118" i="1"/>
  <c r="Q2118" i="1" s="1"/>
  <c r="P2117" i="1"/>
  <c r="Q2117" i="1" s="1"/>
  <c r="P2116" i="1"/>
  <c r="Q2116" i="1" s="1"/>
  <c r="P2115" i="1"/>
  <c r="Q2115" i="1" s="1"/>
  <c r="P2114" i="1"/>
  <c r="Q2114" i="1" s="1"/>
  <c r="P2113" i="1"/>
  <c r="Q2113" i="1" s="1"/>
  <c r="P2112" i="1"/>
  <c r="Q2112" i="1" s="1"/>
  <c r="P2111" i="1"/>
  <c r="Q2111" i="1" s="1"/>
  <c r="P2110" i="1"/>
  <c r="Q2110" i="1" s="1"/>
  <c r="P2109" i="1"/>
  <c r="Q2109" i="1" s="1"/>
  <c r="P2108" i="1"/>
  <c r="Q2108" i="1" s="1"/>
  <c r="P2107" i="1"/>
  <c r="Q2107" i="1" s="1"/>
  <c r="P2106" i="1"/>
  <c r="Q2106" i="1" s="1"/>
  <c r="P2105" i="1"/>
  <c r="Q2105" i="1" s="1"/>
  <c r="P2104" i="1"/>
  <c r="Q2104" i="1" s="1"/>
  <c r="P2103" i="1"/>
  <c r="Q2103" i="1" s="1"/>
  <c r="P2102" i="1"/>
  <c r="Q2102" i="1" s="1"/>
  <c r="P2101" i="1"/>
  <c r="Q2101" i="1" s="1"/>
  <c r="P2100" i="1"/>
  <c r="Q2100" i="1" s="1"/>
  <c r="P2099" i="1"/>
  <c r="Q2099" i="1" s="1"/>
  <c r="P2098" i="1"/>
  <c r="Q2098" i="1" s="1"/>
  <c r="P2097" i="1"/>
  <c r="Q2097" i="1" s="1"/>
  <c r="P2096" i="1"/>
  <c r="Q2096" i="1" s="1"/>
  <c r="P2095" i="1"/>
  <c r="Q2095" i="1" s="1"/>
  <c r="P2094" i="1"/>
  <c r="Q2094" i="1" s="1"/>
  <c r="P2093" i="1"/>
  <c r="Q2093" i="1" s="1"/>
  <c r="P2092" i="1"/>
  <c r="Q2092" i="1" s="1"/>
  <c r="P2091" i="1"/>
  <c r="Q2091" i="1" s="1"/>
  <c r="P2090" i="1"/>
  <c r="Q2090" i="1" s="1"/>
  <c r="P2089" i="1"/>
  <c r="Q2089" i="1" s="1"/>
  <c r="P2088" i="1"/>
  <c r="Q2088" i="1" s="1"/>
  <c r="P2087" i="1"/>
  <c r="Q2087" i="1" s="1"/>
  <c r="P2086" i="1"/>
  <c r="Q2086" i="1" s="1"/>
  <c r="P2085" i="1"/>
  <c r="Q2085" i="1" s="1"/>
  <c r="P2084" i="1"/>
  <c r="Q2084" i="1" s="1"/>
  <c r="P2083" i="1"/>
  <c r="Q2083" i="1" s="1"/>
  <c r="P2082" i="1"/>
  <c r="Q2082" i="1" s="1"/>
  <c r="P2081" i="1"/>
  <c r="Q2081" i="1" s="1"/>
  <c r="P2080" i="1"/>
  <c r="Q2080" i="1" s="1"/>
  <c r="P2079" i="1"/>
  <c r="Q2079" i="1" s="1"/>
  <c r="P2078" i="1"/>
  <c r="Q2078" i="1" s="1"/>
  <c r="P2077" i="1"/>
  <c r="Q2077" i="1" s="1"/>
  <c r="P2076" i="1"/>
  <c r="Q2076" i="1" s="1"/>
  <c r="P2075" i="1"/>
  <c r="Q2075" i="1" s="1"/>
  <c r="P2074" i="1"/>
  <c r="Q2074" i="1" s="1"/>
  <c r="P2073" i="1"/>
  <c r="Q2073" i="1" s="1"/>
  <c r="P2072" i="1"/>
  <c r="Q2072" i="1" s="1"/>
  <c r="P2071" i="1"/>
  <c r="Q2071" i="1" s="1"/>
  <c r="P2070" i="1"/>
  <c r="Q2070" i="1" s="1"/>
  <c r="P2069" i="1"/>
  <c r="Q2069" i="1" s="1"/>
  <c r="P2068" i="1"/>
  <c r="Q2068" i="1" s="1"/>
  <c r="P2067" i="1"/>
  <c r="Q2067" i="1" s="1"/>
  <c r="P2066" i="1"/>
  <c r="Q2066" i="1" s="1"/>
  <c r="P2065" i="1"/>
  <c r="Q2065" i="1" s="1"/>
  <c r="P2064" i="1"/>
  <c r="Q2064" i="1" s="1"/>
  <c r="P2063" i="1"/>
  <c r="Q2063" i="1" s="1"/>
  <c r="P2062" i="1"/>
  <c r="Q2062" i="1" s="1"/>
  <c r="P2061" i="1"/>
  <c r="Q2061" i="1" s="1"/>
  <c r="P2060" i="1"/>
  <c r="Q2060" i="1" s="1"/>
  <c r="P2059" i="1"/>
  <c r="Q2059" i="1" s="1"/>
  <c r="P2058" i="1"/>
  <c r="Q2058" i="1" s="1"/>
  <c r="P2057" i="1"/>
  <c r="Q2057" i="1" s="1"/>
  <c r="P2056" i="1"/>
  <c r="Q2056" i="1" s="1"/>
  <c r="P2055" i="1"/>
  <c r="Q2055" i="1" s="1"/>
  <c r="P2054" i="1"/>
  <c r="Q2054" i="1" s="1"/>
  <c r="P2053" i="1"/>
  <c r="Q2053" i="1" s="1"/>
  <c r="P2052" i="1"/>
  <c r="Q2052" i="1" s="1"/>
  <c r="P2051" i="1"/>
  <c r="Q2051" i="1" s="1"/>
  <c r="P2050" i="1"/>
  <c r="Q2050" i="1" s="1"/>
  <c r="P2049" i="1"/>
  <c r="Q2049" i="1" s="1"/>
  <c r="P2048" i="1"/>
  <c r="Q2048" i="1" s="1"/>
  <c r="P2047" i="1"/>
  <c r="Q2047" i="1" s="1"/>
  <c r="P2046" i="1"/>
  <c r="Q2046" i="1" s="1"/>
  <c r="P2045" i="1"/>
  <c r="Q2045" i="1" s="1"/>
  <c r="P2044" i="1"/>
  <c r="Q2044" i="1" s="1"/>
  <c r="P2043" i="1"/>
  <c r="Q2043" i="1" s="1"/>
  <c r="P2042" i="1"/>
  <c r="Q2042" i="1" s="1"/>
  <c r="P2041" i="1"/>
  <c r="Q2041" i="1" s="1"/>
  <c r="P2040" i="1"/>
  <c r="Q2040" i="1" s="1"/>
  <c r="P2039" i="1"/>
  <c r="Q2039" i="1" s="1"/>
  <c r="P2038" i="1"/>
  <c r="Q2038" i="1" s="1"/>
  <c r="P2037" i="1"/>
  <c r="Q2037" i="1" s="1"/>
  <c r="P2036" i="1"/>
  <c r="Q2036" i="1" s="1"/>
  <c r="P2035" i="1"/>
  <c r="Q2035" i="1" s="1"/>
  <c r="P2034" i="1"/>
  <c r="Q2034" i="1" s="1"/>
  <c r="P2033" i="1"/>
  <c r="Q2033" i="1" s="1"/>
  <c r="P2032" i="1"/>
  <c r="Q2032" i="1" s="1"/>
  <c r="P2031" i="1"/>
  <c r="Q2031" i="1" s="1"/>
  <c r="P2030" i="1"/>
  <c r="Q2030" i="1" s="1"/>
  <c r="P2029" i="1"/>
  <c r="Q2029" i="1" s="1"/>
  <c r="P2028" i="1"/>
  <c r="Q2028" i="1" s="1"/>
  <c r="P2027" i="1"/>
  <c r="Q2027" i="1" s="1"/>
  <c r="P2026" i="1"/>
  <c r="Q2026" i="1" s="1"/>
  <c r="P2025" i="1"/>
  <c r="Q2025" i="1" s="1"/>
  <c r="P2024" i="1"/>
  <c r="Q2024" i="1" s="1"/>
  <c r="P2023" i="1"/>
  <c r="Q2023" i="1" s="1"/>
  <c r="P2022" i="1"/>
  <c r="Q2022" i="1" s="1"/>
  <c r="P2021" i="1"/>
  <c r="Q2021" i="1" s="1"/>
  <c r="P2020" i="1"/>
  <c r="Q2020" i="1" s="1"/>
  <c r="P2019" i="1"/>
  <c r="Q2019" i="1" s="1"/>
  <c r="P2018" i="1"/>
  <c r="Q2018" i="1" s="1"/>
  <c r="P2017" i="1"/>
  <c r="Q2017" i="1" s="1"/>
  <c r="P2016" i="1"/>
  <c r="Q2016" i="1" s="1"/>
  <c r="P2015" i="1"/>
  <c r="Q2015" i="1" s="1"/>
  <c r="P2014" i="1"/>
  <c r="Q2014" i="1" s="1"/>
  <c r="P2013" i="1"/>
  <c r="Q2013" i="1" s="1"/>
  <c r="P2012" i="1"/>
  <c r="Q2012" i="1" s="1"/>
  <c r="P2011" i="1"/>
  <c r="Q2011" i="1" s="1"/>
  <c r="P2010" i="1"/>
  <c r="Q2010" i="1" s="1"/>
  <c r="P2009" i="1"/>
  <c r="Q2009" i="1" s="1"/>
  <c r="P2008" i="1"/>
  <c r="Q2008" i="1" s="1"/>
  <c r="P2007" i="1"/>
  <c r="Q2007" i="1" s="1"/>
  <c r="P2006" i="1"/>
  <c r="Q2006" i="1" s="1"/>
  <c r="P2005" i="1"/>
  <c r="Q2005" i="1" s="1"/>
  <c r="P2004" i="1"/>
  <c r="Q2004" i="1" s="1"/>
  <c r="P2003" i="1"/>
  <c r="Q2003" i="1" s="1"/>
  <c r="P2002" i="1"/>
  <c r="Q2002" i="1" s="1"/>
  <c r="P2001" i="1"/>
  <c r="Q2001" i="1" s="1"/>
  <c r="P2000" i="1"/>
  <c r="Q2000" i="1" s="1"/>
  <c r="P1999" i="1"/>
  <c r="Q1999" i="1" s="1"/>
  <c r="P1998" i="1"/>
  <c r="Q1998" i="1" s="1"/>
  <c r="P1997" i="1"/>
  <c r="Q1997" i="1" s="1"/>
  <c r="P1996" i="1"/>
  <c r="Q1996" i="1" s="1"/>
  <c r="P1995" i="1"/>
  <c r="Q1995" i="1" s="1"/>
  <c r="P1994" i="1"/>
  <c r="Q1994" i="1" s="1"/>
  <c r="P1993" i="1"/>
  <c r="Q1993" i="1" s="1"/>
  <c r="P1992" i="1"/>
  <c r="Q1992" i="1" s="1"/>
  <c r="P1991" i="1"/>
  <c r="Q1991" i="1" s="1"/>
  <c r="P1990" i="1"/>
  <c r="Q1990" i="1" s="1"/>
  <c r="P1989" i="1"/>
  <c r="Q1989" i="1" s="1"/>
  <c r="P1988" i="1"/>
  <c r="Q1988" i="1" s="1"/>
  <c r="P1987" i="1"/>
  <c r="Q1987" i="1" s="1"/>
  <c r="P1986" i="1"/>
  <c r="Q1986" i="1" s="1"/>
  <c r="P1985" i="1"/>
  <c r="Q1985" i="1" s="1"/>
  <c r="P1984" i="1"/>
  <c r="Q1984" i="1" s="1"/>
  <c r="P1983" i="1"/>
  <c r="Q1983" i="1" s="1"/>
  <c r="P1982" i="1"/>
  <c r="Q1982" i="1" s="1"/>
  <c r="P1981" i="1"/>
  <c r="Q1981" i="1" s="1"/>
  <c r="P1980" i="1"/>
  <c r="Q1980" i="1" s="1"/>
  <c r="P1979" i="1"/>
  <c r="Q1979" i="1" s="1"/>
  <c r="P1978" i="1"/>
  <c r="Q1978" i="1" s="1"/>
  <c r="P1977" i="1"/>
  <c r="Q1977" i="1" s="1"/>
  <c r="P1976" i="1"/>
  <c r="Q1976" i="1" s="1"/>
  <c r="P1975" i="1"/>
  <c r="Q1975" i="1" s="1"/>
  <c r="P1974" i="1"/>
  <c r="Q1974" i="1" s="1"/>
  <c r="P1973" i="1"/>
  <c r="Q1973" i="1" s="1"/>
  <c r="P1972" i="1"/>
  <c r="Q1972" i="1" s="1"/>
  <c r="P1971" i="1"/>
  <c r="Q1971" i="1" s="1"/>
  <c r="P1970" i="1"/>
  <c r="Q1970" i="1" s="1"/>
  <c r="P1969" i="1"/>
  <c r="Q1969" i="1" s="1"/>
  <c r="P1968" i="1"/>
  <c r="Q1968" i="1" s="1"/>
  <c r="P1967" i="1"/>
  <c r="Q1967" i="1" s="1"/>
  <c r="P1966" i="1"/>
  <c r="Q1966" i="1" s="1"/>
  <c r="P1965" i="1"/>
  <c r="Q1965" i="1" s="1"/>
  <c r="P1964" i="1"/>
  <c r="Q1964" i="1" s="1"/>
  <c r="P1963" i="1"/>
  <c r="Q1963" i="1" s="1"/>
  <c r="P1962" i="1"/>
  <c r="Q1962" i="1" s="1"/>
  <c r="P1961" i="1"/>
  <c r="Q1961" i="1" s="1"/>
  <c r="P1960" i="1"/>
  <c r="Q1960" i="1" s="1"/>
  <c r="P1959" i="1"/>
  <c r="Q1959" i="1" s="1"/>
  <c r="P1958" i="1"/>
  <c r="Q1958" i="1" s="1"/>
  <c r="P1957" i="1"/>
  <c r="Q1957" i="1" s="1"/>
  <c r="P1956" i="1"/>
  <c r="Q1956" i="1" s="1"/>
  <c r="P1955" i="1"/>
  <c r="Q1955" i="1" s="1"/>
  <c r="P1954" i="1"/>
  <c r="Q1954" i="1" s="1"/>
  <c r="P1953" i="1"/>
  <c r="Q1953" i="1" s="1"/>
  <c r="P1952" i="1"/>
  <c r="Q1952" i="1" s="1"/>
  <c r="P1951" i="1"/>
  <c r="Q1951" i="1" s="1"/>
  <c r="P1950" i="1"/>
  <c r="Q1950" i="1" s="1"/>
  <c r="P1949" i="1"/>
  <c r="Q1949" i="1" s="1"/>
  <c r="P1948" i="1"/>
  <c r="Q1948" i="1" s="1"/>
  <c r="P1947" i="1"/>
  <c r="Q1947" i="1" s="1"/>
  <c r="P1946" i="1"/>
  <c r="Q1946" i="1" s="1"/>
  <c r="P1945" i="1"/>
  <c r="Q1945" i="1" s="1"/>
  <c r="P1944" i="1"/>
  <c r="Q1944" i="1" s="1"/>
  <c r="P1943" i="1"/>
  <c r="Q1943" i="1" s="1"/>
  <c r="P1942" i="1"/>
  <c r="Q1942" i="1" s="1"/>
  <c r="P1941" i="1"/>
  <c r="Q1941" i="1" s="1"/>
  <c r="P1940" i="1"/>
  <c r="Q1940" i="1" s="1"/>
  <c r="P1939" i="1"/>
  <c r="Q1939" i="1" s="1"/>
  <c r="P1938" i="1"/>
  <c r="Q1938" i="1" s="1"/>
  <c r="P1937" i="1"/>
  <c r="Q1937" i="1" s="1"/>
  <c r="P1936" i="1"/>
  <c r="Q1936" i="1" s="1"/>
  <c r="P1935" i="1"/>
  <c r="Q1935" i="1" s="1"/>
  <c r="P1934" i="1"/>
  <c r="Q1934" i="1" s="1"/>
  <c r="P1933" i="1"/>
  <c r="Q1933" i="1" s="1"/>
  <c r="P1932" i="1"/>
  <c r="Q1932" i="1" s="1"/>
  <c r="P1931" i="1"/>
  <c r="Q1931" i="1" s="1"/>
  <c r="P1930" i="1"/>
  <c r="Q1930" i="1" s="1"/>
  <c r="P1929" i="1"/>
  <c r="Q1929" i="1" s="1"/>
  <c r="P1928" i="1"/>
  <c r="Q1928" i="1" s="1"/>
  <c r="P1927" i="1"/>
  <c r="Q1927" i="1" s="1"/>
  <c r="P1926" i="1"/>
  <c r="Q1926" i="1" s="1"/>
  <c r="P1925" i="1"/>
  <c r="Q1925" i="1" s="1"/>
  <c r="P1924" i="1"/>
  <c r="Q1924" i="1" s="1"/>
  <c r="P1923" i="1"/>
  <c r="Q1923" i="1" s="1"/>
  <c r="P1922" i="1"/>
  <c r="Q1922" i="1" s="1"/>
  <c r="P1921" i="1"/>
  <c r="Q1921" i="1" s="1"/>
  <c r="P1920" i="1"/>
  <c r="Q1920" i="1" s="1"/>
  <c r="P1919" i="1"/>
  <c r="Q1919" i="1" s="1"/>
  <c r="P1918" i="1"/>
  <c r="Q1918" i="1" s="1"/>
  <c r="P1917" i="1"/>
  <c r="Q1917" i="1" s="1"/>
  <c r="P1916" i="1"/>
  <c r="Q1916" i="1" s="1"/>
  <c r="P1915" i="1"/>
  <c r="Q1915" i="1" s="1"/>
  <c r="P1914" i="1"/>
  <c r="Q1914" i="1" s="1"/>
  <c r="P1913" i="1"/>
  <c r="Q1913" i="1" s="1"/>
  <c r="P1912" i="1"/>
  <c r="Q1912" i="1" s="1"/>
  <c r="P1911" i="1"/>
  <c r="Q1911" i="1" s="1"/>
  <c r="P1910" i="1"/>
  <c r="Q1910" i="1" s="1"/>
  <c r="P1909" i="1"/>
  <c r="Q1909" i="1" s="1"/>
  <c r="P1908" i="1"/>
  <c r="Q1908" i="1" s="1"/>
  <c r="P1907" i="1"/>
  <c r="Q1907" i="1" s="1"/>
  <c r="P1906" i="1"/>
  <c r="Q1906" i="1" s="1"/>
  <c r="P1905" i="1"/>
  <c r="Q1905" i="1" s="1"/>
  <c r="P1904" i="1"/>
  <c r="Q1904" i="1" s="1"/>
  <c r="P1903" i="1"/>
  <c r="Q1903" i="1" s="1"/>
  <c r="P1902" i="1"/>
  <c r="Q1902" i="1" s="1"/>
  <c r="P1901" i="1"/>
  <c r="Q1901" i="1" s="1"/>
  <c r="P1900" i="1"/>
  <c r="Q1900" i="1" s="1"/>
  <c r="P1899" i="1"/>
  <c r="Q1899" i="1" s="1"/>
  <c r="P1898" i="1"/>
  <c r="Q1898" i="1" s="1"/>
  <c r="P1897" i="1"/>
  <c r="Q1897" i="1" s="1"/>
  <c r="P1896" i="1"/>
  <c r="Q1896" i="1" s="1"/>
  <c r="P1895" i="1"/>
  <c r="Q1895" i="1" s="1"/>
  <c r="P1894" i="1"/>
  <c r="Q1894" i="1" s="1"/>
  <c r="P1893" i="1"/>
  <c r="Q1893" i="1" s="1"/>
  <c r="P1892" i="1"/>
  <c r="Q1892" i="1" s="1"/>
  <c r="P1891" i="1"/>
  <c r="Q1891" i="1" s="1"/>
  <c r="P1890" i="1"/>
  <c r="Q1890" i="1" s="1"/>
  <c r="P1889" i="1"/>
  <c r="Q1889" i="1" s="1"/>
  <c r="P1888" i="1"/>
  <c r="Q1888" i="1" s="1"/>
  <c r="P1887" i="1"/>
  <c r="Q1887" i="1" s="1"/>
  <c r="P1886" i="1"/>
  <c r="Q1886" i="1" s="1"/>
  <c r="P1885" i="1"/>
  <c r="Q1885" i="1" s="1"/>
  <c r="P1884" i="1"/>
  <c r="Q1884" i="1" s="1"/>
  <c r="P1883" i="1"/>
  <c r="Q1883" i="1" s="1"/>
  <c r="P1882" i="1"/>
  <c r="Q1882" i="1" s="1"/>
  <c r="P1881" i="1"/>
  <c r="Q1881" i="1" s="1"/>
  <c r="P1880" i="1"/>
  <c r="Q1880" i="1" s="1"/>
  <c r="P1879" i="1"/>
  <c r="Q1879" i="1" s="1"/>
  <c r="P1878" i="1"/>
  <c r="Q1878" i="1" s="1"/>
  <c r="P1877" i="1"/>
  <c r="Q1877" i="1" s="1"/>
  <c r="P1876" i="1"/>
  <c r="Q1876" i="1" s="1"/>
  <c r="P1875" i="1"/>
  <c r="Q1875" i="1" s="1"/>
  <c r="P1874" i="1"/>
  <c r="Q1874" i="1" s="1"/>
  <c r="P1873" i="1"/>
  <c r="Q1873" i="1" s="1"/>
  <c r="P1872" i="1"/>
  <c r="Q1872" i="1" s="1"/>
  <c r="P1871" i="1"/>
  <c r="Q1871" i="1" s="1"/>
  <c r="P1870" i="1"/>
  <c r="Q1870" i="1" s="1"/>
  <c r="P1869" i="1"/>
  <c r="Q1869" i="1" s="1"/>
  <c r="P1868" i="1"/>
  <c r="Q1868" i="1" s="1"/>
  <c r="P1867" i="1"/>
  <c r="Q1867" i="1" s="1"/>
  <c r="P1866" i="1"/>
  <c r="Q1866" i="1" s="1"/>
  <c r="P1865" i="1"/>
  <c r="Q1865" i="1" s="1"/>
  <c r="P1864" i="1"/>
  <c r="Q1864" i="1" s="1"/>
  <c r="P1863" i="1"/>
  <c r="Q1863" i="1" s="1"/>
  <c r="P1862" i="1"/>
  <c r="Q1862" i="1" s="1"/>
  <c r="P1861" i="1"/>
  <c r="Q1861" i="1" s="1"/>
  <c r="P1860" i="1"/>
  <c r="Q1860" i="1" s="1"/>
  <c r="P1859" i="1"/>
  <c r="Q1859" i="1" s="1"/>
  <c r="P1858" i="1"/>
  <c r="Q1858" i="1" s="1"/>
  <c r="P1857" i="1"/>
  <c r="Q1857" i="1" s="1"/>
  <c r="P1856" i="1"/>
  <c r="Q1856" i="1" s="1"/>
  <c r="P1855" i="1"/>
  <c r="Q1855" i="1" s="1"/>
  <c r="P1854" i="1"/>
  <c r="Q1854" i="1" s="1"/>
  <c r="P1853" i="1"/>
  <c r="Q1853" i="1" s="1"/>
  <c r="P1852" i="1"/>
  <c r="Q1852" i="1" s="1"/>
  <c r="P1851" i="1"/>
  <c r="Q1851" i="1" s="1"/>
  <c r="P1850" i="1"/>
  <c r="Q1850" i="1" s="1"/>
  <c r="P1849" i="1"/>
  <c r="Q1849" i="1" s="1"/>
  <c r="P1848" i="1"/>
  <c r="Q1848" i="1" s="1"/>
  <c r="P1847" i="1"/>
  <c r="Q1847" i="1" s="1"/>
  <c r="P1846" i="1"/>
  <c r="Q1846" i="1" s="1"/>
  <c r="P1845" i="1"/>
  <c r="Q1845" i="1" s="1"/>
  <c r="P1844" i="1"/>
  <c r="Q1844" i="1" s="1"/>
  <c r="P1843" i="1"/>
  <c r="Q1843" i="1" s="1"/>
  <c r="P1842" i="1"/>
  <c r="Q1842" i="1" s="1"/>
  <c r="P1841" i="1"/>
  <c r="Q1841" i="1" s="1"/>
  <c r="P1840" i="1"/>
  <c r="Q1840" i="1" s="1"/>
  <c r="P1839" i="1"/>
  <c r="Q1839" i="1" s="1"/>
  <c r="P1838" i="1"/>
  <c r="Q1838" i="1" s="1"/>
  <c r="P1837" i="1"/>
  <c r="Q1837" i="1" s="1"/>
  <c r="P1836" i="1"/>
  <c r="Q1836" i="1" s="1"/>
  <c r="P1835" i="1"/>
  <c r="Q1835" i="1" s="1"/>
  <c r="P1834" i="1"/>
  <c r="Q1834" i="1" s="1"/>
  <c r="P1833" i="1"/>
  <c r="Q1833" i="1" s="1"/>
  <c r="P1832" i="1"/>
  <c r="Q1832" i="1" s="1"/>
  <c r="P1831" i="1"/>
  <c r="Q1831" i="1" s="1"/>
  <c r="P1830" i="1"/>
  <c r="Q1830" i="1" s="1"/>
  <c r="P1829" i="1"/>
  <c r="Q1829" i="1" s="1"/>
  <c r="P1828" i="1"/>
  <c r="Q1828" i="1" s="1"/>
  <c r="P1827" i="1"/>
  <c r="Q1827" i="1" s="1"/>
  <c r="P1826" i="1"/>
  <c r="Q1826" i="1" s="1"/>
  <c r="P1825" i="1"/>
  <c r="Q1825" i="1" s="1"/>
  <c r="P1824" i="1"/>
  <c r="Q1824" i="1" s="1"/>
  <c r="P1823" i="1"/>
  <c r="Q1823" i="1" s="1"/>
  <c r="P1822" i="1"/>
  <c r="Q1822" i="1" s="1"/>
  <c r="P1821" i="1"/>
  <c r="Q1821" i="1" s="1"/>
  <c r="P1820" i="1"/>
  <c r="Q1820" i="1" s="1"/>
  <c r="P1819" i="1"/>
  <c r="Q1819" i="1" s="1"/>
  <c r="P1818" i="1"/>
  <c r="Q1818" i="1" s="1"/>
  <c r="P1817" i="1"/>
  <c r="Q1817" i="1" s="1"/>
  <c r="P1816" i="1"/>
  <c r="Q1816" i="1" s="1"/>
  <c r="P1815" i="1"/>
  <c r="Q1815" i="1" s="1"/>
  <c r="P1814" i="1"/>
  <c r="Q1814" i="1" s="1"/>
  <c r="P1813" i="1"/>
  <c r="Q1813" i="1" s="1"/>
  <c r="P1812" i="1"/>
  <c r="Q1812" i="1" s="1"/>
  <c r="P1811" i="1"/>
  <c r="Q1811" i="1" s="1"/>
  <c r="P1810" i="1"/>
  <c r="Q1810" i="1" s="1"/>
  <c r="P1809" i="1"/>
  <c r="Q1809" i="1" s="1"/>
  <c r="P1808" i="1"/>
  <c r="Q1808" i="1" s="1"/>
  <c r="P1807" i="1"/>
  <c r="Q1807" i="1" s="1"/>
  <c r="P1806" i="1"/>
  <c r="Q1806" i="1" s="1"/>
  <c r="P1805" i="1"/>
  <c r="Q1805" i="1" s="1"/>
  <c r="P1804" i="1"/>
  <c r="Q1804" i="1" s="1"/>
  <c r="P1803" i="1"/>
  <c r="Q1803" i="1" s="1"/>
  <c r="P1802" i="1"/>
  <c r="Q1802" i="1" s="1"/>
  <c r="P1801" i="1"/>
  <c r="Q1801" i="1" s="1"/>
  <c r="P1800" i="1"/>
  <c r="Q1800" i="1" s="1"/>
  <c r="P1799" i="1"/>
  <c r="Q1799" i="1" s="1"/>
  <c r="P1798" i="1"/>
  <c r="Q1798" i="1" s="1"/>
  <c r="P1797" i="1"/>
  <c r="Q1797" i="1" s="1"/>
  <c r="P1796" i="1"/>
  <c r="Q1796" i="1" s="1"/>
  <c r="P1795" i="1"/>
  <c r="Q1795" i="1" s="1"/>
  <c r="P1794" i="1"/>
  <c r="Q1794" i="1" s="1"/>
  <c r="P1793" i="1"/>
  <c r="Q1793" i="1" s="1"/>
  <c r="P1792" i="1"/>
  <c r="Q1792" i="1" s="1"/>
  <c r="P1791" i="1"/>
  <c r="Q1791" i="1" s="1"/>
  <c r="P1790" i="1"/>
  <c r="Q1790" i="1" s="1"/>
  <c r="P1789" i="1"/>
  <c r="Q1789" i="1" s="1"/>
  <c r="P1788" i="1"/>
  <c r="Q1788" i="1" s="1"/>
  <c r="P1787" i="1"/>
  <c r="Q1787" i="1" s="1"/>
  <c r="P1786" i="1"/>
  <c r="Q1786" i="1" s="1"/>
  <c r="P1785" i="1"/>
  <c r="Q1785" i="1" s="1"/>
  <c r="P1784" i="1"/>
  <c r="Q1784" i="1" s="1"/>
  <c r="P1783" i="1"/>
  <c r="Q1783" i="1" s="1"/>
  <c r="P1782" i="1"/>
  <c r="Q1782" i="1" s="1"/>
  <c r="P1781" i="1"/>
  <c r="Q1781" i="1" s="1"/>
  <c r="P1780" i="1"/>
  <c r="Q1780" i="1" s="1"/>
  <c r="P1779" i="1"/>
  <c r="Q1779" i="1" s="1"/>
  <c r="P1778" i="1"/>
  <c r="Q1778" i="1" s="1"/>
  <c r="P1777" i="1"/>
  <c r="Q1777" i="1" s="1"/>
  <c r="P1776" i="1"/>
  <c r="Q1776" i="1" s="1"/>
  <c r="P1775" i="1"/>
  <c r="Q1775" i="1" s="1"/>
  <c r="P1774" i="1"/>
  <c r="Q1774" i="1" s="1"/>
  <c r="P1773" i="1"/>
  <c r="Q1773" i="1" s="1"/>
  <c r="P1772" i="1"/>
  <c r="Q1772" i="1" s="1"/>
  <c r="P1771" i="1"/>
  <c r="Q1771" i="1" s="1"/>
  <c r="P1770" i="1"/>
  <c r="Q1770" i="1" s="1"/>
  <c r="P1769" i="1"/>
  <c r="Q1769" i="1" s="1"/>
  <c r="P1768" i="1"/>
  <c r="Q1768" i="1" s="1"/>
  <c r="P1767" i="1"/>
  <c r="Q1767" i="1" s="1"/>
  <c r="P1766" i="1"/>
  <c r="Q1766" i="1" s="1"/>
  <c r="P1765" i="1"/>
  <c r="Q1765" i="1" s="1"/>
  <c r="P1764" i="1"/>
  <c r="Q1764" i="1" s="1"/>
  <c r="P1763" i="1"/>
  <c r="Q1763" i="1" s="1"/>
  <c r="P1762" i="1"/>
  <c r="Q1762" i="1" s="1"/>
  <c r="P1761" i="1"/>
  <c r="Q1761" i="1" s="1"/>
  <c r="P1760" i="1"/>
  <c r="Q1760" i="1" s="1"/>
  <c r="P1759" i="1"/>
  <c r="Q1759" i="1" s="1"/>
  <c r="P1758" i="1"/>
  <c r="Q1758" i="1" s="1"/>
  <c r="P1757" i="1"/>
  <c r="Q1757" i="1" s="1"/>
  <c r="P1756" i="1"/>
  <c r="Q1756" i="1" s="1"/>
  <c r="P1755" i="1"/>
  <c r="Q1755" i="1" s="1"/>
  <c r="P1754" i="1"/>
  <c r="Q1754" i="1" s="1"/>
  <c r="P1753" i="1"/>
  <c r="Q1753" i="1" s="1"/>
  <c r="P1752" i="1"/>
  <c r="Q1752" i="1" s="1"/>
  <c r="P1751" i="1"/>
  <c r="Q1751" i="1" s="1"/>
  <c r="P1750" i="1"/>
  <c r="Q1750" i="1" s="1"/>
  <c r="P1749" i="1"/>
  <c r="Q1749" i="1" s="1"/>
  <c r="P1748" i="1"/>
  <c r="Q1748" i="1" s="1"/>
  <c r="P1747" i="1"/>
  <c r="Q1747" i="1" s="1"/>
  <c r="P1746" i="1"/>
  <c r="Q1746" i="1" s="1"/>
  <c r="P1745" i="1"/>
  <c r="Q1745" i="1" s="1"/>
  <c r="P1744" i="1"/>
  <c r="Q1744" i="1" s="1"/>
  <c r="P1743" i="1"/>
  <c r="Q1743" i="1" s="1"/>
  <c r="P1742" i="1"/>
  <c r="Q1742" i="1" s="1"/>
  <c r="P1741" i="1"/>
  <c r="Q1741" i="1" s="1"/>
  <c r="P1740" i="1"/>
  <c r="Q1740" i="1" s="1"/>
  <c r="P1739" i="1"/>
  <c r="Q1739" i="1" s="1"/>
  <c r="P1738" i="1"/>
  <c r="Q1738" i="1" s="1"/>
  <c r="P1737" i="1"/>
  <c r="Q1737" i="1" s="1"/>
  <c r="P1736" i="1"/>
  <c r="Q1736" i="1" s="1"/>
  <c r="P1735" i="1"/>
  <c r="Q1735" i="1" s="1"/>
  <c r="P1734" i="1"/>
  <c r="Q1734" i="1" s="1"/>
  <c r="P1733" i="1"/>
  <c r="Q1733" i="1" s="1"/>
  <c r="P1732" i="1"/>
  <c r="Q1732" i="1" s="1"/>
  <c r="P1731" i="1"/>
  <c r="Q1731" i="1" s="1"/>
  <c r="P1730" i="1"/>
  <c r="Q1730" i="1" s="1"/>
  <c r="P1729" i="1"/>
  <c r="Q1729" i="1" s="1"/>
  <c r="P1728" i="1"/>
  <c r="Q1728" i="1" s="1"/>
  <c r="P1727" i="1"/>
  <c r="Q1727" i="1" s="1"/>
  <c r="P1726" i="1"/>
  <c r="Q1726" i="1" s="1"/>
  <c r="P1725" i="1"/>
  <c r="Q1725" i="1" s="1"/>
  <c r="P1724" i="1"/>
  <c r="Q1724" i="1" s="1"/>
  <c r="P1723" i="1"/>
  <c r="Q1723" i="1" s="1"/>
  <c r="P1722" i="1"/>
  <c r="Q1722" i="1" s="1"/>
  <c r="P1721" i="1"/>
  <c r="Q1721" i="1" s="1"/>
  <c r="P1720" i="1"/>
  <c r="Q1720" i="1" s="1"/>
  <c r="P1719" i="1"/>
  <c r="Q1719" i="1" s="1"/>
  <c r="P1718" i="1"/>
  <c r="Q1718" i="1" s="1"/>
  <c r="P1717" i="1"/>
  <c r="Q1717" i="1" s="1"/>
  <c r="P1716" i="1"/>
  <c r="Q1716" i="1" s="1"/>
  <c r="P1715" i="1"/>
  <c r="Q1715" i="1" s="1"/>
  <c r="P1714" i="1"/>
  <c r="Q1714" i="1" s="1"/>
  <c r="P1713" i="1"/>
  <c r="Q1713" i="1" s="1"/>
  <c r="P1712" i="1"/>
  <c r="Q1712" i="1" s="1"/>
  <c r="P1711" i="1"/>
  <c r="Q1711" i="1" s="1"/>
  <c r="P1710" i="1"/>
  <c r="Q1710" i="1" s="1"/>
  <c r="P1709" i="1"/>
  <c r="Q1709" i="1" s="1"/>
  <c r="P1708" i="1"/>
  <c r="Q1708" i="1" s="1"/>
  <c r="P1707" i="1"/>
  <c r="Q1707" i="1" s="1"/>
  <c r="P1706" i="1"/>
  <c r="Q1706" i="1" s="1"/>
  <c r="P1705" i="1"/>
  <c r="Q1705" i="1" s="1"/>
  <c r="P1704" i="1"/>
  <c r="Q1704" i="1" s="1"/>
  <c r="P1703" i="1"/>
  <c r="Q1703" i="1" s="1"/>
  <c r="P1702" i="1"/>
  <c r="Q1702" i="1" s="1"/>
  <c r="P1701" i="1"/>
  <c r="Q1701" i="1" s="1"/>
  <c r="P1700" i="1"/>
  <c r="Q1700" i="1" s="1"/>
  <c r="P1699" i="1"/>
  <c r="Q1699" i="1" s="1"/>
  <c r="P1698" i="1"/>
  <c r="Q1698" i="1" s="1"/>
  <c r="P1697" i="1"/>
  <c r="Q1697" i="1" s="1"/>
  <c r="P1696" i="1"/>
  <c r="Q1696" i="1" s="1"/>
  <c r="P1695" i="1"/>
  <c r="Q1695" i="1" s="1"/>
  <c r="P1694" i="1"/>
  <c r="Q1694" i="1" s="1"/>
  <c r="P1693" i="1"/>
  <c r="Q1693" i="1" s="1"/>
  <c r="P1692" i="1"/>
  <c r="Q1692" i="1" s="1"/>
  <c r="P1691" i="1"/>
  <c r="Q1691" i="1" s="1"/>
  <c r="P1690" i="1"/>
  <c r="Q1690" i="1" s="1"/>
  <c r="P1689" i="1"/>
  <c r="Q1689" i="1" s="1"/>
  <c r="P1688" i="1"/>
  <c r="Q1688" i="1" s="1"/>
  <c r="P1687" i="1"/>
  <c r="Q1687" i="1" s="1"/>
  <c r="P1686" i="1"/>
  <c r="Q1686" i="1" s="1"/>
  <c r="P1685" i="1"/>
  <c r="Q1685" i="1" s="1"/>
  <c r="P1684" i="1"/>
  <c r="Q1684" i="1" s="1"/>
  <c r="P1683" i="1"/>
  <c r="Q1683" i="1" s="1"/>
  <c r="P1682" i="1"/>
  <c r="Q1682" i="1" s="1"/>
  <c r="P1681" i="1"/>
  <c r="Q1681" i="1" s="1"/>
  <c r="P1680" i="1"/>
  <c r="Q1680" i="1" s="1"/>
  <c r="P1679" i="1"/>
  <c r="Q1679" i="1" s="1"/>
  <c r="P1678" i="1"/>
  <c r="Q1678" i="1" s="1"/>
  <c r="P1677" i="1"/>
  <c r="Q1677" i="1" s="1"/>
  <c r="P1676" i="1"/>
  <c r="Q1676" i="1" s="1"/>
  <c r="P1675" i="1"/>
  <c r="Q1675" i="1" s="1"/>
  <c r="P1674" i="1"/>
  <c r="Q1674" i="1" s="1"/>
  <c r="P1673" i="1"/>
  <c r="Q1673" i="1" s="1"/>
  <c r="P1672" i="1"/>
  <c r="Q1672" i="1" s="1"/>
  <c r="P1671" i="1"/>
  <c r="Q1671" i="1" s="1"/>
  <c r="P1670" i="1"/>
  <c r="Q1670" i="1" s="1"/>
  <c r="P1669" i="1"/>
  <c r="Q1669" i="1" s="1"/>
  <c r="P1668" i="1"/>
  <c r="Q1668" i="1" s="1"/>
  <c r="P1667" i="1"/>
  <c r="Q1667" i="1" s="1"/>
  <c r="P1666" i="1"/>
  <c r="Q1666" i="1" s="1"/>
  <c r="P1665" i="1"/>
  <c r="Q1665" i="1" s="1"/>
  <c r="P1664" i="1"/>
  <c r="Q1664" i="1" s="1"/>
  <c r="P1663" i="1"/>
  <c r="Q1663" i="1" s="1"/>
  <c r="P1662" i="1"/>
  <c r="Q1662" i="1" s="1"/>
  <c r="P1661" i="1"/>
  <c r="Q1661" i="1" s="1"/>
  <c r="P1660" i="1"/>
  <c r="Q1660" i="1" s="1"/>
  <c r="P1659" i="1"/>
  <c r="Q1659" i="1" s="1"/>
  <c r="P1658" i="1"/>
  <c r="Q1658" i="1" s="1"/>
  <c r="P1657" i="1"/>
  <c r="Q1657" i="1" s="1"/>
  <c r="P1656" i="1"/>
  <c r="Q1656" i="1" s="1"/>
  <c r="P1655" i="1"/>
  <c r="Q1655" i="1" s="1"/>
  <c r="P1654" i="1"/>
  <c r="Q1654" i="1" s="1"/>
  <c r="P1653" i="1"/>
  <c r="Q1653" i="1" s="1"/>
  <c r="P1652" i="1"/>
  <c r="Q1652" i="1" s="1"/>
  <c r="P1651" i="1"/>
  <c r="Q1651" i="1" s="1"/>
  <c r="P1650" i="1"/>
  <c r="Q1650" i="1" s="1"/>
  <c r="P1649" i="1"/>
  <c r="Q1649" i="1" s="1"/>
  <c r="P1648" i="1"/>
  <c r="Q1648" i="1" s="1"/>
  <c r="P1647" i="1"/>
  <c r="Q1647" i="1" s="1"/>
  <c r="P1646" i="1"/>
  <c r="Q1646" i="1" s="1"/>
  <c r="P1645" i="1"/>
  <c r="Q1645" i="1" s="1"/>
  <c r="P1644" i="1"/>
  <c r="Q1644" i="1" s="1"/>
  <c r="P1643" i="1"/>
  <c r="Q1643" i="1" s="1"/>
  <c r="P1642" i="1"/>
  <c r="Q1642" i="1" s="1"/>
  <c r="P1641" i="1"/>
  <c r="Q1641" i="1" s="1"/>
  <c r="P1640" i="1"/>
  <c r="Q1640" i="1" s="1"/>
  <c r="P1639" i="1"/>
  <c r="Q1639" i="1" s="1"/>
  <c r="P1638" i="1"/>
  <c r="Q1638" i="1" s="1"/>
  <c r="P1637" i="1"/>
  <c r="Q1637" i="1" s="1"/>
  <c r="P1636" i="1"/>
  <c r="Q1636" i="1" s="1"/>
  <c r="P1635" i="1"/>
  <c r="Q1635" i="1" s="1"/>
  <c r="P1634" i="1"/>
  <c r="Q1634" i="1" s="1"/>
  <c r="P1633" i="1"/>
  <c r="Q1633" i="1" s="1"/>
  <c r="P1632" i="1"/>
  <c r="Q1632" i="1" s="1"/>
  <c r="P1631" i="1"/>
  <c r="Q1631" i="1" s="1"/>
  <c r="P1630" i="1"/>
  <c r="Q1630" i="1" s="1"/>
  <c r="P1629" i="1"/>
  <c r="Q1629" i="1" s="1"/>
  <c r="P1628" i="1"/>
  <c r="Q1628" i="1" s="1"/>
  <c r="P1627" i="1"/>
  <c r="Q1627" i="1" s="1"/>
  <c r="P1626" i="1"/>
  <c r="Q1626" i="1" s="1"/>
  <c r="P1625" i="1"/>
  <c r="Q1625" i="1" s="1"/>
  <c r="P1624" i="1"/>
  <c r="Q1624" i="1" s="1"/>
  <c r="P1623" i="1"/>
  <c r="Q1623" i="1" s="1"/>
  <c r="P1622" i="1"/>
  <c r="Q1622" i="1" s="1"/>
  <c r="P1621" i="1"/>
  <c r="Q1621" i="1" s="1"/>
  <c r="P1620" i="1"/>
  <c r="Q1620" i="1" s="1"/>
  <c r="P1619" i="1"/>
  <c r="Q1619" i="1" s="1"/>
  <c r="P1618" i="1"/>
  <c r="Q1618" i="1" s="1"/>
  <c r="P1617" i="1"/>
  <c r="Q1617" i="1" s="1"/>
  <c r="P1616" i="1"/>
  <c r="Q1616" i="1" s="1"/>
  <c r="P1615" i="1"/>
  <c r="Q1615" i="1" s="1"/>
  <c r="P1614" i="1"/>
  <c r="Q1614" i="1" s="1"/>
  <c r="P1613" i="1"/>
  <c r="Q1613" i="1" s="1"/>
  <c r="P1612" i="1"/>
  <c r="Q1612" i="1" s="1"/>
  <c r="P1611" i="1"/>
  <c r="Q1611" i="1" s="1"/>
  <c r="P1610" i="1"/>
  <c r="Q1610" i="1" s="1"/>
  <c r="P1609" i="1"/>
  <c r="Q1609" i="1" s="1"/>
  <c r="P1608" i="1"/>
  <c r="Q1608" i="1" s="1"/>
  <c r="P1607" i="1"/>
  <c r="Q1607" i="1" s="1"/>
  <c r="P1606" i="1"/>
  <c r="Q1606" i="1" s="1"/>
  <c r="P1605" i="1"/>
  <c r="Q1605" i="1" s="1"/>
  <c r="P1604" i="1"/>
  <c r="Q1604" i="1" s="1"/>
  <c r="P1603" i="1"/>
  <c r="Q1603" i="1" s="1"/>
  <c r="P1602" i="1"/>
  <c r="Q1602" i="1" s="1"/>
  <c r="P1601" i="1"/>
  <c r="Q1601" i="1" s="1"/>
  <c r="P1600" i="1"/>
  <c r="Q1600" i="1" s="1"/>
  <c r="P1599" i="1"/>
  <c r="Q1599" i="1" s="1"/>
  <c r="P1598" i="1"/>
  <c r="Q1598" i="1" s="1"/>
  <c r="P1597" i="1"/>
  <c r="Q1597" i="1" s="1"/>
  <c r="P1596" i="1"/>
  <c r="Q1596" i="1" s="1"/>
  <c r="P1595" i="1"/>
  <c r="Q1595" i="1" s="1"/>
  <c r="P1594" i="1"/>
  <c r="Q1594" i="1" s="1"/>
  <c r="P1593" i="1"/>
  <c r="Q1593" i="1" s="1"/>
  <c r="P1592" i="1"/>
  <c r="Q1592" i="1" s="1"/>
  <c r="P1591" i="1"/>
  <c r="Q1591" i="1" s="1"/>
  <c r="P1590" i="1"/>
  <c r="Q1590" i="1" s="1"/>
  <c r="P1589" i="1"/>
  <c r="Q1589" i="1" s="1"/>
  <c r="P1588" i="1"/>
  <c r="Q1588" i="1" s="1"/>
  <c r="P1587" i="1"/>
  <c r="Q1587" i="1" s="1"/>
  <c r="P1586" i="1"/>
  <c r="Q1586" i="1" s="1"/>
  <c r="P1585" i="1"/>
  <c r="Q1585" i="1" s="1"/>
  <c r="P1584" i="1"/>
  <c r="Q1584" i="1" s="1"/>
  <c r="P1583" i="1"/>
  <c r="Q1583" i="1" s="1"/>
  <c r="P1582" i="1"/>
  <c r="Q1582" i="1" s="1"/>
  <c r="P1581" i="1"/>
  <c r="Q1581" i="1" s="1"/>
  <c r="P1580" i="1"/>
  <c r="Q1580" i="1" s="1"/>
  <c r="P1579" i="1"/>
  <c r="Q1579" i="1" s="1"/>
  <c r="P1578" i="1"/>
  <c r="Q1578" i="1" s="1"/>
  <c r="P1577" i="1"/>
  <c r="Q1577" i="1" s="1"/>
  <c r="P1576" i="1"/>
  <c r="Q1576" i="1" s="1"/>
  <c r="P1575" i="1"/>
  <c r="Q1575" i="1" s="1"/>
  <c r="P1574" i="1"/>
  <c r="Q1574" i="1" s="1"/>
  <c r="P1573" i="1"/>
  <c r="Q1573" i="1" s="1"/>
  <c r="P1572" i="1"/>
  <c r="Q1572" i="1" s="1"/>
  <c r="P1571" i="1"/>
  <c r="Q1571" i="1" s="1"/>
  <c r="P1570" i="1"/>
  <c r="Q1570" i="1" s="1"/>
  <c r="P1569" i="1"/>
  <c r="Q1569" i="1" s="1"/>
  <c r="P1568" i="1"/>
  <c r="Q1568" i="1" s="1"/>
  <c r="P1567" i="1"/>
  <c r="Q1567" i="1" s="1"/>
  <c r="P1566" i="1"/>
  <c r="Q1566" i="1" s="1"/>
  <c r="P1565" i="1"/>
  <c r="Q1565" i="1" s="1"/>
  <c r="P1564" i="1"/>
  <c r="Q1564" i="1" s="1"/>
  <c r="P1563" i="1"/>
  <c r="Q1563" i="1" s="1"/>
  <c r="P1562" i="1"/>
  <c r="Q1562" i="1" s="1"/>
  <c r="P1561" i="1"/>
  <c r="Q1561" i="1" s="1"/>
  <c r="P1560" i="1"/>
  <c r="Q1560" i="1" s="1"/>
  <c r="P1559" i="1"/>
  <c r="Q1559" i="1" s="1"/>
  <c r="P1558" i="1"/>
  <c r="Q1558" i="1" s="1"/>
  <c r="P1557" i="1"/>
  <c r="Q1557" i="1" s="1"/>
  <c r="P1556" i="1"/>
  <c r="Q1556" i="1" s="1"/>
  <c r="P1555" i="1"/>
  <c r="Q1555" i="1" s="1"/>
  <c r="P1554" i="1"/>
  <c r="Q1554" i="1" s="1"/>
  <c r="P1553" i="1"/>
  <c r="Q1553" i="1" s="1"/>
  <c r="P1552" i="1"/>
  <c r="Q1552" i="1" s="1"/>
  <c r="P1551" i="1"/>
  <c r="Q1551" i="1" s="1"/>
  <c r="P1550" i="1"/>
  <c r="Q1550" i="1" s="1"/>
  <c r="P1549" i="1"/>
  <c r="Q1549" i="1" s="1"/>
  <c r="P1548" i="1"/>
  <c r="Q1548" i="1" s="1"/>
  <c r="P1547" i="1"/>
  <c r="Q1547" i="1" s="1"/>
  <c r="P1546" i="1"/>
  <c r="Q1546" i="1" s="1"/>
  <c r="P1545" i="1"/>
  <c r="Q1545" i="1" s="1"/>
  <c r="P1544" i="1"/>
  <c r="Q1544" i="1" s="1"/>
  <c r="P1543" i="1"/>
  <c r="Q1543" i="1" s="1"/>
  <c r="P1542" i="1"/>
  <c r="Q1542" i="1" s="1"/>
  <c r="P1541" i="1"/>
  <c r="Q1541" i="1" s="1"/>
  <c r="P1540" i="1"/>
  <c r="Q1540" i="1" s="1"/>
  <c r="P1539" i="1"/>
  <c r="Q1539" i="1" s="1"/>
  <c r="P1538" i="1"/>
  <c r="Q1538" i="1" s="1"/>
  <c r="P1537" i="1"/>
  <c r="Q1537" i="1" s="1"/>
  <c r="P1536" i="1"/>
  <c r="Q1536" i="1" s="1"/>
  <c r="P1535" i="1"/>
  <c r="Q1535" i="1" s="1"/>
  <c r="P1534" i="1"/>
  <c r="Q1534" i="1" s="1"/>
  <c r="P1533" i="1"/>
  <c r="Q1533" i="1" s="1"/>
  <c r="P1532" i="1"/>
  <c r="Q1532" i="1" s="1"/>
  <c r="P1531" i="1"/>
  <c r="Q1531" i="1" s="1"/>
  <c r="P1530" i="1"/>
  <c r="Q1530" i="1" s="1"/>
  <c r="P1529" i="1"/>
  <c r="Q1529" i="1" s="1"/>
  <c r="P1528" i="1"/>
  <c r="Q1528" i="1" s="1"/>
  <c r="P1527" i="1"/>
  <c r="Q1527" i="1" s="1"/>
  <c r="P1526" i="1"/>
  <c r="Q1526" i="1" s="1"/>
  <c r="P1525" i="1"/>
  <c r="Q1525" i="1" s="1"/>
  <c r="P1524" i="1"/>
  <c r="Q1524" i="1" s="1"/>
  <c r="P1523" i="1"/>
  <c r="Q1523" i="1" s="1"/>
  <c r="P1522" i="1"/>
  <c r="Q1522" i="1" s="1"/>
  <c r="P1521" i="1"/>
  <c r="Q1521" i="1" s="1"/>
  <c r="P1520" i="1"/>
  <c r="Q1520" i="1" s="1"/>
  <c r="P1519" i="1"/>
  <c r="Q1519" i="1" s="1"/>
  <c r="P1518" i="1"/>
  <c r="Q1518" i="1" s="1"/>
  <c r="P1517" i="1"/>
  <c r="Q1517" i="1" s="1"/>
  <c r="P1516" i="1"/>
  <c r="Q1516" i="1" s="1"/>
  <c r="P1515" i="1"/>
  <c r="Q1515" i="1" s="1"/>
  <c r="P1514" i="1"/>
  <c r="Q1514" i="1" s="1"/>
  <c r="P1513" i="1"/>
  <c r="Q1513" i="1" s="1"/>
  <c r="P1512" i="1"/>
  <c r="Q1512" i="1" s="1"/>
  <c r="P1511" i="1"/>
  <c r="Q1511" i="1" s="1"/>
  <c r="P1510" i="1"/>
  <c r="Q1510" i="1" s="1"/>
  <c r="P1509" i="1"/>
  <c r="Q1509" i="1" s="1"/>
  <c r="P1508" i="1"/>
  <c r="Q1508" i="1" s="1"/>
  <c r="P1507" i="1"/>
  <c r="Q1507" i="1" s="1"/>
  <c r="P1506" i="1"/>
  <c r="Q1506" i="1" s="1"/>
  <c r="P1505" i="1"/>
  <c r="Q1505" i="1" s="1"/>
  <c r="P1504" i="1"/>
  <c r="Q1504" i="1" s="1"/>
  <c r="P1503" i="1"/>
  <c r="Q1503" i="1" s="1"/>
  <c r="P1502" i="1"/>
  <c r="Q1502" i="1" s="1"/>
  <c r="P1501" i="1"/>
  <c r="Q1501" i="1" s="1"/>
  <c r="P1500" i="1"/>
  <c r="Q1500" i="1" s="1"/>
  <c r="P1499" i="1"/>
  <c r="Q1499" i="1" s="1"/>
  <c r="P1498" i="1"/>
  <c r="Q1498" i="1" s="1"/>
  <c r="P1497" i="1"/>
  <c r="Q1497" i="1" s="1"/>
  <c r="P1496" i="1"/>
  <c r="Q1496" i="1" s="1"/>
  <c r="P1495" i="1"/>
  <c r="Q1495" i="1" s="1"/>
  <c r="P1494" i="1"/>
  <c r="Q1494" i="1" s="1"/>
  <c r="P1493" i="1"/>
  <c r="Q1493" i="1" s="1"/>
  <c r="P1492" i="1"/>
  <c r="Q1492" i="1" s="1"/>
  <c r="P1491" i="1"/>
  <c r="Q1491" i="1" s="1"/>
  <c r="P1490" i="1"/>
  <c r="Q1490" i="1" s="1"/>
  <c r="P1489" i="1"/>
  <c r="Q1489" i="1" s="1"/>
  <c r="P1488" i="1"/>
  <c r="Q1488" i="1" s="1"/>
  <c r="P1487" i="1"/>
  <c r="Q1487" i="1" s="1"/>
  <c r="P1486" i="1"/>
  <c r="Q1486" i="1" s="1"/>
  <c r="P1485" i="1"/>
  <c r="Q1485" i="1" s="1"/>
  <c r="P1484" i="1"/>
  <c r="Q1484" i="1" s="1"/>
  <c r="P1483" i="1"/>
  <c r="Q1483" i="1" s="1"/>
  <c r="P1482" i="1"/>
  <c r="Q1482" i="1" s="1"/>
  <c r="P1481" i="1"/>
  <c r="Q1481" i="1" s="1"/>
  <c r="P1480" i="1"/>
  <c r="Q1480" i="1" s="1"/>
  <c r="P1479" i="1"/>
  <c r="Q1479" i="1" s="1"/>
  <c r="P1478" i="1"/>
  <c r="Q1478" i="1" s="1"/>
  <c r="P1477" i="1"/>
  <c r="Q1477" i="1" s="1"/>
  <c r="P1476" i="1"/>
  <c r="Q1476" i="1" s="1"/>
  <c r="P1475" i="1"/>
  <c r="Q1475" i="1" s="1"/>
  <c r="P1474" i="1"/>
  <c r="Q1474" i="1" s="1"/>
  <c r="P1473" i="1"/>
  <c r="Q1473" i="1" s="1"/>
  <c r="P1472" i="1"/>
  <c r="Q1472" i="1" s="1"/>
  <c r="P1471" i="1"/>
  <c r="Q1471" i="1" s="1"/>
  <c r="P1470" i="1"/>
  <c r="Q1470" i="1" s="1"/>
  <c r="P1469" i="1"/>
  <c r="Q1469" i="1" s="1"/>
  <c r="P1468" i="1"/>
  <c r="Q1468" i="1" s="1"/>
  <c r="P1467" i="1"/>
  <c r="Q1467" i="1" s="1"/>
  <c r="P1466" i="1"/>
  <c r="Q1466" i="1" s="1"/>
  <c r="P1465" i="1"/>
  <c r="Q1465" i="1" s="1"/>
  <c r="P1464" i="1"/>
  <c r="Q1464" i="1" s="1"/>
  <c r="P1463" i="1"/>
  <c r="Q1463" i="1" s="1"/>
  <c r="P1462" i="1"/>
  <c r="Q1462" i="1" s="1"/>
  <c r="P1461" i="1"/>
  <c r="Q1461" i="1" s="1"/>
  <c r="P1460" i="1"/>
  <c r="Q1460" i="1" s="1"/>
  <c r="P1459" i="1"/>
  <c r="Q1459" i="1" s="1"/>
  <c r="P1458" i="1"/>
  <c r="Q1458" i="1" s="1"/>
  <c r="P1457" i="1"/>
  <c r="Q1457" i="1" s="1"/>
  <c r="P1456" i="1"/>
  <c r="Q1456" i="1" s="1"/>
  <c r="P1455" i="1"/>
  <c r="Q1455" i="1" s="1"/>
  <c r="P1454" i="1"/>
  <c r="Q1454" i="1" s="1"/>
  <c r="P1453" i="1"/>
  <c r="Q1453" i="1" s="1"/>
  <c r="P1452" i="1"/>
  <c r="Q1452" i="1" s="1"/>
  <c r="P1451" i="1"/>
  <c r="Q1451" i="1" s="1"/>
  <c r="P1450" i="1"/>
  <c r="Q1450" i="1" s="1"/>
  <c r="P1449" i="1"/>
  <c r="Q1449" i="1" s="1"/>
  <c r="P1448" i="1"/>
  <c r="Q1448" i="1" s="1"/>
  <c r="P1447" i="1"/>
  <c r="Q1447" i="1" s="1"/>
  <c r="P1446" i="1"/>
  <c r="Q1446" i="1" s="1"/>
  <c r="P1445" i="1"/>
  <c r="Q1445" i="1" s="1"/>
  <c r="P1444" i="1"/>
  <c r="Q1444" i="1" s="1"/>
  <c r="P1443" i="1"/>
  <c r="Q1443" i="1" s="1"/>
  <c r="P1442" i="1"/>
  <c r="Q1442" i="1" s="1"/>
  <c r="P1441" i="1"/>
  <c r="Q1441" i="1" s="1"/>
  <c r="P1440" i="1"/>
  <c r="Q1440" i="1" s="1"/>
  <c r="P1439" i="1"/>
  <c r="Q1439" i="1" s="1"/>
  <c r="P1438" i="1"/>
  <c r="Q1438" i="1" s="1"/>
  <c r="P1437" i="1"/>
  <c r="Q1437" i="1" s="1"/>
  <c r="P1436" i="1"/>
  <c r="Q1436" i="1" s="1"/>
  <c r="P1435" i="1"/>
  <c r="Q1435" i="1" s="1"/>
  <c r="P1434" i="1"/>
  <c r="Q1434" i="1" s="1"/>
  <c r="P1433" i="1"/>
  <c r="Q1433" i="1" s="1"/>
  <c r="P1432" i="1"/>
  <c r="Q1432" i="1" s="1"/>
  <c r="P1431" i="1"/>
  <c r="Q1431" i="1" s="1"/>
  <c r="P1430" i="1"/>
  <c r="Q1430" i="1" s="1"/>
  <c r="P1429" i="1"/>
  <c r="Q1429" i="1" s="1"/>
  <c r="P1428" i="1"/>
  <c r="Q1428" i="1" s="1"/>
  <c r="P1427" i="1"/>
  <c r="Q1427" i="1" s="1"/>
  <c r="P1426" i="1"/>
  <c r="Q1426" i="1" s="1"/>
  <c r="P1425" i="1"/>
  <c r="Q1425" i="1" s="1"/>
  <c r="P1424" i="1"/>
  <c r="Q1424" i="1" s="1"/>
  <c r="P1423" i="1"/>
  <c r="Q1423" i="1" s="1"/>
  <c r="P1422" i="1"/>
  <c r="Q1422" i="1" s="1"/>
  <c r="P1421" i="1"/>
  <c r="Q1421" i="1" s="1"/>
  <c r="P1420" i="1"/>
  <c r="Q1420" i="1" s="1"/>
  <c r="P1419" i="1"/>
  <c r="Q1419" i="1" s="1"/>
  <c r="P1418" i="1"/>
  <c r="Q1418" i="1" s="1"/>
  <c r="P1417" i="1"/>
  <c r="Q1417" i="1" s="1"/>
  <c r="P1416" i="1"/>
  <c r="Q1416" i="1" s="1"/>
  <c r="P1415" i="1"/>
  <c r="Q1415" i="1" s="1"/>
  <c r="P1414" i="1"/>
  <c r="Q1414" i="1" s="1"/>
  <c r="P1413" i="1"/>
  <c r="Q1413" i="1" s="1"/>
  <c r="P1412" i="1"/>
  <c r="Q1412" i="1" s="1"/>
  <c r="P1411" i="1"/>
  <c r="Q1411" i="1" s="1"/>
  <c r="P1410" i="1"/>
  <c r="Q1410" i="1" s="1"/>
  <c r="P1409" i="1"/>
  <c r="Q1409" i="1" s="1"/>
  <c r="P1408" i="1"/>
  <c r="Q1408" i="1" s="1"/>
  <c r="P1407" i="1"/>
  <c r="Q1407" i="1" s="1"/>
  <c r="P1406" i="1"/>
  <c r="Q1406" i="1" s="1"/>
  <c r="P1405" i="1"/>
  <c r="Q1405" i="1" s="1"/>
  <c r="P1404" i="1"/>
  <c r="Q1404" i="1" s="1"/>
  <c r="P1403" i="1"/>
  <c r="Q1403" i="1" s="1"/>
  <c r="P1402" i="1"/>
  <c r="Q1402" i="1" s="1"/>
  <c r="P1401" i="1"/>
  <c r="Q1401" i="1" s="1"/>
  <c r="P1400" i="1"/>
  <c r="Q1400" i="1" s="1"/>
  <c r="P1399" i="1"/>
  <c r="Q1399" i="1" s="1"/>
  <c r="P1398" i="1"/>
  <c r="Q1398" i="1" s="1"/>
  <c r="P1397" i="1"/>
  <c r="Q1397" i="1" s="1"/>
  <c r="P1396" i="1"/>
  <c r="Q1396" i="1" s="1"/>
  <c r="P1395" i="1"/>
  <c r="Q1395" i="1" s="1"/>
  <c r="P1394" i="1"/>
  <c r="Q1394" i="1" s="1"/>
  <c r="P1393" i="1"/>
  <c r="Q1393" i="1" s="1"/>
  <c r="P1392" i="1"/>
  <c r="Q1392" i="1" s="1"/>
  <c r="P1391" i="1"/>
  <c r="Q1391" i="1" s="1"/>
  <c r="P1390" i="1"/>
  <c r="Q1390" i="1" s="1"/>
  <c r="P1389" i="1"/>
  <c r="Q1389" i="1" s="1"/>
  <c r="P1388" i="1"/>
  <c r="Q1388" i="1" s="1"/>
  <c r="P1387" i="1"/>
  <c r="Q1387" i="1" s="1"/>
  <c r="P1386" i="1"/>
  <c r="Q1386" i="1" s="1"/>
  <c r="P1385" i="1"/>
  <c r="Q1385" i="1" s="1"/>
  <c r="P1384" i="1"/>
  <c r="Q1384" i="1" s="1"/>
  <c r="P1383" i="1"/>
  <c r="Q1383" i="1" s="1"/>
  <c r="P1382" i="1"/>
  <c r="Q1382" i="1" s="1"/>
  <c r="P1381" i="1"/>
  <c r="Q1381" i="1" s="1"/>
  <c r="P1380" i="1"/>
  <c r="Q1380" i="1" s="1"/>
  <c r="P1379" i="1"/>
  <c r="Q1379" i="1" s="1"/>
  <c r="P1378" i="1"/>
  <c r="Q1378" i="1" s="1"/>
  <c r="P1377" i="1"/>
  <c r="Q1377" i="1" s="1"/>
  <c r="P1376" i="1"/>
  <c r="Q1376" i="1" s="1"/>
  <c r="P1375" i="1"/>
  <c r="Q1375" i="1" s="1"/>
  <c r="P1374" i="1"/>
  <c r="Q1374" i="1" s="1"/>
  <c r="P1373" i="1"/>
  <c r="Q1373" i="1" s="1"/>
  <c r="P1372" i="1"/>
  <c r="Q1372" i="1" s="1"/>
  <c r="P1371" i="1"/>
  <c r="Q1371" i="1" s="1"/>
  <c r="P1370" i="1"/>
  <c r="Q1370" i="1" s="1"/>
  <c r="P1369" i="1"/>
  <c r="Q1369" i="1" s="1"/>
  <c r="P1368" i="1"/>
  <c r="Q1368" i="1" s="1"/>
  <c r="P1367" i="1"/>
  <c r="Q1367" i="1" s="1"/>
  <c r="P1366" i="1"/>
  <c r="Q1366" i="1" s="1"/>
  <c r="P1365" i="1"/>
  <c r="Q1365" i="1" s="1"/>
  <c r="P1364" i="1"/>
  <c r="Q1364" i="1" s="1"/>
  <c r="P1363" i="1"/>
  <c r="Q1363" i="1" s="1"/>
  <c r="P1362" i="1"/>
  <c r="Q1362" i="1" s="1"/>
  <c r="P1361" i="1"/>
  <c r="Q1361" i="1" s="1"/>
  <c r="P1360" i="1"/>
  <c r="Q1360" i="1" s="1"/>
  <c r="P1359" i="1"/>
  <c r="Q1359" i="1" s="1"/>
  <c r="P1358" i="1"/>
  <c r="Q1358" i="1" s="1"/>
  <c r="P1357" i="1"/>
  <c r="Q1357" i="1" s="1"/>
  <c r="P1356" i="1"/>
  <c r="Q1356" i="1" s="1"/>
  <c r="P1355" i="1"/>
  <c r="Q1355" i="1" s="1"/>
  <c r="P1354" i="1"/>
  <c r="Q1354" i="1" s="1"/>
  <c r="P1353" i="1"/>
  <c r="Q1353" i="1" s="1"/>
  <c r="P1352" i="1"/>
  <c r="Q1352" i="1" s="1"/>
  <c r="P1351" i="1"/>
  <c r="Q1351" i="1" s="1"/>
  <c r="P1350" i="1"/>
  <c r="Q1350" i="1" s="1"/>
  <c r="P1349" i="1"/>
  <c r="Q1349" i="1" s="1"/>
  <c r="P1348" i="1"/>
  <c r="Q1348" i="1" s="1"/>
  <c r="P1347" i="1"/>
  <c r="Q1347" i="1" s="1"/>
  <c r="P1346" i="1"/>
  <c r="Q1346" i="1" s="1"/>
  <c r="P1345" i="1"/>
  <c r="Q1345" i="1" s="1"/>
  <c r="P1344" i="1"/>
  <c r="Q1344" i="1" s="1"/>
  <c r="P1343" i="1"/>
  <c r="Q1343" i="1" s="1"/>
  <c r="P1342" i="1"/>
  <c r="Q1342" i="1" s="1"/>
  <c r="P1341" i="1"/>
  <c r="Q1341" i="1" s="1"/>
  <c r="P1340" i="1"/>
  <c r="Q1340" i="1" s="1"/>
  <c r="P1339" i="1"/>
  <c r="Q1339" i="1" s="1"/>
  <c r="P1338" i="1"/>
  <c r="Q1338" i="1" s="1"/>
  <c r="P1337" i="1"/>
  <c r="Q1337" i="1" s="1"/>
  <c r="P1336" i="1"/>
  <c r="Q1336" i="1" s="1"/>
  <c r="P1335" i="1"/>
  <c r="Q1335" i="1" s="1"/>
  <c r="P1334" i="1"/>
  <c r="Q1334" i="1" s="1"/>
  <c r="P1333" i="1"/>
  <c r="Q1333" i="1" s="1"/>
  <c r="P1332" i="1"/>
  <c r="Q1332" i="1" s="1"/>
  <c r="P1331" i="1"/>
  <c r="Q1331" i="1" s="1"/>
  <c r="P1330" i="1"/>
  <c r="Q1330" i="1" s="1"/>
  <c r="P1329" i="1"/>
  <c r="Q1329" i="1" s="1"/>
  <c r="P1328" i="1"/>
  <c r="Q1328" i="1" s="1"/>
  <c r="P1327" i="1"/>
  <c r="Q1327" i="1" s="1"/>
  <c r="P1326" i="1"/>
  <c r="Q1326" i="1" s="1"/>
  <c r="P1325" i="1"/>
  <c r="Q1325" i="1" s="1"/>
  <c r="P1324" i="1"/>
  <c r="Q1324" i="1" s="1"/>
  <c r="P1323" i="1"/>
  <c r="Q1323" i="1" s="1"/>
  <c r="P1322" i="1"/>
  <c r="Q1322" i="1" s="1"/>
  <c r="P1321" i="1"/>
  <c r="Q1321" i="1" s="1"/>
  <c r="P1320" i="1"/>
  <c r="Q1320" i="1" s="1"/>
  <c r="P1319" i="1"/>
  <c r="Q1319" i="1" s="1"/>
  <c r="P1318" i="1"/>
  <c r="Q1318" i="1" s="1"/>
  <c r="P1317" i="1"/>
  <c r="Q1317" i="1" s="1"/>
  <c r="P1316" i="1"/>
  <c r="Q1316" i="1" s="1"/>
  <c r="P1315" i="1"/>
  <c r="Q1315" i="1" s="1"/>
  <c r="P1314" i="1"/>
  <c r="Q1314" i="1" s="1"/>
  <c r="P1313" i="1"/>
  <c r="Q1313" i="1" s="1"/>
  <c r="P1312" i="1"/>
  <c r="Q1312" i="1" s="1"/>
  <c r="P1311" i="1"/>
  <c r="Q1311" i="1" s="1"/>
  <c r="P1310" i="1"/>
  <c r="Q1310" i="1" s="1"/>
  <c r="P1309" i="1"/>
  <c r="Q1309" i="1" s="1"/>
  <c r="P1308" i="1"/>
  <c r="Q1308" i="1" s="1"/>
  <c r="P1307" i="1"/>
  <c r="Q1307" i="1" s="1"/>
  <c r="P1306" i="1"/>
  <c r="Q1306" i="1" s="1"/>
  <c r="P1305" i="1"/>
  <c r="Q1305" i="1" s="1"/>
  <c r="P1304" i="1"/>
  <c r="Q1304" i="1" s="1"/>
  <c r="P1303" i="1"/>
  <c r="Q1303" i="1" s="1"/>
  <c r="P1302" i="1"/>
  <c r="Q1302" i="1" s="1"/>
  <c r="P1301" i="1"/>
  <c r="Q1301" i="1" s="1"/>
  <c r="P1300" i="1"/>
  <c r="Q1300" i="1" s="1"/>
  <c r="P1299" i="1"/>
  <c r="Q1299" i="1" s="1"/>
  <c r="P1298" i="1"/>
  <c r="Q1298" i="1" s="1"/>
  <c r="P1297" i="1"/>
  <c r="Q1297" i="1" s="1"/>
  <c r="P1296" i="1"/>
  <c r="Q1296" i="1" s="1"/>
  <c r="P1295" i="1"/>
  <c r="Q1295" i="1" s="1"/>
  <c r="P1294" i="1"/>
  <c r="Q1294" i="1" s="1"/>
  <c r="P1293" i="1"/>
  <c r="Q1293" i="1" s="1"/>
  <c r="P1292" i="1"/>
  <c r="Q1292" i="1" s="1"/>
  <c r="P1291" i="1"/>
  <c r="Q1291" i="1" s="1"/>
  <c r="P1290" i="1"/>
  <c r="Q1290" i="1" s="1"/>
  <c r="P1289" i="1"/>
  <c r="Q1289" i="1" s="1"/>
  <c r="P1288" i="1"/>
  <c r="Q1288" i="1" s="1"/>
  <c r="P1287" i="1"/>
  <c r="Q1287" i="1" s="1"/>
  <c r="P1286" i="1"/>
  <c r="Q1286" i="1" s="1"/>
  <c r="P1285" i="1"/>
  <c r="Q1285" i="1" s="1"/>
  <c r="P1284" i="1"/>
  <c r="Q1284" i="1" s="1"/>
  <c r="P1283" i="1"/>
  <c r="Q1283" i="1" s="1"/>
  <c r="P1282" i="1"/>
  <c r="Q1282" i="1" s="1"/>
  <c r="P1281" i="1"/>
  <c r="Q1281" i="1" s="1"/>
  <c r="P1280" i="1"/>
  <c r="Q1280" i="1" s="1"/>
  <c r="P1279" i="1"/>
  <c r="Q1279" i="1" s="1"/>
  <c r="P1278" i="1"/>
  <c r="Q1278" i="1" s="1"/>
  <c r="P1277" i="1"/>
  <c r="Q1277" i="1" s="1"/>
  <c r="P1276" i="1"/>
  <c r="Q1276" i="1" s="1"/>
  <c r="P1275" i="1"/>
  <c r="Q1275" i="1" s="1"/>
  <c r="P1274" i="1"/>
  <c r="Q1274" i="1" s="1"/>
  <c r="P1273" i="1"/>
  <c r="Q1273" i="1" s="1"/>
  <c r="P1272" i="1"/>
  <c r="Q1272" i="1" s="1"/>
  <c r="P1271" i="1"/>
  <c r="Q1271" i="1" s="1"/>
  <c r="P1270" i="1"/>
  <c r="Q1270" i="1" s="1"/>
  <c r="P1269" i="1"/>
  <c r="Q1269" i="1" s="1"/>
  <c r="P1268" i="1"/>
  <c r="Q1268" i="1" s="1"/>
  <c r="P1267" i="1"/>
  <c r="Q1267" i="1" s="1"/>
  <c r="P1266" i="1"/>
  <c r="Q1266" i="1" s="1"/>
  <c r="P1265" i="1"/>
  <c r="Q1265" i="1" s="1"/>
  <c r="P1264" i="1"/>
  <c r="Q1264" i="1" s="1"/>
  <c r="P1263" i="1"/>
  <c r="Q1263" i="1" s="1"/>
  <c r="P1262" i="1"/>
  <c r="Q1262" i="1" s="1"/>
  <c r="P1261" i="1"/>
  <c r="Q1261" i="1" s="1"/>
  <c r="P1260" i="1"/>
  <c r="Q1260" i="1" s="1"/>
  <c r="P1259" i="1"/>
  <c r="Q1259" i="1" s="1"/>
  <c r="P1258" i="1"/>
  <c r="Q1258" i="1" s="1"/>
  <c r="P1257" i="1"/>
  <c r="Q1257" i="1" s="1"/>
  <c r="P1256" i="1"/>
  <c r="Q1256" i="1" s="1"/>
  <c r="P1255" i="1"/>
  <c r="Q1255" i="1" s="1"/>
  <c r="P1254" i="1"/>
  <c r="Q1254" i="1" s="1"/>
  <c r="P1253" i="1"/>
  <c r="Q1253" i="1" s="1"/>
  <c r="P1252" i="1"/>
  <c r="Q1252" i="1" s="1"/>
  <c r="P1251" i="1"/>
  <c r="Q1251" i="1" s="1"/>
  <c r="P1250" i="1"/>
  <c r="Q1250" i="1" s="1"/>
  <c r="P1249" i="1"/>
  <c r="Q1249" i="1" s="1"/>
  <c r="P1248" i="1"/>
  <c r="Q1248" i="1" s="1"/>
  <c r="P1247" i="1"/>
  <c r="Q1247" i="1" s="1"/>
  <c r="P1246" i="1"/>
  <c r="Q1246" i="1" s="1"/>
  <c r="P1245" i="1"/>
  <c r="Q1245" i="1" s="1"/>
  <c r="P1244" i="1"/>
  <c r="Q1244" i="1" s="1"/>
  <c r="P1243" i="1"/>
  <c r="Q1243" i="1" s="1"/>
  <c r="P1242" i="1"/>
  <c r="Q1242" i="1" s="1"/>
  <c r="P1241" i="1"/>
  <c r="Q1241" i="1" s="1"/>
  <c r="P1240" i="1"/>
  <c r="Q1240" i="1" s="1"/>
  <c r="P1239" i="1"/>
  <c r="Q1239" i="1" s="1"/>
  <c r="P1238" i="1"/>
  <c r="Q1238" i="1" s="1"/>
  <c r="P1237" i="1"/>
  <c r="Q1237" i="1" s="1"/>
  <c r="P1236" i="1"/>
  <c r="Q1236" i="1" s="1"/>
  <c r="P1235" i="1"/>
  <c r="Q1235" i="1" s="1"/>
  <c r="P1234" i="1"/>
  <c r="Q1234" i="1" s="1"/>
  <c r="P1233" i="1"/>
  <c r="Q1233" i="1" s="1"/>
  <c r="P1232" i="1"/>
  <c r="Q1232" i="1" s="1"/>
  <c r="P1231" i="1"/>
  <c r="Q1231" i="1" s="1"/>
  <c r="P1230" i="1"/>
  <c r="Q1230" i="1" s="1"/>
  <c r="P1229" i="1"/>
  <c r="Q1229" i="1" s="1"/>
  <c r="P1228" i="1"/>
  <c r="Q1228" i="1" s="1"/>
  <c r="P1227" i="1"/>
  <c r="Q1227" i="1" s="1"/>
  <c r="P1226" i="1"/>
  <c r="Q1226" i="1" s="1"/>
  <c r="P1225" i="1"/>
  <c r="Q1225" i="1" s="1"/>
  <c r="P1224" i="1"/>
  <c r="Q1224" i="1" s="1"/>
  <c r="P1223" i="1"/>
  <c r="Q1223" i="1" s="1"/>
  <c r="P1222" i="1"/>
  <c r="Q1222" i="1" s="1"/>
  <c r="P1221" i="1"/>
  <c r="Q1221" i="1" s="1"/>
  <c r="P1220" i="1"/>
  <c r="Q1220" i="1" s="1"/>
  <c r="P1219" i="1"/>
  <c r="Q1219" i="1" s="1"/>
  <c r="P1218" i="1"/>
  <c r="Q1218" i="1" s="1"/>
  <c r="P1217" i="1"/>
  <c r="Q1217" i="1" s="1"/>
  <c r="P1216" i="1"/>
  <c r="Q1216" i="1" s="1"/>
  <c r="P1215" i="1"/>
  <c r="Q1215" i="1" s="1"/>
  <c r="P1214" i="1"/>
  <c r="Q1214" i="1" s="1"/>
  <c r="P1213" i="1"/>
  <c r="Q1213" i="1" s="1"/>
  <c r="P1212" i="1"/>
  <c r="Q1212" i="1" s="1"/>
  <c r="P1211" i="1"/>
  <c r="Q1211" i="1" s="1"/>
  <c r="P1210" i="1"/>
  <c r="Q1210" i="1" s="1"/>
  <c r="P1209" i="1"/>
  <c r="Q1209" i="1" s="1"/>
  <c r="P1208" i="1"/>
  <c r="Q1208" i="1" s="1"/>
  <c r="P1207" i="1"/>
  <c r="Q1207" i="1" s="1"/>
  <c r="P1206" i="1"/>
  <c r="Q1206" i="1" s="1"/>
  <c r="P1205" i="1"/>
  <c r="Q1205" i="1" s="1"/>
  <c r="P1204" i="1"/>
  <c r="Q1204" i="1" s="1"/>
  <c r="P1203" i="1"/>
  <c r="Q1203" i="1" s="1"/>
  <c r="P1202" i="1"/>
  <c r="Q1202" i="1" s="1"/>
  <c r="P1201" i="1"/>
  <c r="Q1201" i="1" s="1"/>
  <c r="P1200" i="1"/>
  <c r="Q1200" i="1" s="1"/>
  <c r="P1199" i="1"/>
  <c r="Q1199" i="1" s="1"/>
  <c r="P1198" i="1"/>
  <c r="Q1198" i="1" s="1"/>
  <c r="P1197" i="1"/>
  <c r="Q1197" i="1" s="1"/>
  <c r="P1196" i="1"/>
  <c r="Q1196" i="1" s="1"/>
  <c r="P1195" i="1"/>
  <c r="Q1195" i="1" s="1"/>
  <c r="P1194" i="1"/>
  <c r="Q1194" i="1" s="1"/>
  <c r="P1193" i="1"/>
  <c r="Q1193" i="1" s="1"/>
  <c r="P1192" i="1"/>
  <c r="Q1192" i="1" s="1"/>
  <c r="P1191" i="1"/>
  <c r="Q1191" i="1" s="1"/>
  <c r="P1190" i="1"/>
  <c r="Q1190" i="1" s="1"/>
  <c r="P1189" i="1"/>
  <c r="Q1189" i="1" s="1"/>
  <c r="P1188" i="1"/>
  <c r="Q1188" i="1" s="1"/>
  <c r="P1187" i="1"/>
  <c r="Q1187" i="1" s="1"/>
  <c r="P1186" i="1"/>
  <c r="Q1186" i="1" s="1"/>
  <c r="P1185" i="1"/>
  <c r="Q1185" i="1" s="1"/>
  <c r="P1184" i="1"/>
  <c r="Q1184" i="1" s="1"/>
  <c r="P1183" i="1"/>
  <c r="Q1183" i="1" s="1"/>
  <c r="P1182" i="1"/>
  <c r="Q1182" i="1" s="1"/>
  <c r="P1181" i="1"/>
  <c r="Q1181" i="1" s="1"/>
  <c r="P1180" i="1"/>
  <c r="Q1180" i="1" s="1"/>
  <c r="P1179" i="1"/>
  <c r="Q1179" i="1" s="1"/>
  <c r="P1178" i="1"/>
  <c r="Q1178" i="1" s="1"/>
  <c r="P1177" i="1"/>
  <c r="Q1177" i="1" s="1"/>
  <c r="P1176" i="1"/>
  <c r="Q1176" i="1" s="1"/>
  <c r="P1175" i="1"/>
  <c r="Q1175" i="1" s="1"/>
  <c r="P1174" i="1"/>
  <c r="Q1174" i="1" s="1"/>
  <c r="P1173" i="1"/>
  <c r="Q1173" i="1" s="1"/>
  <c r="P1172" i="1"/>
  <c r="Q1172" i="1" s="1"/>
  <c r="P1171" i="1"/>
  <c r="Q1171" i="1" s="1"/>
  <c r="P1170" i="1"/>
  <c r="Q1170" i="1" s="1"/>
  <c r="P1169" i="1"/>
  <c r="Q1169" i="1" s="1"/>
  <c r="P1168" i="1"/>
  <c r="Q1168" i="1" s="1"/>
  <c r="P1167" i="1"/>
  <c r="Q1167" i="1" s="1"/>
  <c r="P1166" i="1"/>
  <c r="Q1166" i="1" s="1"/>
  <c r="P1165" i="1"/>
  <c r="Q1165" i="1" s="1"/>
  <c r="P1164" i="1"/>
  <c r="Q1164" i="1" s="1"/>
  <c r="P1163" i="1"/>
  <c r="Q1163" i="1" s="1"/>
  <c r="P1162" i="1"/>
  <c r="Q1162" i="1" s="1"/>
  <c r="P1161" i="1"/>
  <c r="Q1161" i="1" s="1"/>
  <c r="P1160" i="1"/>
  <c r="Q1160" i="1" s="1"/>
  <c r="P1159" i="1"/>
  <c r="Q1159" i="1" s="1"/>
  <c r="P1158" i="1"/>
  <c r="Q1158" i="1" s="1"/>
  <c r="P1157" i="1"/>
  <c r="Q1157" i="1" s="1"/>
  <c r="P1156" i="1"/>
  <c r="Q1156" i="1" s="1"/>
  <c r="P1155" i="1"/>
  <c r="Q1155" i="1" s="1"/>
  <c r="P1154" i="1"/>
  <c r="Q1154" i="1" s="1"/>
  <c r="P1153" i="1"/>
  <c r="Q1153" i="1" s="1"/>
  <c r="P1152" i="1"/>
  <c r="Q1152" i="1" s="1"/>
  <c r="P1151" i="1"/>
  <c r="Q1151" i="1" s="1"/>
  <c r="P1150" i="1"/>
  <c r="Q1150" i="1" s="1"/>
  <c r="P1149" i="1"/>
  <c r="Q1149" i="1" s="1"/>
  <c r="P1148" i="1"/>
  <c r="Q1148" i="1" s="1"/>
  <c r="P1147" i="1"/>
  <c r="Q1147" i="1" s="1"/>
  <c r="P1146" i="1"/>
  <c r="Q1146" i="1" s="1"/>
  <c r="P1145" i="1"/>
  <c r="Q1145" i="1" s="1"/>
  <c r="P1144" i="1"/>
  <c r="Q1144" i="1" s="1"/>
  <c r="P1143" i="1"/>
  <c r="Q1143" i="1" s="1"/>
  <c r="P1142" i="1"/>
  <c r="Q1142" i="1" s="1"/>
  <c r="P1141" i="1"/>
  <c r="Q1141" i="1" s="1"/>
  <c r="P1140" i="1"/>
  <c r="Q1140" i="1" s="1"/>
  <c r="P1139" i="1"/>
  <c r="Q1139" i="1" s="1"/>
  <c r="P1138" i="1"/>
  <c r="Q1138" i="1" s="1"/>
  <c r="P1137" i="1"/>
  <c r="Q1137" i="1" s="1"/>
  <c r="P1136" i="1"/>
  <c r="Q1136" i="1" s="1"/>
  <c r="P1135" i="1"/>
  <c r="Q1135" i="1" s="1"/>
  <c r="P1134" i="1"/>
  <c r="Q1134" i="1" s="1"/>
  <c r="P1133" i="1"/>
  <c r="Q1133" i="1" s="1"/>
  <c r="P1132" i="1"/>
  <c r="Q1132" i="1" s="1"/>
  <c r="P1131" i="1"/>
  <c r="Q1131" i="1" s="1"/>
  <c r="P1130" i="1"/>
  <c r="Q1130" i="1" s="1"/>
  <c r="P1129" i="1"/>
  <c r="Q1129" i="1" s="1"/>
  <c r="P1128" i="1"/>
  <c r="Q1128" i="1" s="1"/>
  <c r="P1127" i="1"/>
  <c r="Q1127" i="1" s="1"/>
  <c r="P1126" i="1"/>
  <c r="Q1126" i="1" s="1"/>
  <c r="P1125" i="1"/>
  <c r="Q1125" i="1" s="1"/>
  <c r="P1124" i="1"/>
  <c r="Q1124" i="1" s="1"/>
  <c r="P1123" i="1"/>
  <c r="Q1123" i="1" s="1"/>
  <c r="P1122" i="1"/>
  <c r="Q1122" i="1" s="1"/>
  <c r="P1121" i="1"/>
  <c r="Q1121" i="1" s="1"/>
  <c r="P1120" i="1"/>
  <c r="Q1120" i="1" s="1"/>
  <c r="P1119" i="1"/>
  <c r="Q1119" i="1" s="1"/>
  <c r="P1118" i="1"/>
  <c r="Q1118" i="1" s="1"/>
  <c r="P1117" i="1"/>
  <c r="Q1117" i="1" s="1"/>
  <c r="P1116" i="1"/>
  <c r="Q1116" i="1" s="1"/>
  <c r="P1115" i="1"/>
  <c r="Q1115" i="1" s="1"/>
  <c r="P1114" i="1"/>
  <c r="Q1114" i="1" s="1"/>
  <c r="P1113" i="1"/>
  <c r="Q1113" i="1" s="1"/>
  <c r="P1112" i="1"/>
  <c r="Q1112" i="1" s="1"/>
  <c r="P1111" i="1"/>
  <c r="Q1111" i="1" s="1"/>
  <c r="P1110" i="1"/>
  <c r="Q1110" i="1" s="1"/>
  <c r="P1109" i="1"/>
  <c r="Q1109" i="1" s="1"/>
  <c r="P1108" i="1"/>
  <c r="Q1108" i="1" s="1"/>
  <c r="P1107" i="1"/>
  <c r="Q1107" i="1" s="1"/>
  <c r="P1106" i="1"/>
  <c r="Q1106" i="1" s="1"/>
  <c r="P1105" i="1"/>
  <c r="Q1105" i="1" s="1"/>
  <c r="P1104" i="1"/>
  <c r="Q1104" i="1" s="1"/>
  <c r="P1103" i="1"/>
  <c r="Q1103" i="1" s="1"/>
  <c r="P1102" i="1"/>
  <c r="Q1102" i="1" s="1"/>
  <c r="P1101" i="1"/>
  <c r="Q1101" i="1" s="1"/>
  <c r="P1100" i="1"/>
  <c r="Q1100" i="1" s="1"/>
  <c r="P1099" i="1"/>
  <c r="Q1099" i="1" s="1"/>
  <c r="P1098" i="1"/>
  <c r="Q1098" i="1" s="1"/>
  <c r="P1097" i="1"/>
  <c r="Q1097" i="1" s="1"/>
  <c r="P1096" i="1"/>
  <c r="Q1096" i="1" s="1"/>
  <c r="P1095" i="1"/>
  <c r="Q1095" i="1" s="1"/>
  <c r="P1094" i="1"/>
  <c r="Q1094" i="1" s="1"/>
  <c r="P1093" i="1"/>
  <c r="Q1093" i="1" s="1"/>
  <c r="P1092" i="1"/>
  <c r="Q1092" i="1" s="1"/>
  <c r="P1091" i="1"/>
  <c r="Q1091" i="1" s="1"/>
  <c r="P1090" i="1"/>
  <c r="Q1090" i="1" s="1"/>
  <c r="P1089" i="1"/>
  <c r="Q1089" i="1" s="1"/>
  <c r="P1088" i="1"/>
  <c r="Q1088" i="1" s="1"/>
  <c r="P1087" i="1"/>
  <c r="Q1087" i="1" s="1"/>
  <c r="P1086" i="1"/>
  <c r="Q1086" i="1" s="1"/>
  <c r="P1085" i="1"/>
  <c r="Q1085" i="1" s="1"/>
  <c r="P1084" i="1"/>
  <c r="Q1084" i="1" s="1"/>
  <c r="P1083" i="1"/>
  <c r="Q1083" i="1" s="1"/>
  <c r="P1082" i="1"/>
  <c r="Q1082" i="1" s="1"/>
  <c r="P1081" i="1"/>
  <c r="Q1081" i="1" s="1"/>
  <c r="P1080" i="1"/>
  <c r="Q1080" i="1" s="1"/>
  <c r="P1079" i="1"/>
  <c r="Q1079" i="1" s="1"/>
  <c r="P1078" i="1"/>
  <c r="Q1078" i="1" s="1"/>
  <c r="P1077" i="1"/>
  <c r="Q1077" i="1" s="1"/>
  <c r="P1076" i="1"/>
  <c r="Q1076" i="1" s="1"/>
  <c r="P1075" i="1"/>
  <c r="Q1075" i="1" s="1"/>
  <c r="P1074" i="1"/>
  <c r="Q1074" i="1" s="1"/>
  <c r="P1073" i="1"/>
  <c r="Q1073" i="1" s="1"/>
  <c r="P1072" i="1"/>
  <c r="Q1072" i="1" s="1"/>
  <c r="P1071" i="1"/>
  <c r="Q1071" i="1" s="1"/>
  <c r="P1070" i="1"/>
  <c r="Q1070" i="1" s="1"/>
  <c r="P1069" i="1"/>
  <c r="Q1069" i="1" s="1"/>
  <c r="P1068" i="1"/>
  <c r="Q1068" i="1" s="1"/>
  <c r="P1067" i="1"/>
  <c r="Q1067" i="1" s="1"/>
  <c r="P1066" i="1"/>
  <c r="Q1066" i="1" s="1"/>
  <c r="P1065" i="1"/>
  <c r="Q1065" i="1" s="1"/>
  <c r="P1064" i="1"/>
  <c r="Q1064" i="1" s="1"/>
  <c r="P1063" i="1"/>
  <c r="Q1063" i="1" s="1"/>
  <c r="P1062" i="1"/>
  <c r="Q1062" i="1" s="1"/>
  <c r="P1061" i="1"/>
  <c r="Q1061" i="1" s="1"/>
  <c r="P1060" i="1"/>
  <c r="Q1060" i="1" s="1"/>
  <c r="P1059" i="1"/>
  <c r="Q1059" i="1" s="1"/>
  <c r="P1058" i="1"/>
  <c r="Q1058" i="1" s="1"/>
  <c r="P1057" i="1"/>
  <c r="Q1057" i="1" s="1"/>
  <c r="P1056" i="1"/>
  <c r="Q1056" i="1" s="1"/>
  <c r="P1055" i="1"/>
  <c r="Q1055" i="1" s="1"/>
  <c r="P1054" i="1"/>
  <c r="Q1054" i="1" s="1"/>
  <c r="P1053" i="1"/>
  <c r="Q1053" i="1" s="1"/>
  <c r="P1052" i="1"/>
  <c r="Q1052" i="1" s="1"/>
  <c r="P1051" i="1"/>
  <c r="Q1051" i="1" s="1"/>
  <c r="P1050" i="1"/>
  <c r="Q1050" i="1" s="1"/>
  <c r="P1049" i="1"/>
  <c r="Q1049" i="1" s="1"/>
  <c r="P1048" i="1"/>
  <c r="Q1048" i="1" s="1"/>
  <c r="P1047" i="1"/>
  <c r="Q1047" i="1" s="1"/>
  <c r="P1046" i="1"/>
  <c r="Q1046" i="1" s="1"/>
  <c r="P1045" i="1"/>
  <c r="Q1045" i="1" s="1"/>
  <c r="P1044" i="1"/>
  <c r="Q1044" i="1" s="1"/>
  <c r="P1043" i="1"/>
  <c r="Q1043" i="1" s="1"/>
  <c r="P1042" i="1"/>
  <c r="Q1042" i="1" s="1"/>
  <c r="P1041" i="1"/>
  <c r="Q1041" i="1" s="1"/>
  <c r="P1040" i="1"/>
  <c r="Q1040" i="1" s="1"/>
  <c r="P1039" i="1"/>
  <c r="Q1039" i="1" s="1"/>
  <c r="P1038" i="1"/>
  <c r="Q1038" i="1" s="1"/>
  <c r="P1037" i="1"/>
  <c r="Q1037" i="1" s="1"/>
  <c r="P1036" i="1"/>
  <c r="Q1036" i="1" s="1"/>
  <c r="P1035" i="1"/>
  <c r="Q1035" i="1" s="1"/>
  <c r="P1034" i="1"/>
  <c r="Q1034" i="1" s="1"/>
  <c r="P1033" i="1"/>
  <c r="Q1033" i="1" s="1"/>
  <c r="P1032" i="1"/>
  <c r="Q1032" i="1" s="1"/>
  <c r="P1031" i="1"/>
  <c r="Q1031" i="1" s="1"/>
  <c r="P1030" i="1"/>
  <c r="Q1030" i="1" s="1"/>
  <c r="P1029" i="1"/>
  <c r="Q1029" i="1" s="1"/>
  <c r="P1028" i="1"/>
  <c r="Q1028" i="1" s="1"/>
  <c r="P1027" i="1"/>
  <c r="Q1027" i="1" s="1"/>
  <c r="P1026" i="1"/>
  <c r="Q1026" i="1" s="1"/>
  <c r="P1025" i="1"/>
  <c r="Q1025" i="1" s="1"/>
  <c r="P1024" i="1"/>
  <c r="Q1024" i="1" s="1"/>
  <c r="P1023" i="1"/>
  <c r="Q1023" i="1" s="1"/>
  <c r="P1022" i="1"/>
  <c r="Q1022" i="1" s="1"/>
  <c r="P1021" i="1"/>
  <c r="Q1021" i="1" s="1"/>
  <c r="P1020" i="1"/>
  <c r="Q1020" i="1" s="1"/>
  <c r="P1019" i="1"/>
  <c r="Q1019" i="1" s="1"/>
  <c r="P1018" i="1"/>
  <c r="Q1018" i="1" s="1"/>
  <c r="P1017" i="1"/>
  <c r="Q1017" i="1" s="1"/>
  <c r="P1016" i="1"/>
  <c r="Q1016" i="1" s="1"/>
  <c r="P1015" i="1"/>
  <c r="Q1015" i="1" s="1"/>
  <c r="P1014" i="1"/>
  <c r="Q1014" i="1" s="1"/>
  <c r="P1013" i="1"/>
  <c r="Q1013" i="1" s="1"/>
  <c r="P1012" i="1"/>
  <c r="Q1012" i="1" s="1"/>
  <c r="P1011" i="1"/>
  <c r="Q1011" i="1" s="1"/>
  <c r="P1010" i="1"/>
  <c r="Q1010" i="1" s="1"/>
  <c r="P1009" i="1"/>
  <c r="Q1009" i="1" s="1"/>
  <c r="P1008" i="1"/>
  <c r="Q1008" i="1" s="1"/>
  <c r="P1007" i="1"/>
  <c r="Q1007" i="1" s="1"/>
  <c r="P1006" i="1"/>
  <c r="Q1006" i="1" s="1"/>
  <c r="P1005" i="1"/>
  <c r="Q1005" i="1" s="1"/>
  <c r="P1004" i="1"/>
  <c r="Q1004" i="1" s="1"/>
  <c r="P1003" i="1"/>
  <c r="Q1003" i="1" s="1"/>
  <c r="P1002" i="1"/>
  <c r="Q1002" i="1" s="1"/>
  <c r="P1001" i="1"/>
  <c r="Q1001" i="1" s="1"/>
  <c r="P1000" i="1"/>
  <c r="Q1000" i="1" s="1"/>
  <c r="P999" i="1"/>
  <c r="Q999" i="1" s="1"/>
  <c r="P998" i="1"/>
  <c r="Q998" i="1" s="1"/>
  <c r="P997" i="1"/>
  <c r="Q997" i="1" s="1"/>
  <c r="P996" i="1"/>
  <c r="Q996" i="1" s="1"/>
  <c r="P995" i="1"/>
  <c r="Q995" i="1" s="1"/>
  <c r="P994" i="1"/>
  <c r="Q994" i="1" s="1"/>
  <c r="P993" i="1"/>
  <c r="Q993" i="1" s="1"/>
  <c r="P992" i="1"/>
  <c r="Q992" i="1" s="1"/>
  <c r="P991" i="1"/>
  <c r="Q991" i="1" s="1"/>
  <c r="P990" i="1"/>
  <c r="Q990" i="1" s="1"/>
  <c r="P989" i="1"/>
  <c r="Q989" i="1" s="1"/>
  <c r="P988" i="1"/>
  <c r="Q988" i="1" s="1"/>
  <c r="P987" i="1"/>
  <c r="Q987" i="1" s="1"/>
  <c r="P986" i="1"/>
  <c r="Q986" i="1" s="1"/>
  <c r="P985" i="1"/>
  <c r="Q985" i="1" s="1"/>
  <c r="P984" i="1"/>
  <c r="Q984" i="1" s="1"/>
  <c r="P983" i="1"/>
  <c r="Q983" i="1" s="1"/>
  <c r="P982" i="1"/>
  <c r="Q982" i="1" s="1"/>
  <c r="P981" i="1"/>
  <c r="Q981" i="1" s="1"/>
  <c r="P980" i="1"/>
  <c r="Q980" i="1" s="1"/>
  <c r="P979" i="1"/>
  <c r="Q979" i="1" s="1"/>
  <c r="P978" i="1"/>
  <c r="Q978" i="1" s="1"/>
  <c r="P977" i="1"/>
  <c r="Q977" i="1" s="1"/>
  <c r="P976" i="1"/>
  <c r="Q976" i="1" s="1"/>
  <c r="P975" i="1"/>
  <c r="Q975" i="1" s="1"/>
  <c r="P974" i="1"/>
  <c r="Q974" i="1" s="1"/>
  <c r="P973" i="1"/>
  <c r="Q973" i="1" s="1"/>
  <c r="P972" i="1"/>
  <c r="Q972" i="1" s="1"/>
  <c r="P971" i="1"/>
  <c r="Q971" i="1" s="1"/>
  <c r="P970" i="1"/>
  <c r="Q970" i="1" s="1"/>
  <c r="P969" i="1"/>
  <c r="Q969" i="1" s="1"/>
  <c r="P968" i="1"/>
  <c r="Q968" i="1" s="1"/>
  <c r="P967" i="1"/>
  <c r="Q967" i="1" s="1"/>
  <c r="P966" i="1"/>
  <c r="Q966" i="1" s="1"/>
  <c r="P965" i="1"/>
  <c r="Q965" i="1" s="1"/>
  <c r="P964" i="1"/>
  <c r="Q964" i="1" s="1"/>
  <c r="P963" i="1"/>
  <c r="Q963" i="1" s="1"/>
  <c r="P962" i="1"/>
  <c r="Q962" i="1" s="1"/>
  <c r="P961" i="1"/>
  <c r="Q961" i="1" s="1"/>
  <c r="P960" i="1"/>
  <c r="Q960" i="1" s="1"/>
  <c r="P959" i="1"/>
  <c r="Q959" i="1" s="1"/>
  <c r="P958" i="1"/>
  <c r="Q958" i="1" s="1"/>
  <c r="P957" i="1"/>
  <c r="Q957" i="1" s="1"/>
  <c r="P956" i="1"/>
  <c r="Q956" i="1" s="1"/>
  <c r="P955" i="1"/>
  <c r="Q955" i="1" s="1"/>
  <c r="P954" i="1"/>
  <c r="Q954" i="1" s="1"/>
  <c r="P953" i="1"/>
  <c r="Q953" i="1" s="1"/>
  <c r="P952" i="1"/>
  <c r="Q952" i="1" s="1"/>
  <c r="P951" i="1"/>
  <c r="Q951" i="1" s="1"/>
  <c r="P950" i="1"/>
  <c r="Q950" i="1" s="1"/>
  <c r="P949" i="1"/>
  <c r="Q949" i="1" s="1"/>
  <c r="P948" i="1"/>
  <c r="Q948" i="1" s="1"/>
  <c r="P947" i="1"/>
  <c r="Q947" i="1" s="1"/>
  <c r="P946" i="1"/>
  <c r="Q946" i="1" s="1"/>
  <c r="P945" i="1"/>
  <c r="Q945" i="1" s="1"/>
  <c r="P944" i="1"/>
  <c r="Q944" i="1" s="1"/>
  <c r="P943" i="1"/>
  <c r="Q943" i="1" s="1"/>
  <c r="P942" i="1"/>
  <c r="Q942" i="1" s="1"/>
  <c r="P941" i="1"/>
  <c r="Q941" i="1" s="1"/>
  <c r="P940" i="1"/>
  <c r="Q940" i="1" s="1"/>
  <c r="P939" i="1"/>
  <c r="Q939" i="1" s="1"/>
  <c r="P938" i="1"/>
  <c r="Q938" i="1" s="1"/>
  <c r="P937" i="1"/>
  <c r="Q937" i="1" s="1"/>
  <c r="P936" i="1"/>
  <c r="Q936" i="1" s="1"/>
  <c r="P935" i="1"/>
  <c r="Q935" i="1" s="1"/>
  <c r="P934" i="1"/>
  <c r="Q934" i="1" s="1"/>
  <c r="P933" i="1"/>
  <c r="Q933" i="1" s="1"/>
  <c r="P932" i="1"/>
  <c r="Q932" i="1" s="1"/>
  <c r="P931" i="1"/>
  <c r="Q931" i="1" s="1"/>
  <c r="P930" i="1"/>
  <c r="Q930" i="1" s="1"/>
  <c r="P929" i="1"/>
  <c r="Q929" i="1" s="1"/>
  <c r="P928" i="1"/>
  <c r="Q928" i="1" s="1"/>
  <c r="P927" i="1"/>
  <c r="Q927" i="1" s="1"/>
  <c r="P926" i="1"/>
  <c r="Q926" i="1" s="1"/>
  <c r="P925" i="1"/>
  <c r="Q925" i="1" s="1"/>
  <c r="P924" i="1"/>
  <c r="Q924" i="1" s="1"/>
  <c r="P923" i="1"/>
  <c r="Q923" i="1" s="1"/>
  <c r="P922" i="1"/>
  <c r="Q922" i="1" s="1"/>
  <c r="P921" i="1"/>
  <c r="Q921" i="1" s="1"/>
  <c r="P920" i="1"/>
  <c r="Q920" i="1" s="1"/>
  <c r="P919" i="1"/>
  <c r="Q919" i="1" s="1"/>
  <c r="P918" i="1"/>
  <c r="Q918" i="1" s="1"/>
  <c r="P917" i="1"/>
  <c r="Q917" i="1" s="1"/>
  <c r="P916" i="1"/>
  <c r="Q916" i="1" s="1"/>
  <c r="P915" i="1"/>
  <c r="Q915" i="1" s="1"/>
  <c r="P914" i="1"/>
  <c r="Q914" i="1" s="1"/>
  <c r="P913" i="1"/>
  <c r="Q913" i="1" s="1"/>
  <c r="P912" i="1"/>
  <c r="Q912" i="1" s="1"/>
  <c r="P911" i="1"/>
  <c r="Q911" i="1" s="1"/>
  <c r="P910" i="1"/>
  <c r="Q910" i="1" s="1"/>
  <c r="P909" i="1"/>
  <c r="Q909" i="1" s="1"/>
  <c r="P908" i="1"/>
  <c r="Q908" i="1" s="1"/>
  <c r="P907" i="1"/>
  <c r="Q907" i="1" s="1"/>
  <c r="P906" i="1"/>
  <c r="Q906" i="1" s="1"/>
  <c r="P905" i="1"/>
  <c r="Q905" i="1" s="1"/>
  <c r="P904" i="1"/>
  <c r="Q904" i="1" s="1"/>
  <c r="P903" i="1"/>
  <c r="Q903" i="1" s="1"/>
  <c r="P902" i="1"/>
  <c r="Q902" i="1" s="1"/>
  <c r="P901" i="1"/>
  <c r="Q901" i="1" s="1"/>
  <c r="P900" i="1"/>
  <c r="Q900" i="1" s="1"/>
  <c r="P899" i="1"/>
  <c r="Q899" i="1" s="1"/>
  <c r="P898" i="1"/>
  <c r="Q898" i="1" s="1"/>
  <c r="P897" i="1"/>
  <c r="Q897" i="1" s="1"/>
  <c r="P896" i="1"/>
  <c r="Q896" i="1" s="1"/>
  <c r="P895" i="1"/>
  <c r="Q895" i="1" s="1"/>
  <c r="P894" i="1"/>
  <c r="Q894" i="1" s="1"/>
  <c r="P893" i="1"/>
  <c r="Q893" i="1" s="1"/>
  <c r="P892" i="1"/>
  <c r="Q892" i="1" s="1"/>
  <c r="P891" i="1"/>
  <c r="Q891" i="1" s="1"/>
  <c r="P890" i="1"/>
  <c r="Q890" i="1" s="1"/>
  <c r="P889" i="1"/>
  <c r="Q889" i="1" s="1"/>
  <c r="P888" i="1"/>
  <c r="Q888" i="1" s="1"/>
  <c r="P887" i="1"/>
  <c r="Q887" i="1" s="1"/>
  <c r="P886" i="1"/>
  <c r="Q886" i="1" s="1"/>
  <c r="P885" i="1"/>
  <c r="Q885" i="1" s="1"/>
  <c r="P884" i="1"/>
  <c r="Q884" i="1" s="1"/>
  <c r="P883" i="1"/>
  <c r="Q883" i="1" s="1"/>
  <c r="P882" i="1"/>
  <c r="Q882" i="1" s="1"/>
  <c r="P881" i="1"/>
  <c r="Q881" i="1" s="1"/>
  <c r="P880" i="1"/>
  <c r="Q880" i="1" s="1"/>
  <c r="P879" i="1"/>
  <c r="Q879" i="1" s="1"/>
  <c r="P878" i="1"/>
  <c r="Q878" i="1" s="1"/>
  <c r="P877" i="1"/>
  <c r="Q877" i="1" s="1"/>
  <c r="P876" i="1"/>
  <c r="Q876" i="1" s="1"/>
  <c r="P875" i="1"/>
  <c r="Q875" i="1" s="1"/>
  <c r="P874" i="1"/>
  <c r="Q874" i="1" s="1"/>
  <c r="P873" i="1"/>
  <c r="Q873" i="1" s="1"/>
  <c r="P872" i="1"/>
  <c r="Q872" i="1" s="1"/>
  <c r="P871" i="1"/>
  <c r="Q871" i="1" s="1"/>
  <c r="P870" i="1"/>
  <c r="Q870" i="1" s="1"/>
  <c r="P869" i="1"/>
  <c r="Q869" i="1" s="1"/>
  <c r="P868" i="1"/>
  <c r="Q868" i="1" s="1"/>
  <c r="P867" i="1"/>
  <c r="Q867" i="1" s="1"/>
  <c r="P866" i="1"/>
  <c r="Q866" i="1" s="1"/>
  <c r="P865" i="1"/>
  <c r="Q865" i="1" s="1"/>
  <c r="P864" i="1"/>
  <c r="Q864" i="1" s="1"/>
  <c r="P863" i="1"/>
  <c r="Q863" i="1" s="1"/>
  <c r="P862" i="1"/>
  <c r="Q862" i="1" s="1"/>
  <c r="P861" i="1"/>
  <c r="Q861" i="1" s="1"/>
  <c r="P860" i="1"/>
  <c r="Q860" i="1" s="1"/>
  <c r="P859" i="1"/>
  <c r="Q859" i="1" s="1"/>
  <c r="P858" i="1"/>
  <c r="Q858" i="1" s="1"/>
  <c r="P857" i="1"/>
  <c r="Q857" i="1" s="1"/>
  <c r="P856" i="1"/>
  <c r="Q856" i="1" s="1"/>
  <c r="P855" i="1"/>
  <c r="Q855" i="1" s="1"/>
  <c r="P854" i="1"/>
  <c r="Q854" i="1" s="1"/>
  <c r="P853" i="1"/>
  <c r="Q853" i="1" s="1"/>
  <c r="P852" i="1"/>
  <c r="Q852" i="1" s="1"/>
  <c r="P851" i="1"/>
  <c r="Q851" i="1" s="1"/>
  <c r="P850" i="1"/>
  <c r="Q850" i="1" s="1"/>
  <c r="P849" i="1"/>
  <c r="Q849" i="1" s="1"/>
  <c r="P848" i="1"/>
  <c r="Q848" i="1" s="1"/>
  <c r="P847" i="1"/>
  <c r="Q847" i="1" s="1"/>
  <c r="P846" i="1"/>
  <c r="Q846" i="1" s="1"/>
  <c r="P845" i="1"/>
  <c r="Q845" i="1" s="1"/>
  <c r="P844" i="1"/>
  <c r="Q844" i="1" s="1"/>
  <c r="P843" i="1"/>
  <c r="Q843" i="1" s="1"/>
  <c r="P842" i="1"/>
  <c r="Q842" i="1" s="1"/>
  <c r="P841" i="1"/>
  <c r="Q841" i="1" s="1"/>
  <c r="P840" i="1"/>
  <c r="Q840" i="1" s="1"/>
  <c r="P839" i="1"/>
  <c r="Q839" i="1" s="1"/>
  <c r="P838" i="1"/>
  <c r="Q838" i="1" s="1"/>
  <c r="P837" i="1"/>
  <c r="Q837" i="1" s="1"/>
  <c r="P836" i="1"/>
  <c r="Q836" i="1" s="1"/>
  <c r="P835" i="1"/>
  <c r="Q835" i="1" s="1"/>
  <c r="P834" i="1"/>
  <c r="Q834" i="1" s="1"/>
  <c r="P833" i="1"/>
  <c r="Q833" i="1" s="1"/>
  <c r="P832" i="1"/>
  <c r="Q832" i="1" s="1"/>
  <c r="P831" i="1"/>
  <c r="Q831" i="1" s="1"/>
  <c r="P830" i="1"/>
  <c r="Q830" i="1" s="1"/>
  <c r="P829" i="1"/>
  <c r="Q829" i="1" s="1"/>
  <c r="P828" i="1"/>
  <c r="Q828" i="1" s="1"/>
  <c r="P827" i="1"/>
  <c r="Q827" i="1" s="1"/>
  <c r="P826" i="1"/>
  <c r="Q826" i="1" s="1"/>
  <c r="P825" i="1"/>
  <c r="Q825" i="1" s="1"/>
  <c r="P824" i="1"/>
  <c r="Q824" i="1" s="1"/>
  <c r="P823" i="1"/>
  <c r="Q823" i="1" s="1"/>
  <c r="P822" i="1"/>
  <c r="Q822" i="1" s="1"/>
  <c r="P821" i="1"/>
  <c r="Q821" i="1" s="1"/>
  <c r="P820" i="1"/>
  <c r="Q820" i="1" s="1"/>
  <c r="P819" i="1"/>
  <c r="Q819" i="1" s="1"/>
  <c r="P818" i="1"/>
  <c r="Q818" i="1" s="1"/>
  <c r="P817" i="1"/>
  <c r="Q817" i="1" s="1"/>
  <c r="P816" i="1"/>
  <c r="Q816" i="1" s="1"/>
  <c r="P815" i="1"/>
  <c r="Q815" i="1" s="1"/>
  <c r="P814" i="1"/>
  <c r="Q814" i="1" s="1"/>
  <c r="P813" i="1"/>
  <c r="Q813" i="1" s="1"/>
  <c r="P812" i="1"/>
  <c r="Q812" i="1" s="1"/>
  <c r="P811" i="1"/>
  <c r="Q811" i="1" s="1"/>
  <c r="P810" i="1"/>
  <c r="Q810" i="1" s="1"/>
  <c r="P809" i="1"/>
  <c r="Q809" i="1" s="1"/>
  <c r="P808" i="1"/>
  <c r="Q808" i="1" s="1"/>
  <c r="P807" i="1"/>
  <c r="Q807" i="1" s="1"/>
  <c r="P806" i="1"/>
  <c r="Q806" i="1" s="1"/>
  <c r="P805" i="1"/>
  <c r="Q805" i="1" s="1"/>
  <c r="P804" i="1"/>
  <c r="Q804" i="1" s="1"/>
  <c r="P803" i="1"/>
  <c r="Q803" i="1" s="1"/>
  <c r="P802" i="1"/>
  <c r="Q802" i="1" s="1"/>
  <c r="P801" i="1"/>
  <c r="Q801" i="1" s="1"/>
  <c r="P800" i="1"/>
  <c r="Q800" i="1" s="1"/>
  <c r="P799" i="1"/>
  <c r="Q799" i="1" s="1"/>
  <c r="P798" i="1"/>
  <c r="Q798" i="1" s="1"/>
  <c r="P797" i="1"/>
  <c r="Q797" i="1" s="1"/>
  <c r="P796" i="1"/>
  <c r="Q796" i="1" s="1"/>
  <c r="P795" i="1"/>
  <c r="Q795" i="1" s="1"/>
  <c r="P794" i="1"/>
  <c r="Q794" i="1" s="1"/>
  <c r="P793" i="1"/>
  <c r="Q793" i="1" s="1"/>
  <c r="P792" i="1"/>
  <c r="Q792" i="1" s="1"/>
  <c r="P791" i="1"/>
  <c r="Q791" i="1" s="1"/>
  <c r="P790" i="1"/>
  <c r="Q790" i="1" s="1"/>
  <c r="P789" i="1"/>
  <c r="Q789" i="1" s="1"/>
  <c r="P788" i="1"/>
  <c r="Q788" i="1" s="1"/>
  <c r="P787" i="1"/>
  <c r="Q787" i="1" s="1"/>
  <c r="P786" i="1"/>
  <c r="Q786" i="1" s="1"/>
  <c r="P785" i="1"/>
  <c r="Q785" i="1" s="1"/>
  <c r="P784" i="1"/>
  <c r="Q784" i="1" s="1"/>
  <c r="P783" i="1"/>
  <c r="Q783" i="1" s="1"/>
  <c r="P782" i="1"/>
  <c r="Q782" i="1" s="1"/>
  <c r="P781" i="1"/>
  <c r="Q781" i="1" s="1"/>
  <c r="P780" i="1"/>
  <c r="Q780" i="1" s="1"/>
  <c r="P779" i="1"/>
  <c r="Q779" i="1" s="1"/>
  <c r="P778" i="1"/>
  <c r="Q778" i="1" s="1"/>
  <c r="P777" i="1"/>
  <c r="Q777" i="1" s="1"/>
  <c r="P776" i="1"/>
  <c r="Q776" i="1" s="1"/>
  <c r="P775" i="1"/>
  <c r="Q775" i="1" s="1"/>
  <c r="P774" i="1"/>
  <c r="Q774" i="1" s="1"/>
  <c r="P773" i="1"/>
  <c r="Q773" i="1" s="1"/>
  <c r="P772" i="1"/>
  <c r="Q772" i="1" s="1"/>
  <c r="P771" i="1"/>
  <c r="Q771" i="1" s="1"/>
  <c r="P770" i="1"/>
  <c r="Q770" i="1" s="1"/>
  <c r="P769" i="1"/>
  <c r="Q769" i="1" s="1"/>
  <c r="P768" i="1"/>
  <c r="Q768" i="1" s="1"/>
  <c r="P767" i="1"/>
  <c r="Q767" i="1" s="1"/>
  <c r="P766" i="1"/>
  <c r="Q766" i="1" s="1"/>
  <c r="P765" i="1"/>
  <c r="Q765" i="1" s="1"/>
  <c r="P764" i="1"/>
  <c r="Q764" i="1" s="1"/>
  <c r="P763" i="1"/>
  <c r="Q763" i="1" s="1"/>
  <c r="P762" i="1"/>
  <c r="Q762" i="1" s="1"/>
  <c r="P761" i="1"/>
  <c r="Q761" i="1" s="1"/>
  <c r="P760" i="1"/>
  <c r="Q760" i="1" s="1"/>
  <c r="P759" i="1"/>
  <c r="Q759" i="1" s="1"/>
  <c r="P758" i="1"/>
  <c r="Q758" i="1" s="1"/>
  <c r="P757" i="1"/>
  <c r="Q757" i="1" s="1"/>
  <c r="P756" i="1"/>
  <c r="Q756" i="1" s="1"/>
  <c r="P755" i="1"/>
  <c r="Q755" i="1" s="1"/>
  <c r="P754" i="1"/>
  <c r="Q754" i="1" s="1"/>
  <c r="P753" i="1"/>
  <c r="Q753" i="1" s="1"/>
  <c r="P752" i="1"/>
  <c r="Q752" i="1" s="1"/>
  <c r="P751" i="1"/>
  <c r="Q751" i="1" s="1"/>
  <c r="P750" i="1"/>
  <c r="Q750" i="1" s="1"/>
  <c r="P749" i="1"/>
  <c r="Q749" i="1" s="1"/>
  <c r="P748" i="1"/>
  <c r="Q748" i="1" s="1"/>
  <c r="P747" i="1"/>
  <c r="Q747" i="1" s="1"/>
  <c r="P746" i="1"/>
  <c r="Q746" i="1" s="1"/>
  <c r="P745" i="1"/>
  <c r="Q745" i="1" s="1"/>
  <c r="P744" i="1"/>
  <c r="Q744" i="1" s="1"/>
  <c r="P743" i="1"/>
  <c r="Q743" i="1" s="1"/>
  <c r="P742" i="1"/>
  <c r="Q742" i="1" s="1"/>
  <c r="P741" i="1"/>
  <c r="Q741" i="1" s="1"/>
  <c r="P740" i="1"/>
  <c r="Q740" i="1" s="1"/>
  <c r="P739" i="1"/>
  <c r="Q739" i="1" s="1"/>
  <c r="P738" i="1"/>
  <c r="Q738" i="1" s="1"/>
  <c r="P737" i="1"/>
  <c r="Q737" i="1" s="1"/>
  <c r="P736" i="1"/>
  <c r="Q736" i="1" s="1"/>
  <c r="P735" i="1"/>
  <c r="Q735" i="1" s="1"/>
  <c r="P734" i="1"/>
  <c r="Q734" i="1" s="1"/>
  <c r="P733" i="1"/>
  <c r="Q733" i="1" s="1"/>
  <c r="P732" i="1"/>
  <c r="Q732" i="1" s="1"/>
  <c r="P731" i="1"/>
  <c r="Q731" i="1" s="1"/>
  <c r="P730" i="1"/>
  <c r="Q730" i="1" s="1"/>
  <c r="P729" i="1"/>
  <c r="Q729" i="1" s="1"/>
  <c r="P728" i="1"/>
  <c r="Q728" i="1" s="1"/>
  <c r="P727" i="1"/>
  <c r="Q727" i="1" s="1"/>
  <c r="P726" i="1"/>
  <c r="Q726" i="1" s="1"/>
  <c r="P725" i="1"/>
  <c r="Q725" i="1" s="1"/>
  <c r="P724" i="1"/>
  <c r="Q724" i="1" s="1"/>
  <c r="P723" i="1"/>
  <c r="Q723" i="1" s="1"/>
  <c r="P722" i="1"/>
  <c r="Q722" i="1" s="1"/>
  <c r="P721" i="1"/>
  <c r="Q721" i="1" s="1"/>
  <c r="P720" i="1"/>
  <c r="Q720" i="1" s="1"/>
  <c r="P719" i="1"/>
  <c r="Q719" i="1" s="1"/>
  <c r="P718" i="1"/>
  <c r="Q718" i="1" s="1"/>
  <c r="P717" i="1"/>
  <c r="Q717" i="1" s="1"/>
  <c r="P716" i="1"/>
  <c r="Q716" i="1" s="1"/>
  <c r="P715" i="1"/>
  <c r="Q715" i="1" s="1"/>
  <c r="P714" i="1"/>
  <c r="Q714" i="1" s="1"/>
  <c r="P713" i="1"/>
  <c r="Q713" i="1" s="1"/>
  <c r="P712" i="1"/>
  <c r="Q712" i="1" s="1"/>
  <c r="P711" i="1"/>
  <c r="Q711" i="1" s="1"/>
  <c r="P710" i="1"/>
  <c r="Q710" i="1" s="1"/>
  <c r="P709" i="1"/>
  <c r="Q709" i="1" s="1"/>
  <c r="P708" i="1"/>
  <c r="Q708" i="1" s="1"/>
  <c r="P707" i="1"/>
  <c r="Q707" i="1" s="1"/>
  <c r="P706" i="1"/>
  <c r="Q706" i="1" s="1"/>
  <c r="P705" i="1"/>
  <c r="Q705" i="1" s="1"/>
  <c r="P704" i="1"/>
  <c r="Q704" i="1" s="1"/>
  <c r="P703" i="1"/>
  <c r="Q703" i="1" s="1"/>
  <c r="P702" i="1"/>
  <c r="Q702" i="1" s="1"/>
  <c r="P701" i="1"/>
  <c r="Q701" i="1" s="1"/>
  <c r="P700" i="1"/>
  <c r="Q700" i="1" s="1"/>
  <c r="P699" i="1"/>
  <c r="Q699" i="1" s="1"/>
  <c r="P698" i="1"/>
  <c r="Q698" i="1" s="1"/>
  <c r="P697" i="1"/>
  <c r="Q697" i="1" s="1"/>
  <c r="P696" i="1"/>
  <c r="Q696" i="1" s="1"/>
  <c r="P695" i="1"/>
  <c r="Q695" i="1" s="1"/>
  <c r="P694" i="1"/>
  <c r="Q694" i="1" s="1"/>
  <c r="P693" i="1"/>
  <c r="Q693" i="1" s="1"/>
  <c r="P692" i="1"/>
  <c r="Q692" i="1" s="1"/>
  <c r="P691" i="1"/>
  <c r="Q691" i="1" s="1"/>
  <c r="P690" i="1"/>
  <c r="Q690" i="1" s="1"/>
  <c r="P689" i="1"/>
  <c r="Q689" i="1" s="1"/>
  <c r="P688" i="1"/>
  <c r="Q688" i="1" s="1"/>
  <c r="P687" i="1"/>
  <c r="Q687" i="1" s="1"/>
  <c r="P686" i="1"/>
  <c r="Q686" i="1" s="1"/>
  <c r="P685" i="1"/>
  <c r="Q685" i="1" s="1"/>
  <c r="P684" i="1"/>
  <c r="Q684" i="1" s="1"/>
  <c r="P683" i="1"/>
  <c r="Q683" i="1" s="1"/>
  <c r="P682" i="1"/>
  <c r="Q682" i="1" s="1"/>
  <c r="P681" i="1"/>
  <c r="Q681" i="1" s="1"/>
  <c r="P680" i="1"/>
  <c r="Q680" i="1" s="1"/>
  <c r="P679" i="1"/>
  <c r="Q679" i="1" s="1"/>
  <c r="P678" i="1"/>
  <c r="Q678" i="1" s="1"/>
  <c r="P677" i="1"/>
  <c r="Q677" i="1" s="1"/>
  <c r="P676" i="1"/>
  <c r="Q676" i="1" s="1"/>
  <c r="P675" i="1"/>
  <c r="Q675" i="1" s="1"/>
  <c r="P674" i="1"/>
  <c r="Q674" i="1" s="1"/>
  <c r="P673" i="1"/>
  <c r="Q673" i="1" s="1"/>
  <c r="P672" i="1"/>
  <c r="Q672" i="1" s="1"/>
  <c r="P671" i="1"/>
  <c r="Q671" i="1" s="1"/>
  <c r="P670" i="1"/>
  <c r="Q670" i="1" s="1"/>
  <c r="P669" i="1"/>
  <c r="Q669" i="1" s="1"/>
  <c r="P668" i="1"/>
  <c r="Q668" i="1" s="1"/>
  <c r="P667" i="1"/>
  <c r="Q667" i="1" s="1"/>
  <c r="P666" i="1"/>
  <c r="Q666" i="1" s="1"/>
  <c r="P665" i="1"/>
  <c r="Q665" i="1" s="1"/>
  <c r="P664" i="1"/>
  <c r="Q664" i="1" s="1"/>
  <c r="P663" i="1"/>
  <c r="Q663" i="1" s="1"/>
  <c r="P662" i="1"/>
  <c r="Q662" i="1" s="1"/>
  <c r="P661" i="1"/>
  <c r="Q661" i="1" s="1"/>
  <c r="P660" i="1"/>
  <c r="Q660" i="1" s="1"/>
  <c r="P659" i="1"/>
  <c r="Q659" i="1" s="1"/>
  <c r="P658" i="1"/>
  <c r="Q658" i="1" s="1"/>
  <c r="P657" i="1"/>
  <c r="Q657" i="1" s="1"/>
  <c r="P656" i="1"/>
  <c r="Q656" i="1" s="1"/>
  <c r="P655" i="1"/>
  <c r="Q655" i="1" s="1"/>
  <c r="P654" i="1"/>
  <c r="Q654" i="1" s="1"/>
  <c r="P653" i="1"/>
  <c r="Q653" i="1" s="1"/>
  <c r="P652" i="1"/>
  <c r="Q652" i="1" s="1"/>
  <c r="P651" i="1"/>
  <c r="Q651" i="1" s="1"/>
  <c r="P650" i="1"/>
  <c r="Q650" i="1" s="1"/>
  <c r="P649" i="1"/>
  <c r="Q649" i="1" s="1"/>
  <c r="P648" i="1"/>
  <c r="Q648" i="1" s="1"/>
  <c r="P647" i="1"/>
  <c r="Q647" i="1" s="1"/>
  <c r="P646" i="1"/>
  <c r="Q646" i="1" s="1"/>
  <c r="P645" i="1"/>
  <c r="Q645" i="1" s="1"/>
  <c r="P644" i="1"/>
  <c r="Q644" i="1" s="1"/>
  <c r="P643" i="1"/>
  <c r="Q643" i="1" s="1"/>
  <c r="P642" i="1"/>
  <c r="Q642" i="1" s="1"/>
  <c r="P641" i="1"/>
  <c r="Q641" i="1" s="1"/>
  <c r="P640" i="1"/>
  <c r="Q640" i="1" s="1"/>
  <c r="P639" i="1"/>
  <c r="Q639" i="1" s="1"/>
  <c r="P638" i="1"/>
  <c r="Q638" i="1" s="1"/>
  <c r="P637" i="1"/>
  <c r="Q637" i="1" s="1"/>
  <c r="P636" i="1"/>
  <c r="Q636" i="1" s="1"/>
  <c r="P635" i="1"/>
  <c r="Q635" i="1" s="1"/>
  <c r="P634" i="1"/>
  <c r="Q634" i="1" s="1"/>
  <c r="P633" i="1"/>
  <c r="Q633" i="1" s="1"/>
  <c r="P632" i="1"/>
  <c r="Q632" i="1" s="1"/>
  <c r="P631" i="1"/>
  <c r="Q631" i="1" s="1"/>
  <c r="P630" i="1"/>
  <c r="Q630" i="1" s="1"/>
  <c r="P629" i="1"/>
  <c r="Q629" i="1" s="1"/>
  <c r="P628" i="1"/>
  <c r="Q628" i="1" s="1"/>
  <c r="P627" i="1"/>
  <c r="Q627" i="1" s="1"/>
  <c r="P626" i="1"/>
  <c r="Q626" i="1" s="1"/>
  <c r="P625" i="1"/>
  <c r="Q625" i="1" s="1"/>
  <c r="P624" i="1"/>
  <c r="Q624" i="1" s="1"/>
  <c r="P623" i="1"/>
  <c r="Q623" i="1" s="1"/>
  <c r="P622" i="1"/>
  <c r="Q622" i="1" s="1"/>
  <c r="P621" i="1"/>
  <c r="Q621" i="1" s="1"/>
  <c r="P620" i="1"/>
  <c r="Q620" i="1" s="1"/>
  <c r="P619" i="1"/>
  <c r="Q619" i="1" s="1"/>
  <c r="P618" i="1"/>
  <c r="Q618" i="1" s="1"/>
  <c r="P617" i="1"/>
  <c r="Q617" i="1" s="1"/>
  <c r="P616" i="1"/>
  <c r="Q616" i="1" s="1"/>
  <c r="P615" i="1"/>
  <c r="Q615" i="1" s="1"/>
  <c r="P614" i="1"/>
  <c r="Q614" i="1" s="1"/>
  <c r="P613" i="1"/>
  <c r="Q613" i="1" s="1"/>
  <c r="P612" i="1"/>
  <c r="Q612" i="1" s="1"/>
  <c r="P611" i="1"/>
  <c r="Q611" i="1" s="1"/>
  <c r="P610" i="1"/>
  <c r="Q610" i="1" s="1"/>
  <c r="P609" i="1"/>
  <c r="Q609" i="1" s="1"/>
  <c r="P608" i="1"/>
  <c r="Q608" i="1" s="1"/>
  <c r="P607" i="1"/>
  <c r="Q607" i="1" s="1"/>
  <c r="P606" i="1"/>
  <c r="Q606" i="1" s="1"/>
  <c r="P605" i="1"/>
  <c r="Q605" i="1" s="1"/>
  <c r="P604" i="1"/>
  <c r="Q604" i="1" s="1"/>
  <c r="P603" i="1"/>
  <c r="Q603" i="1" s="1"/>
  <c r="P602" i="1"/>
  <c r="Q602" i="1" s="1"/>
  <c r="P601" i="1"/>
  <c r="Q601" i="1" s="1"/>
  <c r="P600" i="1"/>
  <c r="Q600" i="1" s="1"/>
  <c r="P599" i="1"/>
  <c r="Q599" i="1" s="1"/>
  <c r="P598" i="1"/>
  <c r="Q598" i="1" s="1"/>
  <c r="P597" i="1"/>
  <c r="Q597" i="1" s="1"/>
  <c r="P596" i="1"/>
  <c r="Q596" i="1" s="1"/>
  <c r="P595" i="1"/>
  <c r="Q595" i="1" s="1"/>
  <c r="P594" i="1"/>
  <c r="Q594" i="1" s="1"/>
  <c r="P593" i="1"/>
  <c r="Q593" i="1" s="1"/>
  <c r="P592" i="1"/>
  <c r="Q592" i="1" s="1"/>
  <c r="P591" i="1"/>
  <c r="Q591" i="1" s="1"/>
  <c r="P590" i="1"/>
  <c r="Q590" i="1" s="1"/>
  <c r="P589" i="1"/>
  <c r="Q589" i="1" s="1"/>
  <c r="P588" i="1"/>
  <c r="Q588" i="1" s="1"/>
  <c r="P587" i="1"/>
  <c r="Q587" i="1" s="1"/>
  <c r="P586" i="1"/>
  <c r="Q586" i="1" s="1"/>
  <c r="P585" i="1"/>
  <c r="Q585" i="1" s="1"/>
  <c r="P584" i="1"/>
  <c r="Q584" i="1" s="1"/>
  <c r="P583" i="1"/>
  <c r="Q583" i="1" s="1"/>
  <c r="P582" i="1"/>
  <c r="Q582" i="1" s="1"/>
  <c r="P581" i="1"/>
  <c r="Q581" i="1" s="1"/>
  <c r="P580" i="1"/>
  <c r="Q580" i="1" s="1"/>
  <c r="P579" i="1"/>
  <c r="Q579" i="1" s="1"/>
  <c r="P578" i="1"/>
  <c r="Q578" i="1" s="1"/>
  <c r="P577" i="1"/>
  <c r="Q577" i="1" s="1"/>
  <c r="P576" i="1"/>
  <c r="Q576" i="1" s="1"/>
  <c r="P575" i="1"/>
  <c r="Q575" i="1" s="1"/>
  <c r="P574" i="1"/>
  <c r="Q574" i="1" s="1"/>
  <c r="P573" i="1"/>
  <c r="Q573" i="1" s="1"/>
  <c r="P572" i="1"/>
  <c r="Q572" i="1" s="1"/>
  <c r="P571" i="1"/>
  <c r="Q571" i="1" s="1"/>
  <c r="P570" i="1"/>
  <c r="Q570" i="1" s="1"/>
  <c r="P569" i="1"/>
  <c r="Q569" i="1" s="1"/>
  <c r="P568" i="1"/>
  <c r="Q568" i="1" s="1"/>
  <c r="P567" i="1"/>
  <c r="Q567" i="1" s="1"/>
  <c r="P566" i="1"/>
  <c r="Q566" i="1" s="1"/>
  <c r="P565" i="1"/>
  <c r="Q565" i="1" s="1"/>
  <c r="P564" i="1"/>
  <c r="Q564" i="1" s="1"/>
  <c r="P563" i="1"/>
  <c r="Q563" i="1" s="1"/>
  <c r="P562" i="1"/>
  <c r="Q562" i="1" s="1"/>
  <c r="P561" i="1"/>
  <c r="Q561" i="1" s="1"/>
  <c r="P560" i="1"/>
  <c r="Q560" i="1" s="1"/>
  <c r="P559" i="1"/>
  <c r="Q559" i="1" s="1"/>
  <c r="P558" i="1"/>
  <c r="Q558" i="1" s="1"/>
  <c r="P557" i="1"/>
  <c r="Q557" i="1" s="1"/>
  <c r="P556" i="1"/>
  <c r="Q556" i="1" s="1"/>
  <c r="P555" i="1"/>
  <c r="Q555" i="1" s="1"/>
  <c r="P554" i="1"/>
  <c r="Q554" i="1" s="1"/>
  <c r="P553" i="1"/>
  <c r="Q553" i="1" s="1"/>
  <c r="P552" i="1"/>
  <c r="Q552" i="1" s="1"/>
  <c r="P551" i="1"/>
  <c r="Q551" i="1" s="1"/>
  <c r="P550" i="1"/>
  <c r="Q550" i="1" s="1"/>
  <c r="P549" i="1"/>
  <c r="Q549" i="1" s="1"/>
  <c r="P548" i="1"/>
  <c r="Q548" i="1" s="1"/>
  <c r="P547" i="1"/>
  <c r="Q547" i="1" s="1"/>
  <c r="P546" i="1"/>
  <c r="Q546" i="1" s="1"/>
  <c r="P545" i="1"/>
  <c r="Q545" i="1" s="1"/>
  <c r="P544" i="1"/>
  <c r="Q544" i="1" s="1"/>
  <c r="P543" i="1"/>
  <c r="Q543" i="1" s="1"/>
  <c r="P542" i="1"/>
  <c r="Q542" i="1" s="1"/>
  <c r="P541" i="1"/>
  <c r="Q541" i="1" s="1"/>
  <c r="P540" i="1"/>
  <c r="Q540" i="1" s="1"/>
  <c r="P539" i="1"/>
  <c r="Q539" i="1" s="1"/>
  <c r="P538" i="1"/>
  <c r="Q538" i="1" s="1"/>
  <c r="P537" i="1"/>
  <c r="Q537" i="1" s="1"/>
  <c r="P536" i="1"/>
  <c r="Q536" i="1" s="1"/>
  <c r="P535" i="1"/>
  <c r="Q535" i="1" s="1"/>
  <c r="P534" i="1"/>
  <c r="Q534" i="1" s="1"/>
  <c r="P533" i="1"/>
  <c r="Q533" i="1" s="1"/>
  <c r="P532" i="1"/>
  <c r="Q532" i="1" s="1"/>
  <c r="P531" i="1"/>
  <c r="Q531" i="1" s="1"/>
  <c r="P530" i="1"/>
  <c r="Q530" i="1" s="1"/>
  <c r="P529" i="1"/>
  <c r="Q529" i="1" s="1"/>
  <c r="P528" i="1"/>
  <c r="Q528" i="1" s="1"/>
  <c r="P527" i="1"/>
  <c r="Q527" i="1" s="1"/>
  <c r="P526" i="1"/>
  <c r="Q526" i="1" s="1"/>
  <c r="P525" i="1"/>
  <c r="Q525" i="1" s="1"/>
  <c r="P524" i="1"/>
  <c r="Q524" i="1" s="1"/>
  <c r="P523" i="1"/>
  <c r="Q523" i="1" s="1"/>
  <c r="P522" i="1"/>
  <c r="Q522" i="1" s="1"/>
  <c r="P521" i="1"/>
  <c r="Q521" i="1" s="1"/>
  <c r="P520" i="1"/>
  <c r="Q520" i="1" s="1"/>
  <c r="P519" i="1"/>
  <c r="Q519" i="1" s="1"/>
  <c r="P518" i="1"/>
  <c r="Q518" i="1" s="1"/>
  <c r="P517" i="1"/>
  <c r="Q517" i="1" s="1"/>
  <c r="P516" i="1"/>
  <c r="Q516" i="1" s="1"/>
  <c r="P515" i="1"/>
  <c r="Q515" i="1" s="1"/>
  <c r="P514" i="1"/>
  <c r="Q514" i="1" s="1"/>
  <c r="P513" i="1"/>
  <c r="Q513" i="1" s="1"/>
  <c r="P512" i="1"/>
  <c r="Q512" i="1" s="1"/>
  <c r="P511" i="1"/>
  <c r="Q511" i="1" s="1"/>
  <c r="P510" i="1"/>
  <c r="Q510" i="1" s="1"/>
  <c r="P509" i="1"/>
  <c r="Q509" i="1" s="1"/>
  <c r="P508" i="1"/>
  <c r="Q508" i="1" s="1"/>
  <c r="P507" i="1"/>
  <c r="Q507" i="1" s="1"/>
  <c r="P506" i="1"/>
  <c r="Q506" i="1" s="1"/>
  <c r="P505" i="1"/>
  <c r="Q505" i="1" s="1"/>
  <c r="P504" i="1"/>
  <c r="Q504" i="1" s="1"/>
  <c r="P503" i="1"/>
  <c r="Q503" i="1" s="1"/>
  <c r="P502" i="1"/>
  <c r="Q502" i="1" s="1"/>
  <c r="P501" i="1"/>
  <c r="Q501" i="1" s="1"/>
  <c r="P500" i="1"/>
  <c r="Q500" i="1" s="1"/>
  <c r="P499" i="1"/>
  <c r="Q499" i="1" s="1"/>
  <c r="P498" i="1"/>
  <c r="Q498" i="1" s="1"/>
  <c r="P497" i="1"/>
  <c r="Q497" i="1" s="1"/>
  <c r="P496" i="1"/>
  <c r="Q496" i="1" s="1"/>
  <c r="P495" i="1"/>
  <c r="Q495" i="1" s="1"/>
  <c r="P494" i="1"/>
  <c r="Q494" i="1" s="1"/>
  <c r="P493" i="1"/>
  <c r="Q493" i="1" s="1"/>
  <c r="P492" i="1"/>
  <c r="Q492" i="1" s="1"/>
  <c r="P491" i="1"/>
  <c r="Q491" i="1" s="1"/>
  <c r="P490" i="1"/>
  <c r="Q490" i="1" s="1"/>
  <c r="P489" i="1"/>
  <c r="Q489" i="1" s="1"/>
  <c r="P488" i="1"/>
  <c r="Q488" i="1" s="1"/>
  <c r="P487" i="1"/>
  <c r="Q487" i="1" s="1"/>
  <c r="P486" i="1"/>
  <c r="Q486" i="1" s="1"/>
  <c r="P485" i="1"/>
  <c r="Q485" i="1" s="1"/>
  <c r="P484" i="1"/>
  <c r="Q484" i="1" s="1"/>
  <c r="P483" i="1"/>
  <c r="Q483" i="1" s="1"/>
  <c r="P482" i="1"/>
  <c r="Q482" i="1" s="1"/>
  <c r="P481" i="1"/>
  <c r="Q481" i="1" s="1"/>
  <c r="P480" i="1"/>
  <c r="Q480" i="1" s="1"/>
  <c r="P479" i="1"/>
  <c r="Q479" i="1" s="1"/>
  <c r="P478" i="1"/>
  <c r="Q478" i="1" s="1"/>
  <c r="P477" i="1"/>
  <c r="Q477" i="1" s="1"/>
  <c r="P476" i="1"/>
  <c r="Q476" i="1" s="1"/>
  <c r="P475" i="1"/>
  <c r="Q475" i="1" s="1"/>
  <c r="P474" i="1"/>
  <c r="Q474" i="1" s="1"/>
  <c r="P473" i="1"/>
  <c r="Q473" i="1" s="1"/>
  <c r="P472" i="1"/>
  <c r="Q472" i="1" s="1"/>
  <c r="P471" i="1"/>
  <c r="Q471" i="1" s="1"/>
  <c r="P470" i="1"/>
  <c r="Q470" i="1" s="1"/>
  <c r="P469" i="1"/>
  <c r="Q469" i="1" s="1"/>
  <c r="P468" i="1"/>
  <c r="Q468" i="1" s="1"/>
  <c r="P467" i="1"/>
  <c r="Q467" i="1" s="1"/>
  <c r="P466" i="1"/>
  <c r="Q466" i="1" s="1"/>
  <c r="P465" i="1"/>
  <c r="Q465" i="1" s="1"/>
  <c r="P464" i="1"/>
  <c r="Q464" i="1" s="1"/>
  <c r="P463" i="1"/>
  <c r="Q463" i="1" s="1"/>
  <c r="P462" i="1"/>
  <c r="Q462" i="1" s="1"/>
  <c r="P461" i="1"/>
  <c r="Q461" i="1" s="1"/>
  <c r="P460" i="1"/>
  <c r="Q460" i="1" s="1"/>
  <c r="P459" i="1"/>
  <c r="Q459" i="1" s="1"/>
  <c r="P458" i="1"/>
  <c r="Q458" i="1" s="1"/>
  <c r="P457" i="1"/>
  <c r="Q457" i="1" s="1"/>
  <c r="P456" i="1"/>
  <c r="Q456" i="1" s="1"/>
  <c r="P455" i="1"/>
  <c r="Q455" i="1" s="1"/>
  <c r="P454" i="1"/>
  <c r="Q454" i="1" s="1"/>
  <c r="P453" i="1"/>
  <c r="Q453" i="1" s="1"/>
  <c r="P452" i="1"/>
  <c r="Q452" i="1" s="1"/>
  <c r="P451" i="1"/>
  <c r="Q451" i="1" s="1"/>
  <c r="P450" i="1"/>
  <c r="Q450" i="1" s="1"/>
  <c r="P449" i="1"/>
  <c r="Q449" i="1" s="1"/>
  <c r="P448" i="1"/>
  <c r="Q448" i="1" s="1"/>
  <c r="P447" i="1"/>
  <c r="Q447" i="1" s="1"/>
  <c r="P446" i="1"/>
  <c r="Q446" i="1" s="1"/>
  <c r="P445" i="1"/>
  <c r="Q445" i="1" s="1"/>
  <c r="P444" i="1"/>
  <c r="Q444" i="1" s="1"/>
  <c r="P443" i="1"/>
  <c r="Q443" i="1" s="1"/>
  <c r="P442" i="1"/>
  <c r="Q442" i="1" s="1"/>
  <c r="P441" i="1"/>
  <c r="Q441" i="1" s="1"/>
  <c r="P440" i="1"/>
  <c r="Q440" i="1" s="1"/>
  <c r="P439" i="1"/>
  <c r="Q439" i="1" s="1"/>
  <c r="P438" i="1"/>
  <c r="Q438" i="1" s="1"/>
  <c r="P437" i="1"/>
  <c r="Q437" i="1" s="1"/>
  <c r="P436" i="1"/>
  <c r="Q436" i="1" s="1"/>
  <c r="P435" i="1"/>
  <c r="Q435" i="1" s="1"/>
  <c r="P434" i="1"/>
  <c r="Q434" i="1" s="1"/>
  <c r="P433" i="1"/>
  <c r="Q433" i="1" s="1"/>
  <c r="P432" i="1"/>
  <c r="Q432" i="1" s="1"/>
  <c r="P431" i="1"/>
  <c r="Q431" i="1" s="1"/>
  <c r="P430" i="1"/>
  <c r="Q430" i="1" s="1"/>
  <c r="P429" i="1"/>
  <c r="Q429" i="1" s="1"/>
  <c r="P428" i="1"/>
  <c r="Q428" i="1" s="1"/>
  <c r="P427" i="1"/>
  <c r="Q427" i="1" s="1"/>
  <c r="P426" i="1"/>
  <c r="Q426" i="1" s="1"/>
  <c r="P425" i="1"/>
  <c r="Q425" i="1" s="1"/>
  <c r="P424" i="1"/>
  <c r="Q424" i="1" s="1"/>
  <c r="P423" i="1"/>
  <c r="Q423" i="1" s="1"/>
  <c r="P422" i="1"/>
  <c r="Q422" i="1" s="1"/>
  <c r="P421" i="1"/>
  <c r="Q421" i="1" s="1"/>
  <c r="P420" i="1"/>
  <c r="Q420" i="1" s="1"/>
  <c r="P419" i="1"/>
  <c r="Q419" i="1" s="1"/>
  <c r="P418" i="1"/>
  <c r="Q418" i="1" s="1"/>
  <c r="P417" i="1"/>
  <c r="Q417" i="1" s="1"/>
  <c r="P416" i="1"/>
  <c r="Q416" i="1" s="1"/>
  <c r="P415" i="1"/>
  <c r="Q415" i="1" s="1"/>
  <c r="P414" i="1"/>
  <c r="Q414" i="1" s="1"/>
  <c r="P413" i="1"/>
  <c r="Q413" i="1" s="1"/>
  <c r="P412" i="1"/>
  <c r="Q412" i="1" s="1"/>
  <c r="P411" i="1"/>
  <c r="Q411" i="1" s="1"/>
  <c r="P410" i="1"/>
  <c r="Q410" i="1" s="1"/>
  <c r="P409" i="1"/>
  <c r="Q409" i="1" s="1"/>
  <c r="P408" i="1"/>
  <c r="Q408" i="1" s="1"/>
  <c r="P407" i="1"/>
  <c r="Q407" i="1" s="1"/>
  <c r="P406" i="1"/>
  <c r="Q406" i="1" s="1"/>
  <c r="P405" i="1"/>
  <c r="Q405" i="1" s="1"/>
  <c r="P404" i="1"/>
  <c r="Q404" i="1" s="1"/>
  <c r="P403" i="1"/>
  <c r="Q403" i="1" s="1"/>
  <c r="P402" i="1"/>
  <c r="Q402" i="1" s="1"/>
  <c r="P401" i="1"/>
  <c r="Q401" i="1" s="1"/>
  <c r="P400" i="1"/>
  <c r="Q400" i="1" s="1"/>
  <c r="P399" i="1"/>
  <c r="Q399" i="1" s="1"/>
  <c r="P398" i="1"/>
  <c r="Q398" i="1" s="1"/>
  <c r="P397" i="1"/>
  <c r="Q397" i="1" s="1"/>
  <c r="P396" i="1"/>
  <c r="Q396" i="1" s="1"/>
  <c r="P395" i="1"/>
  <c r="Q395" i="1" s="1"/>
  <c r="P394" i="1"/>
  <c r="Q394" i="1" s="1"/>
  <c r="P393" i="1"/>
  <c r="Q393" i="1" s="1"/>
  <c r="P392" i="1"/>
  <c r="Q392" i="1" s="1"/>
  <c r="P391" i="1"/>
  <c r="Q391" i="1" s="1"/>
  <c r="P390" i="1"/>
  <c r="Q390" i="1" s="1"/>
  <c r="P389" i="1"/>
  <c r="Q389" i="1" s="1"/>
  <c r="P388" i="1"/>
  <c r="Q388" i="1" s="1"/>
  <c r="P387" i="1"/>
  <c r="Q387" i="1" s="1"/>
  <c r="P386" i="1"/>
  <c r="Q386" i="1" s="1"/>
  <c r="P385" i="1"/>
  <c r="Q385" i="1" s="1"/>
  <c r="P384" i="1"/>
  <c r="Q384" i="1" s="1"/>
  <c r="P383" i="1"/>
  <c r="Q383" i="1" s="1"/>
  <c r="P382" i="1"/>
  <c r="Q382" i="1" s="1"/>
  <c r="P381" i="1"/>
  <c r="Q381" i="1" s="1"/>
  <c r="P380" i="1"/>
  <c r="Q380" i="1" s="1"/>
  <c r="P379" i="1"/>
  <c r="Q379" i="1" s="1"/>
  <c r="P378" i="1"/>
  <c r="Q378" i="1" s="1"/>
  <c r="P377" i="1"/>
  <c r="Q377" i="1" s="1"/>
  <c r="P376" i="1"/>
  <c r="Q376" i="1" s="1"/>
  <c r="P375" i="1"/>
  <c r="Q375" i="1" s="1"/>
  <c r="P374" i="1"/>
  <c r="Q374" i="1" s="1"/>
  <c r="P373" i="1"/>
  <c r="Q373" i="1" s="1"/>
  <c r="P372" i="1"/>
  <c r="Q372" i="1" s="1"/>
  <c r="P371" i="1"/>
  <c r="Q371" i="1" s="1"/>
  <c r="P370" i="1"/>
  <c r="Q370" i="1" s="1"/>
  <c r="P369" i="1"/>
  <c r="Q369" i="1" s="1"/>
  <c r="P368" i="1"/>
  <c r="Q368" i="1" s="1"/>
  <c r="P367" i="1"/>
  <c r="Q367" i="1" s="1"/>
  <c r="P366" i="1"/>
  <c r="Q366" i="1" s="1"/>
  <c r="P365" i="1"/>
  <c r="Q365" i="1" s="1"/>
  <c r="P364" i="1"/>
  <c r="Q364" i="1" s="1"/>
  <c r="P363" i="1"/>
  <c r="Q363" i="1" s="1"/>
  <c r="P362" i="1"/>
  <c r="Q362" i="1" s="1"/>
  <c r="P361" i="1"/>
  <c r="Q361" i="1" s="1"/>
  <c r="P360" i="1"/>
  <c r="Q360" i="1" s="1"/>
  <c r="P359" i="1"/>
  <c r="Q359" i="1" s="1"/>
  <c r="P358" i="1"/>
  <c r="Q358" i="1" s="1"/>
  <c r="P357" i="1"/>
  <c r="Q357" i="1" s="1"/>
  <c r="P356" i="1"/>
  <c r="Q356" i="1" s="1"/>
  <c r="P355" i="1"/>
  <c r="Q355" i="1" s="1"/>
  <c r="P354" i="1"/>
  <c r="Q354" i="1" s="1"/>
  <c r="P353" i="1"/>
  <c r="Q353" i="1" s="1"/>
  <c r="P352" i="1"/>
  <c r="Q352" i="1" s="1"/>
  <c r="P351" i="1"/>
  <c r="Q351" i="1" s="1"/>
  <c r="P350" i="1"/>
  <c r="Q350" i="1" s="1"/>
  <c r="P349" i="1"/>
  <c r="Q349" i="1" s="1"/>
  <c r="P348" i="1"/>
  <c r="Q348" i="1" s="1"/>
  <c r="P347" i="1"/>
  <c r="Q347" i="1" s="1"/>
  <c r="P346" i="1"/>
  <c r="Q346" i="1" s="1"/>
  <c r="P345" i="1"/>
  <c r="Q345" i="1" s="1"/>
  <c r="P344" i="1"/>
  <c r="Q344" i="1" s="1"/>
  <c r="P343" i="1"/>
  <c r="Q343" i="1" s="1"/>
  <c r="P342" i="1"/>
  <c r="Q342" i="1" s="1"/>
  <c r="P341" i="1"/>
  <c r="Q341" i="1" s="1"/>
  <c r="P340" i="1"/>
  <c r="Q340" i="1" s="1"/>
  <c r="P339" i="1"/>
  <c r="Q339" i="1" s="1"/>
  <c r="P338" i="1"/>
  <c r="Q338" i="1" s="1"/>
  <c r="P337" i="1"/>
  <c r="Q337" i="1" s="1"/>
  <c r="P336" i="1"/>
  <c r="Q336" i="1" s="1"/>
  <c r="P335" i="1"/>
  <c r="Q335" i="1" s="1"/>
  <c r="P334" i="1"/>
  <c r="Q334" i="1" s="1"/>
  <c r="P333" i="1"/>
  <c r="Q333" i="1" s="1"/>
  <c r="P332" i="1"/>
  <c r="Q332" i="1" s="1"/>
  <c r="P331" i="1"/>
  <c r="Q331" i="1" s="1"/>
  <c r="P330" i="1"/>
  <c r="Q330" i="1" s="1"/>
  <c r="P329" i="1"/>
  <c r="Q329" i="1" s="1"/>
  <c r="P328" i="1"/>
  <c r="Q328" i="1" s="1"/>
  <c r="P327" i="1"/>
  <c r="Q327" i="1" s="1"/>
  <c r="P326" i="1"/>
  <c r="Q326" i="1" s="1"/>
  <c r="P325" i="1"/>
  <c r="Q325" i="1" s="1"/>
  <c r="P324" i="1"/>
  <c r="Q324" i="1" s="1"/>
  <c r="P323" i="1"/>
  <c r="Q323" i="1" s="1"/>
  <c r="P322" i="1"/>
  <c r="Q322" i="1" s="1"/>
  <c r="P321" i="1"/>
  <c r="Q321" i="1" s="1"/>
  <c r="P320" i="1"/>
  <c r="Q320" i="1" s="1"/>
  <c r="P319" i="1"/>
  <c r="Q319" i="1" s="1"/>
  <c r="P318" i="1"/>
  <c r="Q318" i="1" s="1"/>
  <c r="P317" i="1"/>
  <c r="Q317" i="1" s="1"/>
  <c r="P316" i="1"/>
  <c r="Q316" i="1" s="1"/>
  <c r="P315" i="1"/>
  <c r="Q315" i="1" s="1"/>
  <c r="P314" i="1"/>
  <c r="Q314" i="1" s="1"/>
  <c r="P313" i="1"/>
  <c r="Q313" i="1" s="1"/>
  <c r="P312" i="1"/>
  <c r="Q312" i="1" s="1"/>
  <c r="P311" i="1"/>
  <c r="Q311" i="1" s="1"/>
  <c r="P310" i="1"/>
  <c r="Q310" i="1" s="1"/>
  <c r="P309" i="1"/>
  <c r="Q309" i="1" s="1"/>
  <c r="P308" i="1"/>
  <c r="Q308" i="1" s="1"/>
  <c r="P307" i="1"/>
  <c r="Q307" i="1" s="1"/>
  <c r="P306" i="1"/>
  <c r="Q306" i="1" s="1"/>
  <c r="P305" i="1"/>
  <c r="Q305" i="1" s="1"/>
  <c r="P304" i="1"/>
  <c r="Q304" i="1" s="1"/>
  <c r="P303" i="1"/>
  <c r="Q303" i="1" s="1"/>
  <c r="P302" i="1"/>
  <c r="Q302" i="1" s="1"/>
  <c r="P301" i="1"/>
  <c r="Q301" i="1" s="1"/>
  <c r="P300" i="1"/>
  <c r="Q300" i="1" s="1"/>
  <c r="P299" i="1"/>
  <c r="Q299" i="1" s="1"/>
  <c r="P298" i="1"/>
  <c r="Q298" i="1" s="1"/>
  <c r="P297" i="1"/>
  <c r="Q297" i="1" s="1"/>
  <c r="P296" i="1"/>
  <c r="Q296" i="1" s="1"/>
  <c r="P295" i="1"/>
  <c r="Q295" i="1" s="1"/>
  <c r="P294" i="1"/>
  <c r="Q294" i="1" s="1"/>
  <c r="P293" i="1"/>
  <c r="Q293" i="1" s="1"/>
  <c r="P292" i="1"/>
  <c r="Q292" i="1" s="1"/>
  <c r="P291" i="1"/>
  <c r="Q291" i="1" s="1"/>
  <c r="P290" i="1"/>
  <c r="Q290" i="1" s="1"/>
  <c r="P289" i="1"/>
  <c r="Q289" i="1" s="1"/>
  <c r="P288" i="1"/>
  <c r="Q288" i="1" s="1"/>
  <c r="P287" i="1"/>
  <c r="Q287" i="1" s="1"/>
  <c r="P286" i="1"/>
  <c r="Q286" i="1" s="1"/>
  <c r="P285" i="1"/>
  <c r="Q285" i="1" s="1"/>
  <c r="P284" i="1"/>
  <c r="Q284" i="1" s="1"/>
  <c r="P283" i="1"/>
  <c r="Q283" i="1" s="1"/>
  <c r="P282" i="1"/>
  <c r="Q282" i="1" s="1"/>
  <c r="P281" i="1"/>
  <c r="Q281" i="1" s="1"/>
  <c r="P280" i="1"/>
  <c r="Q280" i="1" s="1"/>
  <c r="P279" i="1"/>
  <c r="Q279" i="1" s="1"/>
  <c r="P278" i="1"/>
  <c r="Q278" i="1" s="1"/>
  <c r="P277" i="1"/>
  <c r="Q277" i="1" s="1"/>
  <c r="P276" i="1"/>
  <c r="Q276" i="1" s="1"/>
  <c r="P275" i="1"/>
  <c r="Q275" i="1" s="1"/>
  <c r="P274" i="1"/>
  <c r="Q274" i="1" s="1"/>
  <c r="P273" i="1"/>
  <c r="Q273" i="1" s="1"/>
  <c r="P272" i="1"/>
  <c r="Q272" i="1" s="1"/>
  <c r="P271" i="1"/>
  <c r="Q271" i="1" s="1"/>
  <c r="P270" i="1"/>
  <c r="Q270" i="1" s="1"/>
  <c r="P269" i="1"/>
  <c r="Q269" i="1" s="1"/>
  <c r="P268" i="1"/>
  <c r="Q268" i="1" s="1"/>
  <c r="P267" i="1"/>
  <c r="Q267" i="1" s="1"/>
  <c r="P266" i="1"/>
  <c r="Q266" i="1" s="1"/>
  <c r="P265" i="1"/>
  <c r="Q265" i="1" s="1"/>
  <c r="P264" i="1"/>
  <c r="Q264" i="1" s="1"/>
  <c r="P263" i="1"/>
  <c r="Q263" i="1" s="1"/>
  <c r="P262" i="1"/>
  <c r="Q262" i="1" s="1"/>
  <c r="P261" i="1"/>
  <c r="Q261" i="1" s="1"/>
  <c r="P260" i="1"/>
  <c r="Q260" i="1" s="1"/>
  <c r="P259" i="1"/>
  <c r="Q259" i="1" s="1"/>
  <c r="P258" i="1"/>
  <c r="Q258" i="1" s="1"/>
  <c r="P257" i="1"/>
  <c r="Q257" i="1" s="1"/>
  <c r="P256" i="1"/>
  <c r="Q256" i="1" s="1"/>
  <c r="P255" i="1"/>
  <c r="Q255" i="1" s="1"/>
  <c r="P254" i="1"/>
  <c r="Q254" i="1" s="1"/>
  <c r="P253" i="1"/>
  <c r="Q253" i="1" s="1"/>
  <c r="P252" i="1"/>
  <c r="Q252" i="1" s="1"/>
  <c r="P251" i="1"/>
  <c r="Q251" i="1" s="1"/>
  <c r="P250" i="1"/>
  <c r="Q250" i="1" s="1"/>
  <c r="P249" i="1"/>
  <c r="Q249" i="1" s="1"/>
  <c r="P248" i="1"/>
  <c r="Q248" i="1" s="1"/>
  <c r="P247" i="1"/>
  <c r="Q247" i="1" s="1"/>
  <c r="P246" i="1"/>
  <c r="Q246" i="1" s="1"/>
  <c r="P245" i="1"/>
  <c r="Q245" i="1" s="1"/>
  <c r="P244" i="1"/>
  <c r="Q244" i="1" s="1"/>
  <c r="P243" i="1"/>
  <c r="Q243" i="1" s="1"/>
  <c r="P242" i="1"/>
  <c r="Q242" i="1" s="1"/>
  <c r="P241" i="1"/>
  <c r="Q241" i="1" s="1"/>
  <c r="P240" i="1"/>
  <c r="Q240" i="1" s="1"/>
  <c r="P239" i="1"/>
  <c r="Q239" i="1" s="1"/>
  <c r="P238" i="1"/>
  <c r="Q238" i="1" s="1"/>
  <c r="P237" i="1"/>
  <c r="Q237" i="1" s="1"/>
  <c r="P236" i="1"/>
  <c r="Q236" i="1" s="1"/>
  <c r="P235" i="1"/>
  <c r="Q235" i="1" s="1"/>
  <c r="P234" i="1"/>
  <c r="Q234" i="1" s="1"/>
  <c r="P233" i="1"/>
  <c r="Q233" i="1" s="1"/>
  <c r="P232" i="1"/>
  <c r="Q232" i="1" s="1"/>
  <c r="P231" i="1"/>
  <c r="Q231" i="1" s="1"/>
  <c r="P230" i="1"/>
  <c r="Q230" i="1" s="1"/>
  <c r="P229" i="1"/>
  <c r="Q229" i="1" s="1"/>
  <c r="P228" i="1"/>
  <c r="Q228" i="1" s="1"/>
  <c r="P227" i="1"/>
  <c r="Q227" i="1" s="1"/>
  <c r="P226" i="1"/>
  <c r="Q226" i="1" s="1"/>
  <c r="P225" i="1"/>
  <c r="Q225" i="1" s="1"/>
  <c r="P224" i="1"/>
  <c r="Q224" i="1" s="1"/>
  <c r="P223" i="1"/>
  <c r="Q223" i="1" s="1"/>
  <c r="P222" i="1"/>
  <c r="Q222" i="1" s="1"/>
  <c r="P221" i="1"/>
  <c r="Q221" i="1" s="1"/>
  <c r="P220" i="1"/>
  <c r="Q220" i="1" s="1"/>
  <c r="P219" i="1"/>
  <c r="Q219" i="1" s="1"/>
  <c r="P218" i="1"/>
  <c r="Q218" i="1" s="1"/>
  <c r="P217" i="1"/>
  <c r="Q217" i="1" s="1"/>
  <c r="P216" i="1"/>
  <c r="Q216" i="1" s="1"/>
  <c r="P215" i="1"/>
  <c r="Q215" i="1" s="1"/>
  <c r="P214" i="1"/>
  <c r="Q214" i="1" s="1"/>
  <c r="P213" i="1"/>
  <c r="Q213" i="1" s="1"/>
  <c r="P212" i="1"/>
  <c r="Q212" i="1" s="1"/>
  <c r="P211" i="1"/>
  <c r="Q211" i="1" s="1"/>
  <c r="P210" i="1"/>
  <c r="Q210" i="1" s="1"/>
  <c r="P209" i="1"/>
  <c r="Q209" i="1" s="1"/>
  <c r="P208" i="1"/>
  <c r="Q208" i="1" s="1"/>
  <c r="P207" i="1"/>
  <c r="Q207" i="1" s="1"/>
  <c r="P206" i="1"/>
  <c r="Q206" i="1" s="1"/>
  <c r="P205" i="1"/>
  <c r="Q205" i="1" s="1"/>
  <c r="P204" i="1"/>
  <c r="Q204" i="1" s="1"/>
  <c r="P203" i="1"/>
  <c r="Q203" i="1" s="1"/>
  <c r="P202" i="1"/>
  <c r="Q202" i="1" s="1"/>
  <c r="P201" i="1"/>
  <c r="Q201" i="1" s="1"/>
  <c r="P200" i="1"/>
  <c r="Q200" i="1" s="1"/>
  <c r="P199" i="1"/>
  <c r="Q199" i="1" s="1"/>
  <c r="P198" i="1"/>
  <c r="Q198" i="1" s="1"/>
  <c r="P197" i="1"/>
  <c r="Q197" i="1" s="1"/>
  <c r="P196" i="1"/>
  <c r="Q196" i="1" s="1"/>
  <c r="P195" i="1"/>
  <c r="Q195" i="1" s="1"/>
  <c r="P194" i="1"/>
  <c r="Q194" i="1" s="1"/>
  <c r="P193" i="1"/>
  <c r="Q193" i="1" s="1"/>
  <c r="P192" i="1"/>
  <c r="Q192" i="1" s="1"/>
  <c r="P191" i="1"/>
  <c r="Q191" i="1" s="1"/>
  <c r="P190" i="1"/>
  <c r="Q190" i="1" s="1"/>
  <c r="P189" i="1"/>
  <c r="Q189" i="1" s="1"/>
  <c r="P188" i="1"/>
  <c r="Q188" i="1" s="1"/>
  <c r="P187" i="1"/>
  <c r="Q187" i="1" s="1"/>
  <c r="P186" i="1"/>
  <c r="Q186" i="1" s="1"/>
  <c r="P185" i="1"/>
  <c r="Q185" i="1" s="1"/>
  <c r="P184" i="1"/>
  <c r="Q184" i="1" s="1"/>
  <c r="P183" i="1"/>
  <c r="Q183" i="1" s="1"/>
  <c r="P182" i="1"/>
  <c r="Q182" i="1" s="1"/>
  <c r="P181" i="1"/>
  <c r="Q181" i="1" s="1"/>
  <c r="P180" i="1"/>
  <c r="Q180" i="1" s="1"/>
  <c r="P179" i="1"/>
  <c r="Q179" i="1" s="1"/>
  <c r="P178" i="1"/>
  <c r="Q178" i="1" s="1"/>
  <c r="P177" i="1"/>
  <c r="Q177" i="1" s="1"/>
  <c r="P176" i="1"/>
  <c r="Q176" i="1" s="1"/>
  <c r="P175" i="1"/>
  <c r="Q175" i="1" s="1"/>
  <c r="P174" i="1"/>
  <c r="Q174" i="1" s="1"/>
  <c r="P173" i="1"/>
  <c r="Q173" i="1" s="1"/>
  <c r="P172" i="1"/>
  <c r="Q172" i="1" s="1"/>
  <c r="P171" i="1"/>
  <c r="Q171" i="1" s="1"/>
  <c r="P170" i="1"/>
  <c r="Q170" i="1" s="1"/>
  <c r="P169" i="1"/>
  <c r="Q169" i="1" s="1"/>
  <c r="P168" i="1"/>
  <c r="Q168" i="1" s="1"/>
  <c r="P167" i="1"/>
  <c r="Q167" i="1" s="1"/>
  <c r="P166" i="1"/>
  <c r="Q166" i="1" s="1"/>
  <c r="P165" i="1"/>
  <c r="Q165" i="1" s="1"/>
  <c r="P164" i="1"/>
  <c r="Q164" i="1" s="1"/>
  <c r="P163" i="1"/>
  <c r="Q163" i="1" s="1"/>
  <c r="P162" i="1"/>
  <c r="Q162" i="1" s="1"/>
  <c r="P161" i="1"/>
  <c r="Q161" i="1" s="1"/>
  <c r="P160" i="1"/>
  <c r="Q160" i="1" s="1"/>
  <c r="P159" i="1"/>
  <c r="Q159" i="1" s="1"/>
  <c r="P158" i="1"/>
  <c r="Q158" i="1" s="1"/>
  <c r="P157" i="1"/>
  <c r="Q157" i="1" s="1"/>
  <c r="P156" i="1"/>
  <c r="Q156" i="1" s="1"/>
  <c r="P155" i="1"/>
  <c r="Q155" i="1" s="1"/>
  <c r="P154" i="1"/>
  <c r="Q154" i="1" s="1"/>
  <c r="P153" i="1"/>
  <c r="Q153" i="1" s="1"/>
  <c r="P152" i="1"/>
  <c r="Q152" i="1" s="1"/>
  <c r="P151" i="1"/>
  <c r="Q151" i="1" s="1"/>
  <c r="P150" i="1"/>
  <c r="Q150" i="1" s="1"/>
  <c r="P149" i="1"/>
  <c r="Q149" i="1" s="1"/>
  <c r="P148" i="1"/>
  <c r="Q148" i="1" s="1"/>
  <c r="P147" i="1"/>
  <c r="Q147" i="1" s="1"/>
  <c r="P146" i="1"/>
  <c r="Q146" i="1" s="1"/>
  <c r="P145" i="1"/>
  <c r="Q145" i="1" s="1"/>
  <c r="P144" i="1"/>
  <c r="Q144" i="1" s="1"/>
  <c r="P143" i="1"/>
  <c r="Q143" i="1" s="1"/>
  <c r="P142" i="1"/>
  <c r="Q142" i="1" s="1"/>
  <c r="P141" i="1"/>
  <c r="Q141" i="1" s="1"/>
  <c r="P140" i="1"/>
  <c r="Q140" i="1" s="1"/>
  <c r="P139" i="1"/>
  <c r="Q139" i="1" s="1"/>
  <c r="P138" i="1"/>
  <c r="Q138" i="1" s="1"/>
  <c r="P137" i="1"/>
  <c r="Q137" i="1" s="1"/>
  <c r="P136" i="1"/>
  <c r="Q136" i="1" s="1"/>
  <c r="P135" i="1"/>
  <c r="Q135" i="1" s="1"/>
  <c r="P134" i="1"/>
  <c r="Q134" i="1" s="1"/>
  <c r="P133" i="1"/>
  <c r="Q133" i="1" s="1"/>
  <c r="P132" i="1"/>
  <c r="Q132" i="1" s="1"/>
  <c r="P131" i="1"/>
  <c r="Q131" i="1" s="1"/>
  <c r="P130" i="1"/>
  <c r="Q130" i="1" s="1"/>
  <c r="P129" i="1"/>
  <c r="Q129" i="1" s="1"/>
  <c r="P128" i="1"/>
  <c r="Q128" i="1" s="1"/>
  <c r="P127" i="1"/>
  <c r="Q127" i="1" s="1"/>
  <c r="P126" i="1"/>
  <c r="Q126" i="1" s="1"/>
  <c r="P125" i="1"/>
  <c r="Q125" i="1" s="1"/>
  <c r="P124" i="1"/>
  <c r="Q124" i="1" s="1"/>
  <c r="P123" i="1"/>
  <c r="Q123" i="1" s="1"/>
  <c r="P122" i="1"/>
  <c r="Q122" i="1" s="1"/>
  <c r="P121" i="1"/>
  <c r="Q121" i="1" s="1"/>
  <c r="P120" i="1"/>
  <c r="Q120" i="1" s="1"/>
  <c r="P119" i="1"/>
  <c r="Q119" i="1" s="1"/>
  <c r="P118" i="1"/>
  <c r="Q118" i="1" s="1"/>
  <c r="P117" i="1"/>
  <c r="Q117" i="1" s="1"/>
  <c r="P116" i="1"/>
  <c r="Q116" i="1" s="1"/>
  <c r="P115" i="1"/>
  <c r="Q115" i="1" s="1"/>
  <c r="P114" i="1"/>
  <c r="Q114" i="1" s="1"/>
  <c r="P113" i="1"/>
  <c r="Q113" i="1" s="1"/>
  <c r="P112" i="1"/>
  <c r="Q112" i="1" s="1"/>
  <c r="P111" i="1"/>
  <c r="Q111" i="1" s="1"/>
  <c r="P110" i="1"/>
  <c r="Q110" i="1" s="1"/>
  <c r="P109" i="1"/>
  <c r="Q109" i="1" s="1"/>
  <c r="P108" i="1"/>
  <c r="Q108" i="1" s="1"/>
  <c r="P107" i="1"/>
  <c r="Q107" i="1" s="1"/>
  <c r="P106" i="1"/>
  <c r="Q106" i="1" s="1"/>
  <c r="P105" i="1"/>
  <c r="Q105" i="1" s="1"/>
  <c r="P104" i="1"/>
  <c r="Q104" i="1" s="1"/>
  <c r="P103" i="1"/>
  <c r="Q103" i="1" s="1"/>
  <c r="P102" i="1"/>
  <c r="Q102" i="1" s="1"/>
  <c r="P101" i="1"/>
  <c r="Q101" i="1" s="1"/>
  <c r="P100" i="1"/>
  <c r="Q100" i="1" s="1"/>
  <c r="P99" i="1"/>
  <c r="Q99" i="1" s="1"/>
  <c r="P98" i="1"/>
  <c r="Q98" i="1" s="1"/>
  <c r="P97" i="1"/>
  <c r="Q97" i="1" s="1"/>
  <c r="P96" i="1"/>
  <c r="Q96" i="1" s="1"/>
  <c r="P95" i="1"/>
  <c r="Q95" i="1" s="1"/>
  <c r="P94" i="1"/>
  <c r="Q94" i="1" s="1"/>
  <c r="P93" i="1"/>
  <c r="Q93" i="1" s="1"/>
  <c r="P92" i="1"/>
  <c r="Q92" i="1" s="1"/>
  <c r="P91" i="1"/>
  <c r="Q91" i="1" s="1"/>
  <c r="P90" i="1"/>
  <c r="Q90" i="1" s="1"/>
  <c r="P89" i="1"/>
  <c r="Q89" i="1" s="1"/>
  <c r="P88" i="1"/>
  <c r="Q88" i="1" s="1"/>
  <c r="P87" i="1"/>
  <c r="Q87" i="1" s="1"/>
  <c r="P86" i="1"/>
  <c r="Q86" i="1" s="1"/>
  <c r="P85" i="1"/>
  <c r="Q85" i="1" s="1"/>
  <c r="P84" i="1"/>
  <c r="Q84" i="1" s="1"/>
  <c r="P83" i="1"/>
  <c r="Q83" i="1" s="1"/>
  <c r="P82" i="1"/>
  <c r="Q82" i="1" s="1"/>
  <c r="P81" i="1"/>
  <c r="Q81" i="1" s="1"/>
  <c r="P80" i="1"/>
  <c r="Q80" i="1" s="1"/>
  <c r="P79" i="1"/>
  <c r="Q79" i="1" s="1"/>
  <c r="P78" i="1"/>
  <c r="Q78" i="1" s="1"/>
  <c r="P77" i="1"/>
  <c r="Q77" i="1" s="1"/>
  <c r="P76" i="1"/>
  <c r="Q76" i="1" s="1"/>
  <c r="P75" i="1"/>
  <c r="Q75" i="1" s="1"/>
  <c r="P74" i="1"/>
  <c r="Q74" i="1" s="1"/>
  <c r="P73" i="1"/>
  <c r="Q73" i="1" s="1"/>
  <c r="P72" i="1"/>
  <c r="Q72" i="1" s="1"/>
  <c r="P71" i="1"/>
  <c r="Q71" i="1" s="1"/>
  <c r="P70" i="1"/>
  <c r="Q70" i="1" s="1"/>
  <c r="P69" i="1"/>
  <c r="Q69" i="1" s="1"/>
  <c r="P68" i="1"/>
  <c r="Q68" i="1" s="1"/>
  <c r="P67" i="1"/>
  <c r="Q67" i="1" s="1"/>
  <c r="P66" i="1"/>
  <c r="Q66" i="1" s="1"/>
  <c r="P65" i="1"/>
  <c r="Q65" i="1" s="1"/>
  <c r="P64" i="1"/>
  <c r="Q64" i="1" s="1"/>
  <c r="P63" i="1"/>
  <c r="Q63" i="1" s="1"/>
  <c r="P62" i="1"/>
  <c r="Q62" i="1" s="1"/>
  <c r="P61" i="1"/>
  <c r="Q61" i="1" s="1"/>
  <c r="P60" i="1"/>
  <c r="Q60" i="1" s="1"/>
  <c r="P59" i="1"/>
  <c r="Q59" i="1" s="1"/>
  <c r="P58" i="1"/>
  <c r="Q58" i="1" s="1"/>
  <c r="P57" i="1"/>
  <c r="Q57" i="1" s="1"/>
  <c r="P56" i="1"/>
  <c r="Q56" i="1" s="1"/>
  <c r="P55" i="1"/>
  <c r="Q55" i="1" s="1"/>
  <c r="P54" i="1"/>
  <c r="Q54" i="1" s="1"/>
  <c r="P53" i="1"/>
  <c r="Q53" i="1" s="1"/>
  <c r="P52" i="1"/>
  <c r="Q52" i="1" s="1"/>
  <c r="P51" i="1"/>
  <c r="Q51" i="1" s="1"/>
  <c r="P50" i="1"/>
  <c r="Q50" i="1" s="1"/>
  <c r="P49" i="1"/>
  <c r="Q49" i="1" s="1"/>
  <c r="P48" i="1"/>
  <c r="Q48" i="1" s="1"/>
  <c r="P47" i="1"/>
  <c r="Q47" i="1" s="1"/>
  <c r="P46" i="1"/>
  <c r="Q46" i="1" s="1"/>
  <c r="P45" i="1"/>
  <c r="Q45" i="1" s="1"/>
  <c r="P44" i="1"/>
  <c r="Q44" i="1" s="1"/>
  <c r="P43" i="1"/>
  <c r="Q43" i="1" s="1"/>
  <c r="P42" i="1"/>
  <c r="Q42" i="1" s="1"/>
  <c r="P41" i="1"/>
  <c r="Q41" i="1" s="1"/>
  <c r="P40" i="1"/>
  <c r="Q40" i="1" s="1"/>
  <c r="P39" i="1"/>
  <c r="Q39" i="1" s="1"/>
  <c r="P38" i="1"/>
  <c r="Q38" i="1" s="1"/>
  <c r="P37" i="1"/>
  <c r="Q37" i="1" s="1"/>
  <c r="P36" i="1"/>
  <c r="Q36" i="1" s="1"/>
  <c r="P35" i="1"/>
  <c r="Q35" i="1" s="1"/>
  <c r="P34" i="1"/>
  <c r="Q34" i="1" s="1"/>
  <c r="P33" i="1"/>
  <c r="Q33" i="1" s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P14" i="1"/>
  <c r="Q14" i="1" s="1"/>
  <c r="P13" i="1"/>
  <c r="Q13" i="1" s="1"/>
  <c r="P12" i="1"/>
  <c r="Q12" i="1" s="1"/>
  <c r="P11" i="1"/>
  <c r="Q11" i="1" s="1"/>
  <c r="P10" i="1"/>
  <c r="Q10" i="1" s="1"/>
  <c r="P9" i="1"/>
  <c r="Q9" i="1" s="1"/>
  <c r="P8" i="1"/>
  <c r="Q8" i="1" s="1"/>
  <c r="P7" i="1"/>
  <c r="Q7" i="1" s="1"/>
  <c r="P6" i="1"/>
  <c r="Q6" i="1" s="1"/>
  <c r="P5" i="1"/>
  <c r="Q5" i="1" s="1"/>
  <c r="P4" i="1"/>
  <c r="Q4" i="1" s="1"/>
  <c r="Q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tc={C529B511-6F07-4042-BD64-1045BF41B1B8}</author>
    <author>tc={E6D1B232-0FF5-4378-81EE-30EF8D79BDD6}</author>
  </authors>
  <commentList>
    <comment ref="K1" authorId="0" shapeId="0" xr:uid="{C529B511-6F07-4042-BD64-1045BF41B1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Booleano que identifica quais produtos foram 'perdidos', já que possuem valores negativos.</t>
      </text>
    </comment>
    <comment ref="Q1" authorId="1" shapeId="0" xr:uid="{E6D1B232-0FF5-4378-81EE-30EF8D79BD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quantos meses vai ser vendido o estoque atual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<sst xmlns="http://schemas.openxmlformats.org/spreadsheetml/2006/main" count="4447" uniqueCount="2186">
  <si>
    <t>Descrição</t>
  </si>
  <si>
    <t>Portfólio</t>
  </si>
  <si>
    <t>Custo Unitário</t>
  </si>
  <si>
    <t>Jade Refil Difusor Ambiente 250ml</t>
  </si>
  <si>
    <t>PERFUMARIA CASA</t>
  </si>
  <si>
    <t>Jade Vela TB Cristal 190G</t>
  </si>
  <si>
    <t>Jade Sabonete Barra 150G</t>
  </si>
  <si>
    <t>Copo Short Drink Búzios Transparente</t>
  </si>
  <si>
    <t>TABLEWARE</t>
  </si>
  <si>
    <t>Copo Long Drink Búzios Transparente</t>
  </si>
  <si>
    <t>Taça de Água Búzios Transparente</t>
  </si>
  <si>
    <t>Taça de Champagne Búzios Transparente</t>
  </si>
  <si>
    <t>Jarra Búzios Transparente</t>
  </si>
  <si>
    <t>Prato Raso Banana Tropical</t>
  </si>
  <si>
    <t>Bowl Banana Tropical</t>
  </si>
  <si>
    <t>Xícara de Chá Banana Tropical</t>
  </si>
  <si>
    <t>Taça de Vinho Borgonha Angra Transparente</t>
  </si>
  <si>
    <t>Taça de Vinho Bordeaux Angra Transparente</t>
  </si>
  <si>
    <t>Guardanapo Bordado de Linho Mosaico Verde</t>
  </si>
  <si>
    <t>Jg Americano Bordado de Linho Mosaico Verde</t>
  </si>
  <si>
    <t>Guardanapo Bordado de Linho Mosaico Azul</t>
  </si>
  <si>
    <t>Jg Americano Bordado de Linho Mosaico Azul</t>
  </si>
  <si>
    <t>Porta Guardanapo Murano Puglia Branco</t>
  </si>
  <si>
    <t>Molheira Murano Sicília Guarana</t>
  </si>
  <si>
    <t>Descanso Talher Murano Puglia Branco</t>
  </si>
  <si>
    <t>Porta Guardanapo Murano Sicília Guarana</t>
  </si>
  <si>
    <t>Descanso Talher Murano Sicília Guarana</t>
  </si>
  <si>
    <t>Porta Guardanapo Murano Sardenha Verde</t>
  </si>
  <si>
    <t>Descanso Talher Murano Sardenha Verde</t>
  </si>
  <si>
    <t>Flor Laranjeira Refil Sabonete Liquido 305ml</t>
  </si>
  <si>
    <t>Flor decorativa para difusor</t>
  </si>
  <si>
    <t>Set Talheres de Mesa Tania Bulhões Inox 8pç</t>
  </si>
  <si>
    <t>Set Talheres de Mesa Tania Bulhões Prata 8pç</t>
  </si>
  <si>
    <t>Set Talheres de Mesa Tania Bulhões Ouro 8pç</t>
  </si>
  <si>
    <t>Set Talheres de Servir Tania Bulhões Inox 8pç</t>
  </si>
  <si>
    <t>Set Talheres de Servir Tania Bulhões Prata 8pç</t>
  </si>
  <si>
    <t>Set Talheres de Servir Tania Bulhões Ouro 8pç</t>
  </si>
  <si>
    <t>Set Talheres de Peixe Tania Bulhões Inox 26pç</t>
  </si>
  <si>
    <t>Set Talheres de Peixe Tania Bulhões Prata 26pç</t>
  </si>
  <si>
    <t>Set Talheres de Peixe Tania Bulhões Ouro 26pç</t>
  </si>
  <si>
    <t>Jarra Taormina Branco e Rosa M</t>
  </si>
  <si>
    <t>Jarra Taormina Guarana com Branco M</t>
  </si>
  <si>
    <t>Jarra Taormina Verde com Branco M</t>
  </si>
  <si>
    <t>Jade Hidratante Mãos/Corpo 290g</t>
  </si>
  <si>
    <t>Jade Difusor Ambientes 250ml</t>
  </si>
  <si>
    <t>Jade Sabonete Líquido 290ml</t>
  </si>
  <si>
    <t>Jade Aromatizador Ambiente 250ml</t>
  </si>
  <si>
    <t>Jade Refil Sabonete Líquido 305ml</t>
  </si>
  <si>
    <t>Copo Long Drink Azul Jequitibá</t>
  </si>
  <si>
    <t>Taça de Água Azul Jequitibá</t>
  </si>
  <si>
    <t>Taça de Champagne Azul Jequitibá</t>
  </si>
  <si>
    <t>Taça de Água Vermelho Jequitibá</t>
  </si>
  <si>
    <t>Taça de Champagne Vermelho Jequitibá</t>
  </si>
  <si>
    <t>Taça de Água Verde Jequitibá</t>
  </si>
  <si>
    <t>Taça de Champagne Verde Jequitibá</t>
  </si>
  <si>
    <t>Copo Long Drink Vermelho Jequitibá</t>
  </si>
  <si>
    <t>Copo Short Drink Verde Jequitibá</t>
  </si>
  <si>
    <t>Copo Long Drink Verde Jequitibá</t>
  </si>
  <si>
    <t>Pote Mercado Tania Bulhões P</t>
  </si>
  <si>
    <t>Guardanapo Linho Jequitibá</t>
  </si>
  <si>
    <t>Jg Americano Linho Jequitibá</t>
  </si>
  <si>
    <t>Guardanapo Linho Coquetel Jequitibá</t>
  </si>
  <si>
    <t>Lavanda Sabonete Barra 150g</t>
  </si>
  <si>
    <t>Casa das Orquídeas Sabonete Barra 150g</t>
  </si>
  <si>
    <t>Chá Branco Sabonete Barra 150g</t>
  </si>
  <si>
    <t>Sousplat Planalto Verde</t>
  </si>
  <si>
    <t>Prato Sobremesa Planalto Verde</t>
  </si>
  <si>
    <t>Xícara de Chá Planalto Verde</t>
  </si>
  <si>
    <t>Sousplat Planalto Branco</t>
  </si>
  <si>
    <t>Prato Sobremesa Planalto Branco</t>
  </si>
  <si>
    <t>Bowl Planalto Branco</t>
  </si>
  <si>
    <t>Xícara de Chá Planalto Branco</t>
  </si>
  <si>
    <t>Travessa Oval Planalto Verde G</t>
  </si>
  <si>
    <t>Travessa Oval Planalto Branco G</t>
  </si>
  <si>
    <t>Travessa Retangular Planalto Verde</t>
  </si>
  <si>
    <t>Travessa Retangular Planalto Branco</t>
  </si>
  <si>
    <t>Jg Americano Parati Amarelo Claro</t>
  </si>
  <si>
    <t>Jg Americano Búzios Amarelo Claro</t>
  </si>
  <si>
    <t>Ouro Imperial Sabonete Barra 150g</t>
  </si>
  <si>
    <t>Pássaros do Brasil Sabonete Barra 150g</t>
  </si>
  <si>
    <t>Bowl Paineira Prata Oval Borda G</t>
  </si>
  <si>
    <t>Bowl Paineira Prata Borda M</t>
  </si>
  <si>
    <t>Prato Raso Plumário</t>
  </si>
  <si>
    <t>Prato Sobremesa Plumário</t>
  </si>
  <si>
    <t>Bowl Plumário</t>
  </si>
  <si>
    <t>Xícara de Chá Plumário</t>
  </si>
  <si>
    <t>Xícara de Café Plumário</t>
  </si>
  <si>
    <t>Prato Raso Brasil Verde</t>
  </si>
  <si>
    <t>Prato Raso Brasil Azul</t>
  </si>
  <si>
    <t>Prato Raso Brasil Vermelho</t>
  </si>
  <si>
    <t>Prato Sobremesa Brasil Verde</t>
  </si>
  <si>
    <t>Prato Sobremesa Brasil Azul</t>
  </si>
  <si>
    <t>Prato Sobremesa Brasil Vermelho</t>
  </si>
  <si>
    <t>Xícara de Chá Brasil Verde</t>
  </si>
  <si>
    <t>Xícara de Chá Brasil Azul</t>
  </si>
  <si>
    <t>Xícara de Chá Brasil Vermelho</t>
  </si>
  <si>
    <t>Xícara de Café Brasil Verde</t>
  </si>
  <si>
    <t>Xícara de Café Brasil Azul</t>
  </si>
  <si>
    <t>Xícara de Café Brasil Vermelho</t>
  </si>
  <si>
    <t>Bandeja Brasil Verde</t>
  </si>
  <si>
    <t>Floreira Pitangueira M</t>
  </si>
  <si>
    <t>Set Xícara de Chá Borboleta 4pc</t>
  </si>
  <si>
    <t>Set Xícara de Chá Abelha 4pc</t>
  </si>
  <si>
    <t>Carrinho Tripé Noronha</t>
  </si>
  <si>
    <t>Geleira Noronha Com Alça</t>
  </si>
  <si>
    <t>Flor de Laranjeira Sabonete Líquido 290ml</t>
  </si>
  <si>
    <t>Flor de Laranjeira Hidratante Mãos e Corpo 290g</t>
  </si>
  <si>
    <t>Flor de Laranjeira Difusor Ambiente 250ml</t>
  </si>
  <si>
    <t>Flor de Laranjeira Aromatizador Ambiente 250ml</t>
  </si>
  <si>
    <t>Murano Calabria Transparente com Ouro</t>
  </si>
  <si>
    <t>Murano Luca Transp com Friso Marrom e Ouro</t>
  </si>
  <si>
    <t>Murano Trento Grafite Pastel</t>
  </si>
  <si>
    <t>Flor de Laranjeira Refil Para Difusor De Ambiente  250ml</t>
  </si>
  <si>
    <t>Flor de Laranjeira Sabonete em Barra 150g</t>
  </si>
  <si>
    <t>Floreira Pitangueira Oval Verde</t>
  </si>
  <si>
    <t>Bowl Jacarandá Transparente</t>
  </si>
  <si>
    <t>Bowl Figueira Transparente G</t>
  </si>
  <si>
    <t>Jogo Americano Vitória Régia</t>
  </si>
  <si>
    <t>Murano Pompéia Branco com Ouro M</t>
  </si>
  <si>
    <t>Murano Pompéia Guaraná com Ouro M</t>
  </si>
  <si>
    <t>Murano Pompéia Rosa com Ouro M</t>
  </si>
  <si>
    <t>Murano Pompéia Branco com Ouro G</t>
  </si>
  <si>
    <t>Murano Pompéia Guaraná com Ouro G</t>
  </si>
  <si>
    <t>Murano Pompéia Rosa com Ouro G</t>
  </si>
  <si>
    <t>Murano Cremona Rosa Claro com Ouro P</t>
  </si>
  <si>
    <t>Murano Cremona Guaraná com Ouro P</t>
  </si>
  <si>
    <t>Murano Cremona Verde Celadon com Ouro P</t>
  </si>
  <si>
    <t>Murano Cremona Grafite com Ouro P</t>
  </si>
  <si>
    <t>Murano Cremona Violeta com Ouro M</t>
  </si>
  <si>
    <t>Murano Cremona Rosa com Ouro M</t>
  </si>
  <si>
    <t>Murano Cremona Grafite com Ouro M</t>
  </si>
  <si>
    <t>Murano Cremona Violeta com Ouro G</t>
  </si>
  <si>
    <t>Murano Cremona Rosa com Ouro G</t>
  </si>
  <si>
    <t>Murano Cremona Grafite com Ouro G</t>
  </si>
  <si>
    <t>Tania Nº 30 Perfume 80ml</t>
  </si>
  <si>
    <t>PERFUMARIA PESSOAL</t>
  </si>
  <si>
    <t>Tania Nº 30 Perfume 30ml</t>
  </si>
  <si>
    <t>Tania Nº 30 Creme para Corpo Deo Corporal 250g</t>
  </si>
  <si>
    <t>Bandeja Tania Bulhões G</t>
  </si>
  <si>
    <t>Bandeja Tania Bulhões M</t>
  </si>
  <si>
    <t>Bandeja Tania Bulhões Redonda</t>
  </si>
  <si>
    <t>Porta Toalha Tania Bulhões</t>
  </si>
  <si>
    <t>Lixinho Lavabo Tania Bulhões</t>
  </si>
  <si>
    <t>Brasil Sabonete Líquido 290ml</t>
  </si>
  <si>
    <t>Brasil Sabonete Liquido Refil 305ml</t>
  </si>
  <si>
    <t>Brasil Hidratante Mãos e Corpo Deo Corporal 290g</t>
  </si>
  <si>
    <t>Brasil Difusor para Perfumar Ambiente 250ml</t>
  </si>
  <si>
    <t>Brasil Refil Difusor de Ambiente 250ml</t>
  </si>
  <si>
    <t>Brasil Aromatizador para Perfumar Ambiente 250ml</t>
  </si>
  <si>
    <t>Chá Branco Água Perfumada Para Roupas 300 ml</t>
  </si>
  <si>
    <t>Murano Colmeia Guaraná para Vela</t>
  </si>
  <si>
    <t>Murano Colmeia Rosa para Vela</t>
  </si>
  <si>
    <t>Balde de Gelo Tania Bulhões</t>
  </si>
  <si>
    <t>Champanheira Tania Bulhões</t>
  </si>
  <si>
    <t>Pegador de Gelo Tania Bulhões</t>
  </si>
  <si>
    <t>Manteigueira/ Porta Geleia Tania Bulhões</t>
  </si>
  <si>
    <t>Bowl Tania Bulhões P</t>
  </si>
  <si>
    <t>Coqueteleira Tania Bulhões</t>
  </si>
  <si>
    <t>Descanso de Talher Tania Bulhões 2 unid</t>
  </si>
  <si>
    <t>Vaso Prata Tania Bulhões</t>
  </si>
  <si>
    <t>Bandeja de Servir Jequitibá G</t>
  </si>
  <si>
    <t>Travessa Jequitibá P</t>
  </si>
  <si>
    <t>Travessa Jequitibá G</t>
  </si>
  <si>
    <t>Porta Adoçante Jequitibá</t>
  </si>
  <si>
    <t>Sousplat Prata Jequitibá</t>
  </si>
  <si>
    <t>Prato de Pão Jequitibá</t>
  </si>
  <si>
    <t>Balde de Gelo Térmico Figueira</t>
  </si>
  <si>
    <t>Pegador de Gelo Figueira</t>
  </si>
  <si>
    <t>Set Porta Copo Figueira 4 unidades</t>
  </si>
  <si>
    <t>Copo Long Drink Colmeia</t>
  </si>
  <si>
    <t>Taça Água Colmeia</t>
  </si>
  <si>
    <t>Taça de Água Coqueiro</t>
  </si>
  <si>
    <t>Taça para Drinks Coqueiro</t>
  </si>
  <si>
    <t>Taça Copacabana Transparente</t>
  </si>
  <si>
    <t>Taça Copacabana Azul</t>
  </si>
  <si>
    <t>Taça Copacabana Verde</t>
  </si>
  <si>
    <t>Copo Long Drink Copacabana Transparente</t>
  </si>
  <si>
    <t>Copo Long Drink Copacabana Azul</t>
  </si>
  <si>
    <t>Copo Long Drink Copacabana Verde</t>
  </si>
  <si>
    <t>Murano Vesúvio Verde com Ouro</t>
  </si>
  <si>
    <t>Magnólia Deo Colônia 80ml</t>
  </si>
  <si>
    <t>Magnólia Deo Colônia 30ml</t>
  </si>
  <si>
    <t>Vanilla Deo Colônia 80ml</t>
  </si>
  <si>
    <t>Vanilla Deo Colônia 30ml</t>
  </si>
  <si>
    <t>Jabuticaba Deo Colônia 80ml</t>
  </si>
  <si>
    <t>Jabuticaba Deo Colônia 30ml</t>
  </si>
  <si>
    <t>Fruta do Conde Deo Colônia 80ml</t>
  </si>
  <si>
    <t>Fruta do Conde Deo Colônia 30ml</t>
  </si>
  <si>
    <t>Figo Deo Colônia 80ml</t>
  </si>
  <si>
    <t>Figo Deo Colônia 30ml</t>
  </si>
  <si>
    <t>Flor de Pimenta Deo Colônia 80ml</t>
  </si>
  <si>
    <t>Flor de Pimenta Deo Colônia 30ml</t>
  </si>
  <si>
    <t>Chá Branco Deo Colônia 80ml</t>
  </si>
  <si>
    <t>Chá Branco Deo Colônia 30ml</t>
  </si>
  <si>
    <t>Lavanda Deo Colônia 80ml</t>
  </si>
  <si>
    <t>Lavanda Deo Colônia 30ml</t>
  </si>
  <si>
    <t>Murano Trento Berinjela</t>
  </si>
  <si>
    <t>Porta Guardanapo Flor Bellis Azul</t>
  </si>
  <si>
    <t>Carrinho de Chá Esplanada</t>
  </si>
  <si>
    <t>Carrinho Champanheira Esplanada</t>
  </si>
  <si>
    <t>Balde para Garrafas Esplanada</t>
  </si>
  <si>
    <t>Murano Colmeia Grafite com Ouro</t>
  </si>
  <si>
    <t>Xícara de Chá Colmeia 2pc</t>
  </si>
  <si>
    <t>Prato de Sobremesa Colmeia 4pc</t>
  </si>
  <si>
    <t>Set Talheres de Mesa Angra Ouro 8Pçs</t>
  </si>
  <si>
    <t>Bowl Pedras Brasileiras G</t>
  </si>
  <si>
    <t>Cesta de Pão Elefante</t>
  </si>
  <si>
    <t>Cesta de Pão Noronha</t>
  </si>
  <si>
    <t>Bandeja Noronha M</t>
  </si>
  <si>
    <t>Bandeja Noronha Oval G</t>
  </si>
  <si>
    <t>Bandeja Noronha G</t>
  </si>
  <si>
    <t>Champanheira Esferas</t>
  </si>
  <si>
    <t>Guardanapo Floresta Azul Marinho</t>
  </si>
  <si>
    <t>Guardanapo Floresta Verde</t>
  </si>
  <si>
    <t>Guardanapo Floresta Amarelo</t>
  </si>
  <si>
    <t>JARRA TAORMINA PT1 M</t>
  </si>
  <si>
    <t>Guardanapo Banana Tropical</t>
  </si>
  <si>
    <t>Jg Americano Banana Tropical</t>
  </si>
  <si>
    <t>Porta Latinha Tania Bulhões</t>
  </si>
  <si>
    <t>Descanso de Travessas Tania Bulhões</t>
  </si>
  <si>
    <t>Sousplat Mediterrâneo verde</t>
  </si>
  <si>
    <t>Prato raso Mediterrâneo verde</t>
  </si>
  <si>
    <t>Prato de Sobremesa Mediterrâneo verde</t>
  </si>
  <si>
    <t>Bowl Mediterrâneo verde</t>
  </si>
  <si>
    <t>Xícara de chá Mediterrâneo verde</t>
  </si>
  <si>
    <t>Xícara de café Mediterrâneo verde</t>
  </si>
  <si>
    <t>Prato raso Jade azul</t>
  </si>
  <si>
    <t>Prato de sobremesa Jade azul</t>
  </si>
  <si>
    <t>Prato Fundo Jade azul</t>
  </si>
  <si>
    <t>Xícara de chá Jade azul</t>
  </si>
  <si>
    <t>Xícara de Café Jade Azul</t>
  </si>
  <si>
    <t>Sousplat Jade Azul</t>
  </si>
  <si>
    <t>Prato de Pão Jade Azul</t>
  </si>
  <si>
    <t>Taça Figueira Verde</t>
  </si>
  <si>
    <t>Copo Figueira Verde</t>
  </si>
  <si>
    <t>Taça Figueira Azul</t>
  </si>
  <si>
    <t>Copo Figueira Azul</t>
  </si>
  <si>
    <t>Taça Figueira Cinza</t>
  </si>
  <si>
    <t>Copo Figueira Cinza</t>
  </si>
  <si>
    <t>Taça Figueira Ambar</t>
  </si>
  <si>
    <t>Copo Figueira Ambar</t>
  </si>
  <si>
    <t>Taça Jabuticabeira Verde</t>
  </si>
  <si>
    <t>Copo Jabuticabeira Verde</t>
  </si>
  <si>
    <t>Taça Jabuticabeira Azul</t>
  </si>
  <si>
    <t>Copo Jabuticabeira Azul</t>
  </si>
  <si>
    <t>Taça Jabuticabeira Ambar</t>
  </si>
  <si>
    <t>Copo Jabuticabeira Ambar</t>
  </si>
  <si>
    <t>Taça Folhas Verde</t>
  </si>
  <si>
    <t>Copo Folhas Verde</t>
  </si>
  <si>
    <t>Taça Folhas Azul</t>
  </si>
  <si>
    <t>Copo Folhas Azul</t>
  </si>
  <si>
    <t>Taça Folhas Ambar</t>
  </si>
  <si>
    <t>Copo Folhas Ambar</t>
  </si>
  <si>
    <t>Xícara de Café Mediterrâneo Areia</t>
  </si>
  <si>
    <t>Bule de Chá Mediterrâneo Areia</t>
  </si>
  <si>
    <t>Jarra de Porcelana Mediterrâneo Areia</t>
  </si>
  <si>
    <t>Bule de Chá Mediterrâneo Verde</t>
  </si>
  <si>
    <t>Jarra de Porcelana Mediterrâneo Verde</t>
  </si>
  <si>
    <t>Bowl GG Rochas Brasileiras</t>
  </si>
  <si>
    <t>Bowl P Rochas Brasileiras</t>
  </si>
  <si>
    <t>Bowl Rio das Pedras M</t>
  </si>
  <si>
    <t>Bowl Rio das Pedras G</t>
  </si>
  <si>
    <t>Bowl Rio das Pedras M II</t>
  </si>
  <si>
    <t>Porta Copo em Onix 12F</t>
  </si>
  <si>
    <t>Bandeja em Calcita Amarela 49F</t>
  </si>
  <si>
    <t>Forma Livre em Malaquita 48F</t>
  </si>
  <si>
    <t>Forma Livre em Malaquita 47F</t>
  </si>
  <si>
    <t>Tabua de Aperitivo Rochas Brasileiras M</t>
  </si>
  <si>
    <t>Tabua de Aperitivo Rochas Brasileiras G</t>
  </si>
  <si>
    <t>Tabua de Aperitivo Rochas Brasileiras PP</t>
  </si>
  <si>
    <t>Castiçal Rochas Brasileiras</t>
  </si>
  <si>
    <t>Pendulos em Pedra 02F</t>
  </si>
  <si>
    <t>Pendulos em Pedra 03F</t>
  </si>
  <si>
    <t>Pulseiras em Pedras Semi Preciosas 12F</t>
  </si>
  <si>
    <t>Pulseiras em Pedras Semi Preciosas 17F</t>
  </si>
  <si>
    <t>Pulseiras em Pedras Semi Preciosas 24F</t>
  </si>
  <si>
    <t>Pulseiras em Pedras Semi Preciosas 18F</t>
  </si>
  <si>
    <t>Piramides em Obsidiana 01F</t>
  </si>
  <si>
    <t>Piramides em Quartzo Verde 00F</t>
  </si>
  <si>
    <t>Piramides em Quartzo Verde 01F</t>
  </si>
  <si>
    <t>Piramides em Quartzo Verde 02F</t>
  </si>
  <si>
    <t>Escultura em Pedra 02F</t>
  </si>
  <si>
    <t>Peças para Montagem 01F</t>
  </si>
  <si>
    <t>Peças para Montagem</t>
  </si>
  <si>
    <t>Peças para Montagem II</t>
  </si>
  <si>
    <t>Xícara de Café Marquesa</t>
  </si>
  <si>
    <t>Murano Trastevere Ambar</t>
  </si>
  <si>
    <t>Murano Frattina Ambar/ Verde</t>
  </si>
  <si>
    <t>Murano Condotti Ambar/ Verde</t>
  </si>
  <si>
    <t>Sousplat Planalto Verde OT</t>
  </si>
  <si>
    <t>Travessa Oval Planalto Verde M OT</t>
  </si>
  <si>
    <t>Guardanapo Pássaros do Brasil Linho</t>
  </si>
  <si>
    <t>Jogo Americano Pássaros do Brasil Linho</t>
  </si>
  <si>
    <t>Guardanapo Fleur Royal Linho</t>
  </si>
  <si>
    <t>Prato Pão Folha Bambu</t>
  </si>
  <si>
    <t>Prato de Pão Redondo Folha Bambu</t>
  </si>
  <si>
    <t>Garrafa Bambu</t>
  </si>
  <si>
    <t>Garrafa Abelha</t>
  </si>
  <si>
    <t>Taça Bambu</t>
  </si>
  <si>
    <t>Açucareiro Bambu</t>
  </si>
  <si>
    <t>Porta Adoçante Bambu</t>
  </si>
  <si>
    <t>Balde de Gelo Bambu</t>
  </si>
  <si>
    <t>Queijeira Bambu</t>
  </si>
  <si>
    <t>Faca de Queijo Bambu</t>
  </si>
  <si>
    <t>Tábua Redonda Bambu</t>
  </si>
  <si>
    <t>Bowl Bambu Folha</t>
  </si>
  <si>
    <t>Saleiro e Pimenteiro Bambu</t>
  </si>
  <si>
    <t>Porta Guardanapo Bambu</t>
  </si>
  <si>
    <t>Bowl Abelha</t>
  </si>
  <si>
    <t>Galheteiro Bambu</t>
  </si>
  <si>
    <t>Descanso de Talher Bambu</t>
  </si>
  <si>
    <t>Jade Veludo Hidratante 10ml</t>
  </si>
  <si>
    <t>Murano Folha Verde</t>
  </si>
  <si>
    <t>MURANO FOLHA GUARANÁ</t>
  </si>
  <si>
    <t>Guardanapo Petit Pois Rosa</t>
  </si>
  <si>
    <t>Guardanapo Petit Pois Amarelo</t>
  </si>
  <si>
    <t>Guardanapo Petit Pois Azul</t>
  </si>
  <si>
    <t>Guardanapo Petit Pois Verde</t>
  </si>
  <si>
    <t>Guardanapo Pompom Pink</t>
  </si>
  <si>
    <t>Guardanapo Tania Bulhoes Azul Marinho</t>
  </si>
  <si>
    <t>Guardanapo Tania Bulhoes Cinza</t>
  </si>
  <si>
    <t>Guardanapo Tania Bulhoes Verde</t>
  </si>
  <si>
    <t>Guardanapo Tania Bulhoes Amarelo</t>
  </si>
  <si>
    <t>Guardanapo Tania Bulhoes Off White</t>
  </si>
  <si>
    <t>Pérgola Sabonete em Barra Kit 3pc 150g</t>
  </si>
  <si>
    <t>Pérgola Vela 270g</t>
  </si>
  <si>
    <t>Set Pratos Sobremesa Pérgola 4pc</t>
  </si>
  <si>
    <t>Set 4 Xícaras de Chá Pérgola</t>
  </si>
  <si>
    <t>Bandeja Bar Esferas</t>
  </si>
  <si>
    <t>Bandeja Bar Esplanada Retangular</t>
  </si>
  <si>
    <t>Xícara de Café Meu Jardim</t>
  </si>
  <si>
    <t>Murano Fontana Ambar com bolas transparentes</t>
  </si>
  <si>
    <t>Murano Fontana Grafite com bolas transparentes</t>
  </si>
  <si>
    <t>Murano Frattina Branco/ Preto</t>
  </si>
  <si>
    <t>Murano Condotti Branco/ Preto</t>
  </si>
  <si>
    <t>Murano Tavarone</t>
  </si>
  <si>
    <t>Sousplat Tartaruga</t>
  </si>
  <si>
    <t>Prato Raso Tartaruga</t>
  </si>
  <si>
    <t>Bowl Tartaruga</t>
  </si>
  <si>
    <t>Xícara de Chá Tartaruga</t>
  </si>
  <si>
    <t>Porta Guardanapo Tartaruga</t>
  </si>
  <si>
    <t>Descanso de Talher Tartaruga</t>
  </si>
  <si>
    <t>Saladeira Tartaruga</t>
  </si>
  <si>
    <t>Chá Branco Álcool Gel Hidratante 30g</t>
  </si>
  <si>
    <t>Bowl Pedras do Brasil G</t>
  </si>
  <si>
    <t>Bowl Pedras do Brasil M</t>
  </si>
  <si>
    <t>Bow Pedras do Brasil P</t>
  </si>
  <si>
    <t>Vaso Pedras do Brasil P</t>
  </si>
  <si>
    <t>Difusor Flor de Porcelana Dourado</t>
  </si>
  <si>
    <t>Difusor Flor de Porcelana Prateado</t>
  </si>
  <si>
    <t>Descanso de Talher Onça Verde</t>
  </si>
  <si>
    <t>Chá Branco Álcool Gel Hidratante 220g</t>
  </si>
  <si>
    <t>Ouro Imperial Vela Porcelana Branca 220g</t>
  </si>
  <si>
    <t>Lavanda Vela Porcelana Branca 220g</t>
  </si>
  <si>
    <t>Chá Branco Vela Porcelana Branca 220g</t>
  </si>
  <si>
    <t>Casa das Orquídeas Vela Porcelana Branca 220g</t>
  </si>
  <si>
    <t>Pássaros do Brasil Vela Porcelana Branca 220g</t>
  </si>
  <si>
    <t>Flor de Laranjeira Vela Porcelana Branca 220g</t>
  </si>
  <si>
    <t>Jade Vela Porcelana Branca 220g</t>
  </si>
  <si>
    <t>Brasil Vela Porcelana Branca 220g</t>
  </si>
  <si>
    <t>Colher de Café Tania Bulhoes Inox</t>
  </si>
  <si>
    <t>Porta Mel Abelha P</t>
  </si>
  <si>
    <t>Difusor de Porcelana Flor de Vitória Régia</t>
  </si>
  <si>
    <t>Cúpula de Vidro e Base de Porcelana para Vela</t>
  </si>
  <si>
    <t>Tesoura e Apagador para Vela</t>
  </si>
  <si>
    <t>Bowl Capri</t>
  </si>
  <si>
    <t>Casa das Orquídeas Copo Branco para Vela Porcelana</t>
  </si>
  <si>
    <t>Chá Branco Copo Branco para Vela Porcelana</t>
  </si>
  <si>
    <t>Flor de Laranjeira Copo Branco para Vela Porcelana</t>
  </si>
  <si>
    <t>Jade Copo Branco para Vela Porcelana</t>
  </si>
  <si>
    <t>Lavanda Copo Branco para Vela Porcelana</t>
  </si>
  <si>
    <t>Brasil Copo Branco para Vela Porcelana</t>
  </si>
  <si>
    <t>Set Placement Jacarandá 2 unid</t>
  </si>
  <si>
    <t>Set Porta Guardanapo Jacarandá Oval 2 unid</t>
  </si>
  <si>
    <t>Set Porta Guardanapos Jacarandá Medalha 2 unid</t>
  </si>
  <si>
    <t>Set Porta Guardanapos Jacarandá Redondo 2 unid</t>
  </si>
  <si>
    <t>Set Descansos de Talheres Jacarandá Medalha 2 unid</t>
  </si>
  <si>
    <t>Set Descansos de Talheres Jacarandá 2 unid</t>
  </si>
  <si>
    <t>Set Bailarinas Jacarandá para Copo 2 unid</t>
  </si>
  <si>
    <t>Set Bailarinas Jacarandá para Jarra 2 unid</t>
  </si>
  <si>
    <t>Chá Branco Álcool Líquido 70% 300ml</t>
  </si>
  <si>
    <t>Sousplat Bambu</t>
  </si>
  <si>
    <t>Prato Raso Bambu</t>
  </si>
  <si>
    <t>Prato Sobremesa Bambu</t>
  </si>
  <si>
    <t>Bowl Bambu</t>
  </si>
  <si>
    <t>Xícara de Chá Bambu</t>
  </si>
  <si>
    <t>Xícara de Café Bambu</t>
  </si>
  <si>
    <t>Sândalo Deo Colônia 10ml</t>
  </si>
  <si>
    <t>Sândalo Deo Colônia 30ml</t>
  </si>
  <si>
    <t>Sândalo Deo Colônia 80ml</t>
  </si>
  <si>
    <t>Tangerina Deo Colônia 10ml</t>
  </si>
  <si>
    <t>Tangerina Deo Colônia 30ml</t>
  </si>
  <si>
    <t>Tangerina Deo Colônia 80ml</t>
  </si>
  <si>
    <t>Folha de Chá Branco Deo Colônia 10ml</t>
  </si>
  <si>
    <t>Folha de Chá Branco Deo Colônia 30ml</t>
  </si>
  <si>
    <t>Folha de Chá Branco Deo Colônia 80ml</t>
  </si>
  <si>
    <t>Camélia Deo Colônia 10ml</t>
  </si>
  <si>
    <t>Camélia Deo Colônia 30ml</t>
  </si>
  <si>
    <t>Camélia Deo Colônia 80ml</t>
  </si>
  <si>
    <t>Descanso de Talher Onça Dourado</t>
  </si>
  <si>
    <t>Descanso de Talher Onça Azul</t>
  </si>
  <si>
    <t>Lavanda Deo Colônia 10ml</t>
  </si>
  <si>
    <t>Chá Branco Deo Colônia 10ml</t>
  </si>
  <si>
    <t>Figo Deo Colônia 10ml</t>
  </si>
  <si>
    <t>Flor de Pimenta Deo Colônia 10ml</t>
  </si>
  <si>
    <t>Jabuticaba Deo Colônia 10ml</t>
  </si>
  <si>
    <t>Vanilla Deo Colônia 10ml</t>
  </si>
  <si>
    <t>Fruta do Conde Deo Colônia 10ml</t>
  </si>
  <si>
    <t>Guardanapo Pitangueira Branco</t>
  </si>
  <si>
    <t>Guardanapo Tartarugas</t>
  </si>
  <si>
    <t>Prato Raso São Paulo Floral</t>
  </si>
  <si>
    <t>Prato Fundo São Paulo Floral</t>
  </si>
  <si>
    <t>Prato Sobremesa São Paulo Floral</t>
  </si>
  <si>
    <t>Xícara de Chá São Paulo Floral</t>
  </si>
  <si>
    <t>Xícara de Café São Paulo Floral</t>
  </si>
  <si>
    <t>Chá Branco Vela 2,2 Kg</t>
  </si>
  <si>
    <t>Colher de Café Tania Bulhoes Ouro</t>
  </si>
  <si>
    <t>Colher de Café Tania Bulhoes Prata</t>
  </si>
  <si>
    <t>Murano Piemonte  Cinza com Branco M</t>
  </si>
  <si>
    <t>Murano Piemonte Verde com Branco M</t>
  </si>
  <si>
    <t>Murano Piemonte Cinza com Branco G</t>
  </si>
  <si>
    <t>Murano Piemonte Verde com Branco G</t>
  </si>
  <si>
    <t>Murano Lazio Branco com Ouro G</t>
  </si>
  <si>
    <t>Murano Lazio Cinza com Ouro G</t>
  </si>
  <si>
    <t>Murano Lombardia Guarana com Transp M</t>
  </si>
  <si>
    <t>Murano Lombardia Branco com Transp G</t>
  </si>
  <si>
    <t>Murano Lombardia Guarana com Transp G</t>
  </si>
  <si>
    <t>Sousplat Coqueiro</t>
  </si>
  <si>
    <t>Bowl Coqueiro</t>
  </si>
  <si>
    <t>Xícara de Chá Coqueiro</t>
  </si>
  <si>
    <t>Xícara de Café Coqueiro</t>
  </si>
  <si>
    <t>Caixa com Tampa Diamante Verde</t>
  </si>
  <si>
    <t>Caixa sem Tampa Diamante Verde</t>
  </si>
  <si>
    <t>Caixa sem Tampa Diamante Transp</t>
  </si>
  <si>
    <t>Bandeja Diamante Verde P</t>
  </si>
  <si>
    <t>Bandeja Diamante Transp P</t>
  </si>
  <si>
    <t>Bandeja Diamante Verde M</t>
  </si>
  <si>
    <t>Bandeja Diamante Transp M</t>
  </si>
  <si>
    <t>Bandeja Diamante Transp G</t>
  </si>
  <si>
    <t>Bandeja Diamante Verde GG</t>
  </si>
  <si>
    <t>Bandeja Diamante Transp GG</t>
  </si>
  <si>
    <t>Bandeja Diamante Verde G</t>
  </si>
  <si>
    <t>Porta Guardanapo Passarinho</t>
  </si>
  <si>
    <t>Cj Guardanapo e Jg Americano Jade Azul</t>
  </si>
  <si>
    <t>Cj Guardanapo e Jg Americano Jade Verde</t>
  </si>
  <si>
    <t>Cj Guardanapo e Jg Americano Brasil Império</t>
  </si>
  <si>
    <t>Cj Guardanapo e Jg Americano Pássaros do Brasil</t>
  </si>
  <si>
    <t>INDICADOR LUGAR QUADRADO</t>
  </si>
  <si>
    <t>Porta Guardanapo Banana</t>
  </si>
  <si>
    <t>Porta Guardanapo Antúrio</t>
  </si>
  <si>
    <t>Figo Negro Sabonete Líquido 290ml</t>
  </si>
  <si>
    <t>Figo Negro Sabonete Líquido Refil 305ml</t>
  </si>
  <si>
    <t>Figo Negro Hidratante Mãos e Corpo Deo Corporal 290g</t>
  </si>
  <si>
    <t>Figo Negro Aromatizador Ambiente 250ml</t>
  </si>
  <si>
    <t>Figo Negro Difusor Ambiente 250ml</t>
  </si>
  <si>
    <t>Figo Negro Refil Difusor Ambiente 250ml</t>
  </si>
  <si>
    <t>Figo Negro Sabonete Barra 150g</t>
  </si>
  <si>
    <t>Figo Negro Sabonete Barra 50g</t>
  </si>
  <si>
    <t>Cj Guardanapo e Jg Americano Páprica</t>
  </si>
  <si>
    <t>Bandeja Bar Pedras Brasileiras Azul Turquesa</t>
  </si>
  <si>
    <t>Bandeja Bar Pedras Brasileiras Agata Azul</t>
  </si>
  <si>
    <t>Bandeja Bar Pedras Brasileiras Quartzo Rosa</t>
  </si>
  <si>
    <t>Bandeja Bar Pedras Brasileiras Cristal de Rocha</t>
  </si>
  <si>
    <t>Set Prato de Sobremesa Favo de Mel 2 unid</t>
  </si>
  <si>
    <t>Set Xícara de Chá Favo de Mel 4 unid</t>
  </si>
  <si>
    <t>Set Xícara de Café Favo de Mel 6 unid</t>
  </si>
  <si>
    <t>Chá Branco Álcool Gel Hidratante 440g</t>
  </si>
  <si>
    <t>Jg Americano Pitangueira Branco</t>
  </si>
  <si>
    <t>Jg Americano Fleur Royal Linho</t>
  </si>
  <si>
    <t>Árvores do Brasil Cobre envelhecido</t>
  </si>
  <si>
    <t>Chá Branco Sabonete Barra 50g</t>
  </si>
  <si>
    <t>Lavanda Sabonete Barra 50g</t>
  </si>
  <si>
    <t>Pássaros do Brasil Sabonete Barra 50g</t>
  </si>
  <si>
    <t>Jade Sabonete Barra 50g</t>
  </si>
  <si>
    <t>Casa das Orquídeas Sabonete Barra 50g</t>
  </si>
  <si>
    <t>Ouro Imperial Sabonete Barra 50g</t>
  </si>
  <si>
    <t>Murano Monalisa Transp</t>
  </si>
  <si>
    <t>Murano Antonela Transp</t>
  </si>
  <si>
    <t>Murano Donatela Transp</t>
  </si>
  <si>
    <t>Murano Giovana Transp</t>
  </si>
  <si>
    <t>Bandeja Essenciais</t>
  </si>
  <si>
    <t>Saboneteira Essenciais</t>
  </si>
  <si>
    <t>Porta Acessórios Essenciais</t>
  </si>
  <si>
    <t>Taça Água Verona Transp</t>
  </si>
  <si>
    <t>Copo Long Drink Verona Transp</t>
  </si>
  <si>
    <t>Copo Short Drink Verona Transp</t>
  </si>
  <si>
    <t>Taça Florença Púrpura e Verde</t>
  </si>
  <si>
    <t>Taça Florença Ambar e Púrpura</t>
  </si>
  <si>
    <t>Taça Água Verona Ambar e Púrpura</t>
  </si>
  <si>
    <t>Taça Água Verona Verde e Púrpura</t>
  </si>
  <si>
    <t>Copo Long Drink Verona Ambar e Púrpura</t>
  </si>
  <si>
    <t>Copo Short Drink Verona Ambar e Púrpura</t>
  </si>
  <si>
    <t>Copo Long Drink Verona Verde e Púrpura</t>
  </si>
  <si>
    <t>Copo Short Drink Verona Verde e Púrpura</t>
  </si>
  <si>
    <t>Taça Firenze Verde</t>
  </si>
  <si>
    <t>Taça Firenze Rosa</t>
  </si>
  <si>
    <t>Taça Champagne Firenze Verde</t>
  </si>
  <si>
    <t>Taça Champagne Firenze Rosa</t>
  </si>
  <si>
    <t>Copo Long Drink Firenze Verde</t>
  </si>
  <si>
    <t>Copo Long Drink Firenze Rosa</t>
  </si>
  <si>
    <t>Copo Short Drink Firenze Verde</t>
  </si>
  <si>
    <t>Copo Short Drink Firenze Rosa</t>
  </si>
  <si>
    <t>Sousplat Árvores do Brasil</t>
  </si>
  <si>
    <t>Set Prato Sobremesa Árvores do Brasil 4pç</t>
  </si>
  <si>
    <t>Prato Raso Árvores do Brasil Araucária</t>
  </si>
  <si>
    <t>Prato Raso Árvores do Brasil Figueira</t>
  </si>
  <si>
    <t>Prato Raso Árvores do Brasil Ipê</t>
  </si>
  <si>
    <t>Prato de Pão Árvores do Brasil Juazeiro</t>
  </si>
  <si>
    <t>Porta Aperitivo Jacarandá</t>
  </si>
  <si>
    <t>Porta Petit Four Jacarandá</t>
  </si>
  <si>
    <t>Set Placement Tania Bulhões 2 unid</t>
  </si>
  <si>
    <t>Porta Guardanapo Coquetel Jacarandá</t>
  </si>
  <si>
    <t>Porta Guardanapo Jacarandá</t>
  </si>
  <si>
    <t>Boleira Jacarandá</t>
  </si>
  <si>
    <t>Porta Colher Jacarandá</t>
  </si>
  <si>
    <t>Porta Adoçante/Açúcar Jacarandá</t>
  </si>
  <si>
    <t>Concha Folha</t>
  </si>
  <si>
    <t>Floreira Folha M</t>
  </si>
  <si>
    <t>Porta Aperitivo Folha</t>
  </si>
  <si>
    <t>Sousplat Byblos Branco</t>
  </si>
  <si>
    <t>Prato Raso Byblos Branco</t>
  </si>
  <si>
    <t>Xícara de Café Byblos Branco</t>
  </si>
  <si>
    <t>Xícara de Chá Byblos Branco</t>
  </si>
  <si>
    <t>Bowl Byblos Branco</t>
  </si>
  <si>
    <t>Travessa Byblos Ret M Branco</t>
  </si>
  <si>
    <t>Porta Adoçante Byblos Branco</t>
  </si>
  <si>
    <t>Boleira Byblos Branco</t>
  </si>
  <si>
    <t>Porta Petit Four Byblos Branco</t>
  </si>
  <si>
    <t>Sousplat Byblos Verde Celadon</t>
  </si>
  <si>
    <t>Prato Raso Byblos Verde Celadon</t>
  </si>
  <si>
    <t>Prato Sobremesa Byblos Verde Celadon</t>
  </si>
  <si>
    <t>Xícara de Café Byblos Verde Celadon</t>
  </si>
  <si>
    <t>Xícara de Chá Byblos Verde Celadon</t>
  </si>
  <si>
    <t>Bowl Byblos Verde Celadon</t>
  </si>
  <si>
    <t>Travessa Byblos Ret M Verde Celadon</t>
  </si>
  <si>
    <t>Porta Adoçante Byblos Verde Celadon</t>
  </si>
  <si>
    <t>Boleira Byblos Verde Celadon</t>
  </si>
  <si>
    <t>Porta Petit Four Byblos Verde Celadon</t>
  </si>
  <si>
    <t>Sousplat Byblos Azul</t>
  </si>
  <si>
    <t>Prato Raso Byblos Azul</t>
  </si>
  <si>
    <t>Prato Sobremesa Byblos Azul</t>
  </si>
  <si>
    <t>Xícara de Café Byblos Azul</t>
  </si>
  <si>
    <t>Xícara de Chá Byblos Azul</t>
  </si>
  <si>
    <t>Bowl Byblos Azul</t>
  </si>
  <si>
    <t>Travessa Byblos Ret M Azul</t>
  </si>
  <si>
    <t>Travessa Byblos Ret G Azul</t>
  </si>
  <si>
    <t>Porta Adoçante Byblos Azul</t>
  </si>
  <si>
    <t>Boleira Byblos Azul</t>
  </si>
  <si>
    <t>Porta Petit Four Byblos Azul</t>
  </si>
  <si>
    <t>Cedro Deo Colônia 10ml</t>
  </si>
  <si>
    <t>Cedro Deo Colônia 30ml</t>
  </si>
  <si>
    <t>Cedro Deo Colônia 80ml</t>
  </si>
  <si>
    <t>Vetiver Deo Colônia 10ml</t>
  </si>
  <si>
    <t>Vetiver Deo Colônia 30ml</t>
  </si>
  <si>
    <t>Vetiver Deo Colônia 80ml</t>
  </si>
  <si>
    <t>Patchouli Deo Colônia 10ml</t>
  </si>
  <si>
    <t>Patchouli Deo Colônia 30ml</t>
  </si>
  <si>
    <t>Patchouli Deo Colônia 80ml</t>
  </si>
  <si>
    <t>Colher Chá Angra Dourado</t>
  </si>
  <si>
    <t>Colher Café Angra Dourado</t>
  </si>
  <si>
    <t>Espátula Angra Dourado</t>
  </si>
  <si>
    <t>Faca Churrasco Angra Dourado</t>
  </si>
  <si>
    <t>Faca Trinchante Angra Dourado</t>
  </si>
  <si>
    <t>Garfo Trinchante Angra Dourado</t>
  </si>
  <si>
    <t>Set Salada Angra Dourado</t>
  </si>
  <si>
    <t>Colher Arroz Angra Dourado</t>
  </si>
  <si>
    <t>Concha Feijão Angra Dourado</t>
  </si>
  <si>
    <t>Concha Molho Angra Dourado</t>
  </si>
  <si>
    <t>Faca Queijo Angra Dourado</t>
  </si>
  <si>
    <t>Figo Negro Vela 270g</t>
  </si>
  <si>
    <t>Kit Guardanapo Favo de Mel 55x55 3 unid</t>
  </si>
  <si>
    <t>Prato Raso Favo de Mel</t>
  </si>
  <si>
    <t>Sousplat Favo de Mel</t>
  </si>
  <si>
    <t>Guardanapo Bordado de Linho Mosaico Rosa</t>
  </si>
  <si>
    <t>Jg Americano Bordado de Linho Mosaico Rosa</t>
  </si>
  <si>
    <t>Porta Guardanapo Limão Cravo</t>
  </si>
  <si>
    <t>Taça Champagne Degustação</t>
  </si>
  <si>
    <t>Taça Bourgogne Degustação</t>
  </si>
  <si>
    <t>Taça Bordeaux Degustação</t>
  </si>
  <si>
    <t>Taça Vinho Branco Degustação</t>
  </si>
  <si>
    <t>Taça Martini Degustação</t>
  </si>
  <si>
    <t>Taça Conhaque Degustação</t>
  </si>
  <si>
    <t>Taça Vinho Porto/ Licor Degustação</t>
  </si>
  <si>
    <t>Decanter Degustação</t>
  </si>
  <si>
    <t>Copo Shot Degustação</t>
  </si>
  <si>
    <t>Jg Americano Arpoador Laranja</t>
  </si>
  <si>
    <t>Jg Americano Arpoador Amarelo</t>
  </si>
  <si>
    <t>Jg Americano Arpoador Vermelho</t>
  </si>
  <si>
    <t>Jg Americano Grumari Marrom</t>
  </si>
  <si>
    <t>Jg Americano Grumari Verde</t>
  </si>
  <si>
    <t>Jg Americano Grumari Natural</t>
  </si>
  <si>
    <t>Porta Guardanapo Ipanema</t>
  </si>
  <si>
    <t>Porta Guardanapo Leblon</t>
  </si>
  <si>
    <t>Porta Guardanapo Copacabana</t>
  </si>
  <si>
    <t>Porta Guardanapo Camélia</t>
  </si>
  <si>
    <t>Guardanapo Galáxia Branco</t>
  </si>
  <si>
    <t>Jg Americano Favo de Mel</t>
  </si>
  <si>
    <t>Toalha de Lavabo Abelha Dourada</t>
  </si>
  <si>
    <t>Toalha de Lavabo Abelha Cinza</t>
  </si>
  <si>
    <t>Toalha de Lavabo Abelha Branco com Branco</t>
  </si>
  <si>
    <t>Guardanapo Colmeia Off White e Marinho</t>
  </si>
  <si>
    <t>Jg Americano Colmeia Redondo Off White e Marinho</t>
  </si>
  <si>
    <t>Guardanapo Colmeia Off White e Verde</t>
  </si>
  <si>
    <t>Jg Americano Colmeia Redondo Off White e Verde</t>
  </si>
  <si>
    <t>Jg Americano Arco-Íris</t>
  </si>
  <si>
    <t>Set Xícara de Café Margarida 6pc</t>
  </si>
  <si>
    <t>Set Talher de Café Angra II Prata 6pç</t>
  </si>
  <si>
    <t>Set Talher de Chá Angra II Prata 6pç</t>
  </si>
  <si>
    <t>Set Servir Angra II Prata 5pç</t>
  </si>
  <si>
    <t>Set de Talher de Mesa Angra Prata II 6pç</t>
  </si>
  <si>
    <t>Guardanapo Colmeia Dourado</t>
  </si>
  <si>
    <t>Jg Americano Colmeia Redondo Dourado</t>
  </si>
  <si>
    <t>Taça Água Jacarandá Transp</t>
  </si>
  <si>
    <t>Taça Água Jacarandá Ambar</t>
  </si>
  <si>
    <t>Taça Água Jacarandá Verde</t>
  </si>
  <si>
    <t>Taça Vinho Jacarandá Transp</t>
  </si>
  <si>
    <t>Taça Vinho Jacarandá Ambar</t>
  </si>
  <si>
    <t>Taça Vinho Jacarandá Verde</t>
  </si>
  <si>
    <t>Taça Champagne Jacarandá Transp</t>
  </si>
  <si>
    <t>Taça Champagne Ambar</t>
  </si>
  <si>
    <t>Taça Champagne Verde</t>
  </si>
  <si>
    <t>Long Drink Jacarandá Transp</t>
  </si>
  <si>
    <t>Long Drink Jacarandá Ambar</t>
  </si>
  <si>
    <t>Long Drink Jacarandá Verde</t>
  </si>
  <si>
    <t>Short Drink Jacarandá Transp</t>
  </si>
  <si>
    <t>Short Drink Jacarandá Ambar</t>
  </si>
  <si>
    <t>Short Drink Jacarandá Verde</t>
  </si>
  <si>
    <t>Taça Licor Jacarandá Transp</t>
  </si>
  <si>
    <t>Taça Licor Jacarandá Ambar</t>
  </si>
  <si>
    <t>Taça Licor Jacarandá Verde</t>
  </si>
  <si>
    <t>Copo Shot Jacarandá Transp</t>
  </si>
  <si>
    <t>Copo Shot Jacarandá Ambar</t>
  </si>
  <si>
    <t>Copo Shot Jacarandá Verde</t>
  </si>
  <si>
    <t>Compoteira Tamareira</t>
  </si>
  <si>
    <t>Copo Tania Bulhões</t>
  </si>
  <si>
    <t>Prato Raso Cajueiro</t>
  </si>
  <si>
    <t>Prato de Sobremesa Cajueiro</t>
  </si>
  <si>
    <t>Bowl Cajueiro</t>
  </si>
  <si>
    <t>Xícara de Chá Cajueiro</t>
  </si>
  <si>
    <t>Xícara de Café Cajueiro</t>
  </si>
  <si>
    <t>Prato Raso Branco de Ouro</t>
  </si>
  <si>
    <t>Prato Sobremesa Branco de Ouro</t>
  </si>
  <si>
    <t>Prato de Pão Branco de Ouro</t>
  </si>
  <si>
    <t>Bowl Branco de Ouro</t>
  </si>
  <si>
    <t>Xícara de Chá com pires Branco de Ouro</t>
  </si>
  <si>
    <t>Xícara de Café Branco de Ouro</t>
  </si>
  <si>
    <t>Bule de Chá Branco de Ouro</t>
  </si>
  <si>
    <t>Bule de Café Branco de Ouro</t>
  </si>
  <si>
    <t>Sopeira Branco de Ouro</t>
  </si>
  <si>
    <t>Molheira Branco de Ouro</t>
  </si>
  <si>
    <t>Saleiro e Pimenteiro Branco de Ouro</t>
  </si>
  <si>
    <t>Travessa G Branco de Ouro</t>
  </si>
  <si>
    <t>Travessa M Branco de Ouro</t>
  </si>
  <si>
    <t>Sousplat 30cm Rose White</t>
  </si>
  <si>
    <t>Prato Raso Jardim de Rosas</t>
  </si>
  <si>
    <t>Prato Sobremesa Jardim de Rosas</t>
  </si>
  <si>
    <t>Prato de Pão Tania Bulhões</t>
  </si>
  <si>
    <t>Bowl Jardim de Rosas</t>
  </si>
  <si>
    <t>Xícara de Chá Jardim de Rosas</t>
  </si>
  <si>
    <t>Xícara de Café Jardim de Rosas</t>
  </si>
  <si>
    <t>Saladeira Oliva</t>
  </si>
  <si>
    <t>Travessa Oliva G</t>
  </si>
  <si>
    <t>Travessa Oliva M</t>
  </si>
  <si>
    <t>Porta Guardanapo Tania Bulhões</t>
  </si>
  <si>
    <t>Sousplat Branco de Ouro</t>
  </si>
  <si>
    <t>Figo Negro Vela Porcelana Preta 220g</t>
  </si>
  <si>
    <t>Jg Americano Maragogi Azul</t>
  </si>
  <si>
    <t>Jg Americano Maragogi Natural</t>
  </si>
  <si>
    <t>Jg Americano Noronha Natural</t>
  </si>
  <si>
    <t>Jg Americano Ilhabela Amarelo</t>
  </si>
  <si>
    <t>Sousplat Animais</t>
  </si>
  <si>
    <t>Prato Raso Animais</t>
  </si>
  <si>
    <t>Kit Prato Sobremesa Animais 3 unid</t>
  </si>
  <si>
    <t>Bowl Animais</t>
  </si>
  <si>
    <t>Xícara de Chá Animais</t>
  </si>
  <si>
    <t>Xícara de Café Animais</t>
  </si>
  <si>
    <t>Prato Sobremesa Árvores do Brasil Araucária</t>
  </si>
  <si>
    <t>Prato Sobremesa Árvores do Brasil Juazeiro</t>
  </si>
  <si>
    <t>Prato Sobremesa Árvores do Brasil Ipê</t>
  </si>
  <si>
    <t>Prato Fundo Árvores do Brasil Araucária</t>
  </si>
  <si>
    <t>Prato Fundo Árvores do Brasil Figueira</t>
  </si>
  <si>
    <t>Prato Fundo Árvores do Brasil Juazeiro</t>
  </si>
  <si>
    <t>Prato Fundo Árvores do Brasil Ipê</t>
  </si>
  <si>
    <t>Prato de Pão Árvores do Brasil Araucária</t>
  </si>
  <si>
    <t>Xícara de Chá Árvores do Brasil Araucária</t>
  </si>
  <si>
    <t>Xícara de Chá Árvores do Brasil Figueira</t>
  </si>
  <si>
    <t>Xícara de Chá Árvores do Brasil Juazeiro</t>
  </si>
  <si>
    <t>Xícara de Chá Árvores do Brasil Ipê</t>
  </si>
  <si>
    <t>Xícara de Café Árvores do Brasil Araucária</t>
  </si>
  <si>
    <t>Xícara de Café Árvores do Brasil Figueira</t>
  </si>
  <si>
    <t>Xícara de Café Árvores do Brasil Juazeiro</t>
  </si>
  <si>
    <t>Xícara de Café Árvores do Brasil Ipê</t>
  </si>
  <si>
    <t>Bandeja Bar Diamante</t>
  </si>
  <si>
    <t>Jg Americano itacaré Verde</t>
  </si>
  <si>
    <t>Jg Americano itacaré Azul</t>
  </si>
  <si>
    <t>Jg Americano itacaré Natural</t>
  </si>
  <si>
    <t>Garrafa Térmica Jacarandá</t>
  </si>
  <si>
    <t>Porta Pão Tania Bulhões</t>
  </si>
  <si>
    <t>Sousplat Folhas do Brasil</t>
  </si>
  <si>
    <t>Prato Raso Folhas do Brasil</t>
  </si>
  <si>
    <t>Prato Sobremesa Folhas do Brasil</t>
  </si>
  <si>
    <t>Prato de Pão Folhas do Brasil</t>
  </si>
  <si>
    <t>Bowl Folhas do Brasil</t>
  </si>
  <si>
    <t>Xícara de Café Folhas do Brasil</t>
  </si>
  <si>
    <t>Xícara de Chá Folhas do Brasil</t>
  </si>
  <si>
    <t>Vaso Folhas do Brasil M</t>
  </si>
  <si>
    <t>Vaso Folhas do Brasil P</t>
  </si>
  <si>
    <t>Bandeja Folhas do Brasil P</t>
  </si>
  <si>
    <t>Bandeja Folhas do Brasil M</t>
  </si>
  <si>
    <t>Bandeja Folhas do Brasil G</t>
  </si>
  <si>
    <t>Prato de Pão Folhas do Brasil OUT</t>
  </si>
  <si>
    <t>Bowl Folhas do Brasil OUT</t>
  </si>
  <si>
    <t>Xícara de Café Folhas do Brasil OUT</t>
  </si>
  <si>
    <t>Casquinha de Siri Brasileiro</t>
  </si>
  <si>
    <t>Porta Guardanapo Pedras Brasileiras</t>
  </si>
  <si>
    <t>Porta Vela Pedras Brasileiras M</t>
  </si>
  <si>
    <t>Porta Vela Pedras Brasileiras P</t>
  </si>
  <si>
    <t>Tabua Pedras Brasileiras c/ Ouro P</t>
  </si>
  <si>
    <t>Tabua Pedras Brasileiras c/ Ouro G</t>
  </si>
  <si>
    <t>Tabua de Aperitivo Agata Azul Ouro Pedras Brasileiras M</t>
  </si>
  <si>
    <t>Porta Vela Pedras Brasileiras Trio</t>
  </si>
  <si>
    <t>PIRES DE CHÁ DE PORCELANA COLEÇÃO FOLHAS DO BRASIL OUT</t>
  </si>
  <si>
    <t>PIRES DE CAFÉ DE PORCELANA COLEÇÃO FOLHAS DO BRASIL OUT</t>
  </si>
  <si>
    <t>Jarra Tamareira 250ml</t>
  </si>
  <si>
    <t>Jarra Tamareira 500ml</t>
  </si>
  <si>
    <t>Ouro Imp Sabonete Líquido Brilho 290ml</t>
  </si>
  <si>
    <t>Ouro Imp Refil Sabonte Líquido 305ml Brilho</t>
  </si>
  <si>
    <t>Prato raso 26 cm Rose White</t>
  </si>
  <si>
    <t>Prato de sobremesa 21 cm Rose White</t>
  </si>
  <si>
    <t>Jardim de Rosas Deo Colônia 10ml</t>
  </si>
  <si>
    <t>Jardim de Rosas Álcool Gel 12g</t>
  </si>
  <si>
    <t>Jardim de Rosas Colônia p/ Cabelo 15ml</t>
  </si>
  <si>
    <t>Jardim de Rosas Creme para as Mãos Deo Corporal 30g</t>
  </si>
  <si>
    <t>Jardim de Rosas Kit 3 Sabonetes 150g</t>
  </si>
  <si>
    <t>Prato raso de cerâmica animais Amostra 1</t>
  </si>
  <si>
    <t>Prato raso de cerâmica animais - Amostra 2</t>
  </si>
  <si>
    <t>Kit Guardanapo Jardim de Rosas 3un</t>
  </si>
  <si>
    <t>Sousplat Galinha</t>
  </si>
  <si>
    <t>Sousplat Laranjeira</t>
  </si>
  <si>
    <t>Porta Guardanapo Búzios</t>
  </si>
  <si>
    <t>Porta Guardanapo Laranjeiras</t>
  </si>
  <si>
    <t>Bandeja Bar Pitangueira</t>
  </si>
  <si>
    <t>Taça Champagne 225ml TB</t>
  </si>
  <si>
    <t>Taça Vinho Braco 360ml TB</t>
  </si>
  <si>
    <t>Taça Licor 100ml TB</t>
  </si>
  <si>
    <t>Chá Branco Creme para Mãos 40g</t>
  </si>
  <si>
    <t>Sândalo Creme para Mãos 40g</t>
  </si>
  <si>
    <t>Figo Creme para Mãos 40g</t>
  </si>
  <si>
    <t>Kit Porta Guardanapo Jardim de Rosas 6un</t>
  </si>
  <si>
    <t>Kit Descanso de Talher Jardim de Rosas 6un</t>
  </si>
  <si>
    <t>Xícara de Chá Animais OT</t>
  </si>
  <si>
    <t>Xícara de Café Animais OT</t>
  </si>
  <si>
    <t>Prato Sobremesa Macaco OT</t>
  </si>
  <si>
    <t>Prato Sobremesa Tamanduá OT</t>
  </si>
  <si>
    <t>Jardim de Rosas Necessaire</t>
  </si>
  <si>
    <t>Bandeja Laca Tania Bulhões Preta P</t>
  </si>
  <si>
    <t>Bandeja Laca Tania Bulhões Preta M</t>
  </si>
  <si>
    <t>Bandeja Laca Tania Bulhões Preta G</t>
  </si>
  <si>
    <t>Bandeja Laca Tania Bulhões Branca/Prata P</t>
  </si>
  <si>
    <t>Bandeja Laca Tania Bulhões Branca/Prata M</t>
  </si>
  <si>
    <t>Cj Guardanapo e Jg Americano Jardim de Rosas</t>
  </si>
  <si>
    <t>Bandeja Laca Tania Bulhões Branca/Prata G</t>
  </si>
  <si>
    <t>Bandeja Laca Tania Bulhões Branca/Dourado P</t>
  </si>
  <si>
    <t>Bandeja Laca Tania Bulhões Branca/Dourado M</t>
  </si>
  <si>
    <t>Bandeja Laca Tania Bulhões Branca/Dourado G</t>
  </si>
  <si>
    <t>Floreira Araucária</t>
  </si>
  <si>
    <t>Copo Branco para Vela Porcelana</t>
  </si>
  <si>
    <t>Difusor Folha Costela de Adão BRANCO</t>
  </si>
  <si>
    <t>Difusor Folha Costela de Adão DOURADO</t>
  </si>
  <si>
    <t>Difusor Folha Costela de Adão PRATA</t>
  </si>
  <si>
    <t>Murano Rimini</t>
  </si>
  <si>
    <t>Porta Aperitivo Tamareira Transp</t>
  </si>
  <si>
    <t>Porta Aperitivo Tamareira Verde</t>
  </si>
  <si>
    <t>Cj Guardanapo e Jg Americano Árvore Amarela</t>
  </si>
  <si>
    <t>Cj Guardanapo e Jg Americano Árvore Rosa</t>
  </si>
  <si>
    <t>Cj Guardanapo e Jg Americano Árvore Azul</t>
  </si>
  <si>
    <t>Cj Guardanapo e Jg Americano Árvore Verde</t>
  </si>
  <si>
    <t>Cj Guardanapo e Jg Americano Folhagem</t>
  </si>
  <si>
    <t>Sousplat Limoeiro</t>
  </si>
  <si>
    <t>Prato Raso Limoeiro</t>
  </si>
  <si>
    <t>Prato Fundo Limoeiro</t>
  </si>
  <si>
    <t>Prato Sobremesa Limoeiro</t>
  </si>
  <si>
    <t>Prato de Pão Limoeiro</t>
  </si>
  <si>
    <t>Bowl Limoeiro</t>
  </si>
  <si>
    <t>Xícara de Café e Pires Limoeiro</t>
  </si>
  <si>
    <t>Xícara de Chá e Pires Limoeiro</t>
  </si>
  <si>
    <t>Bule de Café Limoeiro</t>
  </si>
  <si>
    <t>Espremedor de Limão Limoeiro</t>
  </si>
  <si>
    <t>Porta Ovo Limoeiro</t>
  </si>
  <si>
    <t>Legumeira/ Porta Aperitivo Limoeiro</t>
  </si>
  <si>
    <t>Porta Guardanapo Limoeiro</t>
  </si>
  <si>
    <t>Porta Tempero Limoeiro</t>
  </si>
  <si>
    <t>Saleiro Limoeiro</t>
  </si>
  <si>
    <t>Pimenteiro Limoeiro</t>
  </si>
  <si>
    <t>Boleira Limoeiro</t>
  </si>
  <si>
    <t>Travessa Limoeiro</t>
  </si>
  <si>
    <t>Placement Limoeiro</t>
  </si>
  <si>
    <t>Vaso Limoeiro</t>
  </si>
  <si>
    <t>Sopeira Limoeiro</t>
  </si>
  <si>
    <t>Molheira Limoeiro</t>
  </si>
  <si>
    <t>Concha Molho Limoeiro</t>
  </si>
  <si>
    <t>Prato Raso Galinha</t>
  </si>
  <si>
    <t>Prato Sobremesa Galinha</t>
  </si>
  <si>
    <t>Bowl Galinha</t>
  </si>
  <si>
    <t>Xícara de Chá Galinha</t>
  </si>
  <si>
    <t>Chá Branco Colônia para Cabelo 30ml</t>
  </si>
  <si>
    <t>Sousplat Ouro</t>
  </si>
  <si>
    <t>Prato Raso Aves Tropicais</t>
  </si>
  <si>
    <t>Prato Sobremesa Aves Tropicais</t>
  </si>
  <si>
    <t>Bowl Aves Tropicais</t>
  </si>
  <si>
    <t>Xícara de Chá e Pires Aves Tropicais</t>
  </si>
  <si>
    <t>Xícara de Café e Pires Aves Tropicais</t>
  </si>
  <si>
    <t>Copo Short Drink Tartaruga</t>
  </si>
  <si>
    <t>Taça Água Tartaruga</t>
  </si>
  <si>
    <t>Galheteiro Tartaruga</t>
  </si>
  <si>
    <t>Porta Azeite Tartaruga</t>
  </si>
  <si>
    <t>Porta Colher Tartaruga</t>
  </si>
  <si>
    <t>Jarra Tartaruga</t>
  </si>
  <si>
    <t>Porta Temperos Centopéia</t>
  </si>
  <si>
    <t>Queijeira Tartaruga</t>
  </si>
  <si>
    <t>Taça Água Carinhas</t>
  </si>
  <si>
    <t>Taça Champagne Carinhas</t>
  </si>
  <si>
    <t>Cloche Tania Bulhões</t>
  </si>
  <si>
    <t>Cj Guardanapo e Jg Americano Folhas do Brasil</t>
  </si>
  <si>
    <t>Copo Bosque</t>
  </si>
  <si>
    <t>Lavanda Álcool Gel Hidratante 30g</t>
  </si>
  <si>
    <t>Casa das Orquídeas Álcool Gel 220g</t>
  </si>
  <si>
    <t>Lavanda Álcool Gel Hidratante 220g</t>
  </si>
  <si>
    <t>Pássaros do Brasil Álcool Gel Hidratante 220g</t>
  </si>
  <si>
    <t>Sousplat Platina</t>
  </si>
  <si>
    <t>Set Pratos Sobremesa Borboleta 3pc</t>
  </si>
  <si>
    <t>Jg Americano Amazônia Natural</t>
  </si>
  <si>
    <t>Set Xícara de Chá Árvores do Brasil 4pç</t>
  </si>
  <si>
    <t>Set Xícara de Café Árvores do Brasil 4pç</t>
  </si>
  <si>
    <t>Guardanapo Limoeiro</t>
  </si>
  <si>
    <t>Sopeira Galinha</t>
  </si>
  <si>
    <t>Porta Consomè Galinha</t>
  </si>
  <si>
    <t>Porta Ovo Galinha</t>
  </si>
  <si>
    <t>Árvore Figueira</t>
  </si>
  <si>
    <t>Árvore Ipê Roxo</t>
  </si>
  <si>
    <t>Árvore Ipê Verde</t>
  </si>
  <si>
    <t>Árvore Ipê Amarelo</t>
  </si>
  <si>
    <t>Prato Raso Feijoada</t>
  </si>
  <si>
    <t>Prato Sobremesa Feijoada</t>
  </si>
  <si>
    <t>Travessa Couve Feijoada</t>
  </si>
  <si>
    <t>Porta Pimenta Feijoada</t>
  </si>
  <si>
    <t>Xícara Caldo Feijoada</t>
  </si>
  <si>
    <t>Xícara Café Feijoada</t>
  </si>
  <si>
    <t>Sopeira Porquinho</t>
  </si>
  <si>
    <t>Porquinho G</t>
  </si>
  <si>
    <t>Porquinho PP</t>
  </si>
  <si>
    <t>Travessa Feijoada M</t>
  </si>
  <si>
    <t>Travessa Feijoada P</t>
  </si>
  <si>
    <t>Travessa Feijoada Retangular</t>
  </si>
  <si>
    <t>Casa das Orquídeas Álcool Gel Hidratante 440g</t>
  </si>
  <si>
    <t>Figo Negro Álcool Gel Hidratante 440g</t>
  </si>
  <si>
    <t>Jade Álcool Gel Hidratante 440g</t>
  </si>
  <si>
    <t>Lavanda Álcool Gel Hidratante 440g</t>
  </si>
  <si>
    <t>Pássaros do Brasil Álcool Gel Hidratante 440g</t>
  </si>
  <si>
    <t>Porta Guardanapo Pedras Brasileiras Borboleta</t>
  </si>
  <si>
    <t>Set Prato Raso Árvores do Brasil 4pç</t>
  </si>
  <si>
    <t>Set Prato Fundo Árvores do Brasil 4pç</t>
  </si>
  <si>
    <t>Set Prato de Pão Árvores do Brasil 4pç</t>
  </si>
  <si>
    <t>Difusor Galão 5 Litros Chá Branco</t>
  </si>
  <si>
    <t>Travessa Folha Feijoada</t>
  </si>
  <si>
    <t>Cj Guardanapo e Jg Americano Galo</t>
  </si>
  <si>
    <t>Galinha Murano M</t>
  </si>
  <si>
    <t>Cloche Queijeira Tania Bulhões</t>
  </si>
  <si>
    <t>Kit Porta Guardanapo Aves Tropicais 4 unid</t>
  </si>
  <si>
    <t>Toalha Retangular Itacaré 2,0 x 5,0</t>
  </si>
  <si>
    <t>Toalha Quadrada Itacaré Verde 2,5 x 2,5</t>
  </si>
  <si>
    <t>Toalha Retangular Itacaré 4,0 x 1,8</t>
  </si>
  <si>
    <t>Toalha de Lavabo Jequitibá 30 x 35</t>
  </si>
  <si>
    <t>Travessa de Servir Figueira G</t>
  </si>
  <si>
    <t>Travessa de Servir Figueira M</t>
  </si>
  <si>
    <t>Lixeira Figueira</t>
  </si>
  <si>
    <t>Balde de Gelo Figueira P</t>
  </si>
  <si>
    <t>Balde de Gelo Figueira M</t>
  </si>
  <si>
    <t>Kit Porta Guardanapo Amoreira 2 unid</t>
  </si>
  <si>
    <t>Porta Adoçante Amoreira</t>
  </si>
  <si>
    <t>Porta Geleia Amoreira</t>
  </si>
  <si>
    <t>Porta Guardanapo Papel Amoreira</t>
  </si>
  <si>
    <t>Sopeira Amoreira com concha</t>
  </si>
  <si>
    <t>Galheteiro Amoreira</t>
  </si>
  <si>
    <t>Balde Térmico Amoreira</t>
  </si>
  <si>
    <t>Bandeja Retang Amoreira</t>
  </si>
  <si>
    <t>Kit Guardanapo Aves Tropicais 3 unid</t>
  </si>
  <si>
    <t>Placement Feijoada</t>
  </si>
  <si>
    <t>Sousplat Rochas Brasileiras</t>
  </si>
  <si>
    <t>Prato de Pão Pedras do Brasil</t>
  </si>
  <si>
    <t>Taça Shot Rochas Brasileiras</t>
  </si>
  <si>
    <t>Cj Guardanapo e Jg Americano Limoeiro</t>
  </si>
  <si>
    <t>Guardanapo Limoeiro - Exclusivo Toalha</t>
  </si>
  <si>
    <t>Toalha Amazônia Branca e Verde</t>
  </si>
  <si>
    <t>Guardanapo Amazônia Branco com Verde</t>
  </si>
  <si>
    <t>Toalha Renda da Terra 5,0 x 2,7</t>
  </si>
  <si>
    <t>Guardanapo Renda da Terra</t>
  </si>
  <si>
    <t>Murano Coliseu</t>
  </si>
  <si>
    <t>Toalha de Mesa Noronha 2,0 x 1,4</t>
  </si>
  <si>
    <t>Toalha de Mesa Noronha 2,1 x 1,4</t>
  </si>
  <si>
    <t>Toalha de Mesa Noronha  2,2 x 1,4</t>
  </si>
  <si>
    <t>Toalha de Mesa Trancoso Laranja 2,2 x 1,4</t>
  </si>
  <si>
    <t>Toalha de Mesa Trancoso Amarela 2,2 x 1,4</t>
  </si>
  <si>
    <t>Jg Americano Prainha</t>
  </si>
  <si>
    <t>Porta Requeijão Jacarandá</t>
  </si>
  <si>
    <t>Porta Pimenta Jacarandá</t>
  </si>
  <si>
    <t>Limpa Migalhas Jacarandá</t>
  </si>
  <si>
    <t>Jarra Jacarandá</t>
  </si>
  <si>
    <t>Porta Geleia Jacarandá</t>
  </si>
  <si>
    <t>Sopeira com Concha Jacarandá M</t>
  </si>
  <si>
    <t>Balde Térmico Jacarandá</t>
  </si>
  <si>
    <t>Travessa de Servir Jequitibá GG</t>
  </si>
  <si>
    <t>Travessa de Servir Jequitibá G</t>
  </si>
  <si>
    <t>Taça Sorvete Tania Bulhões</t>
  </si>
  <si>
    <t>Porta Lenços Tania Bulhões</t>
  </si>
  <si>
    <t>Bandeja de Servir Jequitibá P 32x20</t>
  </si>
  <si>
    <t>Bandeja de Servir Jequitibá M 46x28</t>
  </si>
  <si>
    <t>Bandeja de Servir Jequitibá GG 64x41</t>
  </si>
  <si>
    <t>Galheteiro Jacarandá</t>
  </si>
  <si>
    <t>Xícara de Café Mediterrâneo Azul</t>
  </si>
  <si>
    <t>Set Talher de Mesa Metrópole Inox 8 unid</t>
  </si>
  <si>
    <t>Set Talher de Servir Metrópole Inox 7 unid</t>
  </si>
  <si>
    <t>Set Colher de Chá Metrópole inox 6 unid</t>
  </si>
  <si>
    <t>Set Colher de Café Metrópole Inox 6 unid</t>
  </si>
  <si>
    <t>Set Talher de Mesa Angra Inox 8 unid III</t>
  </si>
  <si>
    <t>Set Talher de Mesa Angra Dourado 8 unid</t>
  </si>
  <si>
    <t>Set Talher de Mesa Brasil 8 unid</t>
  </si>
  <si>
    <t>Set Talher de Servir Brasil 10 unid</t>
  </si>
  <si>
    <t>Set Faca de Paté Brasil 4 unid</t>
  </si>
  <si>
    <t>Garfo Queijo Brasil</t>
  </si>
  <si>
    <t>Faca Queijo Brasil</t>
  </si>
  <si>
    <t>Set Talher de Mesa Ouro Preto 8 unid</t>
  </si>
  <si>
    <t>Set Espátula Esplanada 4 unid</t>
  </si>
  <si>
    <t>Centro de Mesa Trancoso M</t>
  </si>
  <si>
    <t>Centro de Mesa Trancoso G</t>
  </si>
  <si>
    <t>Centro de Mesa Itacaré</t>
  </si>
  <si>
    <t>Centro de Mesa Sauípe</t>
  </si>
  <si>
    <t>Murano Fiorela Roxo</t>
  </si>
  <si>
    <t>Murano Pietra Azul</t>
  </si>
  <si>
    <t>Murano Pietra Ambar</t>
  </si>
  <si>
    <t>Murano Martina Roxo</t>
  </si>
  <si>
    <t>Murano Martina Off White</t>
  </si>
  <si>
    <t>Murano Giulia Verde</t>
  </si>
  <si>
    <t>Murano Valentina Transp</t>
  </si>
  <si>
    <t>Murano Valentina Ambar</t>
  </si>
  <si>
    <t>Murano Valentina Roxo</t>
  </si>
  <si>
    <t>Murano Valentina Verde</t>
  </si>
  <si>
    <t>Murano Beatrice Vermelho</t>
  </si>
  <si>
    <t>Murano Bella Verde</t>
  </si>
  <si>
    <t>Murano Elisa Roxo</t>
  </si>
  <si>
    <t>Murano Gabriele Transp</t>
  </si>
  <si>
    <t>Murano Nina Transp</t>
  </si>
  <si>
    <t>Murano Nina Ambar</t>
  </si>
  <si>
    <t>Galinha Murano G</t>
  </si>
  <si>
    <t>Aves Tropicais Copo com Tampa Pássaro Branco para Vela de Porcelana</t>
  </si>
  <si>
    <t>Aves Tropicais Vela com Tampa Porcelana 160g</t>
  </si>
  <si>
    <t>Aves tropicais Kit 3 Sabonetes 150g</t>
  </si>
  <si>
    <t>Aves tropicais Kit 6 Sabonetes 50g</t>
  </si>
  <si>
    <t>Copo Limoeiro</t>
  </si>
  <si>
    <t>Jardim de Rosas Deo Colônia 30ml</t>
  </si>
  <si>
    <t>Jardim de Rosas Deo Colônia 80ml</t>
  </si>
  <si>
    <t>Kit Prato Raso Aves Tropicais 2 unid</t>
  </si>
  <si>
    <t>Kit Prato Sobremesa Aves Tropicais 2 unid</t>
  </si>
  <si>
    <t>Kit Xícara de Chá Aves Tropicais 4 unid</t>
  </si>
  <si>
    <t>Kit Xícara de Café Aves tropicais 6 unid</t>
  </si>
  <si>
    <t>Kit Toalha de Lavabo Pássaros do Brasil 4 unid</t>
  </si>
  <si>
    <t>Taça TB</t>
  </si>
  <si>
    <t>Kit Jg Americano Palha Trançada 12 unid</t>
  </si>
  <si>
    <t>Travessa de Servir Figueira GG</t>
  </si>
  <si>
    <t>Toalha Lavabo Papel Abelha 25 Unid</t>
  </si>
  <si>
    <t>Cinzeiro Jacarandá Retangular</t>
  </si>
  <si>
    <t>Cinzeiro Jacarandá Redondo</t>
  </si>
  <si>
    <t>Taça Água Margarida Transp</t>
  </si>
  <si>
    <t>Taça Vinho Margarida Transp</t>
  </si>
  <si>
    <t>Taça Champagne Margarida Transp</t>
  </si>
  <si>
    <t>Long Drink Margarida Transp</t>
  </si>
  <si>
    <t>Taça Água Margarida Verde</t>
  </si>
  <si>
    <t>Taça Vinho Margarida Verde</t>
  </si>
  <si>
    <t>Long Drink Margarida Verde</t>
  </si>
  <si>
    <t>TaniaPele Chá Rosa Hidratante Labial 14g</t>
  </si>
  <si>
    <t>TANIA PELE</t>
  </si>
  <si>
    <t>TaniaPele Chá Rosa Hidratante Firmador 260g</t>
  </si>
  <si>
    <t>TaniaPele Chá Rosa Creme de Mãos Hidratante Deo Corporal 35g</t>
  </si>
  <si>
    <t>TaniaPele Chá Rosa Sabonete Esfoliante Corporal 180g</t>
  </si>
  <si>
    <t>TaniaPele Chá Rosa Óleo de Banho Hidratante Sabonete Líquido 260mL</t>
  </si>
  <si>
    <t>TaniaPele Chá Rosa Sabonete Líquido Corporal Hidratante 260mL</t>
  </si>
  <si>
    <t>TaniaPele Chá Rosa Água Termal 150mL</t>
  </si>
  <si>
    <t>Guardanapo Prainha Verde</t>
  </si>
  <si>
    <t>Guardanapo Prainha Off White</t>
  </si>
  <si>
    <t>Guardanapo Prainha Rosa</t>
  </si>
  <si>
    <t>TaniaPele Chá Rosa Sachê Amostra Grátis Hidratante Firmador 5ml (TB)</t>
  </si>
  <si>
    <t>TaniaPele Chá Rosa Sachê Amostra Grátis Óleo de Banho 5ml (TB)</t>
  </si>
  <si>
    <t>TaniaPele Chá Rosa Bucha Vegetal para Banho</t>
  </si>
  <si>
    <t>TaniaPele Chá Rosa Necessaire G</t>
  </si>
  <si>
    <t>Jarra Noronha</t>
  </si>
  <si>
    <t>Vaso Noronha</t>
  </si>
  <si>
    <t>Bandeja Trancoso</t>
  </si>
  <si>
    <t>Porta Vela Noronha</t>
  </si>
  <si>
    <t>Boleira com prato Noronha</t>
  </si>
  <si>
    <t>Porta Pirex Noronha</t>
  </si>
  <si>
    <t>Kit Porta Geleia Noronha 3 unid</t>
  </si>
  <si>
    <t>Copo Galinha</t>
  </si>
  <si>
    <t>(vazio)</t>
  </si>
  <si>
    <t>Kit Prato Sobremesa Camomila 2 unid</t>
  </si>
  <si>
    <t>Kit Bowl Camomila 2 unid</t>
  </si>
  <si>
    <t>Kit Xícara de Chá Camomila 2 unid</t>
  </si>
  <si>
    <t>Kit Xícara de Café Camomila 2 unid</t>
  </si>
  <si>
    <t>Balde para Gelo Pássaros</t>
  </si>
  <si>
    <t>Balde para Garrafas Pedras do Brasil</t>
  </si>
  <si>
    <t>Porta Aperitivo Pedras do Brasil</t>
  </si>
  <si>
    <t>Bandeja Bar Tartarugas</t>
  </si>
  <si>
    <t>Rechaud Tania Bulhões Redondo</t>
  </si>
  <si>
    <t>Bandeja Bar Bossa Nova</t>
  </si>
  <si>
    <t>Balde para Gelo Bossa Nova</t>
  </si>
  <si>
    <t>Set Xícara de Café Coração 4 unid</t>
  </si>
  <si>
    <t>Sousplat Mediterrâneo Rosa</t>
  </si>
  <si>
    <t>Prato Raso Mediterrâneo Rosa</t>
  </si>
  <si>
    <t>Prato Sobremesa Mediterrâneo Rosa</t>
  </si>
  <si>
    <t>Bowl Mediterrâneo Rosa</t>
  </si>
  <si>
    <t>Xícara de Chá Mediterrâneo Rosa</t>
  </si>
  <si>
    <t>Xícara de Café Mediterrâneo Rosa</t>
  </si>
  <si>
    <t>Bule de Chá Mediterrâneo Rosa</t>
  </si>
  <si>
    <t>Campo Amarelo Necessaire</t>
  </si>
  <si>
    <t>Jarra Mediterrâneo Rosa</t>
  </si>
  <si>
    <t>Set Talher de Mesa Metrópole Prata 8 unid</t>
  </si>
  <si>
    <t>Set Talher de Servir Metrópole Prata 7 unid</t>
  </si>
  <si>
    <t>Set Colher de Chá Metrópole Prata 6 unid</t>
  </si>
  <si>
    <t>Set Colher de Café Metrópole Prata 6 unid</t>
  </si>
  <si>
    <t>Set Talher de Mesa Metrópole Ouro 8 unid</t>
  </si>
  <si>
    <t>Set Talher de Servir Metrópole Ouro 7 unid</t>
  </si>
  <si>
    <t>Set Colher de Café Metrópole Ouro 6 unid</t>
  </si>
  <si>
    <t>Set Colher de Chá Metrópole Ouro 6 unid</t>
  </si>
  <si>
    <t>Jg Americano Guaecá Colorido</t>
  </si>
  <si>
    <t>Jg Americano Guaecá Tons Terrosos</t>
  </si>
  <si>
    <t>Jg Americano Guaecá Café</t>
  </si>
  <si>
    <t>Jg Americano Guaecá Menta</t>
  </si>
  <si>
    <t>Miolo Balde Térmico Bossa Nova - Orfevrerie</t>
  </si>
  <si>
    <t>Jg Americano Castelhanos Amarelo</t>
  </si>
  <si>
    <t>Jg Americano Maresias Natural</t>
  </si>
  <si>
    <t>Jg Americano Maresias Verde Oliva</t>
  </si>
  <si>
    <t>Jg Americano Maresias Azul</t>
  </si>
  <si>
    <t>Jg Americano Maresias Amarelo</t>
  </si>
  <si>
    <t>Jg Americano Ubatuba Verde Oliva</t>
  </si>
  <si>
    <t>Jg Americano Ubatuba Azul</t>
  </si>
  <si>
    <t>Jg Americano Ubatuba Amarelo</t>
  </si>
  <si>
    <t>Sousplat Branco Marfim</t>
  </si>
  <si>
    <t>Prato Raso Branco Marfim</t>
  </si>
  <si>
    <t>Prato Sobremesa Branco Marfim</t>
  </si>
  <si>
    <t>Bowl Branco Marfim</t>
  </si>
  <si>
    <t>Xícara de Chá e Pires Branco Marfim</t>
  </si>
  <si>
    <t>Xícara de Café e Pires Branco Marfim</t>
  </si>
  <si>
    <t>Prato Raso Parque Botânico</t>
  </si>
  <si>
    <t>Prato Sobremesa Parque Botânico</t>
  </si>
  <si>
    <t>Bowl Parque Botânico</t>
  </si>
  <si>
    <t>Xícara de Chá e Pires Parque Botânico</t>
  </si>
  <si>
    <t>Xícara de Café Parque Botânico</t>
  </si>
  <si>
    <t>Taça Cerveja Degustação</t>
  </si>
  <si>
    <t>Arvore Aves Tropicais Quartzo Verde M</t>
  </si>
  <si>
    <t>Arvore Aves Tropicais Pirita M</t>
  </si>
  <si>
    <t>Arvore Aves Tropicais Jasper Vermelho M</t>
  </si>
  <si>
    <t>Arvore Aves Tropicais Quartzo Verde c/ Acrílico M</t>
  </si>
  <si>
    <t>Arvore Aves Tropicais Pirita c/ Acrílico M</t>
  </si>
  <si>
    <t>Arvore Aves Tropicais Jasper Vermelho c/ Acrílico M</t>
  </si>
  <si>
    <t>Set Toalha Lavabo Coqueiro 3 unid</t>
  </si>
  <si>
    <t>Set Toalha Lavabo Margarida 3 unid</t>
  </si>
  <si>
    <t>Set Toalha Lavabo Treliça 3 unid</t>
  </si>
  <si>
    <t>Luminária Bosque Encantado</t>
  </si>
  <si>
    <t>Bowl Bosque Encantado Formiga</t>
  </si>
  <si>
    <t>Luminária Bosque Encantado Cogumelos</t>
  </si>
  <si>
    <t>Pt Aperitivo Bosque Encantado Folha</t>
  </si>
  <si>
    <t>Pt Aperitivo Bosque Encantado Macacos</t>
  </si>
  <si>
    <t>Pt Aperitivo Bosque Encantado Ganso</t>
  </si>
  <si>
    <t>Pt Aperitivo Bosque Encantado Pato</t>
  </si>
  <si>
    <t>Bowl Bosque Encatado Macaco</t>
  </si>
  <si>
    <t>Pt Guardanapo de Papel Bosque Encantado Formiga</t>
  </si>
  <si>
    <t>Cinzeiro Bosque Encantado Formiga</t>
  </si>
  <si>
    <t>Mini Bowl Bosque Encantado Carangueijo</t>
  </si>
  <si>
    <t>Bowl Bosque Encantado Coco e Formiga</t>
  </si>
  <si>
    <t>Pt Guardanapo Bosque Encantado Concha e Formiga</t>
  </si>
  <si>
    <t>Pt Guardanapo Bosque Encantado Formiga</t>
  </si>
  <si>
    <t>Pt Tempero Bosque Encantado Formiga</t>
  </si>
  <si>
    <t>Pt Petit Four Bosque Encantado Macaco</t>
  </si>
  <si>
    <t>Bowl Bosque Encantado Coco e Macaco</t>
  </si>
  <si>
    <t>Pt Aperitivo Bosque Encantado Carangueijo</t>
  </si>
  <si>
    <t>Pt Petit Four Bosque Encantado Louva-Deus</t>
  </si>
  <si>
    <t>Pt Petit Four Bosque Encantado Libélulas</t>
  </si>
  <si>
    <t>Kit Xícara Colmeia 6 unid</t>
  </si>
  <si>
    <t>Sousplat Pássaros do Brasil Pink</t>
  </si>
  <si>
    <t>Set Prato Raso Pássaros do Brasil Pink 4 unid</t>
  </si>
  <si>
    <t>Set Prato Fundo Pássaros do Brasil Pink 4 unid</t>
  </si>
  <si>
    <t>Set Prato Sobremesa Pássaros do Brasil Pink 4 unid</t>
  </si>
  <si>
    <t>Set Xícara de Chá Pássaros do Brasil Pink 4 unid</t>
  </si>
  <si>
    <t>Set Xícara de Café Pássaros do Brasil Pink 4 unid</t>
  </si>
  <si>
    <t>Jg Americano Laranjeiras</t>
  </si>
  <si>
    <t>Jg Americano Margarida</t>
  </si>
  <si>
    <t>Jg Americano Araucária</t>
  </si>
  <si>
    <t>Prato Raso Flor de Pera</t>
  </si>
  <si>
    <t>Prato Sobremesa Base Tom 19 cm</t>
  </si>
  <si>
    <t>Bowl Base Tom 16 cm</t>
  </si>
  <si>
    <t>Xícara de Chá Flor de Pera</t>
  </si>
  <si>
    <t>Xícara de Café Flor de Pera</t>
  </si>
  <si>
    <t>Set Guardanapo e Jg Americano Silvestre Verde</t>
  </si>
  <si>
    <t>Prato Raso Base Nil 27 cm</t>
  </si>
  <si>
    <t>Prato Sobremesa Base Nil 21 cm</t>
  </si>
  <si>
    <t>Bowl Base Nil 16 cm</t>
  </si>
  <si>
    <t>Xícara de Chá Base Nil 200 ml e Pires de Chá Nil 14,5 cm</t>
  </si>
  <si>
    <t>Xícara de Café Base Nil 100 ml e Pires de Café Base Nil 11,5 cm</t>
  </si>
  <si>
    <t>Set Prato Raso Campo Amarelo 2 unid</t>
  </si>
  <si>
    <t>Set Prato Sobremesa Campo Amarelo 2 unid</t>
  </si>
  <si>
    <t>Set Bowl Campo Amarelo 2 unid</t>
  </si>
  <si>
    <t>Set Xícara de Chá Campo Amarelo 4 unid</t>
  </si>
  <si>
    <t>Set Xícara de Café Campo Amarelo 6 unid</t>
  </si>
  <si>
    <t>Set Vaso Campo Amarelo 2 unid</t>
  </si>
  <si>
    <t>Set Colher Esplanada 4 unid</t>
  </si>
  <si>
    <t>PIRES (AVULSO) Xíc de Café Pássaros do Brasil Pink</t>
  </si>
  <si>
    <t>Set Prato Raso Amora Silvestre 2 Unid</t>
  </si>
  <si>
    <t>Set Prato Sobremesa Amora Silvestre 2 Unid</t>
  </si>
  <si>
    <t>Set Bowl Amora Silvestre 2 Unid</t>
  </si>
  <si>
    <t>Set Xícara Chá Amora Silvestre 4 Unid</t>
  </si>
  <si>
    <t>Set Xícara Café Amora Silvestre 4 Unid</t>
  </si>
  <si>
    <t>Set Pt Guardanapo Parque Botanico 4 unid</t>
  </si>
  <si>
    <t>Prato Raso Amora Silvestre</t>
  </si>
  <si>
    <t>Prato Sobremesa Amora Silvestre</t>
  </si>
  <si>
    <t>Bowl Amora Silvestre</t>
  </si>
  <si>
    <t>Xícara Chá Amora Silvestre</t>
  </si>
  <si>
    <t>Xícara Café Amora Silvestre</t>
  </si>
  <si>
    <t>Sousplat Mediterrâneo Azul Cobalto</t>
  </si>
  <si>
    <t>Prato Raso Mediterrâneo Azul Cobalto</t>
  </si>
  <si>
    <t>Prato Sobremesa Mediterrâneo Azul Cobalto</t>
  </si>
  <si>
    <t>Bowl Mediterrâneo Azul Cobalto</t>
  </si>
  <si>
    <t>Xícara de Chá Mediterrâneo Azul Cobalto</t>
  </si>
  <si>
    <t>Xícara de Café Mediterrâneo Azul Cobalto</t>
  </si>
  <si>
    <t>Bule de Chá Mediterrâneo Azul Cobalto</t>
  </si>
  <si>
    <t>Jarra Mediterrâneo Azul Cobalto</t>
  </si>
  <si>
    <t>Prato Sobremesa Paraty</t>
  </si>
  <si>
    <t>Bowl Paraty</t>
  </si>
  <si>
    <t>Xícara de Chá Paraty</t>
  </si>
  <si>
    <t>Xícara de Café Paraty</t>
  </si>
  <si>
    <t>Set Porta Guardanapo Campo Amarelo 4 unid</t>
  </si>
  <si>
    <t>Lavanda Água Perfumada Para Roupas 300 ml</t>
  </si>
  <si>
    <t>Set Guardanapo Campo Amarelo 4 unid</t>
  </si>
  <si>
    <t>Set Talheres de Mesa Folhas 8 unid</t>
  </si>
  <si>
    <t>Set Talheres de Mesa Colmeia 8 unid</t>
  </si>
  <si>
    <t>Set Talheres de Servir Folhas 4 unid</t>
  </si>
  <si>
    <t>Set Talheres de Servir Colmeia 4 unid</t>
  </si>
  <si>
    <t>Set Colher de Café Folhas 6 peças</t>
  </si>
  <si>
    <t>Set Colher de Café Colmeia 6 peças</t>
  </si>
  <si>
    <t>Sousplat Madeira</t>
  </si>
  <si>
    <t>Copo Estaiada Rosa</t>
  </si>
  <si>
    <t>Copo Estaiada Verde</t>
  </si>
  <si>
    <t>Taça Estaiada Rosa</t>
  </si>
  <si>
    <t>Taça Estaiada Verde</t>
  </si>
  <si>
    <t>Copo Copan</t>
  </si>
  <si>
    <t>Taça Copan</t>
  </si>
  <si>
    <t>Prato Sobremesa Animais Onça</t>
  </si>
  <si>
    <t>Prato Sobremesa Animais Macaco</t>
  </si>
  <si>
    <t>Prato Sobremesa Animais Tamanduá</t>
  </si>
  <si>
    <t>Set Talher de Servir Ouro Preto 10 unid</t>
  </si>
  <si>
    <t>VASO CREMONA ESPECIAL ROSA  P OUT</t>
  </si>
  <si>
    <t>Set Talheres de Servir Folhas Dourado 4 unid</t>
  </si>
  <si>
    <t>Set Colher de Café Folhas Dourado 6 peças</t>
  </si>
  <si>
    <t>Cj Guardanapo e Jg Americano Silvestre Amarelo</t>
  </si>
  <si>
    <t>Jarra Bambu II</t>
  </si>
  <si>
    <t>Sousplat Flor do Ocidente</t>
  </si>
  <si>
    <t>Prato Raso Flor do Ocidente</t>
  </si>
  <si>
    <t>Prato Sobremesa Flor do Ocidente</t>
  </si>
  <si>
    <t>Bowl Flor do Ocidente</t>
  </si>
  <si>
    <t>Xícara de Chá + Pires Flor do Ocidente</t>
  </si>
  <si>
    <t>Xícara de Café + Pires Flor do Ocidente</t>
  </si>
  <si>
    <t>Prato de Pão Flor do Ocidente</t>
  </si>
  <si>
    <t>Porta Ovo Flor do Ocidente</t>
  </si>
  <si>
    <t>Vaso Flor do Ocidente</t>
  </si>
  <si>
    <t>Tábua Aperitivo Flor do Ocidente</t>
  </si>
  <si>
    <t>Fruteira Flor do Ocidente</t>
  </si>
  <si>
    <t>Porta Aperitivo Flor do Ocidente</t>
  </si>
  <si>
    <t>Jg Americano Itacaré Verde II</t>
  </si>
  <si>
    <t>Copo Short Drink Campo Amarelo</t>
  </si>
  <si>
    <t>Set Porta Guardanapo Flor de Pera 4 unid</t>
  </si>
  <si>
    <t>Sousplat Frutas do Brasil</t>
  </si>
  <si>
    <t>Set Prato Raso Frutas do Brasil 4 unid</t>
  </si>
  <si>
    <t>Set Prato de Sobremesa Frutas do Brasil 4 unid</t>
  </si>
  <si>
    <t>Set Prato Fundo Frutas do Brasil 4 unid</t>
  </si>
  <si>
    <t>Set Prato de Pão Frutas do Brasil 4 unid</t>
  </si>
  <si>
    <t>Set Xícara de Chá + Pires Frutas do Brasil 4 unid</t>
  </si>
  <si>
    <t>Set Xícara de Café + Pires Frutas do Brasil 4 unid</t>
  </si>
  <si>
    <t>Bowl Páscoa Verde</t>
  </si>
  <si>
    <t>Bowl Páscoa Azul</t>
  </si>
  <si>
    <t>Bowl Páscoa Lilás</t>
  </si>
  <si>
    <t>Jg Americano Flor de Pera</t>
  </si>
  <si>
    <t>Set Porta Guardanapo Flor do Ocidente 4 unid</t>
  </si>
  <si>
    <t>Lavanda Creme para Mãos 40g</t>
  </si>
  <si>
    <t>Jardim de Rosas Creme para Mãos 40g</t>
  </si>
  <si>
    <t>Tangerina Verde Creme para Mãos 40g</t>
  </si>
  <si>
    <t>Flor do Oceano Sabonete Líquido 290ml</t>
  </si>
  <si>
    <t>Flor do Oceano Hidratante para Mãos e Corpo 290ml</t>
  </si>
  <si>
    <t>Flor do Oceano Aromatizador Ambiente 250ml</t>
  </si>
  <si>
    <t>Flor do Oceano Sabonete Barra 150g</t>
  </si>
  <si>
    <t>Flor do Oceano Sabonete Barra 50g</t>
  </si>
  <si>
    <t>Flor do Oceano Difusor Ambiente 250ml</t>
  </si>
  <si>
    <t>Flor do Oceano Refil Sabonete Líquido 305ml</t>
  </si>
  <si>
    <t>Flor do Oceano Refil Difusor Ambiente 250ml</t>
  </si>
  <si>
    <t>Jardim de Rosas Álcool Gel Hidratante 30g</t>
  </si>
  <si>
    <t>Tangerina Verde Álcool Gel Hidratante 30g</t>
  </si>
  <si>
    <t>Lavanda Colônia para Cabelo 30ml</t>
  </si>
  <si>
    <t>Jardim de Rosas Colônia para Cabelo 30ml</t>
  </si>
  <si>
    <t>Tangerina Verde Colônia para Cabelo 30ml</t>
  </si>
  <si>
    <t>Lavanda Veludo Hidratante 10ml</t>
  </si>
  <si>
    <t>Jardim de Rosas Veludo Hidratante 10ml</t>
  </si>
  <si>
    <t>Tangerina Verde Veludo Hidratante 10ml</t>
  </si>
  <si>
    <t>Murano Mare</t>
  </si>
  <si>
    <t>Murano Cielo Violeta</t>
  </si>
  <si>
    <t>Murano Cielo Magenta</t>
  </si>
  <si>
    <t>Murano Cielo Verde</t>
  </si>
  <si>
    <t>Murano Cielo Noturno</t>
  </si>
  <si>
    <t>Murano Stellato Branco</t>
  </si>
  <si>
    <t>Murano Stellato Areia</t>
  </si>
  <si>
    <t>Murano Stellato Violeta</t>
  </si>
  <si>
    <t>Murano Stellato Verde</t>
  </si>
  <si>
    <t>Bowl Flores</t>
  </si>
  <si>
    <t>Copo Long Drink Parque Botânico</t>
  </si>
  <si>
    <t>Chá Branco Mini Vela Porcelana Branca 60g</t>
  </si>
  <si>
    <t>Lavanda Mini Vela Porcelana Branca 60g</t>
  </si>
  <si>
    <t>Casa das Orquídeas Mini Vela Porcelana Branca 60g</t>
  </si>
  <si>
    <t>Pássaros do Brasil Mini Vela Porcelana Branca 60g</t>
  </si>
  <si>
    <t>Jade Vela Mini Vela Porcelana Branca 60g</t>
  </si>
  <si>
    <t>Figo Negro Mini Vela Porcelana Preta 60g</t>
  </si>
  <si>
    <t>Flor do Oceano Mini Vela Porcelana Branca 60g</t>
  </si>
  <si>
    <t>Taça de Cristal Frutas do Brasil</t>
  </si>
  <si>
    <t>Copo de Cristal Frutas do Brasil</t>
  </si>
  <si>
    <t>Taça de Cristal Flor do Ocidente</t>
  </si>
  <si>
    <t>Copo de Cristal Flor do Ocidente</t>
  </si>
  <si>
    <t>Cj Guardanapo e Jg Americano Frutas do Brasil</t>
  </si>
  <si>
    <t>Flor do Oceano Vela Porcelana Branca 220g</t>
  </si>
  <si>
    <t>Difusor para Carro Tania Bulhões</t>
  </si>
  <si>
    <t>Taça Coupe Tamareira Transparente</t>
  </si>
  <si>
    <t>Cesta de Pão Elefante G</t>
  </si>
  <si>
    <t>Sousplat Madeira Peroba</t>
  </si>
  <si>
    <t>Sousplat Madeira Imbuia</t>
  </si>
  <si>
    <t>Sousplat Madeira Ebano</t>
  </si>
  <si>
    <t>Guardanapo Cereja</t>
  </si>
  <si>
    <t>Jg Americano Cereja</t>
  </si>
  <si>
    <t>Guardanapo Coquetel Cereja</t>
  </si>
  <si>
    <t>Copo Basset</t>
  </si>
  <si>
    <t>Copo Marreco</t>
  </si>
  <si>
    <t>Sousplat Bergamota</t>
  </si>
  <si>
    <t>Prato Raso Bergamota</t>
  </si>
  <si>
    <t>Prato Sobremesa Bergamota</t>
  </si>
  <si>
    <t>Prato Fundo Bergamota</t>
  </si>
  <si>
    <t>Xícara de Chá e Pires Bergamota</t>
  </si>
  <si>
    <t>Xícara de Café e Pires Bergamota</t>
  </si>
  <si>
    <t>Guardanapo Coquetel Silvestre Amarelo</t>
  </si>
  <si>
    <t>Guardanapo Coquetel Silvestre Verde</t>
  </si>
  <si>
    <t>Set Colher de Chá Angra Dourado 6 unid</t>
  </si>
  <si>
    <t>Set Colher de Café Angra Dourado 6 unid</t>
  </si>
  <si>
    <t>Set Colher de Café Angra Inox 6 unid</t>
  </si>
  <si>
    <t>TaniaPele Chá Rosa Protetor Solar FPS30 200ml</t>
  </si>
  <si>
    <t>Fava Selvagem Deo Colônia 80ml</t>
  </si>
  <si>
    <t>Fava Selvagem  Deo Colônia 30ml</t>
  </si>
  <si>
    <t>Fava Selvagem  Deo Colônia 10ml</t>
  </si>
  <si>
    <t>Difusor de Porcelana Essencial BRANCO</t>
  </si>
  <si>
    <t>Difusor Porcelana Essencial Preto</t>
  </si>
  <si>
    <t>Taça Toscana Verde</t>
  </si>
  <si>
    <t>Taça Toscana Rosa</t>
  </si>
  <si>
    <t>Taça Champagne Toscana Verde</t>
  </si>
  <si>
    <t>Taça Champagne Toscana Rosa</t>
  </si>
  <si>
    <t>Copo Long Drink Toscana Verde</t>
  </si>
  <si>
    <t>Copo Long Drink Toscana Rosa</t>
  </si>
  <si>
    <t>Copo Short Drink Toscana Verde</t>
  </si>
  <si>
    <t>Copo Short Drink Toscana Rosa</t>
  </si>
  <si>
    <t>Taça Toscana Transparente</t>
  </si>
  <si>
    <t>Taça Champagne Toscana Transparente</t>
  </si>
  <si>
    <t>Copo Long Drink Toscana Transparente</t>
  </si>
  <si>
    <t>Copo Short Drink Toscana Transparente</t>
  </si>
  <si>
    <t>Copo Eclipse Bergamota</t>
  </si>
  <si>
    <t>Copo Eclipse Tulipa</t>
  </si>
  <si>
    <t>Copo Eclipse Sol</t>
  </si>
  <si>
    <t>Jarra Fantasia Rosè</t>
  </si>
  <si>
    <t>Copo Tartaruga Rosè</t>
  </si>
  <si>
    <t>Taça Coupe Fantasia</t>
  </si>
  <si>
    <t>Garrafa Fantasia Rosè</t>
  </si>
  <si>
    <t>Copo Fantasia Floresta</t>
  </si>
  <si>
    <t>Copo Fantasia Ocre</t>
  </si>
  <si>
    <t>Difusor Flor de Porcelana Branco</t>
  </si>
  <si>
    <t>Boné Tania Pele</t>
  </si>
  <si>
    <t>Bandeja Bossa Nova Rosa</t>
  </si>
  <si>
    <t>Bandeja Bossa Nova Verde</t>
  </si>
  <si>
    <t>Bandeja Bossa Nova laranja G</t>
  </si>
  <si>
    <t>Bandeja Bossa Nova Rosa G</t>
  </si>
  <si>
    <t>Bandeja Bossa Nova Verde G</t>
  </si>
  <si>
    <t>Pássaros do Brasil Sabonete Liq 250ml VM</t>
  </si>
  <si>
    <t>Jade Sabonete Líquido 250ml VM</t>
  </si>
  <si>
    <t>Pass do Brasil Aromatizador Amb 250ml VM</t>
  </si>
  <si>
    <t>Cj Jg Americano e Porta Guardanapo de Couro Sahara Rosa</t>
  </si>
  <si>
    <t>Cj Jg Americano e Porta Guardanapo de Couro Sahara Verde</t>
  </si>
  <si>
    <t>Cj Jg Americano e Porta Guardanapo de Couro Sahara Amarelo</t>
  </si>
  <si>
    <t>TaniaPele Chá Rosa Sabonete em Barra Corporal 120g</t>
  </si>
  <si>
    <t>Tampa Prata Vela Chá Branco GG</t>
  </si>
  <si>
    <t>Chá Branco Refil Difusor para Carro Tania Bulhões 1,5g</t>
  </si>
  <si>
    <t>Colher de Chá Tania Bulhoes Inox</t>
  </si>
  <si>
    <t>Centro de Mesa Pedras Brasileiras Sodalita Azul</t>
  </si>
  <si>
    <t>Vaso Solitário Rochas Brasileiras Onix</t>
  </si>
  <si>
    <t>Tábua Pedras Brasileiras Quartzo Azul GG</t>
  </si>
  <si>
    <t>Prato Quadrado Rochas Brasileiras Onix</t>
  </si>
  <si>
    <t>Esfera Pedras Brasileiras Calcita Laranja</t>
  </si>
  <si>
    <t>Prato Pão Rochas Brasileiras Onix</t>
  </si>
  <si>
    <t>Bowl Rochas Brasileiras Onix</t>
  </si>
  <si>
    <t>Esfera Pedras Brasileiras Quartzo Cristal</t>
  </si>
  <si>
    <t>Tábua Pedras Brasileiras Olho de Tigre</t>
  </si>
  <si>
    <t>Esfera Pedras Brasileiras Quartzo Verde</t>
  </si>
  <si>
    <t>Centro de Mesa Pedras Brasileiras Onix Rajado</t>
  </si>
  <si>
    <t>Esfera Pedras Brasileiras Quartzo Cereja</t>
  </si>
  <si>
    <t>Castiçal Pedras Brasileiras Quartzo Branco</t>
  </si>
  <si>
    <t>Castiçal Pedras Brasileiras Quartzo Rosa</t>
  </si>
  <si>
    <t>Castiçal Pedras Brasileiras Olho de Tigre com Quartzo Verde</t>
  </si>
  <si>
    <t>Sousplat Contos de Maio</t>
  </si>
  <si>
    <t>Prato Raso Contos de Maio</t>
  </si>
  <si>
    <t>Prato Sobremesa Contos de Maio</t>
  </si>
  <si>
    <t>Prato Pão Contos de Maio</t>
  </si>
  <si>
    <t>Bowl Contos de Maio</t>
  </si>
  <si>
    <t>Xícara de Chá e Pires Contos de Maio</t>
  </si>
  <si>
    <t>Xícara de Café e Pires Contos de Maio</t>
  </si>
  <si>
    <t>Sousplat 30 cm Cairo White</t>
  </si>
  <si>
    <t>Prato Raso 27 cm Cairo White</t>
  </si>
  <si>
    <t>Jarra Full Fit 1.4L</t>
  </si>
  <si>
    <t>Difusor de Porcelana Pomar</t>
  </si>
  <si>
    <t>Sousplat Apogeu Verde</t>
  </si>
  <si>
    <t>Galheteiro Apogeu Verde</t>
  </si>
  <si>
    <t>Jarra Apogeu Verde</t>
  </si>
  <si>
    <t>Garrafa Apogeu Verde</t>
  </si>
  <si>
    <t>Cinzeiro Apogeu Verde G</t>
  </si>
  <si>
    <t>Cinzeiro Apogeu Verde P</t>
  </si>
  <si>
    <t>Vaso Apogeu Verde G</t>
  </si>
  <si>
    <t>Vaso Apogeu Verde P</t>
  </si>
  <si>
    <t>Copo Short Drink Apogeu Verde</t>
  </si>
  <si>
    <t>Bowl Apogeu Verde</t>
  </si>
  <si>
    <t>Taça Água Apogeu Verde</t>
  </si>
  <si>
    <t>Copo Short Drink Apogeu Rosa</t>
  </si>
  <si>
    <t>Taça Água Apogeu Rosa</t>
  </si>
  <si>
    <t>Bowl Apogeu Rosa</t>
  </si>
  <si>
    <t>Copo Short Drink Apogeu Amarelo</t>
  </si>
  <si>
    <t>Taça Água Apogeu Amarelo</t>
  </si>
  <si>
    <t>Bowl Apogeu Amarelo</t>
  </si>
  <si>
    <t>Garrafa Apogeu Amarelo</t>
  </si>
  <si>
    <t>Taça Água Leblon</t>
  </si>
  <si>
    <t>Taça Vinho Leblon</t>
  </si>
  <si>
    <t>Taça Champagne Leblon</t>
  </si>
  <si>
    <t>Copo Short Drink Leblon</t>
  </si>
  <si>
    <t>Copo Long Drink Leblon</t>
  </si>
  <si>
    <t>Copo Long Drink Leblon Matcha</t>
  </si>
  <si>
    <t>Taça Vinho Leblon Matcha</t>
  </si>
  <si>
    <t>Prato Flutuando</t>
  </si>
  <si>
    <t>Set Porta Guardanapo Contos de Maio 4 unid</t>
  </si>
  <si>
    <t>Set Bailarina Para Copos Contos de Maio 4 unid</t>
  </si>
  <si>
    <t>Moringa Estaiada</t>
  </si>
  <si>
    <t>Cesta de Pão Tartaruga Animalia</t>
  </si>
  <si>
    <t>Prato de Pão Tartaruga Animalia</t>
  </si>
  <si>
    <t>Prato de Pão Peixe Animalia</t>
  </si>
  <si>
    <t>Porta Objeto Oceano Encantado Flamingo</t>
  </si>
  <si>
    <t>Vaso Oceano Encantado Coral</t>
  </si>
  <si>
    <t>Vaso Oceano Encantado Pelicano</t>
  </si>
  <si>
    <t>Bowl Oceano Encantado Polvo</t>
  </si>
  <si>
    <t>Porta Tempero Oceano Encantado Tartaruga</t>
  </si>
  <si>
    <t>Vaso Murano Malga Ciapela Ambar II</t>
  </si>
  <si>
    <t>Vaso Murano Malga Ciapela Roxo II</t>
  </si>
  <si>
    <t>Centro de Mesa Murano malga Ciapela M Noite</t>
  </si>
  <si>
    <t>Pt Guardanapo Tressê</t>
  </si>
  <si>
    <t>Set Pt Guardanapo Bosque Encantado Concha e Formiga 2 unid</t>
  </si>
  <si>
    <t>Set Pt Guardanapo Bosque Encantado Formiga 2 unid</t>
  </si>
  <si>
    <t>Set Guardanapo Contos de Maio 4 unid</t>
  </si>
  <si>
    <t>Jg Americano Caraíva Lilás</t>
  </si>
  <si>
    <t>Meia-noite Eau de Parfum 9ml</t>
  </si>
  <si>
    <t>Por Instinto Eau de Parfum 80ml</t>
  </si>
  <si>
    <t>Ventos de Lavanda Eau de Parfum 80ml</t>
  </si>
  <si>
    <t>Murano Contos</t>
  </si>
  <si>
    <t>Prato de Pão Ouro</t>
  </si>
  <si>
    <t>Prato de Pão Platina</t>
  </si>
  <si>
    <t>Copo Contos de Maio</t>
  </si>
  <si>
    <t>Taça Contos de Maio</t>
  </si>
  <si>
    <t>Murano Salermo Fumê</t>
  </si>
  <si>
    <t>Murano Malga Ciapela Violeta</t>
  </si>
  <si>
    <t>Jogo Americano Mar Vermelho</t>
  </si>
  <si>
    <t>Porta Guardanapo Lagosta</t>
  </si>
  <si>
    <t>Jogo Americano Boipeba Natural</t>
  </si>
  <si>
    <t>Porta Guardanapo Maricá Amarelo</t>
  </si>
  <si>
    <t>Jogo Americano Maricá Azul</t>
  </si>
  <si>
    <t>Cesto de Pão Maricá Verde</t>
  </si>
  <si>
    <t>Jogo Americano Tapajós Verde</t>
  </si>
  <si>
    <t>Jogo Americano Moreré Natural</t>
  </si>
  <si>
    <t>NOVO Chá Branco Aromatizador Ambiente 290ml</t>
  </si>
  <si>
    <t>NOVO Chef Aromatizador Ambiente 500ml</t>
  </si>
  <si>
    <t>NOVO Chef Detergente 500ml</t>
  </si>
  <si>
    <t>NOVO Lavanda Hidratante Mãos e Corpo Deo Corporal 290g</t>
  </si>
  <si>
    <t>NOVO Pass do Brasil Hidratant Mãos/Corpo 290g</t>
  </si>
  <si>
    <t>NOVO Casa das Orq Refil Difusor Ambiente 300ml</t>
  </si>
  <si>
    <t>NOVO Lavanda Refil Difusor Ambiente 300ml</t>
  </si>
  <si>
    <t>NOVO Casa das Orquídeas Refil Sabonete Liquido 305ml</t>
  </si>
  <si>
    <t>NOVO Chá Branco Veludo Hidratante 290ml</t>
  </si>
  <si>
    <t>Porta Guardanapo Caranguejo</t>
  </si>
  <si>
    <t>Jogo Americano Gamboa</t>
  </si>
  <si>
    <t>Queijeira Funghi Redonda Noite</t>
  </si>
  <si>
    <t>Vaso Funghi Cúpula verde</t>
  </si>
  <si>
    <t>Garrafa Funghi G Púrpura</t>
  </si>
  <si>
    <t>Garrafa Funghi M Verde</t>
  </si>
  <si>
    <t>Vaso Funghi Reto Grafite</t>
  </si>
  <si>
    <t>Base Vide Poche Germer</t>
  </si>
  <si>
    <t>Guardanapo Silvestre Verde</t>
  </si>
  <si>
    <t>Jg Americano Silvestre Verde</t>
  </si>
  <si>
    <t>Taça de Vinho Apogeu Verde</t>
  </si>
  <si>
    <t>Taça de Vinho Apogeu Rosa</t>
  </si>
  <si>
    <t>Taça de Vinho Apogeu Amarelo</t>
  </si>
  <si>
    <t>Bandeja Rochas Brasileiras II</t>
  </si>
  <si>
    <t>Centro de Mesa Taormina M</t>
  </si>
  <si>
    <t>Centro de Mesa Cachepot Taormina M</t>
  </si>
  <si>
    <t>Centro de Mesa Taormina G</t>
  </si>
  <si>
    <t>Vaso Lugano Verde Opalino M</t>
  </si>
  <si>
    <t>Vaso Lugano Verde Opalino P</t>
  </si>
  <si>
    <t>Vaso Lugano Verde Opalino G</t>
  </si>
  <si>
    <t>Vaso Malta Guaraná M</t>
  </si>
  <si>
    <t>Vaso Malta Guaraná G</t>
  </si>
  <si>
    <t>Vaso Lugano Verde Opalina G</t>
  </si>
  <si>
    <t>Vaso Lugano Vermelho G</t>
  </si>
  <si>
    <t>Vaso Lugano Azul P</t>
  </si>
  <si>
    <t>Vaso Lugano Azul G</t>
  </si>
  <si>
    <t>Vaso Colori Bianco M</t>
  </si>
  <si>
    <t>Vaso Colori Bianco P</t>
  </si>
  <si>
    <t>Vaso Colori Rosa M</t>
  </si>
  <si>
    <t>Vaso Colori Rosa P</t>
  </si>
  <si>
    <t>Vaso Colori Blu M</t>
  </si>
  <si>
    <t>Vaso Colori Blu P</t>
  </si>
  <si>
    <t>Vaso Taormina GG</t>
  </si>
  <si>
    <t>Vaso Taormina G</t>
  </si>
  <si>
    <t>Vaso Palermo Magenta PP</t>
  </si>
  <si>
    <t>Vaso Palermo Guaraná PP</t>
  </si>
  <si>
    <t>Vaso Liguria Transp M</t>
  </si>
  <si>
    <t>Vaso Liguria Transp G</t>
  </si>
  <si>
    <t>Bandeja Cristal</t>
  </si>
  <si>
    <t>Bandeja Cristal M</t>
  </si>
  <si>
    <t>Bandeja Cristal G</t>
  </si>
  <si>
    <t>Bandeja Tartaruga G</t>
  </si>
  <si>
    <t>Murano Cielo Verde com Ouro</t>
  </si>
  <si>
    <t>Garrafa Térmica Araucária 250ml</t>
  </si>
  <si>
    <t>Murano Cielo Azul com Ouro</t>
  </si>
  <si>
    <t>Murano Cielo Multicolorido com Ouro</t>
  </si>
  <si>
    <t>Vaso Murano Malta Verde M</t>
  </si>
  <si>
    <t>Vaso Murano Malta Verde G</t>
  </si>
  <si>
    <t>Vaso Murano Colori Transp P</t>
  </si>
  <si>
    <t>Vaso Murano Colori Transp M</t>
  </si>
  <si>
    <t>Vaso Murano Liguria Fucsia G</t>
  </si>
  <si>
    <t>Vaso Murano Liguria Verde G</t>
  </si>
  <si>
    <t>Vaso Murano Liguria Azul G</t>
  </si>
  <si>
    <t>Vaso Murano Lugano Multicolorido P</t>
  </si>
  <si>
    <t>Vaso Lugano Multicolorido G</t>
  </si>
  <si>
    <t>Taça Coupe Tamareira Verde Claro</t>
  </si>
  <si>
    <t>Jarra Tamareira Verde Claro 250ml</t>
  </si>
  <si>
    <t>Jarra Tamareira Ambar 500ml</t>
  </si>
  <si>
    <t>Jarra Tamareira Verde Claro 1L</t>
  </si>
  <si>
    <t>Taça Coupe Jacarandá Ambar</t>
  </si>
  <si>
    <t>Jarra Jacarandá Verde Claro 250ml</t>
  </si>
  <si>
    <t>Taça Coupe Jacarandá Ametista</t>
  </si>
  <si>
    <t>Jarra Jacarandá Ametista 500ml</t>
  </si>
  <si>
    <t>Pass do Brasil Refil Sabonete Liq 305ml</t>
  </si>
  <si>
    <t>Chá Branco Refil Sab Liq Vit e 305ml</t>
  </si>
  <si>
    <t>Lavanda Refil Sabonete Líquido 305ml</t>
  </si>
  <si>
    <t>Ouro Imp Refil Sabonete Líquido 305ml</t>
  </si>
  <si>
    <t>Casa das Orquídeas Refil Sab Liq Vit e 305ml</t>
  </si>
  <si>
    <t>Chá Branco Sabonete Liq c/Vitamina 290ml</t>
  </si>
  <si>
    <t>Passáros do Brasil Sabonete Liq 290ml</t>
  </si>
  <si>
    <t>Casa das Orquídeas Sabonete Liq 290ml</t>
  </si>
  <si>
    <t>Chef Sabonete Líquido 500ml</t>
  </si>
  <si>
    <t>Lavanda Sabonete Líquido 290ml</t>
  </si>
  <si>
    <t>Ouro Imp Sabonete Líquido 290ml</t>
  </si>
  <si>
    <t>Chá Branco Veludo Hidratante 250ml</t>
  </si>
  <si>
    <t>Chá Branco Hidratante Mãos/Corpo 290g</t>
  </si>
  <si>
    <t>Flor Laranjeira Hidratante Mao/Corpo 180</t>
  </si>
  <si>
    <t>Chá Branco Veludo Hidratante 10ml</t>
  </si>
  <si>
    <t>Lavanda Aromatizador de Ambiente 250ml</t>
  </si>
  <si>
    <t>Chá Branco Aromatizador Ambiente 250ml</t>
  </si>
  <si>
    <t>Pass do Brasil Aromatizador Amb 250ml</t>
  </si>
  <si>
    <t>Ouro Imp Aromatizador Ambiente 250ml</t>
  </si>
  <si>
    <t>Casa das Orquídeas Aromatizador Amb 250Ml</t>
  </si>
  <si>
    <t>Chá Branco Aromatizador para Casa 500ml</t>
  </si>
  <si>
    <t>Chef Aromatizador Ambiente 500ml</t>
  </si>
  <si>
    <t>Pássaros do Brasil Sabonete Líquido 5l</t>
  </si>
  <si>
    <t>Lavanda Hidratante Mãos/Corpo 290g</t>
  </si>
  <si>
    <t>Ouro Imp Hidratante Mãos/Corpo 290g</t>
  </si>
  <si>
    <t>Pass do Brasil Hidratant Mãos/Corpo 290g</t>
  </si>
  <si>
    <t>Casa das Orquídeas Hidratante Mãos/Corpo 290ml</t>
  </si>
  <si>
    <t>Pass do Brasil Vela TB 190G</t>
  </si>
  <si>
    <t>Ouro Imp Vela TB 190G</t>
  </si>
  <si>
    <t>Vela Edição Especial 190G</t>
  </si>
  <si>
    <t>Chá Branco Vela Cristal TB 190G</t>
  </si>
  <si>
    <t>Lavanda Vela TB Cristal 190G</t>
  </si>
  <si>
    <t>Pássaro do Brasil Hidrante Mãos/Corpo 5l</t>
  </si>
  <si>
    <t>Pass do Brasil Sabonete em Barra 100G</t>
  </si>
  <si>
    <t>Ouro Imp Sabonete em Barra 100G</t>
  </si>
  <si>
    <t>Chef Detergente 500ml</t>
  </si>
  <si>
    <t>Colonia Tania Adora Flor Pimenta 100ml</t>
  </si>
  <si>
    <t>Chá Branco Colonia p/Cabelo 50ml</t>
  </si>
  <si>
    <t>Colonia Tania Adora Prata Imperial 100ml</t>
  </si>
  <si>
    <t>Colonia Tania Adora Jabuticaba 100ml</t>
  </si>
  <si>
    <t>Pass do Brasil Difusor Ambiente 250ml</t>
  </si>
  <si>
    <t>Chá Branco Difusor Ambientes 250ml</t>
  </si>
  <si>
    <t>Lavanda Difusor para Ambiente 250ml</t>
  </si>
  <si>
    <t>Ouro Imp Difusor Ambiente 250ml</t>
  </si>
  <si>
    <t>Casa das Orquídeas Difusor Ambiente 250Ml</t>
  </si>
  <si>
    <t>Chá Branco Refil Difusor Ambiente 250ml</t>
  </si>
  <si>
    <t>Ouro Imp Refil Difusor Ambiente 250ml</t>
  </si>
  <si>
    <t>Lavanda Refil Difusor Ambiente 250ml</t>
  </si>
  <si>
    <t>Pass do Brasil Refil Difusor Amb 250ml</t>
  </si>
  <si>
    <t>Casa das Orq Refil Difusor Ambiente 250Ml</t>
  </si>
  <si>
    <t>Vareta Orquídea</t>
  </si>
  <si>
    <t>Chá Branco Difusor Ambiente 700ml</t>
  </si>
  <si>
    <t>Bule de Chá Tania Bulhões</t>
  </si>
  <si>
    <t>Bule de Café Tania Bulhões</t>
  </si>
  <si>
    <t>Forro de Bandeja Baronesa PP</t>
  </si>
  <si>
    <t>Forro de Bandeja Baronesa P</t>
  </si>
  <si>
    <t>Forro de Bandeja Baronesa M</t>
  </si>
  <si>
    <t>Forro de Bandeja Rainha P</t>
  </si>
  <si>
    <t>Forro de Bandeja Rainha G</t>
  </si>
  <si>
    <t>Travessa Marquesa M</t>
  </si>
  <si>
    <t>Travessa Marquesa G</t>
  </si>
  <si>
    <t>Porta Brie Marquesa</t>
  </si>
  <si>
    <t>Bowl para Forno Chef Branco</t>
  </si>
  <si>
    <t>Bowl c/ Tampa Marquesa</t>
  </si>
  <si>
    <t>Porta Mel Abelha</t>
  </si>
  <si>
    <t>Floreira Azul de Portugal P</t>
  </si>
  <si>
    <t>Pt Guardanapo/Marcador de Lugar Londres</t>
  </si>
  <si>
    <t>Porta Guardanapo Mag c/Vaso</t>
  </si>
  <si>
    <t>Porta Guardanapo Mag Coroa c/Vaso</t>
  </si>
  <si>
    <t>Placement Coroa</t>
  </si>
  <si>
    <t>Placement Menu Coroa</t>
  </si>
  <si>
    <t>Descanso Talher Coroa</t>
  </si>
  <si>
    <t>Taça de Água Guanabara Ambar</t>
  </si>
  <si>
    <t>Taça de Água Guanabara Verde</t>
  </si>
  <si>
    <t>Copo Long Drink Esplanada</t>
  </si>
  <si>
    <t>Copo Short Drink Esplanada</t>
  </si>
  <si>
    <t>Copo Short Drink Santorini</t>
  </si>
  <si>
    <t>Long Drink Coqueiro Purpura</t>
  </si>
  <si>
    <t>Copo Long Drink Santorini</t>
  </si>
  <si>
    <t>Descanso de Talher Margarida</t>
  </si>
  <si>
    <t>Garfo Salada Boi</t>
  </si>
  <si>
    <t>Garfo Salada Galinha</t>
  </si>
  <si>
    <t>Faca de Queijo Horta</t>
  </si>
  <si>
    <t>Set Colher de Chá Angra Inox 6 unid</t>
  </si>
  <si>
    <t>Set Talher de Salada Angra 2pç</t>
  </si>
  <si>
    <t>Faca de Churrasco Angra</t>
  </si>
  <si>
    <t>Garfo Trinchante Angra</t>
  </si>
  <si>
    <t>Faca Trinchante Angra</t>
  </si>
  <si>
    <t>Colher de Arroz Angra</t>
  </si>
  <si>
    <t>Concha de Feijão Angra</t>
  </si>
  <si>
    <t>Concha p/Molho Angra</t>
  </si>
  <si>
    <t>Concha Angra G</t>
  </si>
  <si>
    <t>Espátula Angra</t>
  </si>
  <si>
    <t>Espátula Angra P</t>
  </si>
  <si>
    <t>Pegador de Massa Angra</t>
  </si>
  <si>
    <t>Faca de Pão Angra</t>
  </si>
  <si>
    <t>Plaina de Queijo Angra</t>
  </si>
  <si>
    <t>Faca de Queijo Angra</t>
  </si>
  <si>
    <t>Set Garfo Aperitivo Angra 6pç</t>
  </si>
  <si>
    <t>Pegador de Sorvete Angra</t>
  </si>
  <si>
    <t>Pegador de Gelo Angra</t>
  </si>
  <si>
    <t>Set de Talher de Mesa Angra Ouro 6pç</t>
  </si>
  <si>
    <t>Garrafa Brilhante Verde</t>
  </si>
  <si>
    <t>Garrafa Brilhante Azul Claro</t>
  </si>
  <si>
    <t>Garrafa Brilhante Verde Escuro</t>
  </si>
  <si>
    <t>Jarra Santorini</t>
  </si>
  <si>
    <t>Marcador de Lugar Orquídea</t>
  </si>
  <si>
    <t>Copo Long Drink Riviera</t>
  </si>
  <si>
    <t>Porta Adoçante/Açucar Tania Bulhões</t>
  </si>
  <si>
    <t>Bowl Cravo e Canela</t>
  </si>
  <si>
    <t>Set Talheres de Mesa Minas 8pç</t>
  </si>
  <si>
    <t>Taça ll Mykonos</t>
  </si>
  <si>
    <t>Taça Riviera 1</t>
  </si>
  <si>
    <t>Taça Riviera 2</t>
  </si>
  <si>
    <t>Copo Short Drink Riviera</t>
  </si>
  <si>
    <t>Taça Champagne Riviera</t>
  </si>
  <si>
    <t>Porta Guardanapo Bambu Azul</t>
  </si>
  <si>
    <t>Prato de Sobremesa Cravo e Canela</t>
  </si>
  <si>
    <t>Prato Raso Cravo e Canela</t>
  </si>
  <si>
    <t>Toalha de Lavabo Libélula Dourada 2</t>
  </si>
  <si>
    <t>Toalha de Lavabo Cacatua Branca 2</t>
  </si>
  <si>
    <t>Toalha de Lavabo Libélula Prata 2</t>
  </si>
  <si>
    <t>Descanso de Talher Orquídea</t>
  </si>
  <si>
    <t>Guardanapo Marquesa Algodão</t>
  </si>
  <si>
    <t>Guardanapo Coral Turquesa</t>
  </si>
  <si>
    <t>Set Talheres de Mesa Esplanada Ouro 8pç</t>
  </si>
  <si>
    <t>DESCANSO DE TALHER TARTARUGA CRISTAL</t>
  </si>
  <si>
    <t>Descanso de Talher Bambu Natural Prata</t>
  </si>
  <si>
    <t>Descanso de Talher Bambu Natural Ouro</t>
  </si>
  <si>
    <t>Bowl Esferas P</t>
  </si>
  <si>
    <t>Descanso de Talher Bambu Vermelho</t>
  </si>
  <si>
    <t>Bowl Esferas G</t>
  </si>
  <si>
    <t>Taça de Água Guanabara Transparente</t>
  </si>
  <si>
    <t>Descanso de Talher Bambu Azul</t>
  </si>
  <si>
    <t>Set Garfo/Faca Peixe Esplanada Prata 2pç</t>
  </si>
  <si>
    <t>Jg Americano Ilha Bela Azul</t>
  </si>
  <si>
    <t>Descanso de Talher Bambu Verde</t>
  </si>
  <si>
    <t>Descanso de Talher Trancoso</t>
  </si>
  <si>
    <t>Jg Americano Panamá Amarelo</t>
  </si>
  <si>
    <t>Jg Americano Índigo Cânhamo</t>
  </si>
  <si>
    <t>Jg Americano Angra Azul Escuro</t>
  </si>
  <si>
    <t>Prato de Pão Pássaros do Brasil</t>
  </si>
  <si>
    <t>Prato de Pão Papillon</t>
  </si>
  <si>
    <t>Prato de Pão Brasil Império</t>
  </si>
  <si>
    <t>Prato de Pão Fleur Royal</t>
  </si>
  <si>
    <t>Jg Americano Iporanga Barbante</t>
  </si>
  <si>
    <t>Prato Raso Lafayette</t>
  </si>
  <si>
    <t>Prato Fundo Lafayette</t>
  </si>
  <si>
    <t>Prato Raso Casa das Orquídeas</t>
  </si>
  <si>
    <t>Prato de Sobremesa Casa das Orquídeas</t>
  </si>
  <si>
    <t>Prato Fundo Casa das Orquídeas</t>
  </si>
  <si>
    <t>Prato Raso Papillon</t>
  </si>
  <si>
    <t>Set Prato Raso Pássaros do Brasil 4pç</t>
  </si>
  <si>
    <t>Set Prato Sobremesa Pássaros Brasil 4pç</t>
  </si>
  <si>
    <t>Set Prato Fundo Pássaros do Brasil 4pç</t>
  </si>
  <si>
    <t>Prato de Sobremesa Papillon</t>
  </si>
  <si>
    <t>Prato Fundo Papillon</t>
  </si>
  <si>
    <t>Prato Raso Fleur Royal</t>
  </si>
  <si>
    <t>Prato de Sobremesa Fleur Royal</t>
  </si>
  <si>
    <t>Prato Fundo Fleur Royal</t>
  </si>
  <si>
    <t>Prato Fundo Corais do Brasil Vm</t>
  </si>
  <si>
    <t>Prato Raso Flor de Maracujá</t>
  </si>
  <si>
    <t>Prato de Sobremesa Flor de Maracujá</t>
  </si>
  <si>
    <t>Prato Fundo Flor de Maracujá</t>
  </si>
  <si>
    <t>Prato Raso Brasil Império</t>
  </si>
  <si>
    <t>Prato de Sobremesa Brasil Império</t>
  </si>
  <si>
    <t>Prato Fundo Brasil Império</t>
  </si>
  <si>
    <t>Bowl Azul de Portugal</t>
  </si>
  <si>
    <t>Folha Degustacao Marquesa</t>
  </si>
  <si>
    <t>Prato Raso Pomar de Jabuticabeiras</t>
  </si>
  <si>
    <t>Prato de Sobremesa Pomar de Jabuticabeiras</t>
  </si>
  <si>
    <t>Bowl Pomar de Jabuticabeiras</t>
  </si>
  <si>
    <t>Prato Raso Jade</t>
  </si>
  <si>
    <t>Prato de Sobremesa Jade</t>
  </si>
  <si>
    <t>Prato Fundo Jade</t>
  </si>
  <si>
    <t>Prato de Pão Jade</t>
  </si>
  <si>
    <t>Sal e Pimenta Abacaxi</t>
  </si>
  <si>
    <t>Sousplat Casa das Orquídeas</t>
  </si>
  <si>
    <t>Sousplat Jardim Botânico Azul-Sol</t>
  </si>
  <si>
    <t>Xícara de Chá Papillon</t>
  </si>
  <si>
    <t>Sousplat Jade</t>
  </si>
  <si>
    <t>Xícara de Café Corais Brasil Verm</t>
  </si>
  <si>
    <t>Xícara de Chá Corais Brasil Verm ll</t>
  </si>
  <si>
    <t>Xícara de Chá Flor de Maracujá</t>
  </si>
  <si>
    <t>Xícara de Café Fleur Royal</t>
  </si>
  <si>
    <t>Xícara de Café Flor de Maracujá</t>
  </si>
  <si>
    <t>Xícara de Chá Fleur Royal</t>
  </si>
  <si>
    <t>Xícara de Café Papillon</t>
  </si>
  <si>
    <t>Xícara de Café Casa das Orquídeas</t>
  </si>
  <si>
    <t>Xícara de Chá Casa das Orquídeas</t>
  </si>
  <si>
    <t>Xícara de Café Brasil Império</t>
  </si>
  <si>
    <t>Xícara de Chá Pomar de Jabuticabeiras</t>
  </si>
  <si>
    <t>Xícara de Café Pomar de Jabuticabeiras</t>
  </si>
  <si>
    <t>Xícara de Chá Jade</t>
  </si>
  <si>
    <t>Xícara de Café Jade</t>
  </si>
  <si>
    <t>Guardanapo Pom Pom Branco</t>
  </si>
  <si>
    <t>Guardanapo Pom Pom Verde Oliva</t>
  </si>
  <si>
    <t>Guardanapo Fleur Royal</t>
  </si>
  <si>
    <t>Forro de Bandeja Ninho 22X22Cm</t>
  </si>
  <si>
    <t>Guardanapo Ninho 55X55Cm</t>
  </si>
  <si>
    <t>Prato Sobremesa Chá Branco</t>
  </si>
  <si>
    <t>Prato Raso Chá Branco</t>
  </si>
  <si>
    <t>Bowl Chá Branco</t>
  </si>
  <si>
    <t>Prato Sobremesa São Paulo</t>
  </si>
  <si>
    <t>Prato Raso São Paulo</t>
  </si>
  <si>
    <t>Prato Fundo São Paulo</t>
  </si>
  <si>
    <t>Prato Sobremesa Minas</t>
  </si>
  <si>
    <t>Prato Raso Minas</t>
  </si>
  <si>
    <t>Prato Fundo Minas</t>
  </si>
  <si>
    <t>Prato Sobremesa Minha Horta</t>
  </si>
  <si>
    <t>Toalha Monograma</t>
  </si>
  <si>
    <t>Toalha Tania Bulhões Gorgurinho Treliça</t>
  </si>
  <si>
    <t>Toalha Tania Bulhões Piquet e Ajour</t>
  </si>
  <si>
    <t>Toalha Tania Bulhões Pregas Linho</t>
  </si>
  <si>
    <t>Xícara de Chá Marquesa</t>
  </si>
  <si>
    <t>Xícara de Café São Paulo</t>
  </si>
  <si>
    <t>Xícara de Chá Chá Branco</t>
  </si>
  <si>
    <t>Xícara de Chá Cravo e Canela</t>
  </si>
  <si>
    <t>Xícara de Café Minas</t>
  </si>
  <si>
    <t>Xícara de Chá Minas</t>
  </si>
  <si>
    <t>Xícara Verde do Campo</t>
  </si>
  <si>
    <t>Set Xícaras Folha 6pç</t>
  </si>
  <si>
    <t>Petit Four Marquesa</t>
  </si>
  <si>
    <t>Garrafa Brasil lll</t>
  </si>
  <si>
    <t>Descanso de Talher Tania Bulhões Barra</t>
  </si>
  <si>
    <t>Descanso de Talher Borboleta 2</t>
  </si>
  <si>
    <t>Porta Copo Iporanga</t>
  </si>
  <si>
    <t>Porta Azeite Abelha</t>
  </si>
  <si>
    <t>Descanso de Talher Bambu Coral</t>
  </si>
  <si>
    <t>Porta Guardanapo Bambu Coral</t>
  </si>
  <si>
    <t>Descanso de Talher Tania Bulhões</t>
  </si>
  <si>
    <t>Porta Guardanapo Bambu Folha</t>
  </si>
  <si>
    <t>Descanso de Talher Angra</t>
  </si>
  <si>
    <t>Descanso de Talher Bambu Folha</t>
  </si>
  <si>
    <t>Porta Guardanapo Esplanada</t>
  </si>
  <si>
    <t>Bowl Abacaxi Tropical</t>
  </si>
  <si>
    <t>Bowl Verde do Campo</t>
  </si>
  <si>
    <t>Prato Raso Mel de Abelha ll</t>
  </si>
  <si>
    <t>Porta-Guardanapo Flor Crochê Cânhamo</t>
  </si>
  <si>
    <t>Porta Guardanapo Iporanga</t>
  </si>
  <si>
    <t>Saladeira Branco de Branco</t>
  </si>
  <si>
    <t>Travessa G Branco de Branco</t>
  </si>
  <si>
    <t>Travessa M Branco de Branco</t>
  </si>
  <si>
    <t>Sousplat Aquarela do Brasil Amarelo</t>
  </si>
  <si>
    <t>Sousplat Aquarela do Brasil Rosa-Fucsia</t>
  </si>
  <si>
    <t>Prato Fundo Marquesa</t>
  </si>
  <si>
    <t>Porta Fósforo Tania Bulhões</t>
  </si>
  <si>
    <t>Sousplat Iporanga</t>
  </si>
  <si>
    <t>Bowl Heras</t>
  </si>
  <si>
    <t>Prato Raso Abacaxi Tropical</t>
  </si>
  <si>
    <t>Prato Sobremesa Abacaxi Tropical</t>
  </si>
  <si>
    <t>Prato Raso Verde do Campo</t>
  </si>
  <si>
    <t>Porta Guardanapo Flor Crochê Amarelo</t>
  </si>
  <si>
    <t>Porta Guardanapo Flor Crochê Rosa</t>
  </si>
  <si>
    <t>Porta Guardanapo Flor Crochê Verde</t>
  </si>
  <si>
    <t>Sousplat Mediterrâneo Azul</t>
  </si>
  <si>
    <t>Prato Raso Mediterrâneo Azul</t>
  </si>
  <si>
    <t>Prato de Sobremesa Mediterrâneo Azul</t>
  </si>
  <si>
    <t>Bowl Mediterrâneo Azul</t>
  </si>
  <si>
    <t>Sousplat Mediterrâneo Areia</t>
  </si>
  <si>
    <t>Prato Raso Mediterrâneo Areia</t>
  </si>
  <si>
    <t>Prato de Sobremesa Mediterrâneo Areia</t>
  </si>
  <si>
    <t>Bowl Mediterrâneo Areia</t>
  </si>
  <si>
    <t>Sousplat Aquarela do Brasil Azul Profund</t>
  </si>
  <si>
    <t>Bowl Marquesa</t>
  </si>
  <si>
    <t>Sousplat Marquesa</t>
  </si>
  <si>
    <t>Porta Guardanapo Hortência da Noite</t>
  </si>
  <si>
    <t>Porta Guardanapo Magnolia Branca</t>
  </si>
  <si>
    <t>Porta Guardanapo Abelha</t>
  </si>
  <si>
    <t>Marcador de Lugar Abelha</t>
  </si>
  <si>
    <t>Porta Guardanapo Tania Bulhões Oval</t>
  </si>
  <si>
    <t>Bowl Chef</t>
  </si>
  <si>
    <t>Pt Guardanapo Trancoso Natural</t>
  </si>
  <si>
    <t>Porta Guardanapo Petrópolis</t>
  </si>
  <si>
    <t>Porta Guardanapo Flor Crochê Azul</t>
  </si>
  <si>
    <t>Porta Guardanapo Flor Primavera</t>
  </si>
  <si>
    <t>Porta Guardanapo Bambu Natural</t>
  </si>
  <si>
    <t>Pote G Chef</t>
  </si>
  <si>
    <t>Consume Fleur Royal</t>
  </si>
  <si>
    <t>Consume Papillon</t>
  </si>
  <si>
    <t>Saladeira Mediterrâneo Ouro</t>
  </si>
  <si>
    <t>Sousplat Aquarela Brasil Amarelo–Mostarda</t>
  </si>
  <si>
    <t>Sousplat Aquarela do Brasil Verde-Mata</t>
  </si>
  <si>
    <t>Sousplat Aquarela do Brasil Barbante</t>
  </si>
  <si>
    <t>Taça Champagne Imperador Ouro</t>
  </si>
  <si>
    <t>Copo Short Drink Guanabara Transparente</t>
  </si>
  <si>
    <t>Copo Long Drink Guanabara Verde</t>
  </si>
  <si>
    <t>Taça de Água Tamareira Transparente</t>
  </si>
  <si>
    <t>Taça de Vinho Tamareira Transparente</t>
  </si>
  <si>
    <t>Taça de Champanhe Tamareira Transp</t>
  </si>
  <si>
    <t>Copo Long Drink Tamareira Transp</t>
  </si>
  <si>
    <t>Copo Short Drink Tamareira Transp</t>
  </si>
  <si>
    <t>Taça 1 Hortênsia</t>
  </si>
  <si>
    <t>Taça de Água Tamareira Ambar</t>
  </si>
  <si>
    <t>Taça de Vinho Tamareira Ambar</t>
  </si>
  <si>
    <t>Taça Degustação Uva I</t>
  </si>
  <si>
    <t>Copo Long Drink Tamareira Ambar</t>
  </si>
  <si>
    <t>Copo Short Drink Tamareira Ambar</t>
  </si>
  <si>
    <t>Taça de Água Tamareira Verde Claro</t>
  </si>
  <si>
    <t>Taça de Vinho Tamareira Verde Claro</t>
  </si>
  <si>
    <t>Taça Champagne Esplanada</t>
  </si>
  <si>
    <t>Copo Long Drink Tamareira Verde Claro</t>
  </si>
  <si>
    <t>Copo Short Drink Tamareira Verde Claro</t>
  </si>
  <si>
    <t>Taça de Champagne Tamareira Verde Claro</t>
  </si>
  <si>
    <t>Taça I Santorini</t>
  </si>
  <si>
    <t>Sousplat Jardim Botânico Creme</t>
  </si>
  <si>
    <t>Sopeira Branco de Branco</t>
  </si>
  <si>
    <t>Sousplat Verduras</t>
  </si>
  <si>
    <t>Sousplat Brasil Império</t>
  </si>
  <si>
    <t>Sousplat Jardim Botânico Azul</t>
  </si>
  <si>
    <t>Sousplat Jardim Botânico Verde</t>
  </si>
  <si>
    <t>Sousplat Jardim Botânico Branco</t>
  </si>
  <si>
    <t>Sousplat Chá Branco</t>
  </si>
  <si>
    <t>Sousplat Alvorada</t>
  </si>
  <si>
    <t>Sousplat São Paulo Ouro</t>
  </si>
  <si>
    <t>Sousplat Abacaxi</t>
  </si>
  <si>
    <t>Taça de Vinho Guanabara Transparente</t>
  </si>
  <si>
    <t>Cestinha Iporanga</t>
  </si>
  <si>
    <t>Travessa Copacabana</t>
  </si>
  <si>
    <t>Set Xícara de Café Borboleta ll 6pc</t>
  </si>
  <si>
    <t>Travessa Oval Mediterrâneo Ouro</t>
  </si>
  <si>
    <t>Travessa Redonda Mediterrâneo Ouro</t>
  </si>
  <si>
    <t>Xícara de Chá Mediterrâneo Azul</t>
  </si>
  <si>
    <t>Xícara de Chá Mediterrâneo Areia</t>
  </si>
  <si>
    <t>Set Xícara de Café Abelha 6pc</t>
  </si>
  <si>
    <t>Guardanapo Aperitivo Tania Bulhões 50Un</t>
  </si>
  <si>
    <t>Toalha Lavabo Papel Tania Bulhões 25Un</t>
  </si>
  <si>
    <t>Porta Guardanapo Redondo Angra</t>
  </si>
  <si>
    <t>Guardanapo Ipanema ll Amarelo</t>
  </si>
  <si>
    <t>Set Guardanapo e Jg Am. Mosaico Ouro 2pç</t>
  </si>
  <si>
    <t>Guardanapo Ninho Verde</t>
  </si>
  <si>
    <t>Guardanapo Ninho Amarelo</t>
  </si>
  <si>
    <t>Jogo Americano Ninho Amarelo</t>
  </si>
  <si>
    <t>Toalha de Lavabo Duquesa</t>
  </si>
  <si>
    <t>Jogo Americano Baronesa Branco</t>
  </si>
  <si>
    <t>Guardanapo Baronesa ll Branco</t>
  </si>
  <si>
    <t>Toalha de Lavabo Embaixatriz</t>
  </si>
  <si>
    <t>Toalha de Lavabo Petrópolis</t>
  </si>
  <si>
    <t>Guardanapo Cravo e Canela</t>
  </si>
  <si>
    <t>Jg Americano Marquesa I</t>
  </si>
  <si>
    <t>Jg Americano Fleur Royal</t>
  </si>
  <si>
    <t>Guardanapo Estrela Amarelo</t>
  </si>
  <si>
    <t>Set Jg Am/Guard Azul de Portugal 2 2pç</t>
  </si>
  <si>
    <t>Jogo Americano Rio de Janeiro Redondo</t>
  </si>
  <si>
    <t>Guardanapo Minha Horta</t>
  </si>
  <si>
    <t>Guardanapo Estrela Verde</t>
  </si>
  <si>
    <t>Guardanapo Marquesa</t>
  </si>
  <si>
    <t>Guardanapo Estrela Rosa</t>
  </si>
  <si>
    <t>Guardanapo Flor de Maracujá Linho</t>
  </si>
  <si>
    <t>Guardanapo Vintage ll Marinho</t>
  </si>
  <si>
    <t>Guardanapo Coquetel TB Linho Branco</t>
  </si>
  <si>
    <t>Guardanapo Baronesa ll Amarelo</t>
  </si>
  <si>
    <t>Guardanapo Baronesa ll Verde</t>
  </si>
  <si>
    <t>Guardanapo Baronesa ll Rosa</t>
  </si>
  <si>
    <t>Guardanapo Palmeira Verde</t>
  </si>
  <si>
    <t>Jg Americano Parati Marrom</t>
  </si>
  <si>
    <t>Guardanapo Palmeira Cru</t>
  </si>
  <si>
    <t>Jg Americano Parati Verde Oliva</t>
  </si>
  <si>
    <t>Jg Americano Parati Jeans Escuro</t>
  </si>
  <si>
    <t>Jg Americano Parati Cânhamo</t>
  </si>
  <si>
    <t>Jg Americano Parati Amarelo</t>
  </si>
  <si>
    <t>Set Guardanapo Coquetel Rio 3pç</t>
  </si>
  <si>
    <t>Jg Americano Búzios Café</t>
  </si>
  <si>
    <t>Jg Americano Búzios Cereja</t>
  </si>
  <si>
    <t>Jg Americano Búzios Marrom</t>
  </si>
  <si>
    <t>Jg Americano Búzios Jeans Escuro</t>
  </si>
  <si>
    <t>Jg Americano Búzios Amarelo</t>
  </si>
  <si>
    <t>Jg Americano Búzios Verde Oliva</t>
  </si>
  <si>
    <t>Jg Americano Búzios Natural</t>
  </si>
  <si>
    <t>Jg Americano Ibiza Azul Cobalto</t>
  </si>
  <si>
    <t>Jg Americano Ibiza Canhamo</t>
  </si>
  <si>
    <t>Jg Americano St Tropez Azul</t>
  </si>
  <si>
    <t>Jg Americano St Tropez Verde</t>
  </si>
  <si>
    <t>Guardanapo Brasil Império</t>
  </si>
  <si>
    <t>Jg Americano Esferas Branco</t>
  </si>
  <si>
    <t>Guardanapo Vintage ll Off White</t>
  </si>
  <si>
    <t>Jogo Americano Baronesa Rosa</t>
  </si>
  <si>
    <t>Guardanapo Vintage ll Cru</t>
  </si>
  <si>
    <t>Jogo Americano Baronesa Verde</t>
  </si>
  <si>
    <t>Jogo Americano Baronesa Amarelo</t>
  </si>
  <si>
    <t>Guardanapo Provence Azul e Vermelho</t>
  </si>
  <si>
    <t>Guardanapo Provence Vermelho e Canhamo</t>
  </si>
  <si>
    <t>Guardanapo Palmeira Amarelo Gema</t>
  </si>
  <si>
    <t>Guardanapo Palmeira Vermelho</t>
  </si>
  <si>
    <t>Guardanapo Mykonos Amarelo ll</t>
  </si>
  <si>
    <t>AMOSTRAS</t>
  </si>
  <si>
    <t>Pt Guardanapo Tania Bulhões Solitario</t>
  </si>
  <si>
    <t>Porta Guardanapo Mag Coroa Dourado c/Vas</t>
  </si>
  <si>
    <t>Prato Fundo Mel de Abelha</t>
  </si>
  <si>
    <t>Sousplat / Porta Bolo Lafayette</t>
  </si>
  <si>
    <t>Jg Americano Rio de Janeiro</t>
  </si>
  <si>
    <t>Guardanapo Rio de Janeiro</t>
  </si>
  <si>
    <t>Fruteira Caça Marquesa</t>
  </si>
  <si>
    <t>Boleira Marquesa</t>
  </si>
  <si>
    <t>Prato Raso Marquesa</t>
  </si>
  <si>
    <t>Prato Sobremesa Marquesa</t>
  </si>
  <si>
    <t>Taça Vinho Topázio Transparente</t>
  </si>
  <si>
    <t>Moringa Duquesa</t>
  </si>
  <si>
    <t>Moringa Baronesa</t>
  </si>
  <si>
    <t>Sousplat Pássaros do Brasil I</t>
  </si>
  <si>
    <t>Set Xícaras Chá Pássaros do Brasil 4pç</t>
  </si>
  <si>
    <t>Set Xícaras Café Pássaros do Brasil 4pç</t>
  </si>
  <si>
    <t>Faqueiro Embaixada Prata 104pç</t>
  </si>
  <si>
    <t>Taça Água São Paulo Transparente</t>
  </si>
  <si>
    <t>Guardanapo Casa Grande Amarelo/Branco</t>
  </si>
  <si>
    <t>Jg Americano Casa Grande Amarelo/Branco</t>
  </si>
  <si>
    <t>Jg Americano Bandeja</t>
  </si>
  <si>
    <t>Concha Caviar Tania Bulhões</t>
  </si>
  <si>
    <t>Set Colher Chá Esplanada 6pç</t>
  </si>
  <si>
    <t>Set Colher Café Esplanada 6pç</t>
  </si>
  <si>
    <t>Xícara de Chá São Paulo</t>
  </si>
  <si>
    <t>Champanheira Concha Tania Bulhões</t>
  </si>
  <si>
    <t>Guardanapo Aperitivo Urca</t>
  </si>
  <si>
    <t>Sousplat Fleur Royal ll</t>
  </si>
  <si>
    <t>Sousplat Papillon ll</t>
  </si>
  <si>
    <t>Bandeja Primavera G</t>
  </si>
  <si>
    <t>Bandeja Primavera M</t>
  </si>
  <si>
    <t>Bandeja Primavera P</t>
  </si>
  <si>
    <t>Porta Tudo Primavera</t>
  </si>
  <si>
    <t>Bandeja Primavera Roma</t>
  </si>
  <si>
    <t>Bandeja Bar Tania Bulhões</t>
  </si>
  <si>
    <t>Bandeja Bar e Servir Noronha</t>
  </si>
  <si>
    <t>Bandeja G Chá Branco</t>
  </si>
  <si>
    <t>Bandeja Bar Pedras Brasileiras Quartzo Verde</t>
  </si>
  <si>
    <t>Bandeja Bar Iporanga</t>
  </si>
  <si>
    <t>Bandeja de Servir Tania Bulhões M</t>
  </si>
  <si>
    <t>Bandeja Bar Esplanada GG</t>
  </si>
  <si>
    <t>Bandeja Retangular c/Alça Folha G</t>
  </si>
  <si>
    <t>Livro Tania Bulhões</t>
  </si>
  <si>
    <t>Cachepot Pássaros do Brasil Aratinga G</t>
  </si>
  <si>
    <t>Cachepot Grande Debret Azul</t>
  </si>
  <si>
    <t>Castiçal Esferas M</t>
  </si>
  <si>
    <t>Cachepot Tania Bulhões G</t>
  </si>
  <si>
    <t>Cachepot Grande Debret Verde</t>
  </si>
  <si>
    <t>Escultura Pedra</t>
  </si>
  <si>
    <t>Murano Esferas Branco c/Ouro G</t>
  </si>
  <si>
    <t>Murano Centro Esferas Branco c/Ouro</t>
  </si>
  <si>
    <t>Murano Colmeia Branco</t>
  </si>
  <si>
    <t>Murano Colmeia Guaraná</t>
  </si>
  <si>
    <t>Murano Milão Verde-Tb</t>
  </si>
  <si>
    <t>Floreira/Geleira Noronha</t>
  </si>
  <si>
    <t>Floreira Trancoso</t>
  </si>
  <si>
    <t>Garrafa Brasil ll</t>
  </si>
  <si>
    <t>Balde para Garrafas Trancoso I</t>
  </si>
  <si>
    <t>Bandeja Lavabo Tania Bulhões Aço PP</t>
  </si>
  <si>
    <t>Bandeja Lavabo Tania Bulhões Aço P</t>
  </si>
  <si>
    <t>Bandeja Lavabo Tania Bulhões Aço M</t>
  </si>
  <si>
    <t>Porta Toalha Tania Bulhões Aço</t>
  </si>
  <si>
    <t>Murano Positano Guaraná c/Ouro</t>
  </si>
  <si>
    <t>Murano Positano Transparente c/Ouro</t>
  </si>
  <si>
    <t>Murano Turim Verde Esmeralda c/Ouro</t>
  </si>
  <si>
    <t>Bandeja Bar Esplanada</t>
  </si>
  <si>
    <t>Balde de Gelo Esferas</t>
  </si>
  <si>
    <t>Balde para Garrafa Esferas</t>
  </si>
  <si>
    <t>Esfera Pedra</t>
  </si>
  <si>
    <t>Bandeja Marquesa M Ouro ll</t>
  </si>
  <si>
    <t>Bandeja Marquesa M Prata ll</t>
  </si>
  <si>
    <t>Bandeja de Lavabo Ana M</t>
  </si>
  <si>
    <t>Bandeja de Lavabo Ana P</t>
  </si>
  <si>
    <t>Porta Talher Redondo Noronha</t>
  </si>
  <si>
    <t>Porta Pao/Tempero Noronha</t>
  </si>
  <si>
    <t>Vaso Marquesa</t>
  </si>
  <si>
    <t>Cesta para Presente Noronha</t>
  </si>
  <si>
    <t>Murano Bolonha Marfim</t>
  </si>
  <si>
    <t>Estojo para Faqueiro Brasil</t>
  </si>
  <si>
    <t>Carrinho de Chá Noronha</t>
  </si>
  <si>
    <t>Carrinho de Compra Trancoso</t>
  </si>
  <si>
    <t>Cachepot Pássaros do Brasil Guaruba G</t>
  </si>
  <si>
    <t>Cachepot Pássaros do Brasil Tucano G</t>
  </si>
  <si>
    <t>Cachepot Pássaros do Brasil Uirapiana G</t>
  </si>
  <si>
    <t>Set Vaso Santorini 3pç</t>
  </si>
  <si>
    <t>Bandeja Brasília PP Prata</t>
  </si>
  <si>
    <t>Murano Vaso TB M Azul c/ Ouro</t>
  </si>
  <si>
    <t>Mini Cachepot Coroa</t>
  </si>
  <si>
    <t>Prato Sobremesa Árvores do Brasil Figueira</t>
  </si>
  <si>
    <t>Prato de Pão Árvores do Brasil Figueira</t>
  </si>
  <si>
    <t>Árvore Ipê Rosa</t>
  </si>
  <si>
    <t>Champanheira Araucária</t>
  </si>
  <si>
    <t>Xícara de Chá Colmeia 2pc II</t>
  </si>
  <si>
    <t>Colher de Chá Tania Bulhoes Prata</t>
  </si>
  <si>
    <t>Colher de Chá Tania Bulhoes Ouro</t>
  </si>
  <si>
    <t>Galheteiro Bambu G</t>
  </si>
  <si>
    <t>Guardanapo Nuances Matcha</t>
  </si>
  <si>
    <t>Guardanapo Nuances Menta</t>
  </si>
  <si>
    <t>Guardanapo Nuances Lima</t>
  </si>
  <si>
    <t>Guardanapo Nuances Tulipa</t>
  </si>
  <si>
    <t>Guardanapo Nuances Pluma</t>
  </si>
  <si>
    <t>Guardanapo Nuances Hibisco</t>
  </si>
  <si>
    <t>Jg Americano Nuances Matcha</t>
  </si>
  <si>
    <t>Jg Americano Nuances Menta</t>
  </si>
  <si>
    <t>Jg Americano Nuances Pluma</t>
  </si>
  <si>
    <t>Jg Americano Nuances Hibisco</t>
  </si>
  <si>
    <t>Guardanapo Veleiro Páprica</t>
  </si>
  <si>
    <t>Guardanapo Veleiro Hibisco</t>
  </si>
  <si>
    <t>Guardanapo Veleiro Esmeralda</t>
  </si>
  <si>
    <t>Prato Raso Astro</t>
  </si>
  <si>
    <t>Sousplat Astro</t>
  </si>
  <si>
    <t>Prato Fundo Astro</t>
  </si>
  <si>
    <t>Prato Sobremesa Astro</t>
  </si>
  <si>
    <t>Xícara de Chá Astro</t>
  </si>
  <si>
    <t>Sousplat Ouro II</t>
  </si>
  <si>
    <t>Prato Raso Fênix</t>
  </si>
  <si>
    <t>Prato de Sobremesa Fênix</t>
  </si>
  <si>
    <t>Bowl Fênix</t>
  </si>
  <si>
    <t>Xícara de Chá Fênix</t>
  </si>
  <si>
    <t>Sousplat Trópicos</t>
  </si>
  <si>
    <t>Prato Raso Trópicos</t>
  </si>
  <si>
    <t>Prato de Sobremesa Trópicos</t>
  </si>
  <si>
    <t>Bowl Trópicos</t>
  </si>
  <si>
    <t>Xícara de Chá e Pires Trópicos</t>
  </si>
  <si>
    <t>Prato de Pão Astro</t>
  </si>
  <si>
    <t>Copo Para Vela Astro</t>
  </si>
  <si>
    <t>Vaso Murano Malga Ciapela Grafite III</t>
  </si>
  <si>
    <t>Vaso Murano Malga Ciapela Açaí</t>
  </si>
  <si>
    <t>Centro de Mesa Baixo Murano Malga Ciapela Ambar</t>
  </si>
  <si>
    <t>Centro de Mesa Baixo Murano Malga Ciapela Grafite</t>
  </si>
  <si>
    <t>Centro de Mesa Baixo Murano Malga Ciapela Açaí</t>
  </si>
  <si>
    <t>Centro de Mesa Murano Malga Ciapela P Noite</t>
  </si>
  <si>
    <t>Jg Americano Mar Natural</t>
  </si>
  <si>
    <t>Sousplat Iporanga II</t>
  </si>
  <si>
    <t>Jg Americano Barra Grande</t>
  </si>
  <si>
    <t>Pt Guardanapo Moreré</t>
  </si>
  <si>
    <t>Jg Americano Camaragibe</t>
  </si>
  <si>
    <t>Jg Americano Patacho</t>
  </si>
  <si>
    <t>Bandeja Oval Tressê M Azul</t>
  </si>
  <si>
    <t>Bandeja Oval Tressê G Azul</t>
  </si>
  <si>
    <t>Caixa de Couro com Tampa Tressê Azul</t>
  </si>
  <si>
    <t>Porta Guardanapo Tressê Azul</t>
  </si>
  <si>
    <t>Bandeja  de Lavabo Esferas M</t>
  </si>
  <si>
    <t>Bandeja de Lavabo Esferas G</t>
  </si>
  <si>
    <t>Copo de Cristal Astro</t>
  </si>
  <si>
    <t>Taça de Cristal Astro</t>
  </si>
  <si>
    <t>Prato de Pão Copacabana</t>
  </si>
  <si>
    <t>Guardanapo Astro</t>
  </si>
  <si>
    <t>Jg Americano Astro</t>
  </si>
  <si>
    <t>Centro de Mesa Baixo Murano Malga Ciapela Branco com Ouro</t>
  </si>
  <si>
    <t>Sousplat Aquarela do Brasil Verde</t>
  </si>
  <si>
    <t>Sousplat Aquarela do Brasil Marinho</t>
  </si>
  <si>
    <t>Bandeja Ana M</t>
  </si>
  <si>
    <t>Murano Puglia Guaraná</t>
  </si>
  <si>
    <t>Travessa P Petit Pois</t>
  </si>
  <si>
    <t>Molheira Murano Sicília Azul Agua</t>
  </si>
  <si>
    <t>Bandeja Jacarandá</t>
  </si>
  <si>
    <t>Prato Sobremesa Byblos Branco</t>
  </si>
  <si>
    <t>Prato de Pão Árvores do Brasil Ipê</t>
  </si>
  <si>
    <t>Murano Fiorela Ambar</t>
  </si>
  <si>
    <t>Murano Martina Ambar</t>
  </si>
  <si>
    <t>Murano Giulia Ambar</t>
  </si>
  <si>
    <t>Murano Helena Verde</t>
  </si>
  <si>
    <t>Bandeja Bar Bangalô G</t>
  </si>
  <si>
    <t>Porta Copos Bangalô</t>
  </si>
  <si>
    <t>Descanso de Talher Bangalô</t>
  </si>
  <si>
    <t>Set Talher Aperitivo Bangalô 3 unid</t>
  </si>
  <si>
    <t>Set Espátula Aperitivo Bangalô 4 unid</t>
  </si>
  <si>
    <t>Set Talheres de Servir Bangalô 3 unid</t>
  </si>
  <si>
    <t>Set Salada Bangalô 2 unid</t>
  </si>
  <si>
    <t>Prato Raso Frutas do Brasil Caju</t>
  </si>
  <si>
    <t>Prato Sobremesa Frutas do Brasil Caju</t>
  </si>
  <si>
    <t>Prato Fundo Frutas do Brasil Caju</t>
  </si>
  <si>
    <t>Xícara de Café Frutas do Brasil Caju</t>
  </si>
  <si>
    <t>Xícara de Chá Frutas do Brasil Caju</t>
  </si>
  <si>
    <t>TaniaPele Chá Rosa Hidratante Firmador Ritual Viagem 40g</t>
  </si>
  <si>
    <t>TaniaPele Chá Rosa Óleo de Banho Hidratante Sabonete Líquido Ritual Viagem 40mL</t>
  </si>
  <si>
    <t>TaniaPele Chá Rosa Sabonete Líquido Corporal Hidratante Ritual Viagem 40mL</t>
  </si>
  <si>
    <t>TaniaPele Chá Rosa Água Termal Ritual Viagem 50mL</t>
  </si>
  <si>
    <t>TaniaPele Chá Rosa Necessaire Ritual Viagem</t>
  </si>
  <si>
    <t>Jarra Giallo Veneza</t>
  </si>
  <si>
    <t>Copo Giallo Veneza</t>
  </si>
  <si>
    <t>Vaso Cerchio Veneza</t>
  </si>
  <si>
    <t>Escultura Faccia Veneza</t>
  </si>
  <si>
    <t>Vaso Uommo Veneza</t>
  </si>
  <si>
    <t>Vaso Donna Veneza</t>
  </si>
  <si>
    <t>Taça Rosso Veneza</t>
  </si>
  <si>
    <t>Taça Blu Veneza</t>
  </si>
  <si>
    <t>Taça Giallo Veneza</t>
  </si>
  <si>
    <t>Taça Bianca Veneza</t>
  </si>
  <si>
    <t>Vaso Punti Veneza</t>
  </si>
  <si>
    <t>Vaso Nuvola Veneza</t>
  </si>
  <si>
    <t>Copo Arancia Veneza</t>
  </si>
  <si>
    <t>Vaso Arancia Veneza</t>
  </si>
  <si>
    <t>Jarra Cerchio Veneza</t>
  </si>
  <si>
    <t>Vaso Passione Veneza</t>
  </si>
  <si>
    <t>Vaso Tortuoso Veneza</t>
  </si>
  <si>
    <t>Vaso Linea Veneza</t>
  </si>
  <si>
    <t>Vaso Foglio Veneza</t>
  </si>
  <si>
    <t>Copo Punto Giallo Veneza</t>
  </si>
  <si>
    <t>Copo Punto Veneza</t>
  </si>
  <si>
    <t>Copo Giardino Veneza</t>
  </si>
  <si>
    <t>Copo Astratto Veneza</t>
  </si>
  <si>
    <t>Escultura Cactus Veneza</t>
  </si>
  <si>
    <t>Jg Americano Baronesa Azul Claro</t>
  </si>
  <si>
    <t>Guardanapo Baronesa ll Azul Claro</t>
  </si>
  <si>
    <t>Jg Americano Esferas Natural</t>
  </si>
  <si>
    <t>Jg Americano Esferas Dourado</t>
  </si>
  <si>
    <t>Jg Americano Esferas Magenta</t>
  </si>
  <si>
    <t>Jg Americano Esferas Verde Musgo</t>
  </si>
  <si>
    <t>Sousplat Néctar</t>
  </si>
  <si>
    <t>Prato Raso Néctar</t>
  </si>
  <si>
    <t>Prato Sobremesa Néctar</t>
  </si>
  <si>
    <t>Bowl Néctar</t>
  </si>
  <si>
    <t>Xícara de Chá + Pires Néctar</t>
  </si>
  <si>
    <t>Xícara de Café + Pires Néctar</t>
  </si>
  <si>
    <t>Prato de Pão Néctar</t>
  </si>
  <si>
    <t>Vaso Néctar P</t>
  </si>
  <si>
    <t>Vaso Néctar G</t>
  </si>
  <si>
    <t>Tábua Aperitivo Néctar</t>
  </si>
  <si>
    <t>Porta Aperitivo Néctar</t>
  </si>
  <si>
    <t>Fruteira Néctar</t>
  </si>
  <si>
    <t>Bandeja Bar Esferas Oval</t>
  </si>
  <si>
    <t>Jg Americano Caraíva Rosa</t>
  </si>
  <si>
    <t>Jg Americano Caraíva Verde</t>
  </si>
  <si>
    <t>Jg Americano Mar</t>
  </si>
  <si>
    <t>Bandeja Bar Balneário G</t>
  </si>
  <si>
    <t>Bandeja Bar Oássis Oval</t>
  </si>
  <si>
    <t>Tábua Esferas Cristal</t>
  </si>
  <si>
    <t>Tábua Esferas Quartzo Verde</t>
  </si>
  <si>
    <t>Xícara de Chá Brasil Império</t>
  </si>
  <si>
    <t>Copo Long Drink Guanabara Transparente</t>
  </si>
  <si>
    <t>Set Placement Esferas 2 unid</t>
  </si>
  <si>
    <t>Set Pt. Guardanapo Esferas 2 unid</t>
  </si>
  <si>
    <t>Set Descanso de Talher Esferas 2 unid</t>
  </si>
  <si>
    <t>ÁLCOOL GEL 220g</t>
  </si>
  <si>
    <t>Vidro para Concha Caviar Tania Bulhões</t>
  </si>
  <si>
    <t>Balde para Garrafas Pássaros</t>
  </si>
  <si>
    <t>Prato de Pão Tania Bulhões Bernadotte</t>
  </si>
  <si>
    <t>Taça Champagne Apogeu Verde</t>
  </si>
  <si>
    <t>Taça Champagne Apogeu Rosa</t>
  </si>
  <si>
    <t>Taça Champagne Apogeu Amarelo</t>
  </si>
  <si>
    <t>Bandeja Alabastro</t>
  </si>
  <si>
    <t>Meu Verde Eau de Parfum 9ml</t>
  </si>
  <si>
    <t>1989 Eau de Parfum 30ml</t>
  </si>
  <si>
    <t>Por Instinto Eau de Parfum 30ml</t>
  </si>
  <si>
    <t>Sinfonia Eau de Parfum 30ml</t>
  </si>
  <si>
    <t>Chá Branco Eau de Parfum  30ml</t>
  </si>
  <si>
    <t>Ventos de Lavanda Eau de Parfum 30ml</t>
  </si>
  <si>
    <t>Meia-noite Eau de Parfum 30ml</t>
  </si>
  <si>
    <t>Meu Verde Eau de Parfum 30ml</t>
  </si>
  <si>
    <t>Segredo Eau de Parfum 30ml</t>
  </si>
  <si>
    <t>A Francesa Eau de Parfum 30ml</t>
  </si>
  <si>
    <t>1989 Eau de Parfum 80ml</t>
  </si>
  <si>
    <t>Sinfonia Eau de Parfum 80ml</t>
  </si>
  <si>
    <t>Chá Branco Eau de Parfum 80ml</t>
  </si>
  <si>
    <t>Meia-noite Eau de Parfum 80ml</t>
  </si>
  <si>
    <t>Meu Verde Eau de Parfum 80ml</t>
  </si>
  <si>
    <t>Segredo Eau de Parfum 80ml</t>
  </si>
  <si>
    <t>A Francesa Eau de Parfum 80ml</t>
  </si>
  <si>
    <t>Fava Selvagem Eau de Parfum 80ml</t>
  </si>
  <si>
    <t>NOVO Chá Branco Colônia para Cabelo 30ml</t>
  </si>
  <si>
    <t>Ventos de Lavanda Colônia para Cabelo 30ml</t>
  </si>
  <si>
    <t>A Francesa Colônia para Cabelo 30ml</t>
  </si>
  <si>
    <t>Meu Verde Colônia para Cabelo 30ml</t>
  </si>
  <si>
    <t>NOVO Chá Branco Creme para Mãos Deo Corporal 40g</t>
  </si>
  <si>
    <t>Ventos de Lavanda Creme para Mãos Deo Corporal 40g</t>
  </si>
  <si>
    <t>A Francesa Creme para Mãos Deo Corporal 40g</t>
  </si>
  <si>
    <t>Meu Verde Creme para Mãos Deo Corporal 40g</t>
  </si>
  <si>
    <t>Ventos de Lavanda Veludo Hidratante Deo Corporal 15ml</t>
  </si>
  <si>
    <t>A Francesa Veludo Hidratante Deo Corporal 15ml</t>
  </si>
  <si>
    <t>Meu Verde Veludo Hidratante Deo Corporal 15ml</t>
  </si>
  <si>
    <t>NOVO Chá Branco Veludo Hidratante Deo Corporal 15ml</t>
  </si>
  <si>
    <t>Sousplat Entre Rios</t>
  </si>
  <si>
    <t>Prato Raso Entre Rios</t>
  </si>
  <si>
    <t>Prato Sobremesa Entre Rios</t>
  </si>
  <si>
    <t>Bowl Entre Rios</t>
  </si>
  <si>
    <t>Xícara de Chá Entre Rios</t>
  </si>
  <si>
    <t>Xícara de Café Entre Rios</t>
  </si>
  <si>
    <t>Prato de Pão Mediterrâneo Ouro</t>
  </si>
  <si>
    <t>Sousplat Copacabana</t>
  </si>
  <si>
    <t>Prato Raso Copacabana</t>
  </si>
  <si>
    <t>Prato de Sobremesa Copacabana</t>
  </si>
  <si>
    <t>Prato Fundo Copacabana</t>
  </si>
  <si>
    <t>Xícara de Chá e Pires Copacabana</t>
  </si>
  <si>
    <t>Xícara de Café e Pires Copacabana</t>
  </si>
  <si>
    <t>Vidro Refil para Floreira Pitangueira</t>
  </si>
  <si>
    <t>Set Porta Guardanapo Néctar 4 unid</t>
  </si>
  <si>
    <t>Sousplat Mar</t>
  </si>
  <si>
    <t>Prato Raso Mar</t>
  </si>
  <si>
    <t>Prato Sobremesa Mar</t>
  </si>
  <si>
    <t>Bowl Mar</t>
  </si>
  <si>
    <t>Porta Aperitivo Mar</t>
  </si>
  <si>
    <t>Petisqueira Concha Dupla Mar</t>
  </si>
  <si>
    <t>Travessa Peixe Mar</t>
  </si>
  <si>
    <t>Sopeira Mar</t>
  </si>
  <si>
    <t>Vaso Mar</t>
  </si>
  <si>
    <t>Mini Consume Siri Mar</t>
  </si>
  <si>
    <t>Porta Guardanapo Mar</t>
  </si>
  <si>
    <t>Lagosta Grande Mar</t>
  </si>
  <si>
    <t>Difusor para Carro Tania Bulhões Preto</t>
  </si>
  <si>
    <t>Jg Americano Caraíva Ocre</t>
  </si>
  <si>
    <t>Rosas Roubadas Eau de Parfum 9ml</t>
  </si>
  <si>
    <t>Rosas Roubadas Eau de Parfum 30ml</t>
  </si>
  <si>
    <t>Rosas Roubadas Eau de Parfum 80ml</t>
  </si>
  <si>
    <t>Casa das Orquídeas Refil Difusor para Carro Tania Bulhões 1,5g</t>
  </si>
  <si>
    <t>Guardanapo Esquadro Bordeux</t>
  </si>
  <si>
    <t>Bandeja Bar Angra 65 x 45cm</t>
  </si>
  <si>
    <t>Jarra Bananeira</t>
  </si>
  <si>
    <t>Balde de Gelo Bananeira</t>
  </si>
  <si>
    <t>Porta Vela Bananeira</t>
  </si>
  <si>
    <t>Porta Latinha Bananeira</t>
  </si>
  <si>
    <t>Taça Vinho Angra</t>
  </si>
  <si>
    <t>Taça Água Angra</t>
  </si>
  <si>
    <t>Copo Short Drink Angra</t>
  </si>
  <si>
    <t>Guardanapo Coquetel Tania Bulhões</t>
  </si>
  <si>
    <t>Guardanapo Bordado de Linho Mosaico Amarelo</t>
  </si>
  <si>
    <t>Jg Americano Bordado de Linho Mosaico Amarelo</t>
  </si>
  <si>
    <t>Mini Murano Néctar Tartaruga</t>
  </si>
  <si>
    <t>Bowl Copacabana</t>
  </si>
  <si>
    <t>Set Talheres de Mesa Angra Inox Bordoux 8 pçs</t>
  </si>
  <si>
    <t>Prancha de Surf Copacabana</t>
  </si>
  <si>
    <t>Taça Mar</t>
  </si>
  <si>
    <t>Copo Short Drink Mar</t>
  </si>
  <si>
    <t>Xícara de Chá Copacabana</t>
  </si>
  <si>
    <t>Travessa M Petit Pois</t>
  </si>
  <si>
    <t>Estoque Final em relação a Estoque Inicial (%)</t>
  </si>
  <si>
    <t>Estoque Inicial (Valor)</t>
  </si>
  <si>
    <t>Entrada (Valor)</t>
  </si>
  <si>
    <t>Saída (Valor)</t>
  </si>
  <si>
    <t>Estoque Final (Valor)</t>
  </si>
  <si>
    <t>Estoque Inicial (Quant)</t>
  </si>
  <si>
    <t>Entrada (Quant)</t>
  </si>
  <si>
    <t>Saída (Quant)</t>
  </si>
  <si>
    <t>Estoque Final (Quant)</t>
  </si>
  <si>
    <t>Status Estoque</t>
  </si>
  <si>
    <t># Vendas Projetadas - 12 meses (Valor)</t>
  </si>
  <si>
    <t># Vendas Projetadas - 12 meses (Quant)</t>
  </si>
  <si>
    <t>Prazo de venda do Estoque Atual (Mês)</t>
  </si>
  <si>
    <t>Vendas Projetadas - Média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</si>
</sst>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#,##0.0\x_);\-#,##0.0\x\ ;&quot;-&quot;_)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color rgb="FFFFFFF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555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5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164" fontId="3" fillId="2" borderId="0" xfId="1" applyNumberFormat="1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165" fontId="5" fillId="0" borderId="0" xfId="0" applyNumberFormat="1" applyFont="1"/>
    <xf numFmtId="165" fontId="6" fillId="0" borderId="0" xfId="2" applyFont="1" applyAlignment="1">
      <alignment horizontal="center"/>
    </xf>
    <xf numFmtId="165" fontId="5" fillId="0" borderId="0" xfId="2" applyFont="1" applyFill="1" applyAlignment="1">
      <alignment horizontal="center"/>
    </xf>
    <xf numFmtId="165" fontId="0" fillId="0" borderId="0" xfId="0" applyNumberFormat="1"/>
    <xf numFmtId="41" fontId="3" fillId="2" borderId="0" xfId="3" applyFont="1" applyFill="1" applyAlignment="1">
      <alignment horizontal="center" vertical="center"/>
    </xf>
    <xf numFmtId="41" fontId="5" fillId="0" borderId="0" xfId="3" applyFont="1" applyFill="1" applyAlignment="1">
      <alignment horizontal="center"/>
    </xf>
    <xf numFmtId="41" fontId="0" fillId="0" borderId="0" xfId="3" applyFont="1"/>
  </cellXfs>
  <cellStyles count="4">
    <cellStyle name="Normal" xfId="0" builtinId="0"/>
    <cellStyle name="Normal 2" xfId="1" xr:uid="{16888BE8-CA27-465F-ABE8-8245A5B6A2EF}"/>
    <cellStyle name="Separador de milhares [0]" xfId="3" builtinId="6"/>
    <cellStyle name="Vírgula 2" xfId="2" xr:uid="{A1F20214-C93D-4325-9DD5-8168834B5BE3}"/>
  </cellStyles>
  <dxfs count="0"/>
  <tableStyles count="0" defaultTableStyle="TableStyleMedium9" defaultPivotStyle="PivotStyleLight16"/>
  <colors>
    <mruColors>
      <color rgb="FF1821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GUSTO PINHO DE FREITAS" id="{63B332F8-D39E-490D-B3BD-A4252A3D689B}" userId="S::augusto.freitas@fatec.sp.gov.br::e92a752d-d406-49d7-8d41-1c00f641f6a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3-11-02T00:52:23.16" personId="{63B332F8-D39E-490D-B3BD-A4252A3D689B}" id="{C529B511-6F07-4042-BD64-1045BF41B1B8}">
    <text>Booleano que identifica quais produtos foram 'perdidos', já que possuem valores negativos.</text>
  </threadedComment>
  <threadedComment ref="Q1" dT="2023-11-02T00:36:24.14" personId="{63B332F8-D39E-490D-B3BD-A4252A3D689B}" id="{E6D1B232-0FF5-4378-81EE-30EF8D79BDD6}">
    <text>Em quantos meses vai ser vendido o estoque atual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16"/>
  <sheetViews>
    <sheetView tabSelected="1" topLeftCell="E1" workbookViewId="0">
      <pane ySplit="1" topLeftCell="A2" activePane="bottomLeft" state="frozen"/>
      <selection activeCell="G1" sqref="G1"/>
      <selection pane="bottomLeft" activeCell="O2" sqref="O2"/>
    </sheetView>
  </sheetViews>
  <sheetFormatPr defaultRowHeight="15" x14ac:dyDescent="0.25"/>
  <cols>
    <col min="1" max="1" width="57.5703125" bestFit="1" customWidth="1"/>
    <col min="2" max="2" width="21" bestFit="1" customWidth="1"/>
    <col min="3" max="3" width="17.28515625" bestFit="1" customWidth="1"/>
    <col min="4" max="4" width="12.28515625" bestFit="1" customWidth="1"/>
    <col min="5" max="5" width="10.7109375" bestFit="1" customWidth="1"/>
    <col min="6" max="6" width="16.42578125" bestFit="1" customWidth="1"/>
    <col min="7" max="7" width="16.5703125" bestFit="1" customWidth="1"/>
    <col min="8" max="8" width="11.7109375" bestFit="1" customWidth="1"/>
    <col min="9" max="9" width="10.140625" bestFit="1" customWidth="1"/>
    <col min="10" max="10" width="15.85546875" bestFit="1" customWidth="1"/>
    <col min="11" max="11" width="15.85546875" customWidth="1"/>
    <col min="12" max="12" width="34.28515625" customWidth="1"/>
    <col min="13" max="13" width="11" bestFit="1" customWidth="1"/>
    <col min="14" max="14" width="30" bestFit="1" customWidth="1"/>
    <col min="15" max="15" width="29.28515625" style="10" bestFit="1" customWidth="1"/>
    <col min="16" max="16" width="37.140625" bestFit="1" customWidth="1"/>
    <col min="17" max="17" width="31.42578125" bestFit="1" customWidth="1"/>
    <col min="20" max="20" width="15.140625" bestFit="1" customWidth="1"/>
    <col min="21" max="21" width="45.7109375" bestFit="1" customWidth="1"/>
    <col min="22" max="22" width="11.5703125" bestFit="1" customWidth="1"/>
  </cols>
  <sheetData>
    <row r="1" spans="1:21" x14ac:dyDescent="0.25">
      <c r="A1" s="1" t="s">
        <v>0</v>
      </c>
      <c r="B1" s="1" t="s">
        <v>1</v>
      </c>
      <c r="C1" s="1" t="s">
        <v>2177</v>
      </c>
      <c r="D1" s="1" t="s">
        <v>2178</v>
      </c>
      <c r="E1" s="1" t="s">
        <v>2179</v>
      </c>
      <c r="F1" s="1" t="s">
        <v>2180</v>
      </c>
      <c r="G1" s="1" t="s">
        <v>2173</v>
      </c>
      <c r="H1" s="1" t="s">
        <v>2174</v>
      </c>
      <c r="I1" s="1" t="s">
        <v>2175</v>
      </c>
      <c r="J1" s="1" t="s">
        <v>2176</v>
      </c>
      <c r="K1" s="1" t="s">
        <v>2181</v>
      </c>
      <c r="L1" s="1" t="s">
        <v>2172</v>
      </c>
      <c r="M1" s="1" t="s">
        <v>2</v>
      </c>
      <c r="N1" s="1" t="s">
        <v>2183</v>
      </c>
      <c r="O1" s="8" t="s">
        <v>2182</v>
      </c>
      <c r="P1" s="1" t="s">
        <v>2185</v>
      </c>
      <c r="Q1" s="1" t="s">
        <v>2184</v>
      </c>
    </row>
    <row r="2" spans="1:21" x14ac:dyDescent="0.25">
      <c r="A2" s="2" t="s">
        <v>3</v>
      </c>
      <c r="B2" s="3" t="s">
        <v>4</v>
      </c>
      <c r="C2" s="4">
        <v>600</v>
      </c>
      <c r="D2" s="4">
        <v>229</v>
      </c>
      <c r="E2" s="4">
        <v>400</v>
      </c>
      <c r="F2" s="4">
        <v>429</v>
      </c>
      <c r="G2" s="4">
        <v>27040.27</v>
      </c>
      <c r="H2" s="4">
        <v>10373.66</v>
      </c>
      <c r="I2" s="4">
        <v>18098.34</v>
      </c>
      <c r="J2" s="4">
        <v>19315.59</v>
      </c>
      <c r="K2" s="4" t="str" cm="1">
        <f t="array" ref="K2:K2216">IF(F2:F2216&lt;0,  "Produto em Falta","Produto em Ordem")</f>
        <v>Produto em Ordem</v>
      </c>
      <c r="L2" s="6">
        <f>IFERROR(F2/C2,0)</f>
        <v>0.71499999999999997</v>
      </c>
      <c r="M2" s="5">
        <v>45.024685314685307</v>
      </c>
      <c r="N2" s="6">
        <v>2347</v>
      </c>
      <c r="O2" s="9">
        <f xml:space="preserve"> N2*M2</f>
        <v>105672.93643356641</v>
      </c>
      <c r="P2" s="5">
        <f t="shared" ref="P2:P65" si="0">N2/12</f>
        <v>195.58333333333334</v>
      </c>
      <c r="Q2" s="5">
        <f t="shared" ref="Q2:Q65" si="1">IFERROR(F2/(P2),0)</f>
        <v>2.1934384320409031</v>
      </c>
    </row>
    <row r="3" spans="1:21" x14ac:dyDescent="0.25">
      <c r="A3" s="2" t="s">
        <v>5</v>
      </c>
      <c r="B3" s="3" t="s">
        <v>4</v>
      </c>
      <c r="C3" s="4">
        <v>7</v>
      </c>
      <c r="D3" s="4"/>
      <c r="E3" s="4"/>
      <c r="F3" s="4">
        <v>7</v>
      </c>
      <c r="G3" s="4">
        <v>203.97</v>
      </c>
      <c r="H3" s="4"/>
      <c r="I3" s="4"/>
      <c r="J3" s="4">
        <v>203.97</v>
      </c>
      <c r="K3" s="4" t="str">
        <v>Produto em Ordem</v>
      </c>
      <c r="L3" s="6">
        <f>IFERROR(F3/C3,0)</f>
        <v>1</v>
      </c>
      <c r="M3" s="5">
        <v>29.138571428571431</v>
      </c>
      <c r="N3" s="6">
        <v>4</v>
      </c>
      <c r="O3" s="9">
        <f t="shared" ref="O3:O66" si="2" xml:space="preserve"> N3*M3</f>
        <v>116.55428571428573</v>
      </c>
      <c r="P3" s="5">
        <f t="shared" si="0"/>
        <v>0.33333333333333331</v>
      </c>
      <c r="Q3" s="5">
        <f t="shared" si="1"/>
        <v>21</v>
      </c>
    </row>
    <row r="4" spans="1:21" x14ac:dyDescent="0.25">
      <c r="A4" s="2" t="s">
        <v>6</v>
      </c>
      <c r="B4" s="3" t="s">
        <v>4</v>
      </c>
      <c r="C4" s="4">
        <v>1989</v>
      </c>
      <c r="D4" s="4">
        <v>147</v>
      </c>
      <c r="E4" s="4">
        <v>409</v>
      </c>
      <c r="F4" s="4">
        <v>1727</v>
      </c>
      <c r="G4" s="4">
        <v>21665</v>
      </c>
      <c r="H4" s="4">
        <v>1602.78</v>
      </c>
      <c r="I4" s="4">
        <v>4459.2299999999996</v>
      </c>
      <c r="J4" s="4">
        <v>18808.55</v>
      </c>
      <c r="K4" s="4" t="str">
        <v>Produto em Ordem</v>
      </c>
      <c r="L4" s="6">
        <f t="shared" ref="L3:L66" si="3">IFERROR(F4/C4,0)</f>
        <v>0.86827551533433889</v>
      </c>
      <c r="M4" s="5">
        <v>10.89088013896931</v>
      </c>
      <c r="N4" s="6">
        <v>3084</v>
      </c>
      <c r="O4" s="9">
        <f t="shared" si="2"/>
        <v>33587.474348581352</v>
      </c>
      <c r="P4" s="5">
        <f t="shared" si="0"/>
        <v>257</v>
      </c>
      <c r="Q4" s="5">
        <f t="shared" si="1"/>
        <v>6.7198443579766538</v>
      </c>
    </row>
    <row r="5" spans="1:21" x14ac:dyDescent="0.25">
      <c r="A5" s="2" t="s">
        <v>7</v>
      </c>
      <c r="B5" s="3" t="s">
        <v>8</v>
      </c>
      <c r="C5" s="4">
        <v>407</v>
      </c>
      <c r="D5" s="4">
        <v>0</v>
      </c>
      <c r="E5" s="4">
        <v>17</v>
      </c>
      <c r="F5" s="4">
        <v>390</v>
      </c>
      <c r="G5" s="4">
        <v>19637.62</v>
      </c>
      <c r="H5" s="4">
        <v>0</v>
      </c>
      <c r="I5" s="4">
        <v>821.27</v>
      </c>
      <c r="J5" s="4">
        <v>18816.349999999999</v>
      </c>
      <c r="K5" s="4" t="str">
        <v>Produto em Ordem</v>
      </c>
      <c r="L5" s="6">
        <f t="shared" si="3"/>
        <v>0.95823095823095827</v>
      </c>
      <c r="M5" s="5">
        <v>48.247051282051281</v>
      </c>
      <c r="N5" s="6">
        <v>472</v>
      </c>
      <c r="O5" s="9">
        <f t="shared" si="2"/>
        <v>22772.608205128203</v>
      </c>
      <c r="P5" s="5">
        <f t="shared" si="0"/>
        <v>39.333333333333336</v>
      </c>
      <c r="Q5" s="5">
        <f t="shared" si="1"/>
        <v>9.9152542372881349</v>
      </c>
    </row>
    <row r="6" spans="1:21" x14ac:dyDescent="0.25">
      <c r="A6" s="2" t="s">
        <v>9</v>
      </c>
      <c r="B6" s="3" t="s">
        <v>8</v>
      </c>
      <c r="C6" s="4">
        <v>204</v>
      </c>
      <c r="D6" s="4">
        <v>27</v>
      </c>
      <c r="E6" s="4">
        <v>55</v>
      </c>
      <c r="F6" s="4">
        <v>176</v>
      </c>
      <c r="G6" s="4">
        <v>10034.31</v>
      </c>
      <c r="H6" s="4">
        <v>1328.07</v>
      </c>
      <c r="I6" s="4">
        <v>2705.34</v>
      </c>
      <c r="J6" s="4">
        <v>8657.0400000000009</v>
      </c>
      <c r="K6" s="4" t="str">
        <v>Produto em Ordem</v>
      </c>
      <c r="L6" s="6">
        <f t="shared" si="3"/>
        <v>0.86274509803921573</v>
      </c>
      <c r="M6" s="5">
        <v>49.18772727272728</v>
      </c>
      <c r="N6" s="6">
        <v>494</v>
      </c>
      <c r="O6" s="9">
        <f t="shared" si="2"/>
        <v>24298.737272727278</v>
      </c>
      <c r="P6" s="5">
        <f t="shared" si="0"/>
        <v>41.166666666666664</v>
      </c>
      <c r="Q6" s="5">
        <f t="shared" si="1"/>
        <v>4.2753036437246967</v>
      </c>
      <c r="U6" s="7"/>
    </row>
    <row r="7" spans="1:21" x14ac:dyDescent="0.25">
      <c r="A7" s="2" t="s">
        <v>10</v>
      </c>
      <c r="B7" s="3" t="s">
        <v>8</v>
      </c>
      <c r="C7" s="4">
        <v>178</v>
      </c>
      <c r="D7" s="4">
        <v>171</v>
      </c>
      <c r="E7" s="4">
        <v>275</v>
      </c>
      <c r="F7" s="4">
        <v>74</v>
      </c>
      <c r="G7" s="4">
        <v>8856.2000000000007</v>
      </c>
      <c r="H7" s="4">
        <v>8372.0499999999993</v>
      </c>
      <c r="I7" s="4">
        <v>13639.55</v>
      </c>
      <c r="J7" s="4">
        <v>3588.7</v>
      </c>
      <c r="K7" s="4" t="str">
        <v>Produto em Ordem</v>
      </c>
      <c r="L7" s="6">
        <f t="shared" si="3"/>
        <v>0.4157303370786517</v>
      </c>
      <c r="M7" s="5">
        <v>48.495945945945941</v>
      </c>
      <c r="N7" s="6">
        <v>436</v>
      </c>
      <c r="O7" s="9">
        <f t="shared" si="2"/>
        <v>21144.232432432429</v>
      </c>
      <c r="P7" s="5">
        <f t="shared" si="0"/>
        <v>36.333333333333336</v>
      </c>
      <c r="Q7" s="5">
        <f t="shared" si="1"/>
        <v>2.0366972477064218</v>
      </c>
    </row>
    <row r="8" spans="1:21" x14ac:dyDescent="0.25">
      <c r="A8" s="2" t="s">
        <v>11</v>
      </c>
      <c r="B8" s="3" t="s">
        <v>8</v>
      </c>
      <c r="C8" s="4">
        <v>445</v>
      </c>
      <c r="D8" s="4">
        <v>295</v>
      </c>
      <c r="E8" s="4">
        <v>364</v>
      </c>
      <c r="F8" s="4">
        <v>376</v>
      </c>
      <c r="G8" s="4">
        <v>20430.189999999999</v>
      </c>
      <c r="H8" s="4">
        <v>13523.97</v>
      </c>
      <c r="I8" s="4">
        <v>16527.25</v>
      </c>
      <c r="J8" s="4">
        <v>17426.91</v>
      </c>
      <c r="K8" s="4" t="str">
        <v>Produto em Ordem</v>
      </c>
      <c r="L8" s="6">
        <f t="shared" si="3"/>
        <v>0.84494382022471914</v>
      </c>
      <c r="M8" s="5">
        <v>46.348164893617017</v>
      </c>
      <c r="N8" s="6">
        <v>204</v>
      </c>
      <c r="O8" s="9">
        <f t="shared" si="2"/>
        <v>9455.0256382978714</v>
      </c>
      <c r="P8" s="5">
        <f t="shared" si="0"/>
        <v>17</v>
      </c>
      <c r="Q8" s="5">
        <f t="shared" si="1"/>
        <v>22.117647058823529</v>
      </c>
    </row>
    <row r="9" spans="1:21" x14ac:dyDescent="0.25">
      <c r="A9" s="2" t="s">
        <v>12</v>
      </c>
      <c r="B9" s="3" t="s">
        <v>8</v>
      </c>
      <c r="C9" s="4">
        <v>-1</v>
      </c>
      <c r="D9" s="4"/>
      <c r="E9" s="4"/>
      <c r="F9" s="4">
        <v>-1</v>
      </c>
      <c r="G9" s="4">
        <v>-125.76</v>
      </c>
      <c r="H9" s="4"/>
      <c r="I9" s="4"/>
      <c r="J9" s="4">
        <v>-125.76</v>
      </c>
      <c r="K9" s="4" t="str">
        <v>Produto em Falta</v>
      </c>
      <c r="L9" s="6">
        <f t="shared" si="3"/>
        <v>1</v>
      </c>
      <c r="M9" s="5">
        <v>125.76</v>
      </c>
      <c r="N9" s="6">
        <v>0</v>
      </c>
      <c r="O9" s="9">
        <f t="shared" si="2"/>
        <v>0</v>
      </c>
      <c r="P9" s="5">
        <f t="shared" si="0"/>
        <v>0</v>
      </c>
      <c r="Q9" s="5">
        <f t="shared" si="1"/>
        <v>0</v>
      </c>
    </row>
    <row r="10" spans="1:21" x14ac:dyDescent="0.25">
      <c r="A10" s="2" t="s">
        <v>13</v>
      </c>
      <c r="B10" s="3" t="s">
        <v>8</v>
      </c>
      <c r="C10" s="4">
        <v>1</v>
      </c>
      <c r="D10" s="4"/>
      <c r="E10" s="4"/>
      <c r="F10" s="4">
        <v>1</v>
      </c>
      <c r="G10" s="4">
        <v>17.78</v>
      </c>
      <c r="H10" s="4"/>
      <c r="I10" s="4"/>
      <c r="J10" s="4">
        <v>17.78</v>
      </c>
      <c r="K10" s="4" t="str">
        <v>Produto em Ordem</v>
      </c>
      <c r="L10" s="6">
        <f t="shared" si="3"/>
        <v>1</v>
      </c>
      <c r="M10" s="5">
        <v>17.78</v>
      </c>
      <c r="N10" s="6">
        <v>482</v>
      </c>
      <c r="O10" s="9">
        <f t="shared" si="2"/>
        <v>8569.9600000000009</v>
      </c>
      <c r="P10" s="5">
        <f t="shared" si="0"/>
        <v>40.166666666666664</v>
      </c>
      <c r="Q10" s="5">
        <f t="shared" si="1"/>
        <v>2.4896265560165977E-2</v>
      </c>
    </row>
    <row r="11" spans="1:21" x14ac:dyDescent="0.25">
      <c r="A11" s="2" t="s">
        <v>14</v>
      </c>
      <c r="B11" s="3" t="s">
        <v>8</v>
      </c>
      <c r="C11" s="4">
        <v>244</v>
      </c>
      <c r="D11" s="4">
        <v>0</v>
      </c>
      <c r="E11" s="4">
        <v>22</v>
      </c>
      <c r="F11" s="4">
        <v>222</v>
      </c>
      <c r="G11" s="4">
        <v>2819.31</v>
      </c>
      <c r="H11" s="4">
        <v>0</v>
      </c>
      <c r="I11" s="4">
        <v>254.05</v>
      </c>
      <c r="J11" s="4">
        <v>2565.2600000000002</v>
      </c>
      <c r="K11" s="4" t="str">
        <v>Produto em Ordem</v>
      </c>
      <c r="L11" s="6">
        <f t="shared" si="3"/>
        <v>0.9098360655737705</v>
      </c>
      <c r="M11" s="5">
        <v>11.555225225225231</v>
      </c>
      <c r="N11" s="6">
        <v>213</v>
      </c>
      <c r="O11" s="9">
        <f t="shared" si="2"/>
        <v>2461.2629729729742</v>
      </c>
      <c r="P11" s="5">
        <f t="shared" si="0"/>
        <v>17.75</v>
      </c>
      <c r="Q11" s="5">
        <f t="shared" si="1"/>
        <v>12.507042253521126</v>
      </c>
    </row>
    <row r="12" spans="1:21" x14ac:dyDescent="0.25">
      <c r="A12" s="2" t="s">
        <v>15</v>
      </c>
      <c r="B12" s="3" t="s">
        <v>8</v>
      </c>
      <c r="C12" s="4">
        <v>1</v>
      </c>
      <c r="D12" s="4"/>
      <c r="E12" s="4"/>
      <c r="F12" s="4">
        <v>1</v>
      </c>
      <c r="G12" s="4">
        <v>11.64</v>
      </c>
      <c r="H12" s="4"/>
      <c r="I12" s="4"/>
      <c r="J12" s="4">
        <v>11.64</v>
      </c>
      <c r="K12" s="4" t="str">
        <v>Produto em Ordem</v>
      </c>
      <c r="L12" s="6">
        <f t="shared" si="3"/>
        <v>1</v>
      </c>
      <c r="M12" s="5">
        <v>11.64</v>
      </c>
      <c r="N12" s="6">
        <v>13</v>
      </c>
      <c r="O12" s="9">
        <f t="shared" si="2"/>
        <v>151.32</v>
      </c>
      <c r="P12" s="5">
        <f t="shared" si="0"/>
        <v>1.0833333333333333</v>
      </c>
      <c r="Q12" s="5">
        <f t="shared" si="1"/>
        <v>0.92307692307692313</v>
      </c>
    </row>
    <row r="13" spans="1:21" x14ac:dyDescent="0.25">
      <c r="A13" s="2" t="s">
        <v>16</v>
      </c>
      <c r="B13" s="3" t="s">
        <v>8</v>
      </c>
      <c r="C13" s="4">
        <v>57</v>
      </c>
      <c r="D13" s="4">
        <v>18</v>
      </c>
      <c r="E13" s="4">
        <v>53</v>
      </c>
      <c r="F13" s="4">
        <v>22</v>
      </c>
      <c r="G13" s="4">
        <v>2021.33</v>
      </c>
      <c r="H13" s="4">
        <v>638.32000000000005</v>
      </c>
      <c r="I13" s="4">
        <v>1879.49</v>
      </c>
      <c r="J13" s="4">
        <v>780.16000000000008</v>
      </c>
      <c r="K13" s="4" t="str">
        <v>Produto em Ordem</v>
      </c>
      <c r="L13" s="6">
        <f t="shared" si="3"/>
        <v>0.38596491228070173</v>
      </c>
      <c r="M13" s="5">
        <v>35.461818181818188</v>
      </c>
      <c r="N13" s="6">
        <v>169</v>
      </c>
      <c r="O13" s="9">
        <f t="shared" si="2"/>
        <v>5993.0472727272736</v>
      </c>
      <c r="P13" s="5">
        <f t="shared" si="0"/>
        <v>14.083333333333334</v>
      </c>
      <c r="Q13" s="5">
        <f t="shared" si="1"/>
        <v>1.5621301775147929</v>
      </c>
    </row>
    <row r="14" spans="1:21" x14ac:dyDescent="0.25">
      <c r="A14" s="2" t="s">
        <v>17</v>
      </c>
      <c r="B14" s="3" t="s">
        <v>8</v>
      </c>
      <c r="C14" s="4">
        <v>67</v>
      </c>
      <c r="D14" s="4">
        <v>64</v>
      </c>
      <c r="E14" s="4">
        <v>122</v>
      </c>
      <c r="F14" s="4">
        <v>9</v>
      </c>
      <c r="G14" s="4">
        <v>2010.05</v>
      </c>
      <c r="H14" s="4">
        <v>1920.02</v>
      </c>
      <c r="I14" s="4">
        <v>3660.0700000000011</v>
      </c>
      <c r="J14" s="4">
        <v>270</v>
      </c>
      <c r="K14" s="4" t="str">
        <v>Produto em Ordem</v>
      </c>
      <c r="L14" s="6">
        <f t="shared" si="3"/>
        <v>0.13432835820895522</v>
      </c>
      <c r="M14" s="5">
        <v>30</v>
      </c>
      <c r="N14" s="6">
        <v>116</v>
      </c>
      <c r="O14" s="9">
        <f t="shared" si="2"/>
        <v>3480</v>
      </c>
      <c r="P14" s="5">
        <f t="shared" si="0"/>
        <v>9.6666666666666661</v>
      </c>
      <c r="Q14" s="5">
        <f t="shared" si="1"/>
        <v>0.93103448275862077</v>
      </c>
    </row>
    <row r="15" spans="1:21" x14ac:dyDescent="0.25">
      <c r="A15" s="2" t="s">
        <v>18</v>
      </c>
      <c r="B15" s="3" t="s">
        <v>8</v>
      </c>
      <c r="C15" s="4">
        <v>107</v>
      </c>
      <c r="D15" s="4">
        <v>80</v>
      </c>
      <c r="E15" s="4">
        <v>26</v>
      </c>
      <c r="F15" s="4">
        <v>161</v>
      </c>
      <c r="G15" s="4">
        <v>7390.3500000000013</v>
      </c>
      <c r="H15" s="4">
        <v>5677.55</v>
      </c>
      <c r="I15" s="4">
        <v>1843.95</v>
      </c>
      <c r="J15" s="4">
        <v>11223.95</v>
      </c>
      <c r="K15" s="4" t="str">
        <v>Produto em Ordem</v>
      </c>
      <c r="L15" s="6">
        <f t="shared" si="3"/>
        <v>1.5046728971962617</v>
      </c>
      <c r="M15" s="5">
        <v>69.713975155279485</v>
      </c>
      <c r="N15" s="6">
        <v>333</v>
      </c>
      <c r="O15" s="9">
        <f t="shared" si="2"/>
        <v>23214.75372670807</v>
      </c>
      <c r="P15" s="5">
        <f t="shared" si="0"/>
        <v>27.75</v>
      </c>
      <c r="Q15" s="5">
        <f t="shared" si="1"/>
        <v>5.801801801801802</v>
      </c>
    </row>
    <row r="16" spans="1:21" x14ac:dyDescent="0.25">
      <c r="A16" s="2" t="s">
        <v>19</v>
      </c>
      <c r="B16" s="3" t="s">
        <v>8</v>
      </c>
      <c r="C16" s="4">
        <v>40</v>
      </c>
      <c r="D16" s="4">
        <v>113</v>
      </c>
      <c r="E16" s="4">
        <v>48</v>
      </c>
      <c r="F16" s="4">
        <v>105</v>
      </c>
      <c r="G16" s="4">
        <v>2217.06</v>
      </c>
      <c r="H16" s="4">
        <v>6729.0600000000013</v>
      </c>
      <c r="I16" s="4">
        <v>2836.599999999999</v>
      </c>
      <c r="J16" s="4">
        <v>6109.52</v>
      </c>
      <c r="K16" s="4" t="str">
        <v>Produto em Ordem</v>
      </c>
      <c r="L16" s="6">
        <f t="shared" si="3"/>
        <v>2.625</v>
      </c>
      <c r="M16" s="5">
        <v>58.185904761904773</v>
      </c>
      <c r="N16" s="6">
        <v>248</v>
      </c>
      <c r="O16" s="9">
        <f t="shared" si="2"/>
        <v>14430.104380952384</v>
      </c>
      <c r="P16" s="5">
        <f t="shared" si="0"/>
        <v>20.666666666666668</v>
      </c>
      <c r="Q16" s="5">
        <f t="shared" si="1"/>
        <v>5.0806451612903221</v>
      </c>
    </row>
    <row r="17" spans="1:17" x14ac:dyDescent="0.25">
      <c r="A17" s="2" t="s">
        <v>20</v>
      </c>
      <c r="B17" s="3" t="s">
        <v>8</v>
      </c>
      <c r="C17" s="4">
        <v>132</v>
      </c>
      <c r="D17" s="4">
        <v>33</v>
      </c>
      <c r="E17" s="4">
        <v>71</v>
      </c>
      <c r="F17" s="4">
        <v>94</v>
      </c>
      <c r="G17" s="4">
        <v>9358.7699999999986</v>
      </c>
      <c r="H17" s="4">
        <v>2338.89</v>
      </c>
      <c r="I17" s="4">
        <v>5033.3</v>
      </c>
      <c r="J17" s="4">
        <v>6664.3600000000006</v>
      </c>
      <c r="K17" s="4" t="str">
        <v>Produto em Ordem</v>
      </c>
      <c r="L17" s="6">
        <f t="shared" si="3"/>
        <v>0.71212121212121215</v>
      </c>
      <c r="M17" s="5">
        <v>70.897446808510651</v>
      </c>
      <c r="N17" s="6">
        <v>238</v>
      </c>
      <c r="O17" s="9">
        <f t="shared" si="2"/>
        <v>16873.592340425534</v>
      </c>
      <c r="P17" s="5">
        <f t="shared" si="0"/>
        <v>19.833333333333332</v>
      </c>
      <c r="Q17" s="5">
        <f t="shared" si="1"/>
        <v>4.7394957983193278</v>
      </c>
    </row>
    <row r="18" spans="1:17" x14ac:dyDescent="0.25">
      <c r="A18" s="2" t="s">
        <v>21</v>
      </c>
      <c r="B18" s="3" t="s">
        <v>8</v>
      </c>
      <c r="C18" s="4">
        <v>117</v>
      </c>
      <c r="D18" s="4">
        <v>26</v>
      </c>
      <c r="E18" s="4">
        <v>52</v>
      </c>
      <c r="F18" s="4">
        <v>91</v>
      </c>
      <c r="G18" s="4">
        <v>6954.5599999999986</v>
      </c>
      <c r="H18" s="4">
        <v>1543.84</v>
      </c>
      <c r="I18" s="4">
        <v>3081.77</v>
      </c>
      <c r="J18" s="4">
        <v>5416.63</v>
      </c>
      <c r="K18" s="4" t="str">
        <v>Produto em Ordem</v>
      </c>
      <c r="L18" s="6">
        <f t="shared" si="3"/>
        <v>0.77777777777777779</v>
      </c>
      <c r="M18" s="5">
        <v>59.523406593406598</v>
      </c>
      <c r="N18" s="6">
        <v>178</v>
      </c>
      <c r="O18" s="9">
        <f t="shared" si="2"/>
        <v>10595.166373626374</v>
      </c>
      <c r="P18" s="5">
        <f t="shared" si="0"/>
        <v>14.833333333333334</v>
      </c>
      <c r="Q18" s="5">
        <f t="shared" si="1"/>
        <v>6.1348314606741567</v>
      </c>
    </row>
    <row r="19" spans="1:17" x14ac:dyDescent="0.25">
      <c r="A19" s="2" t="s">
        <v>22</v>
      </c>
      <c r="B19" s="3" t="s">
        <v>8</v>
      </c>
      <c r="C19" s="4">
        <v>147</v>
      </c>
      <c r="D19" s="4">
        <v>66</v>
      </c>
      <c r="E19" s="4">
        <v>109</v>
      </c>
      <c r="F19" s="4">
        <v>104</v>
      </c>
      <c r="G19" s="4">
        <v>8142.0500000000011</v>
      </c>
      <c r="H19" s="4">
        <v>3681.15</v>
      </c>
      <c r="I19" s="4">
        <v>6124.93</v>
      </c>
      <c r="J19" s="4">
        <v>5698.27</v>
      </c>
      <c r="K19" s="4" t="str">
        <v>Produto em Ordem</v>
      </c>
      <c r="L19" s="6">
        <f t="shared" si="3"/>
        <v>0.70748299319727892</v>
      </c>
      <c r="M19" s="5">
        <v>54.791057692307703</v>
      </c>
      <c r="N19" s="6">
        <v>642</v>
      </c>
      <c r="O19" s="9">
        <f t="shared" si="2"/>
        <v>35175.859038461545</v>
      </c>
      <c r="P19" s="5">
        <f t="shared" si="0"/>
        <v>53.5</v>
      </c>
      <c r="Q19" s="5">
        <f t="shared" si="1"/>
        <v>1.9439252336448598</v>
      </c>
    </row>
    <row r="20" spans="1:17" x14ac:dyDescent="0.25">
      <c r="A20" s="2" t="s">
        <v>23</v>
      </c>
      <c r="B20" s="3" t="s">
        <v>8</v>
      </c>
      <c r="C20" s="4">
        <v>15</v>
      </c>
      <c r="D20" s="4">
        <v>2</v>
      </c>
      <c r="E20" s="4">
        <v>1</v>
      </c>
      <c r="F20" s="4">
        <v>16</v>
      </c>
      <c r="G20" s="4">
        <v>2591.52</v>
      </c>
      <c r="H20" s="4">
        <v>368.41</v>
      </c>
      <c r="I20" s="4">
        <v>148.15</v>
      </c>
      <c r="J20" s="4">
        <v>2811.78</v>
      </c>
      <c r="K20" s="4" t="str">
        <v>Produto em Ordem</v>
      </c>
      <c r="L20" s="6">
        <f t="shared" si="3"/>
        <v>1.0666666666666667</v>
      </c>
      <c r="M20" s="5">
        <v>175.73625000000001</v>
      </c>
      <c r="N20" s="6">
        <v>22</v>
      </c>
      <c r="O20" s="9">
        <f t="shared" si="2"/>
        <v>3866.1975000000002</v>
      </c>
      <c r="P20" s="5">
        <f t="shared" si="0"/>
        <v>1.8333333333333333</v>
      </c>
      <c r="Q20" s="5">
        <f t="shared" si="1"/>
        <v>8.7272727272727284</v>
      </c>
    </row>
    <row r="21" spans="1:17" x14ac:dyDescent="0.25">
      <c r="A21" s="2" t="s">
        <v>24</v>
      </c>
      <c r="B21" s="3" t="s">
        <v>8</v>
      </c>
      <c r="C21" s="4">
        <v>159</v>
      </c>
      <c r="D21" s="4">
        <v>59</v>
      </c>
      <c r="E21" s="4">
        <v>67</v>
      </c>
      <c r="F21" s="4">
        <v>151</v>
      </c>
      <c r="G21" s="4">
        <v>3854.78</v>
      </c>
      <c r="H21" s="4">
        <v>1477.83</v>
      </c>
      <c r="I21" s="4">
        <v>1678.73</v>
      </c>
      <c r="J21" s="4">
        <v>3653.88</v>
      </c>
      <c r="K21" s="4" t="str">
        <v>Produto em Ordem</v>
      </c>
      <c r="L21" s="6">
        <f t="shared" si="3"/>
        <v>0.94968553459119498</v>
      </c>
      <c r="M21" s="5">
        <v>24.197880794701991</v>
      </c>
      <c r="N21" s="6">
        <v>836</v>
      </c>
      <c r="O21" s="9">
        <f t="shared" si="2"/>
        <v>20229.428344370863</v>
      </c>
      <c r="P21" s="5">
        <f t="shared" si="0"/>
        <v>69.666666666666671</v>
      </c>
      <c r="Q21" s="5">
        <f t="shared" si="1"/>
        <v>2.1674641148325358</v>
      </c>
    </row>
    <row r="22" spans="1:17" x14ac:dyDescent="0.25">
      <c r="A22" s="2" t="s">
        <v>25</v>
      </c>
      <c r="B22" s="3" t="s">
        <v>8</v>
      </c>
      <c r="C22" s="4">
        <v>16</v>
      </c>
      <c r="D22" s="4">
        <v>8</v>
      </c>
      <c r="E22" s="4">
        <v>16</v>
      </c>
      <c r="F22" s="4">
        <v>8</v>
      </c>
      <c r="G22" s="4">
        <v>383.05</v>
      </c>
      <c r="H22" s="4">
        <v>182.5</v>
      </c>
      <c r="I22" s="4">
        <v>364.99</v>
      </c>
      <c r="J22" s="4">
        <v>200.56</v>
      </c>
      <c r="K22" s="4" t="str">
        <v>Produto em Ordem</v>
      </c>
      <c r="L22" s="6">
        <f t="shared" si="3"/>
        <v>0.5</v>
      </c>
      <c r="M22" s="5">
        <v>25.07</v>
      </c>
      <c r="N22" s="6">
        <v>21</v>
      </c>
      <c r="O22" s="9">
        <f t="shared" si="2"/>
        <v>526.47</v>
      </c>
      <c r="P22" s="5">
        <f t="shared" si="0"/>
        <v>1.75</v>
      </c>
      <c r="Q22" s="5">
        <f t="shared" si="1"/>
        <v>4.5714285714285712</v>
      </c>
    </row>
    <row r="23" spans="1:17" x14ac:dyDescent="0.25">
      <c r="A23" s="2" t="s">
        <v>26</v>
      </c>
      <c r="B23" s="3" t="s">
        <v>8</v>
      </c>
      <c r="C23" s="4">
        <v>156</v>
      </c>
      <c r="D23" s="4">
        <v>66</v>
      </c>
      <c r="E23" s="4">
        <v>83</v>
      </c>
      <c r="F23" s="4">
        <v>139</v>
      </c>
      <c r="G23" s="4">
        <v>3850.31</v>
      </c>
      <c r="H23" s="4">
        <v>1652.86</v>
      </c>
      <c r="I23" s="4">
        <v>2082</v>
      </c>
      <c r="J23" s="4">
        <v>3421.1699999999992</v>
      </c>
      <c r="K23" s="4" t="str">
        <v>Produto em Ordem</v>
      </c>
      <c r="L23" s="6">
        <f t="shared" si="3"/>
        <v>0.89102564102564108</v>
      </c>
      <c r="M23" s="5">
        <v>24.612733812949639</v>
      </c>
      <c r="N23" s="6">
        <v>712</v>
      </c>
      <c r="O23" s="9">
        <f t="shared" si="2"/>
        <v>17524.266474820142</v>
      </c>
      <c r="P23" s="5">
        <f t="shared" si="0"/>
        <v>59.333333333333336</v>
      </c>
      <c r="Q23" s="5">
        <f t="shared" si="1"/>
        <v>2.3426966292134832</v>
      </c>
    </row>
    <row r="24" spans="1:17" x14ac:dyDescent="0.25">
      <c r="A24" s="2" t="s">
        <v>27</v>
      </c>
      <c r="B24" s="3" t="s">
        <v>8</v>
      </c>
      <c r="C24" s="4">
        <v>86</v>
      </c>
      <c r="D24" s="4">
        <v>42</v>
      </c>
      <c r="E24" s="4">
        <v>42</v>
      </c>
      <c r="F24" s="4">
        <v>86</v>
      </c>
      <c r="G24" s="4">
        <v>3829.32</v>
      </c>
      <c r="H24" s="4">
        <v>1827.79</v>
      </c>
      <c r="I24" s="4">
        <v>1848.87</v>
      </c>
      <c r="J24" s="4">
        <v>3808.2400000000011</v>
      </c>
      <c r="K24" s="4" t="str">
        <v>Produto em Ordem</v>
      </c>
      <c r="L24" s="6">
        <f t="shared" si="3"/>
        <v>1</v>
      </c>
      <c r="M24" s="5">
        <v>44.281860465116289</v>
      </c>
      <c r="N24" s="6">
        <v>265</v>
      </c>
      <c r="O24" s="9">
        <f t="shared" si="2"/>
        <v>11734.693023255817</v>
      </c>
      <c r="P24" s="5">
        <f t="shared" si="0"/>
        <v>22.083333333333332</v>
      </c>
      <c r="Q24" s="5">
        <f t="shared" si="1"/>
        <v>3.8943396226415095</v>
      </c>
    </row>
    <row r="25" spans="1:17" x14ac:dyDescent="0.25">
      <c r="A25" s="2" t="s">
        <v>28</v>
      </c>
      <c r="B25" s="3" t="s">
        <v>8</v>
      </c>
      <c r="C25" s="4">
        <v>122</v>
      </c>
      <c r="D25" s="4">
        <v>23</v>
      </c>
      <c r="E25" s="4">
        <v>63</v>
      </c>
      <c r="F25" s="4">
        <v>82</v>
      </c>
      <c r="G25" s="4">
        <v>2965.63</v>
      </c>
      <c r="H25" s="4">
        <v>577.25</v>
      </c>
      <c r="I25" s="4">
        <v>1580.44</v>
      </c>
      <c r="J25" s="4">
        <v>1962.44</v>
      </c>
      <c r="K25" s="4" t="str">
        <v>Produto em Ordem</v>
      </c>
      <c r="L25" s="6">
        <f t="shared" si="3"/>
        <v>0.67213114754098358</v>
      </c>
      <c r="M25" s="5">
        <v>23.932195121951221</v>
      </c>
      <c r="N25" s="6">
        <v>568</v>
      </c>
      <c r="O25" s="9">
        <f t="shared" si="2"/>
        <v>13593.486829268293</v>
      </c>
      <c r="P25" s="5">
        <f t="shared" si="0"/>
        <v>47.333333333333336</v>
      </c>
      <c r="Q25" s="5">
        <f t="shared" si="1"/>
        <v>1.732394366197183</v>
      </c>
    </row>
    <row r="26" spans="1:17" x14ac:dyDescent="0.25">
      <c r="A26" s="2" t="s">
        <v>29</v>
      </c>
      <c r="B26" s="3" t="s">
        <v>4</v>
      </c>
      <c r="C26" s="4">
        <v>56</v>
      </c>
      <c r="D26" s="4"/>
      <c r="E26" s="4"/>
      <c r="F26" s="4">
        <v>56</v>
      </c>
      <c r="G26" s="4">
        <v>753.46</v>
      </c>
      <c r="H26" s="4"/>
      <c r="I26" s="4"/>
      <c r="J26" s="4">
        <v>753.46</v>
      </c>
      <c r="K26" s="4" t="str">
        <v>Produto em Ordem</v>
      </c>
      <c r="L26" s="6">
        <f t="shared" si="3"/>
        <v>1</v>
      </c>
      <c r="M26" s="5">
        <v>13.45464285714286</v>
      </c>
      <c r="N26" s="6">
        <v>28</v>
      </c>
      <c r="O26" s="9">
        <f t="shared" si="2"/>
        <v>376.73000000000008</v>
      </c>
      <c r="P26" s="5">
        <f t="shared" si="0"/>
        <v>2.3333333333333335</v>
      </c>
      <c r="Q26" s="5">
        <f t="shared" si="1"/>
        <v>24</v>
      </c>
    </row>
    <row r="27" spans="1:17" x14ac:dyDescent="0.25">
      <c r="A27" s="2" t="s">
        <v>30</v>
      </c>
      <c r="B27" s="3" t="s">
        <v>4</v>
      </c>
      <c r="C27" s="4">
        <v>1</v>
      </c>
      <c r="D27" s="4"/>
      <c r="E27" s="4"/>
      <c r="F27" s="4">
        <v>1</v>
      </c>
      <c r="G27" s="4">
        <v>26.9</v>
      </c>
      <c r="H27" s="4"/>
      <c r="I27" s="4"/>
      <c r="J27" s="4">
        <v>26.9</v>
      </c>
      <c r="K27" s="4" t="str">
        <v>Produto em Ordem</v>
      </c>
      <c r="L27" s="6">
        <f t="shared" si="3"/>
        <v>1</v>
      </c>
      <c r="M27" s="5">
        <v>26.9</v>
      </c>
      <c r="N27" s="6">
        <v>1</v>
      </c>
      <c r="O27" s="9">
        <f t="shared" si="2"/>
        <v>26.9</v>
      </c>
      <c r="P27" s="5">
        <f t="shared" si="0"/>
        <v>8.3333333333333329E-2</v>
      </c>
      <c r="Q27" s="5">
        <f t="shared" si="1"/>
        <v>12</v>
      </c>
    </row>
    <row r="28" spans="1:17" x14ac:dyDescent="0.25">
      <c r="A28" s="2" t="s">
        <v>31</v>
      </c>
      <c r="B28" s="3" t="s">
        <v>8</v>
      </c>
      <c r="C28" s="4">
        <v>2822</v>
      </c>
      <c r="D28" s="4">
        <v>223</v>
      </c>
      <c r="E28" s="4">
        <v>373</v>
      </c>
      <c r="F28" s="4">
        <v>2672</v>
      </c>
      <c r="G28" s="4">
        <v>259253.09</v>
      </c>
      <c r="H28" s="4">
        <v>20397.87</v>
      </c>
      <c r="I28" s="4">
        <v>34300.629999999997</v>
      </c>
      <c r="J28" s="4">
        <v>245350.33</v>
      </c>
      <c r="K28" s="4" t="str">
        <v>Produto em Ordem</v>
      </c>
      <c r="L28" s="6">
        <f t="shared" si="3"/>
        <v>0.94684620836286326</v>
      </c>
      <c r="M28" s="5">
        <v>91.822728293413178</v>
      </c>
      <c r="N28" s="6">
        <v>1703</v>
      </c>
      <c r="O28" s="9">
        <f t="shared" si="2"/>
        <v>156374.10628368263</v>
      </c>
      <c r="P28" s="5">
        <f t="shared" si="0"/>
        <v>141.91666666666666</v>
      </c>
      <c r="Q28" s="5">
        <f t="shared" si="1"/>
        <v>18.82795067527892</v>
      </c>
    </row>
    <row r="29" spans="1:17" x14ac:dyDescent="0.25">
      <c r="A29" s="2" t="s">
        <v>32</v>
      </c>
      <c r="B29" s="3" t="s">
        <v>8</v>
      </c>
      <c r="C29" s="4">
        <v>375</v>
      </c>
      <c r="D29" s="4">
        <v>48</v>
      </c>
      <c r="E29" s="4">
        <v>89</v>
      </c>
      <c r="F29" s="4">
        <v>334</v>
      </c>
      <c r="G29" s="4">
        <v>45650.13</v>
      </c>
      <c r="H29" s="4">
        <v>5114.1400000000003</v>
      </c>
      <c r="I29" s="4">
        <v>8658.94</v>
      </c>
      <c r="J29" s="4">
        <v>42105.330000000009</v>
      </c>
      <c r="K29" s="4" t="str">
        <v>Produto em Ordem</v>
      </c>
      <c r="L29" s="6">
        <f t="shared" si="3"/>
        <v>0.89066666666666672</v>
      </c>
      <c r="M29" s="5">
        <v>126.0638622754491</v>
      </c>
      <c r="N29" s="6">
        <v>523</v>
      </c>
      <c r="O29" s="9">
        <f t="shared" si="2"/>
        <v>65931.39997005988</v>
      </c>
      <c r="P29" s="5">
        <f t="shared" si="0"/>
        <v>43.583333333333336</v>
      </c>
      <c r="Q29" s="5">
        <f t="shared" si="1"/>
        <v>7.6634799235181639</v>
      </c>
    </row>
    <row r="30" spans="1:17" x14ac:dyDescent="0.25">
      <c r="A30" s="2" t="s">
        <v>33</v>
      </c>
      <c r="B30" s="3" t="s">
        <v>8</v>
      </c>
      <c r="C30" s="4">
        <v>354</v>
      </c>
      <c r="D30" s="4">
        <v>310</v>
      </c>
      <c r="E30" s="4">
        <v>248</v>
      </c>
      <c r="F30" s="4">
        <v>416</v>
      </c>
      <c r="G30" s="4">
        <v>73738.900000000023</v>
      </c>
      <c r="H30" s="4">
        <v>68126.899999999994</v>
      </c>
      <c r="I30" s="4">
        <v>50195.87999999999</v>
      </c>
      <c r="J30" s="4">
        <v>91669.920000000013</v>
      </c>
      <c r="K30" s="4" t="str">
        <v>Produto em Ordem</v>
      </c>
      <c r="L30" s="6">
        <f t="shared" si="3"/>
        <v>1.1751412429378532</v>
      </c>
      <c r="M30" s="5">
        <v>220.36038461538459</v>
      </c>
      <c r="N30" s="6">
        <v>1297</v>
      </c>
      <c r="O30" s="9">
        <f t="shared" si="2"/>
        <v>285807.41884615383</v>
      </c>
      <c r="P30" s="5">
        <f t="shared" si="0"/>
        <v>108.08333333333333</v>
      </c>
      <c r="Q30" s="5">
        <f t="shared" si="1"/>
        <v>3.848882035466461</v>
      </c>
    </row>
    <row r="31" spans="1:17" x14ac:dyDescent="0.25">
      <c r="A31" s="2" t="s">
        <v>34</v>
      </c>
      <c r="B31" s="3" t="s">
        <v>8</v>
      </c>
      <c r="C31" s="4">
        <v>445</v>
      </c>
      <c r="D31" s="4">
        <v>12</v>
      </c>
      <c r="E31" s="4">
        <v>30</v>
      </c>
      <c r="F31" s="4">
        <v>427</v>
      </c>
      <c r="G31" s="4">
        <v>73417.02</v>
      </c>
      <c r="H31" s="4">
        <v>1971.51</v>
      </c>
      <c r="I31" s="4">
        <v>4928.6799999999994</v>
      </c>
      <c r="J31" s="4">
        <v>70459.85000000002</v>
      </c>
      <c r="K31" s="4" t="str">
        <v>Produto em Ordem</v>
      </c>
      <c r="L31" s="6">
        <f t="shared" si="3"/>
        <v>0.95955056179775278</v>
      </c>
      <c r="M31" s="5">
        <v>165.0113583138174</v>
      </c>
      <c r="N31" s="6">
        <v>138</v>
      </c>
      <c r="O31" s="9">
        <f t="shared" si="2"/>
        <v>22771.567447306799</v>
      </c>
      <c r="P31" s="5">
        <f t="shared" si="0"/>
        <v>11.5</v>
      </c>
      <c r="Q31" s="5">
        <f t="shared" si="1"/>
        <v>37.130434782608695</v>
      </c>
    </row>
    <row r="32" spans="1:17" x14ac:dyDescent="0.25">
      <c r="A32" s="2" t="s">
        <v>35</v>
      </c>
      <c r="B32" s="3" t="s">
        <v>8</v>
      </c>
      <c r="C32" s="4">
        <v>43</v>
      </c>
      <c r="D32" s="4">
        <v>29</v>
      </c>
      <c r="E32" s="4">
        <v>6</v>
      </c>
      <c r="F32" s="4">
        <v>66</v>
      </c>
      <c r="G32" s="4">
        <v>10819.5</v>
      </c>
      <c r="H32" s="4">
        <v>5654.6</v>
      </c>
      <c r="I32" s="4">
        <v>1019.4</v>
      </c>
      <c r="J32" s="4">
        <v>15454.7</v>
      </c>
      <c r="K32" s="4" t="str">
        <v>Produto em Ordem</v>
      </c>
      <c r="L32" s="6">
        <f t="shared" si="3"/>
        <v>1.5348837209302326</v>
      </c>
      <c r="M32" s="5">
        <v>234.16212121212121</v>
      </c>
      <c r="N32" s="6">
        <v>60</v>
      </c>
      <c r="O32" s="9">
        <f t="shared" si="2"/>
        <v>14049.727272727272</v>
      </c>
      <c r="P32" s="5">
        <f t="shared" si="0"/>
        <v>5</v>
      </c>
      <c r="Q32" s="5">
        <f t="shared" si="1"/>
        <v>13.2</v>
      </c>
    </row>
    <row r="33" spans="1:17" x14ac:dyDescent="0.25">
      <c r="A33" s="2" t="s">
        <v>36</v>
      </c>
      <c r="B33" s="3" t="s">
        <v>8</v>
      </c>
      <c r="C33" s="4">
        <v>36</v>
      </c>
      <c r="D33" s="4">
        <v>25</v>
      </c>
      <c r="E33" s="4">
        <v>22</v>
      </c>
      <c r="F33" s="4">
        <v>39</v>
      </c>
      <c r="G33" s="4">
        <v>16109.48</v>
      </c>
      <c r="H33" s="4">
        <v>11395.58</v>
      </c>
      <c r="I33" s="4">
        <v>9695.66</v>
      </c>
      <c r="J33" s="4">
        <v>17809.400000000001</v>
      </c>
      <c r="K33" s="4" t="str">
        <v>Produto em Ordem</v>
      </c>
      <c r="L33" s="6">
        <f t="shared" si="3"/>
        <v>1.0833333333333333</v>
      </c>
      <c r="M33" s="5">
        <v>456.65128205128212</v>
      </c>
      <c r="N33" s="6">
        <v>104</v>
      </c>
      <c r="O33" s="9">
        <f t="shared" si="2"/>
        <v>47491.733333333337</v>
      </c>
      <c r="P33" s="5">
        <f t="shared" si="0"/>
        <v>8.6666666666666661</v>
      </c>
      <c r="Q33" s="5">
        <f t="shared" si="1"/>
        <v>4.5</v>
      </c>
    </row>
    <row r="34" spans="1:17" x14ac:dyDescent="0.25">
      <c r="A34" s="2" t="s">
        <v>37</v>
      </c>
      <c r="B34" s="3" t="s">
        <v>8</v>
      </c>
      <c r="C34" s="4">
        <v>206</v>
      </c>
      <c r="D34" s="4">
        <v>31</v>
      </c>
      <c r="E34" s="4">
        <v>35</v>
      </c>
      <c r="F34" s="4">
        <v>202</v>
      </c>
      <c r="G34" s="4">
        <v>56040.430000000008</v>
      </c>
      <c r="H34" s="4">
        <v>8485.3200000000015</v>
      </c>
      <c r="I34" s="4">
        <v>9553.5399999999991</v>
      </c>
      <c r="J34" s="4">
        <v>54972.210000000006</v>
      </c>
      <c r="K34" s="4" t="str">
        <v>Produto em Ordem</v>
      </c>
      <c r="L34" s="6">
        <f t="shared" si="3"/>
        <v>0.98058252427184467</v>
      </c>
      <c r="M34" s="5">
        <v>272.13965346534661</v>
      </c>
      <c r="N34" s="6">
        <v>51</v>
      </c>
      <c r="O34" s="9">
        <f t="shared" si="2"/>
        <v>13879.122326732677</v>
      </c>
      <c r="P34" s="5">
        <f t="shared" si="0"/>
        <v>4.25</v>
      </c>
      <c r="Q34" s="5">
        <f t="shared" si="1"/>
        <v>47.529411764705884</v>
      </c>
    </row>
    <row r="35" spans="1:17" x14ac:dyDescent="0.25">
      <c r="A35" s="2" t="s">
        <v>38</v>
      </c>
      <c r="B35" s="3" t="s">
        <v>8</v>
      </c>
      <c r="C35" s="4">
        <v>45</v>
      </c>
      <c r="D35" s="4">
        <v>2</v>
      </c>
      <c r="E35" s="4">
        <v>0</v>
      </c>
      <c r="F35" s="4">
        <v>47</v>
      </c>
      <c r="G35" s="4">
        <v>13529.18</v>
      </c>
      <c r="H35" s="4">
        <v>594.96</v>
      </c>
      <c r="I35" s="4">
        <v>0</v>
      </c>
      <c r="J35" s="4">
        <v>14124.14</v>
      </c>
      <c r="K35" s="4" t="str">
        <v>Produto em Ordem</v>
      </c>
      <c r="L35" s="6">
        <f t="shared" si="3"/>
        <v>1.0444444444444445</v>
      </c>
      <c r="M35" s="5">
        <v>300.51361702127662</v>
      </c>
      <c r="N35" s="6">
        <v>20</v>
      </c>
      <c r="O35" s="9">
        <f t="shared" si="2"/>
        <v>6010.2723404255321</v>
      </c>
      <c r="P35" s="5">
        <f t="shared" si="0"/>
        <v>1.6666666666666667</v>
      </c>
      <c r="Q35" s="5">
        <f t="shared" si="1"/>
        <v>28.2</v>
      </c>
    </row>
    <row r="36" spans="1:17" x14ac:dyDescent="0.25">
      <c r="A36" s="2" t="s">
        <v>39</v>
      </c>
      <c r="B36" s="3" t="s">
        <v>8</v>
      </c>
      <c r="C36" s="4">
        <v>30</v>
      </c>
      <c r="D36" s="4">
        <v>16</v>
      </c>
      <c r="E36" s="4">
        <v>3</v>
      </c>
      <c r="F36" s="4">
        <v>43</v>
      </c>
      <c r="G36" s="4">
        <v>20724.849999999999</v>
      </c>
      <c r="H36" s="4">
        <v>12556.17</v>
      </c>
      <c r="I36" s="4">
        <v>2216.3000000000002</v>
      </c>
      <c r="J36" s="4">
        <v>31064.720000000001</v>
      </c>
      <c r="K36" s="4" t="str">
        <v>Produto em Ordem</v>
      </c>
      <c r="L36" s="6">
        <f t="shared" si="3"/>
        <v>1.4333333333333333</v>
      </c>
      <c r="M36" s="5">
        <v>722.43534883720929</v>
      </c>
      <c r="N36" s="6">
        <v>42</v>
      </c>
      <c r="O36" s="9">
        <f t="shared" si="2"/>
        <v>30342.28465116279</v>
      </c>
      <c r="P36" s="5">
        <f t="shared" si="0"/>
        <v>3.5</v>
      </c>
      <c r="Q36" s="5">
        <f t="shared" si="1"/>
        <v>12.285714285714286</v>
      </c>
    </row>
    <row r="37" spans="1:17" x14ac:dyDescent="0.25">
      <c r="A37" s="2" t="s">
        <v>40</v>
      </c>
      <c r="B37" s="3" t="s">
        <v>8</v>
      </c>
      <c r="C37" s="4">
        <v>10</v>
      </c>
      <c r="D37" s="4">
        <v>10</v>
      </c>
      <c r="E37" s="4">
        <v>9</v>
      </c>
      <c r="F37" s="4">
        <v>11</v>
      </c>
      <c r="G37" s="4">
        <v>3459.91</v>
      </c>
      <c r="H37" s="4">
        <v>4034.87</v>
      </c>
      <c r="I37" s="4">
        <v>3627.76</v>
      </c>
      <c r="J37" s="4">
        <v>3867.02</v>
      </c>
      <c r="K37" s="4" t="str">
        <v>Produto em Ordem</v>
      </c>
      <c r="L37" s="6">
        <f t="shared" si="3"/>
        <v>1.1000000000000001</v>
      </c>
      <c r="M37" s="5">
        <v>351.54727272727268</v>
      </c>
      <c r="N37" s="6">
        <v>25</v>
      </c>
      <c r="O37" s="9">
        <f t="shared" si="2"/>
        <v>8788.6818181818162</v>
      </c>
      <c r="P37" s="5">
        <f t="shared" si="0"/>
        <v>2.0833333333333335</v>
      </c>
      <c r="Q37" s="5">
        <f t="shared" si="1"/>
        <v>5.2799999999999994</v>
      </c>
    </row>
    <row r="38" spans="1:17" x14ac:dyDescent="0.25">
      <c r="A38" s="2" t="s">
        <v>41</v>
      </c>
      <c r="B38" s="3" t="s">
        <v>8</v>
      </c>
      <c r="C38" s="4">
        <v>9</v>
      </c>
      <c r="D38" s="4"/>
      <c r="E38" s="4"/>
      <c r="F38" s="4">
        <v>9</v>
      </c>
      <c r="G38" s="4">
        <v>3506.66</v>
      </c>
      <c r="H38" s="4"/>
      <c r="I38" s="4"/>
      <c r="J38" s="4">
        <v>3506.66</v>
      </c>
      <c r="K38" s="4" t="str">
        <v>Produto em Ordem</v>
      </c>
      <c r="L38" s="6">
        <f t="shared" si="3"/>
        <v>1</v>
      </c>
      <c r="M38" s="5">
        <v>389.62888888888892</v>
      </c>
      <c r="N38" s="6">
        <v>17</v>
      </c>
      <c r="O38" s="9">
        <f t="shared" si="2"/>
        <v>6623.6911111111112</v>
      </c>
      <c r="P38" s="5">
        <f t="shared" si="0"/>
        <v>1.4166666666666667</v>
      </c>
      <c r="Q38" s="5">
        <f t="shared" si="1"/>
        <v>6.3529411764705879</v>
      </c>
    </row>
    <row r="39" spans="1:17" x14ac:dyDescent="0.25">
      <c r="A39" s="2" t="s">
        <v>42</v>
      </c>
      <c r="B39" s="3" t="s">
        <v>8</v>
      </c>
      <c r="C39" s="4">
        <v>7</v>
      </c>
      <c r="D39" s="4">
        <v>4</v>
      </c>
      <c r="E39" s="4">
        <v>5</v>
      </c>
      <c r="F39" s="4">
        <v>6</v>
      </c>
      <c r="G39" s="4">
        <v>2787.17</v>
      </c>
      <c r="H39" s="4">
        <v>1613.73</v>
      </c>
      <c r="I39" s="4">
        <v>2005.13</v>
      </c>
      <c r="J39" s="4">
        <v>2395.77</v>
      </c>
      <c r="K39" s="4" t="str">
        <v>Produto em Ordem</v>
      </c>
      <c r="L39" s="6">
        <f t="shared" si="3"/>
        <v>0.8571428571428571</v>
      </c>
      <c r="M39" s="5">
        <v>399.29500000000002</v>
      </c>
      <c r="N39" s="6">
        <v>27</v>
      </c>
      <c r="O39" s="9">
        <f t="shared" si="2"/>
        <v>10780.965</v>
      </c>
      <c r="P39" s="5">
        <f t="shared" si="0"/>
        <v>2.25</v>
      </c>
      <c r="Q39" s="5">
        <f t="shared" si="1"/>
        <v>2.6666666666666665</v>
      </c>
    </row>
    <row r="40" spans="1:17" x14ac:dyDescent="0.25">
      <c r="A40" s="2" t="s">
        <v>43</v>
      </c>
      <c r="B40" s="3" t="s">
        <v>4</v>
      </c>
      <c r="C40" s="4">
        <v>684</v>
      </c>
      <c r="D40" s="4">
        <v>112</v>
      </c>
      <c r="E40" s="4">
        <v>169</v>
      </c>
      <c r="F40" s="4">
        <v>627</v>
      </c>
      <c r="G40" s="4">
        <v>33073.640000000007</v>
      </c>
      <c r="H40" s="4">
        <v>5476.49</v>
      </c>
      <c r="I40" s="4">
        <v>8219.19</v>
      </c>
      <c r="J40" s="4">
        <v>30330.94</v>
      </c>
      <c r="K40" s="4" t="str">
        <v>Produto em Ordem</v>
      </c>
      <c r="L40" s="6">
        <f t="shared" si="3"/>
        <v>0.91666666666666663</v>
      </c>
      <c r="M40" s="5">
        <v>48.374704944178632</v>
      </c>
      <c r="N40" s="6">
        <v>1032</v>
      </c>
      <c r="O40" s="9">
        <f t="shared" si="2"/>
        <v>49922.695502392351</v>
      </c>
      <c r="P40" s="5">
        <f t="shared" si="0"/>
        <v>86</v>
      </c>
      <c r="Q40" s="5">
        <f t="shared" si="1"/>
        <v>7.2906976744186043</v>
      </c>
    </row>
    <row r="41" spans="1:17" x14ac:dyDescent="0.25">
      <c r="A41" s="2" t="s">
        <v>44</v>
      </c>
      <c r="B41" s="3" t="s">
        <v>4</v>
      </c>
      <c r="C41" s="4">
        <v>527</v>
      </c>
      <c r="D41" s="4">
        <v>151</v>
      </c>
      <c r="E41" s="4">
        <v>295</v>
      </c>
      <c r="F41" s="4">
        <v>383</v>
      </c>
      <c r="G41" s="4">
        <v>34214.629999999997</v>
      </c>
      <c r="H41" s="4">
        <v>10325.82</v>
      </c>
      <c r="I41" s="4">
        <v>19714.439999999999</v>
      </c>
      <c r="J41" s="4">
        <v>24826.01</v>
      </c>
      <c r="K41" s="4" t="str">
        <v>Produto em Ordem</v>
      </c>
      <c r="L41" s="6">
        <f t="shared" si="3"/>
        <v>0.72675521821631883</v>
      </c>
      <c r="M41" s="5">
        <v>64.81986945169713</v>
      </c>
      <c r="N41" s="6">
        <v>1794</v>
      </c>
      <c r="O41" s="9">
        <f t="shared" si="2"/>
        <v>116286.84579634466</v>
      </c>
      <c r="P41" s="5">
        <f t="shared" si="0"/>
        <v>149.5</v>
      </c>
      <c r="Q41" s="5">
        <f t="shared" si="1"/>
        <v>2.5618729096989967</v>
      </c>
    </row>
    <row r="42" spans="1:17" x14ac:dyDescent="0.25">
      <c r="A42" s="2" t="s">
        <v>45</v>
      </c>
      <c r="B42" s="3" t="s">
        <v>4</v>
      </c>
      <c r="C42" s="4">
        <v>820</v>
      </c>
      <c r="D42" s="4">
        <v>152</v>
      </c>
      <c r="E42" s="4">
        <v>315</v>
      </c>
      <c r="F42" s="4">
        <v>657</v>
      </c>
      <c r="G42" s="4">
        <v>45398.879999999997</v>
      </c>
      <c r="H42" s="4">
        <v>8634.9999999999982</v>
      </c>
      <c r="I42" s="4">
        <v>17708.18</v>
      </c>
      <c r="J42" s="4">
        <v>36325.699999999997</v>
      </c>
      <c r="K42" s="4" t="str">
        <v>Produto em Ordem</v>
      </c>
      <c r="L42" s="6">
        <f t="shared" si="3"/>
        <v>0.801219512195122</v>
      </c>
      <c r="M42" s="5">
        <v>55.290258751902591</v>
      </c>
      <c r="N42" s="6">
        <v>2374</v>
      </c>
      <c r="O42" s="9">
        <f t="shared" si="2"/>
        <v>131259.07427701674</v>
      </c>
      <c r="P42" s="5">
        <f t="shared" si="0"/>
        <v>197.83333333333334</v>
      </c>
      <c r="Q42" s="5">
        <f t="shared" si="1"/>
        <v>3.3209772535804549</v>
      </c>
    </row>
    <row r="43" spans="1:17" x14ac:dyDescent="0.25">
      <c r="A43" s="2" t="s">
        <v>46</v>
      </c>
      <c r="B43" s="3" t="s">
        <v>4</v>
      </c>
      <c r="C43" s="4">
        <v>453</v>
      </c>
      <c r="D43" s="4">
        <v>121</v>
      </c>
      <c r="E43" s="4">
        <v>206</v>
      </c>
      <c r="F43" s="4">
        <v>368</v>
      </c>
      <c r="G43" s="4">
        <v>22236.25</v>
      </c>
      <c r="H43" s="4">
        <v>5729.42</v>
      </c>
      <c r="I43" s="4">
        <v>9836.1999999999989</v>
      </c>
      <c r="J43" s="4">
        <v>18129.46999999999</v>
      </c>
      <c r="K43" s="4" t="str">
        <v>Produto em Ordem</v>
      </c>
      <c r="L43" s="6">
        <f t="shared" si="3"/>
        <v>0.8123620309050773</v>
      </c>
      <c r="M43" s="5">
        <v>49.264864130434773</v>
      </c>
      <c r="N43" s="6">
        <v>1736</v>
      </c>
      <c r="O43" s="9">
        <f t="shared" si="2"/>
        <v>85523.804130434772</v>
      </c>
      <c r="P43" s="5">
        <f t="shared" si="0"/>
        <v>144.66666666666666</v>
      </c>
      <c r="Q43" s="5">
        <f t="shared" si="1"/>
        <v>2.5437788018433181</v>
      </c>
    </row>
    <row r="44" spans="1:17" x14ac:dyDescent="0.25">
      <c r="A44" s="2" t="s">
        <v>47</v>
      </c>
      <c r="B44" s="3" t="s">
        <v>4</v>
      </c>
      <c r="C44" s="4">
        <v>610</v>
      </c>
      <c r="D44" s="4">
        <v>129</v>
      </c>
      <c r="E44" s="4">
        <v>272</v>
      </c>
      <c r="F44" s="4">
        <v>467</v>
      </c>
      <c r="G44" s="4">
        <v>12934.37</v>
      </c>
      <c r="H44" s="4">
        <v>2794.13</v>
      </c>
      <c r="I44" s="4">
        <v>5921.4900000000007</v>
      </c>
      <c r="J44" s="4">
        <v>9807.01</v>
      </c>
      <c r="K44" s="4" t="str">
        <v>Produto em Ordem</v>
      </c>
      <c r="L44" s="6">
        <f t="shared" si="3"/>
        <v>0.76557377049180331</v>
      </c>
      <c r="M44" s="5">
        <v>21.00002141327623</v>
      </c>
      <c r="N44" s="6">
        <v>1373</v>
      </c>
      <c r="O44" s="9">
        <f t="shared" si="2"/>
        <v>28833.029400428262</v>
      </c>
      <c r="P44" s="5">
        <f t="shared" si="0"/>
        <v>114.41666666666667</v>
      </c>
      <c r="Q44" s="5">
        <f t="shared" si="1"/>
        <v>4.0815731973780043</v>
      </c>
    </row>
    <row r="45" spans="1:17" x14ac:dyDescent="0.25">
      <c r="A45" s="2" t="s">
        <v>48</v>
      </c>
      <c r="B45" s="3" t="s">
        <v>8</v>
      </c>
      <c r="C45" s="4">
        <v>39</v>
      </c>
      <c r="D45" s="4">
        <v>8</v>
      </c>
      <c r="E45" s="4">
        <v>14</v>
      </c>
      <c r="F45" s="4">
        <v>33</v>
      </c>
      <c r="G45" s="4">
        <v>4880.91</v>
      </c>
      <c r="H45" s="4">
        <v>1001.2</v>
      </c>
      <c r="I45" s="4">
        <v>1752.12</v>
      </c>
      <c r="J45" s="4">
        <v>4129.99</v>
      </c>
      <c r="K45" s="4" t="str">
        <v>Produto em Ordem</v>
      </c>
      <c r="L45" s="6">
        <f t="shared" si="3"/>
        <v>0.84615384615384615</v>
      </c>
      <c r="M45" s="5">
        <v>125.1512121212121</v>
      </c>
      <c r="N45" s="6">
        <v>20</v>
      </c>
      <c r="O45" s="9">
        <f t="shared" si="2"/>
        <v>2503.0242424242419</v>
      </c>
      <c r="P45" s="5">
        <f t="shared" si="0"/>
        <v>1.6666666666666667</v>
      </c>
      <c r="Q45" s="5">
        <f t="shared" si="1"/>
        <v>19.8</v>
      </c>
    </row>
    <row r="46" spans="1:17" x14ac:dyDescent="0.25">
      <c r="A46" s="2" t="s">
        <v>49</v>
      </c>
      <c r="B46" s="3" t="s">
        <v>8</v>
      </c>
      <c r="C46" s="4">
        <v>2</v>
      </c>
      <c r="D46" s="4"/>
      <c r="E46" s="4"/>
      <c r="F46" s="4">
        <v>2</v>
      </c>
      <c r="G46" s="4">
        <v>253.94</v>
      </c>
      <c r="H46" s="4"/>
      <c r="I46" s="4"/>
      <c r="J46" s="4">
        <v>253.94</v>
      </c>
      <c r="K46" s="4" t="str">
        <v>Produto em Ordem</v>
      </c>
      <c r="L46" s="6">
        <f t="shared" si="3"/>
        <v>1</v>
      </c>
      <c r="M46" s="5">
        <v>126.97</v>
      </c>
      <c r="N46" s="6">
        <v>1</v>
      </c>
      <c r="O46" s="9">
        <f t="shared" si="2"/>
        <v>126.97</v>
      </c>
      <c r="P46" s="5">
        <f t="shared" si="0"/>
        <v>8.3333333333333329E-2</v>
      </c>
      <c r="Q46" s="5">
        <f t="shared" si="1"/>
        <v>24</v>
      </c>
    </row>
    <row r="47" spans="1:17" x14ac:dyDescent="0.25">
      <c r="A47" s="2" t="s">
        <v>50</v>
      </c>
      <c r="B47" s="3" t="s">
        <v>8</v>
      </c>
      <c r="C47" s="4">
        <v>55</v>
      </c>
      <c r="D47" s="4">
        <v>30</v>
      </c>
      <c r="E47" s="4">
        <v>58</v>
      </c>
      <c r="F47" s="4">
        <v>27</v>
      </c>
      <c r="G47" s="4">
        <v>6974.65</v>
      </c>
      <c r="H47" s="4">
        <v>3804.34</v>
      </c>
      <c r="I47" s="4">
        <v>7355.07</v>
      </c>
      <c r="J47" s="4">
        <v>3423.92</v>
      </c>
      <c r="K47" s="4" t="str">
        <v>Produto em Ordem</v>
      </c>
      <c r="L47" s="6">
        <f t="shared" si="3"/>
        <v>0.49090909090909091</v>
      </c>
      <c r="M47" s="5">
        <v>126.8118518518519</v>
      </c>
      <c r="N47" s="6">
        <v>7</v>
      </c>
      <c r="O47" s="9">
        <f t="shared" si="2"/>
        <v>887.6829629629633</v>
      </c>
      <c r="P47" s="5">
        <f t="shared" si="0"/>
        <v>0.58333333333333337</v>
      </c>
      <c r="Q47" s="5">
        <f t="shared" si="1"/>
        <v>46.285714285714285</v>
      </c>
    </row>
    <row r="48" spans="1:17" x14ac:dyDescent="0.25">
      <c r="A48" s="2" t="s">
        <v>51</v>
      </c>
      <c r="B48" s="3" t="s">
        <v>8</v>
      </c>
      <c r="C48" s="4">
        <v>-1</v>
      </c>
      <c r="D48" s="4">
        <v>8</v>
      </c>
      <c r="E48" s="4">
        <v>7</v>
      </c>
      <c r="F48" s="4">
        <v>0</v>
      </c>
      <c r="G48" s="4">
        <v>-126.97</v>
      </c>
      <c r="H48" s="4">
        <v>1015.78</v>
      </c>
      <c r="I48" s="4">
        <v>888.81000000000006</v>
      </c>
      <c r="J48" s="4">
        <v>0</v>
      </c>
      <c r="K48" s="4" t="str">
        <v>Produto em Ordem</v>
      </c>
      <c r="L48" s="6">
        <f t="shared" si="3"/>
        <v>0</v>
      </c>
      <c r="M48" s="5">
        <v>0</v>
      </c>
      <c r="N48" s="6">
        <v>0</v>
      </c>
      <c r="O48" s="9">
        <f t="shared" si="2"/>
        <v>0</v>
      </c>
      <c r="P48" s="5">
        <f t="shared" si="0"/>
        <v>0</v>
      </c>
      <c r="Q48" s="5">
        <f t="shared" si="1"/>
        <v>0</v>
      </c>
    </row>
    <row r="49" spans="1:17" x14ac:dyDescent="0.25">
      <c r="A49" s="2" t="s">
        <v>52</v>
      </c>
      <c r="B49" s="3" t="s">
        <v>8</v>
      </c>
      <c r="C49" s="4">
        <v>21</v>
      </c>
      <c r="D49" s="4">
        <v>19</v>
      </c>
      <c r="E49" s="4">
        <v>32</v>
      </c>
      <c r="F49" s="4">
        <v>8</v>
      </c>
      <c r="G49" s="4">
        <v>2663.06</v>
      </c>
      <c r="H49" s="4">
        <v>2409.44</v>
      </c>
      <c r="I49" s="4">
        <v>4058</v>
      </c>
      <c r="J49" s="4">
        <v>1014.5</v>
      </c>
      <c r="K49" s="4" t="str">
        <v>Produto em Ordem</v>
      </c>
      <c r="L49" s="6">
        <f t="shared" si="3"/>
        <v>0.38095238095238093</v>
      </c>
      <c r="M49" s="5">
        <v>126.8125</v>
      </c>
      <c r="N49" s="6">
        <v>34</v>
      </c>
      <c r="O49" s="9">
        <f t="shared" si="2"/>
        <v>4311.625</v>
      </c>
      <c r="P49" s="5">
        <f t="shared" si="0"/>
        <v>2.8333333333333335</v>
      </c>
      <c r="Q49" s="5">
        <f t="shared" si="1"/>
        <v>2.8235294117647056</v>
      </c>
    </row>
    <row r="50" spans="1:17" x14ac:dyDescent="0.25">
      <c r="A50" s="2" t="s">
        <v>53</v>
      </c>
      <c r="B50" s="3" t="s">
        <v>8</v>
      </c>
      <c r="C50" s="4">
        <v>5</v>
      </c>
      <c r="D50" s="4"/>
      <c r="E50" s="4"/>
      <c r="F50" s="4">
        <v>5</v>
      </c>
      <c r="G50" s="4">
        <v>634.86</v>
      </c>
      <c r="H50" s="4"/>
      <c r="I50" s="4"/>
      <c r="J50" s="4">
        <v>634.86</v>
      </c>
      <c r="K50" s="4" t="str">
        <v>Produto em Ordem</v>
      </c>
      <c r="L50" s="6">
        <f t="shared" si="3"/>
        <v>1</v>
      </c>
      <c r="M50" s="5">
        <v>126.97199999999999</v>
      </c>
      <c r="N50" s="6">
        <v>3</v>
      </c>
      <c r="O50" s="9">
        <f t="shared" si="2"/>
        <v>380.916</v>
      </c>
      <c r="P50" s="5">
        <f t="shared" si="0"/>
        <v>0.25</v>
      </c>
      <c r="Q50" s="5">
        <f t="shared" si="1"/>
        <v>20</v>
      </c>
    </row>
    <row r="51" spans="1:17" x14ac:dyDescent="0.25">
      <c r="A51" s="2" t="s">
        <v>54</v>
      </c>
      <c r="B51" s="3" t="s">
        <v>8</v>
      </c>
      <c r="C51" s="4">
        <v>9</v>
      </c>
      <c r="D51" s="4">
        <v>0</v>
      </c>
      <c r="E51" s="4">
        <v>1</v>
      </c>
      <c r="F51" s="4">
        <v>8</v>
      </c>
      <c r="G51" s="4">
        <v>1141.3</v>
      </c>
      <c r="H51" s="4">
        <v>0</v>
      </c>
      <c r="I51" s="4">
        <v>126.81</v>
      </c>
      <c r="J51" s="4">
        <v>1014.49</v>
      </c>
      <c r="K51" s="4" t="str">
        <v>Produto em Ordem</v>
      </c>
      <c r="L51" s="6">
        <f t="shared" si="3"/>
        <v>0.88888888888888884</v>
      </c>
      <c r="M51" s="5">
        <v>126.81125</v>
      </c>
      <c r="N51" s="6">
        <v>4</v>
      </c>
      <c r="O51" s="9">
        <f t="shared" si="2"/>
        <v>507.245</v>
      </c>
      <c r="P51" s="5">
        <f t="shared" si="0"/>
        <v>0.33333333333333331</v>
      </c>
      <c r="Q51" s="5">
        <f t="shared" si="1"/>
        <v>24</v>
      </c>
    </row>
    <row r="52" spans="1:17" x14ac:dyDescent="0.25">
      <c r="A52" s="2" t="s">
        <v>55</v>
      </c>
      <c r="B52" s="3" t="s">
        <v>8</v>
      </c>
      <c r="C52" s="4">
        <v>83</v>
      </c>
      <c r="D52" s="4">
        <v>28</v>
      </c>
      <c r="E52" s="4">
        <v>50</v>
      </c>
      <c r="F52" s="4">
        <v>61</v>
      </c>
      <c r="G52" s="4">
        <v>10387.61</v>
      </c>
      <c r="H52" s="4">
        <v>3504.25</v>
      </c>
      <c r="I52" s="4">
        <v>6257.59</v>
      </c>
      <c r="J52" s="4">
        <v>7634.27</v>
      </c>
      <c r="K52" s="4" t="str">
        <v>Produto em Ordem</v>
      </c>
      <c r="L52" s="6">
        <f t="shared" si="3"/>
        <v>0.73493975903614461</v>
      </c>
      <c r="M52" s="5">
        <v>125.1519672131147</v>
      </c>
      <c r="N52" s="6">
        <v>49</v>
      </c>
      <c r="O52" s="9">
        <f t="shared" si="2"/>
        <v>6132.4463934426203</v>
      </c>
      <c r="P52" s="5">
        <f t="shared" si="0"/>
        <v>4.083333333333333</v>
      </c>
      <c r="Q52" s="5">
        <f t="shared" si="1"/>
        <v>14.938775510204083</v>
      </c>
    </row>
    <row r="53" spans="1:17" x14ac:dyDescent="0.25">
      <c r="A53" s="2" t="s">
        <v>56</v>
      </c>
      <c r="B53" s="3" t="s">
        <v>8</v>
      </c>
      <c r="C53" s="4">
        <v>1</v>
      </c>
      <c r="D53" s="4">
        <v>2</v>
      </c>
      <c r="E53" s="4">
        <v>2</v>
      </c>
      <c r="F53" s="4">
        <v>1</v>
      </c>
      <c r="G53" s="4">
        <v>124.91</v>
      </c>
      <c r="H53" s="4">
        <v>249.82</v>
      </c>
      <c r="I53" s="4">
        <v>249.82</v>
      </c>
      <c r="J53" s="4">
        <v>124.91</v>
      </c>
      <c r="K53" s="4" t="str">
        <v>Produto em Ordem</v>
      </c>
      <c r="L53" s="6">
        <f t="shared" si="3"/>
        <v>1</v>
      </c>
      <c r="M53" s="5">
        <v>124.91</v>
      </c>
      <c r="N53" s="6">
        <v>8</v>
      </c>
      <c r="O53" s="9">
        <f t="shared" si="2"/>
        <v>999.28</v>
      </c>
      <c r="P53" s="5">
        <f t="shared" si="0"/>
        <v>0.66666666666666663</v>
      </c>
      <c r="Q53" s="5">
        <f t="shared" si="1"/>
        <v>1.5</v>
      </c>
    </row>
    <row r="54" spans="1:17" x14ac:dyDescent="0.25">
      <c r="A54" s="2" t="s">
        <v>57</v>
      </c>
      <c r="B54" s="3" t="s">
        <v>8</v>
      </c>
      <c r="C54" s="4">
        <v>86</v>
      </c>
      <c r="D54" s="4">
        <v>31</v>
      </c>
      <c r="E54" s="4">
        <v>77</v>
      </c>
      <c r="F54" s="4">
        <v>40</v>
      </c>
      <c r="G54" s="4">
        <v>10763.03</v>
      </c>
      <c r="H54" s="4">
        <v>3879.68</v>
      </c>
      <c r="I54" s="4">
        <v>9636.65</v>
      </c>
      <c r="J54" s="4">
        <v>5006.0599999999986</v>
      </c>
      <c r="K54" s="4" t="str">
        <v>Produto em Ordem</v>
      </c>
      <c r="L54" s="6">
        <f t="shared" si="3"/>
        <v>0.46511627906976744</v>
      </c>
      <c r="M54" s="5">
        <v>125.1515</v>
      </c>
      <c r="N54" s="6">
        <v>13</v>
      </c>
      <c r="O54" s="9">
        <f t="shared" si="2"/>
        <v>1626.9694999999999</v>
      </c>
      <c r="P54" s="5">
        <f t="shared" si="0"/>
        <v>1.0833333333333333</v>
      </c>
      <c r="Q54" s="5">
        <f t="shared" si="1"/>
        <v>36.923076923076927</v>
      </c>
    </row>
    <row r="55" spans="1:17" x14ac:dyDescent="0.25">
      <c r="A55" s="2" t="s">
        <v>58</v>
      </c>
      <c r="B55" s="3" t="s">
        <v>8</v>
      </c>
      <c r="C55" s="4">
        <v>460</v>
      </c>
      <c r="D55" s="4"/>
      <c r="E55" s="4"/>
      <c r="F55" s="4">
        <v>460</v>
      </c>
      <c r="G55" s="4">
        <v>3544.36</v>
      </c>
      <c r="H55" s="4"/>
      <c r="I55" s="4"/>
      <c r="J55" s="4">
        <v>3544.36</v>
      </c>
      <c r="K55" s="4" t="str">
        <v>Produto em Ordem</v>
      </c>
      <c r="L55" s="6">
        <f t="shared" si="3"/>
        <v>1</v>
      </c>
      <c r="M55" s="5">
        <v>7.7051304347826086</v>
      </c>
      <c r="N55" s="6">
        <v>230</v>
      </c>
      <c r="O55" s="9">
        <f t="shared" si="2"/>
        <v>1772.18</v>
      </c>
      <c r="P55" s="5">
        <f t="shared" si="0"/>
        <v>19.166666666666668</v>
      </c>
      <c r="Q55" s="5">
        <f t="shared" si="1"/>
        <v>24</v>
      </c>
    </row>
    <row r="56" spans="1:17" x14ac:dyDescent="0.25">
      <c r="A56" s="2" t="s">
        <v>59</v>
      </c>
      <c r="B56" s="3" t="s">
        <v>8</v>
      </c>
      <c r="C56" s="4">
        <v>102</v>
      </c>
      <c r="D56" s="4">
        <v>110</v>
      </c>
      <c r="E56" s="4">
        <v>169</v>
      </c>
      <c r="F56" s="4">
        <v>43</v>
      </c>
      <c r="G56" s="4">
        <v>4939.6799999999994</v>
      </c>
      <c r="H56" s="4">
        <v>5369.03</v>
      </c>
      <c r="I56" s="4">
        <v>8244.92</v>
      </c>
      <c r="J56" s="4">
        <v>2063.79</v>
      </c>
      <c r="K56" s="4" t="str">
        <v>Produto em Ordem</v>
      </c>
      <c r="L56" s="6">
        <f t="shared" si="3"/>
        <v>0.42156862745098039</v>
      </c>
      <c r="M56" s="5">
        <v>47.995116279069769</v>
      </c>
      <c r="N56" s="6">
        <v>504</v>
      </c>
      <c r="O56" s="9">
        <f t="shared" si="2"/>
        <v>24189.538604651163</v>
      </c>
      <c r="P56" s="5">
        <f t="shared" si="0"/>
        <v>42</v>
      </c>
      <c r="Q56" s="5">
        <f t="shared" si="1"/>
        <v>1.0238095238095237</v>
      </c>
    </row>
    <row r="57" spans="1:17" x14ac:dyDescent="0.25">
      <c r="A57" s="2" t="s">
        <v>60</v>
      </c>
      <c r="B57" s="3" t="s">
        <v>8</v>
      </c>
      <c r="C57" s="4">
        <v>157</v>
      </c>
      <c r="D57" s="4">
        <v>147</v>
      </c>
      <c r="E57" s="4">
        <v>254</v>
      </c>
      <c r="F57" s="4">
        <v>50</v>
      </c>
      <c r="G57" s="4">
        <v>7021.86</v>
      </c>
      <c r="H57" s="4">
        <v>6593.33</v>
      </c>
      <c r="I57" s="4">
        <v>11425.92</v>
      </c>
      <c r="J57" s="4">
        <v>2189.27</v>
      </c>
      <c r="K57" s="4" t="str">
        <v>Produto em Ordem</v>
      </c>
      <c r="L57" s="6">
        <f t="shared" si="3"/>
        <v>0.31847133757961782</v>
      </c>
      <c r="M57" s="5">
        <v>43.785399999999989</v>
      </c>
      <c r="N57" s="6">
        <v>442</v>
      </c>
      <c r="O57" s="9">
        <f t="shared" si="2"/>
        <v>19353.146799999995</v>
      </c>
      <c r="P57" s="5">
        <f t="shared" si="0"/>
        <v>36.833333333333336</v>
      </c>
      <c r="Q57" s="5">
        <f t="shared" si="1"/>
        <v>1.3574660633484161</v>
      </c>
    </row>
    <row r="58" spans="1:17" x14ac:dyDescent="0.25">
      <c r="A58" s="2" t="s">
        <v>61</v>
      </c>
      <c r="B58" s="3" t="s">
        <v>8</v>
      </c>
      <c r="C58" s="4">
        <v>45</v>
      </c>
      <c r="D58" s="4">
        <v>15</v>
      </c>
      <c r="E58" s="4">
        <v>38</v>
      </c>
      <c r="F58" s="4">
        <v>22</v>
      </c>
      <c r="G58" s="4">
        <v>740.50999999999988</v>
      </c>
      <c r="H58" s="4">
        <v>258.02</v>
      </c>
      <c r="I58" s="4">
        <v>649.93999999999994</v>
      </c>
      <c r="J58" s="4">
        <v>348.59</v>
      </c>
      <c r="K58" s="4" t="str">
        <v>Produto em Ordem</v>
      </c>
      <c r="L58" s="6">
        <f t="shared" si="3"/>
        <v>0.48888888888888887</v>
      </c>
      <c r="M58" s="5">
        <v>15.845000000000001</v>
      </c>
      <c r="N58" s="6">
        <v>177</v>
      </c>
      <c r="O58" s="9">
        <f t="shared" si="2"/>
        <v>2804.5650000000001</v>
      </c>
      <c r="P58" s="5">
        <f t="shared" si="0"/>
        <v>14.75</v>
      </c>
      <c r="Q58" s="5">
        <f t="shared" si="1"/>
        <v>1.4915254237288136</v>
      </c>
    </row>
    <row r="59" spans="1:17" x14ac:dyDescent="0.25">
      <c r="A59" s="2" t="s">
        <v>62</v>
      </c>
      <c r="B59" s="3" t="s">
        <v>4</v>
      </c>
      <c r="C59" s="4">
        <v>2748</v>
      </c>
      <c r="D59" s="4">
        <v>194</v>
      </c>
      <c r="E59" s="4">
        <v>533</v>
      </c>
      <c r="F59" s="4">
        <v>2409</v>
      </c>
      <c r="G59" s="4">
        <v>34962.160000000011</v>
      </c>
      <c r="H59" s="4">
        <v>2475.89</v>
      </c>
      <c r="I59" s="4">
        <v>6788.9</v>
      </c>
      <c r="J59" s="4">
        <v>30649.150000000009</v>
      </c>
      <c r="K59" s="4" t="str">
        <v>Produto em Ordem</v>
      </c>
      <c r="L59" s="6">
        <f t="shared" si="3"/>
        <v>0.8766375545851528</v>
      </c>
      <c r="M59" s="5">
        <v>12.722768783727689</v>
      </c>
      <c r="N59" s="6">
        <v>4921</v>
      </c>
      <c r="O59" s="9">
        <f t="shared" si="2"/>
        <v>62608.745184723957</v>
      </c>
      <c r="P59" s="5">
        <f t="shared" si="0"/>
        <v>410.08333333333331</v>
      </c>
      <c r="Q59" s="5">
        <f t="shared" si="1"/>
        <v>5.8744157691526118</v>
      </c>
    </row>
    <row r="60" spans="1:17" x14ac:dyDescent="0.25">
      <c r="A60" s="2" t="s">
        <v>63</v>
      </c>
      <c r="B60" s="3" t="s">
        <v>4</v>
      </c>
      <c r="C60" s="4">
        <v>2345</v>
      </c>
      <c r="D60" s="4">
        <v>240</v>
      </c>
      <c r="E60" s="4">
        <v>593</v>
      </c>
      <c r="F60" s="4">
        <v>1992</v>
      </c>
      <c r="G60" s="4">
        <v>27985.259999999991</v>
      </c>
      <c r="H60" s="4">
        <v>2877.91</v>
      </c>
      <c r="I60" s="4">
        <v>7087.2</v>
      </c>
      <c r="J60" s="4">
        <v>23775.97</v>
      </c>
      <c r="K60" s="4" t="str">
        <v>Produto em Ordem</v>
      </c>
      <c r="L60" s="6">
        <f t="shared" si="3"/>
        <v>0.84946695095948832</v>
      </c>
      <c r="M60" s="5">
        <v>11.935727911646589</v>
      </c>
      <c r="N60" s="6">
        <v>4671</v>
      </c>
      <c r="O60" s="9">
        <f t="shared" si="2"/>
        <v>55751.785075301217</v>
      </c>
      <c r="P60" s="5">
        <f t="shared" si="0"/>
        <v>389.25</v>
      </c>
      <c r="Q60" s="5">
        <f t="shared" si="1"/>
        <v>5.1175337186897885</v>
      </c>
    </row>
    <row r="61" spans="1:17" x14ac:dyDescent="0.25">
      <c r="A61" s="2" t="s">
        <v>64</v>
      </c>
      <c r="B61" s="3" t="s">
        <v>4</v>
      </c>
      <c r="C61" s="4">
        <v>3686</v>
      </c>
      <c r="D61" s="4">
        <v>532</v>
      </c>
      <c r="E61" s="4">
        <v>1294</v>
      </c>
      <c r="F61" s="4">
        <v>2924</v>
      </c>
      <c r="G61" s="4">
        <v>46813.479999999981</v>
      </c>
      <c r="H61" s="4">
        <v>6767</v>
      </c>
      <c r="I61" s="4">
        <v>16433.59</v>
      </c>
      <c r="J61" s="4">
        <v>37146.889999999978</v>
      </c>
      <c r="K61" s="4" t="str">
        <v>Produto em Ordem</v>
      </c>
      <c r="L61" s="6">
        <f t="shared" si="3"/>
        <v>0.79327183939229517</v>
      </c>
      <c r="M61" s="5">
        <v>12.704134746922019</v>
      </c>
      <c r="N61" s="6">
        <v>11102</v>
      </c>
      <c r="O61" s="9">
        <f t="shared" si="2"/>
        <v>141041.30396032825</v>
      </c>
      <c r="P61" s="5">
        <f t="shared" si="0"/>
        <v>925.16666666666663</v>
      </c>
      <c r="Q61" s="5">
        <f t="shared" si="1"/>
        <v>3.160511619528013</v>
      </c>
    </row>
    <row r="62" spans="1:17" x14ac:dyDescent="0.25">
      <c r="A62" s="2" t="s">
        <v>65</v>
      </c>
      <c r="B62" s="3" t="s">
        <v>8</v>
      </c>
      <c r="C62" s="4">
        <v>3</v>
      </c>
      <c r="D62" s="4">
        <v>1</v>
      </c>
      <c r="E62" s="4">
        <v>2</v>
      </c>
      <c r="F62" s="4">
        <v>2</v>
      </c>
      <c r="G62" s="4">
        <v>183.05</v>
      </c>
      <c r="H62" s="4">
        <v>61.16</v>
      </c>
      <c r="I62" s="4">
        <v>122.32</v>
      </c>
      <c r="J62" s="4">
        <v>121.89</v>
      </c>
      <c r="K62" s="4" t="str">
        <v>Produto em Ordem</v>
      </c>
      <c r="L62" s="6">
        <f t="shared" si="3"/>
        <v>0.66666666666666663</v>
      </c>
      <c r="M62" s="5">
        <v>60.945</v>
      </c>
      <c r="N62" s="6">
        <v>218</v>
      </c>
      <c r="O62" s="9">
        <f t="shared" si="2"/>
        <v>13286.01</v>
      </c>
      <c r="P62" s="5">
        <f t="shared" si="0"/>
        <v>18.166666666666668</v>
      </c>
      <c r="Q62" s="5">
        <f t="shared" si="1"/>
        <v>0.11009174311926605</v>
      </c>
    </row>
    <row r="63" spans="1:17" x14ac:dyDescent="0.25">
      <c r="A63" s="2" t="s">
        <v>66</v>
      </c>
      <c r="B63" s="3" t="s">
        <v>8</v>
      </c>
      <c r="C63" s="4">
        <v>1</v>
      </c>
      <c r="D63" s="4">
        <v>1</v>
      </c>
      <c r="E63" s="4">
        <v>1</v>
      </c>
      <c r="F63" s="4">
        <v>1</v>
      </c>
      <c r="G63" s="4">
        <v>25.73</v>
      </c>
      <c r="H63" s="4">
        <v>25.73</v>
      </c>
      <c r="I63" s="4">
        <v>25.73</v>
      </c>
      <c r="J63" s="4">
        <v>25.73</v>
      </c>
      <c r="K63" s="4" t="str">
        <v>Produto em Ordem</v>
      </c>
      <c r="L63" s="6">
        <f t="shared" si="3"/>
        <v>1</v>
      </c>
      <c r="M63" s="5">
        <v>25.73</v>
      </c>
      <c r="N63" s="6">
        <v>81</v>
      </c>
      <c r="O63" s="9">
        <f t="shared" si="2"/>
        <v>2084.13</v>
      </c>
      <c r="P63" s="5">
        <f t="shared" si="0"/>
        <v>6.75</v>
      </c>
      <c r="Q63" s="5">
        <f t="shared" si="1"/>
        <v>0.14814814814814814</v>
      </c>
    </row>
    <row r="64" spans="1:17" x14ac:dyDescent="0.25">
      <c r="A64" s="2" t="s">
        <v>67</v>
      </c>
      <c r="B64" s="3" t="s">
        <v>8</v>
      </c>
      <c r="C64" s="4">
        <v>326</v>
      </c>
      <c r="D64" s="4">
        <v>18</v>
      </c>
      <c r="E64" s="4">
        <v>53</v>
      </c>
      <c r="F64" s="4">
        <v>291</v>
      </c>
      <c r="G64" s="4">
        <v>12550.04</v>
      </c>
      <c r="H64" s="4">
        <v>692.93999999999994</v>
      </c>
      <c r="I64" s="4">
        <v>2040.34</v>
      </c>
      <c r="J64" s="4">
        <v>11202.64</v>
      </c>
      <c r="K64" s="4" t="str">
        <v>Produto em Ordem</v>
      </c>
      <c r="L64" s="6">
        <f t="shared" si="3"/>
        <v>0.8926380368098159</v>
      </c>
      <c r="M64" s="5">
        <v>38.49704467353952</v>
      </c>
      <c r="N64" s="6">
        <v>230</v>
      </c>
      <c r="O64" s="9">
        <f t="shared" si="2"/>
        <v>8854.3202749140892</v>
      </c>
      <c r="P64" s="5">
        <f t="shared" si="0"/>
        <v>19.166666666666668</v>
      </c>
      <c r="Q64" s="5">
        <f t="shared" si="1"/>
        <v>15.182608695652172</v>
      </c>
    </row>
    <row r="65" spans="1:17" x14ac:dyDescent="0.25">
      <c r="A65" s="2" t="s">
        <v>68</v>
      </c>
      <c r="B65" s="3" t="s">
        <v>8</v>
      </c>
      <c r="C65" s="4">
        <v>12</v>
      </c>
      <c r="D65" s="4">
        <v>1</v>
      </c>
      <c r="E65" s="4">
        <v>8</v>
      </c>
      <c r="F65" s="4">
        <v>5</v>
      </c>
      <c r="G65" s="4">
        <v>594.37</v>
      </c>
      <c r="H65" s="4">
        <v>51.07</v>
      </c>
      <c r="I65" s="4">
        <v>396.25</v>
      </c>
      <c r="J65" s="4">
        <v>249.19</v>
      </c>
      <c r="K65" s="4" t="str">
        <v>Produto em Ordem</v>
      </c>
      <c r="L65" s="6">
        <f t="shared" si="3"/>
        <v>0.41666666666666669</v>
      </c>
      <c r="M65" s="5">
        <v>49.838000000000001</v>
      </c>
      <c r="N65" s="6">
        <v>75</v>
      </c>
      <c r="O65" s="9">
        <f t="shared" si="2"/>
        <v>3737.85</v>
      </c>
      <c r="P65" s="5">
        <f t="shared" si="0"/>
        <v>6.25</v>
      </c>
      <c r="Q65" s="5">
        <f t="shared" si="1"/>
        <v>0.8</v>
      </c>
    </row>
    <row r="66" spans="1:17" x14ac:dyDescent="0.25">
      <c r="A66" s="2" t="s">
        <v>69</v>
      </c>
      <c r="B66" s="3" t="s">
        <v>8</v>
      </c>
      <c r="C66" s="4">
        <v>3</v>
      </c>
      <c r="D66" s="4">
        <v>0</v>
      </c>
      <c r="E66" s="4">
        <v>1</v>
      </c>
      <c r="F66" s="4">
        <v>2</v>
      </c>
      <c r="G66" s="4">
        <v>60.16</v>
      </c>
      <c r="H66" s="4">
        <v>0</v>
      </c>
      <c r="I66" s="4">
        <v>20.05</v>
      </c>
      <c r="J66" s="4">
        <v>40.11</v>
      </c>
      <c r="K66" s="4" t="str">
        <v>Produto em Ordem</v>
      </c>
      <c r="L66" s="6">
        <f t="shared" si="3"/>
        <v>0.66666666666666663</v>
      </c>
      <c r="M66" s="5">
        <v>20.055</v>
      </c>
      <c r="N66" s="6">
        <v>17</v>
      </c>
      <c r="O66" s="9">
        <f t="shared" si="2"/>
        <v>340.935</v>
      </c>
      <c r="P66" s="5">
        <f t="shared" ref="P66:P129" si="4">N66/12</f>
        <v>1.4166666666666667</v>
      </c>
      <c r="Q66" s="5">
        <f t="shared" ref="Q66:Q129" si="5">IFERROR(F66/(P66),0)</f>
        <v>1.4117647058823528</v>
      </c>
    </row>
    <row r="67" spans="1:17" x14ac:dyDescent="0.25">
      <c r="A67" s="2" t="s">
        <v>70</v>
      </c>
      <c r="B67" s="3" t="s">
        <v>8</v>
      </c>
      <c r="C67" s="4">
        <v>2</v>
      </c>
      <c r="D67" s="4"/>
      <c r="E67" s="4"/>
      <c r="F67" s="4">
        <v>2</v>
      </c>
      <c r="G67" s="4">
        <v>37.979999999999997</v>
      </c>
      <c r="H67" s="4"/>
      <c r="I67" s="4"/>
      <c r="J67" s="4">
        <v>37.979999999999997</v>
      </c>
      <c r="K67" s="4" t="str">
        <v>Produto em Ordem</v>
      </c>
      <c r="L67" s="6">
        <f t="shared" ref="L67:L130" si="6">IFERROR(F67/C67,0)</f>
        <v>1</v>
      </c>
      <c r="M67" s="5">
        <v>18.989999999999998</v>
      </c>
      <c r="N67" s="6">
        <v>87</v>
      </c>
      <c r="O67" s="9">
        <f t="shared" ref="O67:O130" si="7" xml:space="preserve"> N67*M67</f>
        <v>1652.1299999999999</v>
      </c>
      <c r="P67" s="5">
        <f t="shared" si="4"/>
        <v>7.25</v>
      </c>
      <c r="Q67" s="5">
        <f t="shared" si="5"/>
        <v>0.27586206896551724</v>
      </c>
    </row>
    <row r="68" spans="1:17" x14ac:dyDescent="0.25">
      <c r="A68" s="2" t="s">
        <v>71</v>
      </c>
      <c r="B68" s="3" t="s">
        <v>8</v>
      </c>
      <c r="C68" s="4">
        <v>762</v>
      </c>
      <c r="D68" s="4">
        <v>0</v>
      </c>
      <c r="E68" s="4">
        <v>20</v>
      </c>
      <c r="F68" s="4">
        <v>742</v>
      </c>
      <c r="G68" s="4">
        <v>30420.68</v>
      </c>
      <c r="H68" s="4">
        <v>0</v>
      </c>
      <c r="I68" s="4">
        <v>798.43999999999994</v>
      </c>
      <c r="J68" s="4">
        <v>29622.240000000002</v>
      </c>
      <c r="K68" s="4" t="str">
        <v>Produto em Ordem</v>
      </c>
      <c r="L68" s="6">
        <f t="shared" si="6"/>
        <v>0.97375328083989499</v>
      </c>
      <c r="M68" s="5">
        <v>39.922156334231801</v>
      </c>
      <c r="N68" s="6">
        <v>181</v>
      </c>
      <c r="O68" s="9">
        <f t="shared" si="7"/>
        <v>7225.9102964959557</v>
      </c>
      <c r="P68" s="5">
        <f t="shared" si="4"/>
        <v>15.083333333333334</v>
      </c>
      <c r="Q68" s="5">
        <f t="shared" si="5"/>
        <v>49.193370165745854</v>
      </c>
    </row>
    <row r="69" spans="1:17" x14ac:dyDescent="0.25">
      <c r="A69" s="2" t="s">
        <v>72</v>
      </c>
      <c r="B69" s="3" t="s">
        <v>8</v>
      </c>
      <c r="C69" s="4">
        <v>94</v>
      </c>
      <c r="D69" s="4">
        <v>5</v>
      </c>
      <c r="E69" s="4">
        <v>10</v>
      </c>
      <c r="F69" s="4">
        <v>89</v>
      </c>
      <c r="G69" s="4">
        <v>10930.46</v>
      </c>
      <c r="H69" s="4">
        <v>440.76</v>
      </c>
      <c r="I69" s="4">
        <v>1027.8599999999999</v>
      </c>
      <c r="J69" s="4">
        <v>10343.36</v>
      </c>
      <c r="K69" s="4" t="str">
        <v>Produto em Ordem</v>
      </c>
      <c r="L69" s="6">
        <f t="shared" si="6"/>
        <v>0.94680851063829785</v>
      </c>
      <c r="M69" s="5">
        <v>116.21752808988769</v>
      </c>
      <c r="N69" s="6">
        <v>43</v>
      </c>
      <c r="O69" s="9">
        <f t="shared" si="7"/>
        <v>4997.3537078651707</v>
      </c>
      <c r="P69" s="5">
        <f t="shared" si="4"/>
        <v>3.5833333333333335</v>
      </c>
      <c r="Q69" s="5">
        <f t="shared" si="5"/>
        <v>24.837209302325579</v>
      </c>
    </row>
    <row r="70" spans="1:17" x14ac:dyDescent="0.25">
      <c r="A70" s="2" t="s">
        <v>73</v>
      </c>
      <c r="B70" s="3" t="s">
        <v>8</v>
      </c>
      <c r="C70" s="4">
        <v>15</v>
      </c>
      <c r="D70" s="4">
        <v>1</v>
      </c>
      <c r="E70" s="4">
        <v>1</v>
      </c>
      <c r="F70" s="4">
        <v>15</v>
      </c>
      <c r="G70" s="4">
        <v>1758.36</v>
      </c>
      <c r="H70" s="4">
        <v>117.22</v>
      </c>
      <c r="I70" s="4">
        <v>117.22</v>
      </c>
      <c r="J70" s="4">
        <v>1758.36</v>
      </c>
      <c r="K70" s="4" t="str">
        <v>Produto em Ordem</v>
      </c>
      <c r="L70" s="6">
        <f t="shared" si="6"/>
        <v>1</v>
      </c>
      <c r="M70" s="5">
        <v>117.224</v>
      </c>
      <c r="N70" s="6">
        <v>35</v>
      </c>
      <c r="O70" s="9">
        <f t="shared" si="7"/>
        <v>4102.84</v>
      </c>
      <c r="P70" s="5">
        <f t="shared" si="4"/>
        <v>2.9166666666666665</v>
      </c>
      <c r="Q70" s="5">
        <f t="shared" si="5"/>
        <v>5.1428571428571432</v>
      </c>
    </row>
    <row r="71" spans="1:17" x14ac:dyDescent="0.25">
      <c r="A71" s="2" t="s">
        <v>74</v>
      </c>
      <c r="B71" s="3" t="s">
        <v>8</v>
      </c>
      <c r="C71" s="4">
        <v>12</v>
      </c>
      <c r="D71" s="4"/>
      <c r="E71" s="4"/>
      <c r="F71" s="4">
        <v>12</v>
      </c>
      <c r="G71" s="4">
        <v>493.69</v>
      </c>
      <c r="H71" s="4"/>
      <c r="I71" s="4"/>
      <c r="J71" s="4">
        <v>493.69</v>
      </c>
      <c r="K71" s="4" t="str">
        <v>Produto em Ordem</v>
      </c>
      <c r="L71" s="6">
        <f t="shared" si="6"/>
        <v>1</v>
      </c>
      <c r="M71" s="5">
        <v>41.140833333333333</v>
      </c>
      <c r="N71" s="6">
        <v>35</v>
      </c>
      <c r="O71" s="9">
        <f t="shared" si="7"/>
        <v>1439.9291666666666</v>
      </c>
      <c r="P71" s="5">
        <f t="shared" si="4"/>
        <v>2.9166666666666665</v>
      </c>
      <c r="Q71" s="5">
        <f t="shared" si="5"/>
        <v>4.1142857142857148</v>
      </c>
    </row>
    <row r="72" spans="1:17" x14ac:dyDescent="0.25">
      <c r="A72" s="2" t="s">
        <v>75</v>
      </c>
      <c r="B72" s="3" t="s">
        <v>8</v>
      </c>
      <c r="C72" s="4">
        <v>1</v>
      </c>
      <c r="D72" s="4">
        <v>0</v>
      </c>
      <c r="E72" s="4">
        <v>1</v>
      </c>
      <c r="F72" s="4">
        <v>0</v>
      </c>
      <c r="G72" s="4">
        <v>37.380000000000003</v>
      </c>
      <c r="H72" s="4">
        <v>0</v>
      </c>
      <c r="I72" s="4">
        <v>37.380000000000003</v>
      </c>
      <c r="J72" s="4">
        <v>0</v>
      </c>
      <c r="K72" s="4" t="str">
        <v>Produto em Ordem</v>
      </c>
      <c r="L72" s="6">
        <f t="shared" si="6"/>
        <v>0</v>
      </c>
      <c r="M72" s="5">
        <v>0</v>
      </c>
      <c r="N72" s="6">
        <v>0</v>
      </c>
      <c r="O72" s="9">
        <f t="shared" si="7"/>
        <v>0</v>
      </c>
      <c r="P72" s="5">
        <f t="shared" si="4"/>
        <v>0</v>
      </c>
      <c r="Q72" s="5">
        <f t="shared" si="5"/>
        <v>0</v>
      </c>
    </row>
    <row r="73" spans="1:17" x14ac:dyDescent="0.25">
      <c r="A73" s="2" t="s">
        <v>76</v>
      </c>
      <c r="B73" s="3" t="s">
        <v>8</v>
      </c>
      <c r="C73" s="4">
        <v>1383</v>
      </c>
      <c r="D73" s="4">
        <v>0</v>
      </c>
      <c r="E73" s="4">
        <v>46</v>
      </c>
      <c r="F73" s="4">
        <v>1337</v>
      </c>
      <c r="G73" s="4">
        <v>27568.490000000009</v>
      </c>
      <c r="H73" s="4">
        <v>0</v>
      </c>
      <c r="I73" s="4">
        <v>915.40000000000009</v>
      </c>
      <c r="J73" s="4">
        <v>26653.09</v>
      </c>
      <c r="K73" s="4" t="str">
        <v>Produto em Ordem</v>
      </c>
      <c r="L73" s="6">
        <f t="shared" si="6"/>
        <v>0.96673897324656544</v>
      </c>
      <c r="M73" s="5">
        <v>19.934996260284219</v>
      </c>
      <c r="N73" s="6">
        <v>536</v>
      </c>
      <c r="O73" s="9">
        <f t="shared" si="7"/>
        <v>10685.157995512342</v>
      </c>
      <c r="P73" s="5">
        <f t="shared" si="4"/>
        <v>44.666666666666664</v>
      </c>
      <c r="Q73" s="5">
        <f t="shared" si="5"/>
        <v>29.932835820895523</v>
      </c>
    </row>
    <row r="74" spans="1:17" x14ac:dyDescent="0.25">
      <c r="A74" s="2" t="s">
        <v>77</v>
      </c>
      <c r="B74" s="3" t="s">
        <v>8</v>
      </c>
      <c r="C74" s="4">
        <v>197</v>
      </c>
      <c r="D74" s="4">
        <v>10</v>
      </c>
      <c r="E74" s="4">
        <v>21</v>
      </c>
      <c r="F74" s="4">
        <v>186</v>
      </c>
      <c r="G74" s="4">
        <v>3441.79</v>
      </c>
      <c r="H74" s="4">
        <v>174.72</v>
      </c>
      <c r="I74" s="4">
        <v>366.91</v>
      </c>
      <c r="J74" s="4">
        <v>3249.6</v>
      </c>
      <c r="K74" s="4" t="str">
        <v>Produto em Ordem</v>
      </c>
      <c r="L74" s="6">
        <f t="shared" si="6"/>
        <v>0.9441624365482234</v>
      </c>
      <c r="M74" s="5">
        <v>17.470967741935489</v>
      </c>
      <c r="N74" s="6">
        <v>173</v>
      </c>
      <c r="O74" s="9">
        <f t="shared" si="7"/>
        <v>3022.4774193548396</v>
      </c>
      <c r="P74" s="5">
        <f t="shared" si="4"/>
        <v>14.416666666666666</v>
      </c>
      <c r="Q74" s="5">
        <f t="shared" si="5"/>
        <v>12.901734104046243</v>
      </c>
    </row>
    <row r="75" spans="1:17" x14ac:dyDescent="0.25">
      <c r="A75" s="2" t="s">
        <v>78</v>
      </c>
      <c r="B75" s="3" t="s">
        <v>4</v>
      </c>
      <c r="C75" s="4">
        <v>15</v>
      </c>
      <c r="D75" s="4">
        <v>0</v>
      </c>
      <c r="E75" s="4">
        <v>1</v>
      </c>
      <c r="F75" s="4">
        <v>14</v>
      </c>
      <c r="G75" s="4">
        <v>154.9</v>
      </c>
      <c r="H75" s="4">
        <v>0</v>
      </c>
      <c r="I75" s="4">
        <v>11.24</v>
      </c>
      <c r="J75" s="4">
        <v>143.66</v>
      </c>
      <c r="K75" s="4" t="str">
        <v>Produto em Ordem</v>
      </c>
      <c r="L75" s="6">
        <f t="shared" si="6"/>
        <v>0.93333333333333335</v>
      </c>
      <c r="M75" s="5">
        <v>10.261428571428571</v>
      </c>
      <c r="N75" s="6">
        <v>161</v>
      </c>
      <c r="O75" s="9">
        <f t="shared" si="7"/>
        <v>1652.09</v>
      </c>
      <c r="P75" s="5">
        <f t="shared" si="4"/>
        <v>13.416666666666666</v>
      </c>
      <c r="Q75" s="5">
        <f t="shared" si="5"/>
        <v>1.0434782608695652</v>
      </c>
    </row>
    <row r="76" spans="1:17" x14ac:dyDescent="0.25">
      <c r="A76" s="2" t="s">
        <v>79</v>
      </c>
      <c r="B76" s="3" t="s">
        <v>4</v>
      </c>
      <c r="C76" s="4">
        <v>1382</v>
      </c>
      <c r="D76" s="4">
        <v>96</v>
      </c>
      <c r="E76" s="4">
        <v>236</v>
      </c>
      <c r="F76" s="4">
        <v>1242</v>
      </c>
      <c r="G76" s="4">
        <v>17711.080000000002</v>
      </c>
      <c r="H76" s="4">
        <v>1234.03</v>
      </c>
      <c r="I76" s="4">
        <v>3034.98</v>
      </c>
      <c r="J76" s="4">
        <v>15910.13</v>
      </c>
      <c r="K76" s="4" t="str">
        <v>Produto em Ordem</v>
      </c>
      <c r="L76" s="6">
        <f t="shared" si="6"/>
        <v>0.89869753979739508</v>
      </c>
      <c r="M76" s="5">
        <v>12.8100885668277</v>
      </c>
      <c r="N76" s="6">
        <v>2620</v>
      </c>
      <c r="O76" s="9">
        <f t="shared" si="7"/>
        <v>33562.432045088572</v>
      </c>
      <c r="P76" s="5">
        <f t="shared" si="4"/>
        <v>218.33333333333334</v>
      </c>
      <c r="Q76" s="5">
        <f t="shared" si="5"/>
        <v>5.6885496183206108</v>
      </c>
    </row>
    <row r="77" spans="1:17" x14ac:dyDescent="0.25">
      <c r="A77" s="2" t="s">
        <v>80</v>
      </c>
      <c r="B77" s="3" t="s">
        <v>8</v>
      </c>
      <c r="C77" s="4">
        <v>2</v>
      </c>
      <c r="D77" s="4"/>
      <c r="E77" s="4"/>
      <c r="F77" s="4">
        <v>2</v>
      </c>
      <c r="G77" s="4">
        <v>4523.74</v>
      </c>
      <c r="H77" s="4"/>
      <c r="I77" s="4"/>
      <c r="J77" s="4">
        <v>4523.74</v>
      </c>
      <c r="K77" s="4" t="str">
        <v>Produto em Ordem</v>
      </c>
      <c r="L77" s="6">
        <f t="shared" si="6"/>
        <v>1</v>
      </c>
      <c r="M77" s="5">
        <v>2261.87</v>
      </c>
      <c r="N77" s="6">
        <v>7</v>
      </c>
      <c r="O77" s="9">
        <f t="shared" si="7"/>
        <v>15833.09</v>
      </c>
      <c r="P77" s="5">
        <f t="shared" si="4"/>
        <v>0.58333333333333337</v>
      </c>
      <c r="Q77" s="5">
        <f t="shared" si="5"/>
        <v>3.4285714285714284</v>
      </c>
    </row>
    <row r="78" spans="1:17" x14ac:dyDescent="0.25">
      <c r="A78" s="2" t="s">
        <v>81</v>
      </c>
      <c r="B78" s="3" t="s">
        <v>8</v>
      </c>
      <c r="C78" s="4">
        <v>2</v>
      </c>
      <c r="D78" s="4"/>
      <c r="E78" s="4"/>
      <c r="F78" s="4">
        <v>2</v>
      </c>
      <c r="G78" s="4">
        <v>4110.9799999999996</v>
      </c>
      <c r="H78" s="4"/>
      <c r="I78" s="4"/>
      <c r="J78" s="4">
        <v>4110.9799999999996</v>
      </c>
      <c r="K78" s="4" t="str">
        <v>Produto em Ordem</v>
      </c>
      <c r="L78" s="6">
        <f t="shared" si="6"/>
        <v>1</v>
      </c>
      <c r="M78" s="5">
        <v>2055.4899999999998</v>
      </c>
      <c r="N78" s="6">
        <v>3</v>
      </c>
      <c r="O78" s="9">
        <f t="shared" si="7"/>
        <v>6166.4699999999993</v>
      </c>
      <c r="P78" s="5">
        <f t="shared" si="4"/>
        <v>0.25</v>
      </c>
      <c r="Q78" s="5">
        <f t="shared" si="5"/>
        <v>8</v>
      </c>
    </row>
    <row r="79" spans="1:17" x14ac:dyDescent="0.25">
      <c r="A79" s="2" t="s">
        <v>82</v>
      </c>
      <c r="B79" s="3" t="s">
        <v>8</v>
      </c>
      <c r="C79" s="4">
        <v>6</v>
      </c>
      <c r="D79" s="4">
        <v>1</v>
      </c>
      <c r="E79" s="4">
        <v>4</v>
      </c>
      <c r="F79" s="4">
        <v>3</v>
      </c>
      <c r="G79" s="4">
        <v>118.89</v>
      </c>
      <c r="H79" s="4">
        <v>19.809999999999999</v>
      </c>
      <c r="I79" s="4">
        <v>79.259999999999991</v>
      </c>
      <c r="J79" s="4">
        <v>59.44</v>
      </c>
      <c r="K79" s="4" t="str">
        <v>Produto em Ordem</v>
      </c>
      <c r="L79" s="6">
        <f t="shared" si="6"/>
        <v>0.5</v>
      </c>
      <c r="M79" s="5">
        <v>19.813333333333329</v>
      </c>
      <c r="N79" s="6">
        <v>859</v>
      </c>
      <c r="O79" s="9">
        <f t="shared" si="7"/>
        <v>17019.653333333328</v>
      </c>
      <c r="P79" s="5">
        <f t="shared" si="4"/>
        <v>71.583333333333329</v>
      </c>
      <c r="Q79" s="5">
        <f t="shared" si="5"/>
        <v>4.190919674039581E-2</v>
      </c>
    </row>
    <row r="80" spans="1:17" x14ac:dyDescent="0.25">
      <c r="A80" s="2" t="s">
        <v>83</v>
      </c>
      <c r="B80" s="3" t="s">
        <v>8</v>
      </c>
      <c r="C80" s="4">
        <v>488</v>
      </c>
      <c r="D80" s="4">
        <v>130</v>
      </c>
      <c r="E80" s="4">
        <v>364</v>
      </c>
      <c r="F80" s="4">
        <v>254</v>
      </c>
      <c r="G80" s="4">
        <v>5833.3799999999992</v>
      </c>
      <c r="H80" s="4">
        <v>1361.53</v>
      </c>
      <c r="I80" s="4">
        <v>4254.28</v>
      </c>
      <c r="J80" s="4">
        <v>2940.6299999999992</v>
      </c>
      <c r="K80" s="4" t="str">
        <v>Produto em Ordem</v>
      </c>
      <c r="L80" s="6">
        <f t="shared" si="6"/>
        <v>0.52049180327868849</v>
      </c>
      <c r="M80" s="5">
        <v>11.57728346456693</v>
      </c>
      <c r="N80" s="6">
        <v>2098</v>
      </c>
      <c r="O80" s="9">
        <f t="shared" si="7"/>
        <v>24289.14070866142</v>
      </c>
      <c r="P80" s="5">
        <f t="shared" si="4"/>
        <v>174.83333333333334</v>
      </c>
      <c r="Q80" s="5">
        <f t="shared" si="5"/>
        <v>1.4528122020972354</v>
      </c>
    </row>
    <row r="81" spans="1:17" x14ac:dyDescent="0.25">
      <c r="A81" s="2" t="s">
        <v>84</v>
      </c>
      <c r="B81" s="3" t="s">
        <v>8</v>
      </c>
      <c r="C81" s="4">
        <v>4</v>
      </c>
      <c r="D81" s="4">
        <v>5</v>
      </c>
      <c r="E81" s="4">
        <v>3</v>
      </c>
      <c r="F81" s="4">
        <v>6</v>
      </c>
      <c r="G81" s="4">
        <v>48.32</v>
      </c>
      <c r="H81" s="4">
        <v>60.38</v>
      </c>
      <c r="I81" s="4">
        <v>36.229999999999997</v>
      </c>
      <c r="J81" s="4">
        <v>72.47</v>
      </c>
      <c r="K81" s="4" t="str">
        <v>Produto em Ordem</v>
      </c>
      <c r="L81" s="6">
        <f t="shared" si="6"/>
        <v>1.5</v>
      </c>
      <c r="M81" s="5">
        <v>12.07833333333333</v>
      </c>
      <c r="N81" s="6">
        <v>77</v>
      </c>
      <c r="O81" s="9">
        <f t="shared" si="7"/>
        <v>930.03166666666641</v>
      </c>
      <c r="P81" s="5">
        <f t="shared" si="4"/>
        <v>6.416666666666667</v>
      </c>
      <c r="Q81" s="5">
        <f t="shared" si="5"/>
        <v>0.93506493506493504</v>
      </c>
    </row>
    <row r="82" spans="1:17" x14ac:dyDescent="0.25">
      <c r="A82" s="2" t="s">
        <v>85</v>
      </c>
      <c r="B82" s="3" t="s">
        <v>8</v>
      </c>
      <c r="C82" s="4">
        <v>15</v>
      </c>
      <c r="D82" s="4">
        <v>21</v>
      </c>
      <c r="E82" s="4">
        <v>30</v>
      </c>
      <c r="F82" s="4">
        <v>6</v>
      </c>
      <c r="G82" s="4">
        <v>177.45</v>
      </c>
      <c r="H82" s="4">
        <v>207.03</v>
      </c>
      <c r="I82" s="4">
        <v>313.5</v>
      </c>
      <c r="J82" s="4">
        <v>70.98</v>
      </c>
      <c r="K82" s="4" t="str">
        <v>Produto em Ordem</v>
      </c>
      <c r="L82" s="6">
        <f t="shared" si="6"/>
        <v>0.4</v>
      </c>
      <c r="M82" s="5">
        <v>11.83</v>
      </c>
      <c r="N82" s="6">
        <v>936</v>
      </c>
      <c r="O82" s="9">
        <f t="shared" si="7"/>
        <v>11072.88</v>
      </c>
      <c r="P82" s="5">
        <f t="shared" si="4"/>
        <v>78</v>
      </c>
      <c r="Q82" s="5">
        <f t="shared" si="5"/>
        <v>7.6923076923076927E-2</v>
      </c>
    </row>
    <row r="83" spans="1:17" x14ac:dyDescent="0.25">
      <c r="A83" s="2" t="s">
        <v>86</v>
      </c>
      <c r="B83" s="3" t="s">
        <v>8</v>
      </c>
      <c r="C83" s="4">
        <v>21</v>
      </c>
      <c r="D83" s="4">
        <v>12</v>
      </c>
      <c r="E83" s="4">
        <v>24</v>
      </c>
      <c r="F83" s="4">
        <v>9</v>
      </c>
      <c r="G83" s="4">
        <v>204.85</v>
      </c>
      <c r="H83" s="4">
        <v>116.59</v>
      </c>
      <c r="I83" s="4">
        <v>234.28</v>
      </c>
      <c r="J83" s="4">
        <v>87.16</v>
      </c>
      <c r="K83" s="4" t="str">
        <v>Produto em Ordem</v>
      </c>
      <c r="L83" s="6">
        <f t="shared" si="6"/>
        <v>0.42857142857142855</v>
      </c>
      <c r="M83" s="5">
        <v>9.6844444444444449</v>
      </c>
      <c r="N83" s="6">
        <v>5</v>
      </c>
      <c r="O83" s="9">
        <f t="shared" si="7"/>
        <v>48.422222222222224</v>
      </c>
      <c r="P83" s="5">
        <f t="shared" si="4"/>
        <v>0.41666666666666669</v>
      </c>
      <c r="Q83" s="5">
        <f t="shared" si="5"/>
        <v>21.599999999999998</v>
      </c>
    </row>
    <row r="84" spans="1:17" x14ac:dyDescent="0.25">
      <c r="A84" s="2" t="s">
        <v>87</v>
      </c>
      <c r="B84" s="3" t="s">
        <v>8</v>
      </c>
      <c r="C84" s="4">
        <v>6</v>
      </c>
      <c r="D84" s="4"/>
      <c r="E84" s="4"/>
      <c r="F84" s="4">
        <v>6</v>
      </c>
      <c r="G84" s="4">
        <v>110.06</v>
      </c>
      <c r="H84" s="4"/>
      <c r="I84" s="4"/>
      <c r="J84" s="4">
        <v>110.06</v>
      </c>
      <c r="K84" s="4" t="str">
        <v>Produto em Ordem</v>
      </c>
      <c r="L84" s="6">
        <f t="shared" si="6"/>
        <v>1</v>
      </c>
      <c r="M84" s="5">
        <v>18.34333333333333</v>
      </c>
      <c r="N84" s="6">
        <v>3</v>
      </c>
      <c r="O84" s="9">
        <f t="shared" si="7"/>
        <v>55.029999999999987</v>
      </c>
      <c r="P84" s="5">
        <f t="shared" si="4"/>
        <v>0.25</v>
      </c>
      <c r="Q84" s="5">
        <f t="shared" si="5"/>
        <v>24</v>
      </c>
    </row>
    <row r="85" spans="1:17" x14ac:dyDescent="0.25">
      <c r="A85" s="2" t="s">
        <v>88</v>
      </c>
      <c r="B85" s="3" t="s">
        <v>8</v>
      </c>
      <c r="C85" s="4">
        <v>8</v>
      </c>
      <c r="D85" s="4"/>
      <c r="E85" s="4"/>
      <c r="F85" s="4">
        <v>8</v>
      </c>
      <c r="G85" s="4">
        <v>147.29</v>
      </c>
      <c r="H85" s="4"/>
      <c r="I85" s="4"/>
      <c r="J85" s="4">
        <v>147.29</v>
      </c>
      <c r="K85" s="4" t="str">
        <v>Produto em Ordem</v>
      </c>
      <c r="L85" s="6">
        <f t="shared" si="6"/>
        <v>1</v>
      </c>
      <c r="M85" s="5">
        <v>18.411249999999999</v>
      </c>
      <c r="N85" s="6">
        <v>-3</v>
      </c>
      <c r="O85" s="9">
        <f t="shared" si="7"/>
        <v>-55.233750000000001</v>
      </c>
      <c r="P85" s="5">
        <f t="shared" si="4"/>
        <v>-0.25</v>
      </c>
      <c r="Q85" s="5">
        <f t="shared" si="5"/>
        <v>-32</v>
      </c>
    </row>
    <row r="86" spans="1:17" x14ac:dyDescent="0.25">
      <c r="A86" s="2" t="s">
        <v>89</v>
      </c>
      <c r="B86" s="3" t="s">
        <v>8</v>
      </c>
      <c r="C86" s="4">
        <v>6</v>
      </c>
      <c r="D86" s="4"/>
      <c r="E86" s="4"/>
      <c r="F86" s="4">
        <v>6</v>
      </c>
      <c r="G86" s="4">
        <v>110.15</v>
      </c>
      <c r="H86" s="4"/>
      <c r="I86" s="4"/>
      <c r="J86" s="4">
        <v>110.15</v>
      </c>
      <c r="K86" s="4" t="str">
        <v>Produto em Ordem</v>
      </c>
      <c r="L86" s="6">
        <f t="shared" si="6"/>
        <v>1</v>
      </c>
      <c r="M86" s="5">
        <v>18.358333333333331</v>
      </c>
      <c r="N86" s="6">
        <v>3</v>
      </c>
      <c r="O86" s="9">
        <f t="shared" si="7"/>
        <v>55.074999999999989</v>
      </c>
      <c r="P86" s="5">
        <f t="shared" si="4"/>
        <v>0.25</v>
      </c>
      <c r="Q86" s="5">
        <f t="shared" si="5"/>
        <v>24</v>
      </c>
    </row>
    <row r="87" spans="1:17" x14ac:dyDescent="0.25">
      <c r="A87" s="2" t="s">
        <v>90</v>
      </c>
      <c r="B87" s="3" t="s">
        <v>8</v>
      </c>
      <c r="C87" s="4">
        <v>6</v>
      </c>
      <c r="D87" s="4"/>
      <c r="E87" s="4"/>
      <c r="F87" s="4">
        <v>6</v>
      </c>
      <c r="G87" s="4">
        <v>100.08</v>
      </c>
      <c r="H87" s="4"/>
      <c r="I87" s="4"/>
      <c r="J87" s="4">
        <v>100.08</v>
      </c>
      <c r="K87" s="4" t="str">
        <v>Produto em Ordem</v>
      </c>
      <c r="L87" s="6">
        <f t="shared" si="6"/>
        <v>1</v>
      </c>
      <c r="M87" s="5">
        <v>16.68</v>
      </c>
      <c r="N87" s="6">
        <v>31</v>
      </c>
      <c r="O87" s="9">
        <f t="shared" si="7"/>
        <v>517.08000000000004</v>
      </c>
      <c r="P87" s="5">
        <f t="shared" si="4"/>
        <v>2.5833333333333335</v>
      </c>
      <c r="Q87" s="5">
        <f t="shared" si="5"/>
        <v>2.32258064516129</v>
      </c>
    </row>
    <row r="88" spans="1:17" x14ac:dyDescent="0.25">
      <c r="A88" s="2" t="s">
        <v>91</v>
      </c>
      <c r="B88" s="3" t="s">
        <v>8</v>
      </c>
      <c r="C88" s="4">
        <v>6</v>
      </c>
      <c r="D88" s="4"/>
      <c r="E88" s="4"/>
      <c r="F88" s="4">
        <v>6</v>
      </c>
      <c r="G88" s="4">
        <v>100.09</v>
      </c>
      <c r="H88" s="4"/>
      <c r="I88" s="4"/>
      <c r="J88" s="4">
        <v>100.09</v>
      </c>
      <c r="K88" s="4" t="str">
        <v>Produto em Ordem</v>
      </c>
      <c r="L88" s="6">
        <f t="shared" si="6"/>
        <v>1</v>
      </c>
      <c r="M88" s="5">
        <v>16.681666666666668</v>
      </c>
      <c r="N88" s="6">
        <v>3</v>
      </c>
      <c r="O88" s="9">
        <f t="shared" si="7"/>
        <v>50.045000000000002</v>
      </c>
      <c r="P88" s="5">
        <f t="shared" si="4"/>
        <v>0.25</v>
      </c>
      <c r="Q88" s="5">
        <f t="shared" si="5"/>
        <v>24</v>
      </c>
    </row>
    <row r="89" spans="1:17" x14ac:dyDescent="0.25">
      <c r="A89" s="2" t="s">
        <v>92</v>
      </c>
      <c r="B89" s="3" t="s">
        <v>8</v>
      </c>
      <c r="C89" s="4">
        <v>6</v>
      </c>
      <c r="D89" s="4"/>
      <c r="E89" s="4"/>
      <c r="F89" s="4">
        <v>6</v>
      </c>
      <c r="G89" s="4">
        <v>100.22</v>
      </c>
      <c r="H89" s="4"/>
      <c r="I89" s="4"/>
      <c r="J89" s="4">
        <v>100.22</v>
      </c>
      <c r="K89" s="4" t="str">
        <v>Produto em Ordem</v>
      </c>
      <c r="L89" s="6">
        <f t="shared" si="6"/>
        <v>1</v>
      </c>
      <c r="M89" s="5">
        <v>16.70333333333333</v>
      </c>
      <c r="N89" s="6">
        <v>580</v>
      </c>
      <c r="O89" s="9">
        <f t="shared" si="7"/>
        <v>9687.9333333333307</v>
      </c>
      <c r="P89" s="5">
        <f t="shared" si="4"/>
        <v>48.333333333333336</v>
      </c>
      <c r="Q89" s="5">
        <f t="shared" si="5"/>
        <v>0.12413793103448276</v>
      </c>
    </row>
    <row r="90" spans="1:17" x14ac:dyDescent="0.25">
      <c r="A90" s="2" t="s">
        <v>93</v>
      </c>
      <c r="B90" s="3" t="s">
        <v>8</v>
      </c>
      <c r="C90" s="4">
        <v>3</v>
      </c>
      <c r="D90" s="4"/>
      <c r="E90" s="4"/>
      <c r="F90" s="4">
        <v>3</v>
      </c>
      <c r="G90" s="4">
        <v>51.94</v>
      </c>
      <c r="H90" s="4"/>
      <c r="I90" s="4"/>
      <c r="J90" s="4">
        <v>51.94</v>
      </c>
      <c r="K90" s="4" t="str">
        <v>Produto em Ordem</v>
      </c>
      <c r="L90" s="6">
        <f t="shared" si="6"/>
        <v>1</v>
      </c>
      <c r="M90" s="5">
        <v>17.313333333333329</v>
      </c>
      <c r="N90" s="6">
        <v>4</v>
      </c>
      <c r="O90" s="9">
        <f t="shared" si="7"/>
        <v>69.253333333333316</v>
      </c>
      <c r="P90" s="5">
        <f t="shared" si="4"/>
        <v>0.33333333333333331</v>
      </c>
      <c r="Q90" s="5">
        <f t="shared" si="5"/>
        <v>9</v>
      </c>
    </row>
    <row r="91" spans="1:17" x14ac:dyDescent="0.25">
      <c r="A91" s="2" t="s">
        <v>94</v>
      </c>
      <c r="B91" s="3" t="s">
        <v>8</v>
      </c>
      <c r="C91" s="4">
        <v>1</v>
      </c>
      <c r="D91" s="4"/>
      <c r="E91" s="4"/>
      <c r="F91" s="4">
        <v>1</v>
      </c>
      <c r="G91" s="4">
        <v>16.760000000000002</v>
      </c>
      <c r="H91" s="4"/>
      <c r="I91" s="4"/>
      <c r="J91" s="4">
        <v>16.760000000000002</v>
      </c>
      <c r="K91" s="4" t="str">
        <v>Produto em Ordem</v>
      </c>
      <c r="L91" s="6">
        <f t="shared" si="6"/>
        <v>1</v>
      </c>
      <c r="M91" s="5">
        <v>16.760000000000002</v>
      </c>
      <c r="N91" s="6">
        <v>13</v>
      </c>
      <c r="O91" s="9">
        <f t="shared" si="7"/>
        <v>217.88000000000002</v>
      </c>
      <c r="P91" s="5">
        <f t="shared" si="4"/>
        <v>1.0833333333333333</v>
      </c>
      <c r="Q91" s="5">
        <f t="shared" si="5"/>
        <v>0.92307692307692313</v>
      </c>
    </row>
    <row r="92" spans="1:17" x14ac:dyDescent="0.25">
      <c r="A92" s="2" t="s">
        <v>95</v>
      </c>
      <c r="B92" s="3" t="s">
        <v>8</v>
      </c>
      <c r="C92" s="4">
        <v>7</v>
      </c>
      <c r="D92" s="4"/>
      <c r="E92" s="4"/>
      <c r="F92" s="4">
        <v>7</v>
      </c>
      <c r="G92" s="4">
        <v>122.06</v>
      </c>
      <c r="H92" s="4"/>
      <c r="I92" s="4"/>
      <c r="J92" s="4">
        <v>122.06</v>
      </c>
      <c r="K92" s="4" t="str">
        <v>Produto em Ordem</v>
      </c>
      <c r="L92" s="6">
        <f t="shared" si="6"/>
        <v>1</v>
      </c>
      <c r="M92" s="5">
        <v>17.437142857142859</v>
      </c>
      <c r="N92" s="6">
        <v>307</v>
      </c>
      <c r="O92" s="9">
        <f t="shared" si="7"/>
        <v>5353.2028571428582</v>
      </c>
      <c r="P92" s="5">
        <f t="shared" si="4"/>
        <v>25.583333333333332</v>
      </c>
      <c r="Q92" s="5">
        <f t="shared" si="5"/>
        <v>0.2736156351791531</v>
      </c>
    </row>
    <row r="93" spans="1:17" x14ac:dyDescent="0.25">
      <c r="A93" s="2" t="s">
        <v>96</v>
      </c>
      <c r="B93" s="3" t="s">
        <v>8</v>
      </c>
      <c r="C93" s="4">
        <v>62</v>
      </c>
      <c r="D93" s="4">
        <v>25</v>
      </c>
      <c r="E93" s="4">
        <v>82</v>
      </c>
      <c r="F93" s="4">
        <v>5</v>
      </c>
      <c r="G93" s="4">
        <v>971.77</v>
      </c>
      <c r="H93" s="4">
        <v>391.88</v>
      </c>
      <c r="I93" s="4">
        <v>1285.28</v>
      </c>
      <c r="J93" s="4">
        <v>78.37</v>
      </c>
      <c r="K93" s="4" t="str">
        <v>Produto em Ordem</v>
      </c>
      <c r="L93" s="6">
        <f t="shared" si="6"/>
        <v>8.0645161290322578E-2</v>
      </c>
      <c r="M93" s="5">
        <v>15.673999999999999</v>
      </c>
      <c r="N93" s="6">
        <v>1721</v>
      </c>
      <c r="O93" s="9">
        <f t="shared" si="7"/>
        <v>26974.953999999998</v>
      </c>
      <c r="P93" s="5">
        <f t="shared" si="4"/>
        <v>143.41666666666666</v>
      </c>
      <c r="Q93" s="5">
        <f t="shared" si="5"/>
        <v>3.4863451481696693E-2</v>
      </c>
    </row>
    <row r="94" spans="1:17" x14ac:dyDescent="0.25">
      <c r="A94" s="2" t="s">
        <v>97</v>
      </c>
      <c r="B94" s="3" t="s">
        <v>8</v>
      </c>
      <c r="C94" s="4">
        <v>67</v>
      </c>
      <c r="D94" s="4">
        <v>0</v>
      </c>
      <c r="E94" s="4">
        <v>43</v>
      </c>
      <c r="F94" s="4">
        <v>24</v>
      </c>
      <c r="G94" s="4">
        <v>961.81</v>
      </c>
      <c r="H94" s="4">
        <v>0</v>
      </c>
      <c r="I94" s="4">
        <v>583.4</v>
      </c>
      <c r="J94" s="4">
        <v>378.41</v>
      </c>
      <c r="K94" s="4" t="str">
        <v>Produto em Ordem</v>
      </c>
      <c r="L94" s="6">
        <f t="shared" si="6"/>
        <v>0.35820895522388058</v>
      </c>
      <c r="M94" s="5">
        <v>15.76708333333333</v>
      </c>
      <c r="N94" s="6">
        <v>1616</v>
      </c>
      <c r="O94" s="9">
        <f t="shared" si="7"/>
        <v>25479.606666666663</v>
      </c>
      <c r="P94" s="5">
        <f t="shared" si="4"/>
        <v>134.66666666666666</v>
      </c>
      <c r="Q94" s="5">
        <f t="shared" si="5"/>
        <v>0.17821782178217824</v>
      </c>
    </row>
    <row r="95" spans="1:17" x14ac:dyDescent="0.25">
      <c r="A95" s="2" t="s">
        <v>98</v>
      </c>
      <c r="B95" s="3" t="s">
        <v>8</v>
      </c>
      <c r="C95" s="4">
        <v>1802</v>
      </c>
      <c r="D95" s="4">
        <v>143</v>
      </c>
      <c r="E95" s="4">
        <v>348</v>
      </c>
      <c r="F95" s="4">
        <v>1597</v>
      </c>
      <c r="G95" s="4">
        <v>28325.91</v>
      </c>
      <c r="H95" s="4">
        <v>2255.34</v>
      </c>
      <c r="I95" s="4">
        <v>5393.9000000000005</v>
      </c>
      <c r="J95" s="4">
        <v>25187.35</v>
      </c>
      <c r="K95" s="4" t="str">
        <v>Produto em Ordem</v>
      </c>
      <c r="L95" s="6">
        <f t="shared" si="6"/>
        <v>0.88623751387347394</v>
      </c>
      <c r="M95" s="5">
        <v>15.77166562304321</v>
      </c>
      <c r="N95" s="6">
        <v>1275</v>
      </c>
      <c r="O95" s="9">
        <f t="shared" si="7"/>
        <v>20108.873669380093</v>
      </c>
      <c r="P95" s="5">
        <f t="shared" si="4"/>
        <v>106.25</v>
      </c>
      <c r="Q95" s="5">
        <f t="shared" si="5"/>
        <v>15.030588235294118</v>
      </c>
    </row>
    <row r="96" spans="1:17" x14ac:dyDescent="0.25">
      <c r="A96" s="2" t="s">
        <v>99</v>
      </c>
      <c r="B96" s="3" t="s">
        <v>8</v>
      </c>
      <c r="C96" s="4">
        <v>15</v>
      </c>
      <c r="D96" s="4"/>
      <c r="E96" s="4"/>
      <c r="F96" s="4">
        <v>15</v>
      </c>
      <c r="G96" s="4">
        <v>601.81999999999994</v>
      </c>
      <c r="H96" s="4"/>
      <c r="I96" s="4"/>
      <c r="J96" s="4">
        <v>601.81999999999994</v>
      </c>
      <c r="K96" s="4" t="str">
        <v>Produto em Ordem</v>
      </c>
      <c r="L96" s="6">
        <f t="shared" si="6"/>
        <v>1</v>
      </c>
      <c r="M96" s="5">
        <v>40.121333333333332</v>
      </c>
      <c r="N96" s="6">
        <v>40</v>
      </c>
      <c r="O96" s="9">
        <f t="shared" si="7"/>
        <v>1604.8533333333332</v>
      </c>
      <c r="P96" s="5">
        <f t="shared" si="4"/>
        <v>3.3333333333333335</v>
      </c>
      <c r="Q96" s="5">
        <f t="shared" si="5"/>
        <v>4.5</v>
      </c>
    </row>
    <row r="97" spans="1:17" x14ac:dyDescent="0.25">
      <c r="A97" s="2" t="s">
        <v>100</v>
      </c>
      <c r="B97" s="3" t="s">
        <v>8</v>
      </c>
      <c r="C97" s="4">
        <v>27</v>
      </c>
      <c r="D97" s="4">
        <v>4</v>
      </c>
      <c r="E97" s="4">
        <v>6</v>
      </c>
      <c r="F97" s="4">
        <v>25</v>
      </c>
      <c r="G97" s="4">
        <v>20011.11</v>
      </c>
      <c r="H97" s="4">
        <v>2673.86</v>
      </c>
      <c r="I97" s="4">
        <v>4518.7</v>
      </c>
      <c r="J97" s="4">
        <v>18166.27</v>
      </c>
      <c r="K97" s="4" t="str">
        <v>Produto em Ordem</v>
      </c>
      <c r="L97" s="6">
        <f t="shared" si="6"/>
        <v>0.92592592592592593</v>
      </c>
      <c r="M97" s="5">
        <v>726.65079999999989</v>
      </c>
      <c r="N97" s="6">
        <v>53</v>
      </c>
      <c r="O97" s="9">
        <f t="shared" si="7"/>
        <v>38512.492399999996</v>
      </c>
      <c r="P97" s="5">
        <f t="shared" si="4"/>
        <v>4.416666666666667</v>
      </c>
      <c r="Q97" s="5">
        <f t="shared" si="5"/>
        <v>5.6603773584905657</v>
      </c>
    </row>
    <row r="98" spans="1:17" x14ac:dyDescent="0.25">
      <c r="A98" s="2" t="s">
        <v>101</v>
      </c>
      <c r="B98" s="3" t="s">
        <v>8</v>
      </c>
      <c r="C98" s="4">
        <v>1417</v>
      </c>
      <c r="D98" s="4">
        <v>104</v>
      </c>
      <c r="E98" s="4">
        <v>196</v>
      </c>
      <c r="F98" s="4">
        <v>1325</v>
      </c>
      <c r="G98" s="4">
        <v>298956.42999999988</v>
      </c>
      <c r="H98" s="4">
        <v>21945.65</v>
      </c>
      <c r="I98" s="4">
        <v>41380.170000000013</v>
      </c>
      <c r="J98" s="4">
        <v>279521.91000000009</v>
      </c>
      <c r="K98" s="4" t="str">
        <v>Produto em Ordem</v>
      </c>
      <c r="L98" s="6">
        <f t="shared" si="6"/>
        <v>0.93507410021171489</v>
      </c>
      <c r="M98" s="5">
        <v>210.95993207547181</v>
      </c>
      <c r="N98" s="6">
        <v>2271</v>
      </c>
      <c r="O98" s="9">
        <f t="shared" si="7"/>
        <v>479090.00574339647</v>
      </c>
      <c r="P98" s="5">
        <f t="shared" si="4"/>
        <v>189.25</v>
      </c>
      <c r="Q98" s="5">
        <f t="shared" si="5"/>
        <v>7.001321003963012</v>
      </c>
    </row>
    <row r="99" spans="1:17" x14ac:dyDescent="0.25">
      <c r="A99" s="2" t="s">
        <v>102</v>
      </c>
      <c r="B99" s="3" t="s">
        <v>8</v>
      </c>
      <c r="C99" s="4">
        <v>1226</v>
      </c>
      <c r="D99" s="4">
        <v>103</v>
      </c>
      <c r="E99" s="4">
        <v>161</v>
      </c>
      <c r="F99" s="4">
        <v>1168</v>
      </c>
      <c r="G99" s="4">
        <v>265653.03000000003</v>
      </c>
      <c r="H99" s="4">
        <v>22144.38</v>
      </c>
      <c r="I99" s="4">
        <v>34668.879999999997</v>
      </c>
      <c r="J99" s="4">
        <v>253128.53</v>
      </c>
      <c r="K99" s="4" t="str">
        <v>Produto em Ordem</v>
      </c>
      <c r="L99" s="6">
        <f t="shared" si="6"/>
        <v>0.95269168026101136</v>
      </c>
      <c r="M99" s="5">
        <v>216.71963184931511</v>
      </c>
      <c r="N99" s="6">
        <v>689</v>
      </c>
      <c r="O99" s="9">
        <f t="shared" si="7"/>
        <v>149319.82634417812</v>
      </c>
      <c r="P99" s="5">
        <f t="shared" si="4"/>
        <v>57.416666666666664</v>
      </c>
      <c r="Q99" s="5">
        <f t="shared" si="5"/>
        <v>20.342525399129173</v>
      </c>
    </row>
    <row r="100" spans="1:17" x14ac:dyDescent="0.25">
      <c r="A100" s="2" t="s">
        <v>103</v>
      </c>
      <c r="B100" s="3" t="s">
        <v>8</v>
      </c>
      <c r="C100" s="4">
        <v>10</v>
      </c>
      <c r="D100" s="4">
        <v>6</v>
      </c>
      <c r="E100" s="4">
        <v>7</v>
      </c>
      <c r="F100" s="4">
        <v>9</v>
      </c>
      <c r="G100" s="4">
        <v>6886.0700000000006</v>
      </c>
      <c r="H100" s="4">
        <v>4224.67</v>
      </c>
      <c r="I100" s="4">
        <v>4933.08</v>
      </c>
      <c r="J100" s="4">
        <v>6177.6600000000008</v>
      </c>
      <c r="K100" s="4" t="str">
        <v>Produto em Ordem</v>
      </c>
      <c r="L100" s="6">
        <f t="shared" si="6"/>
        <v>0.9</v>
      </c>
      <c r="M100" s="5">
        <v>686.40666666666675</v>
      </c>
      <c r="N100" s="6">
        <v>33</v>
      </c>
      <c r="O100" s="9">
        <f t="shared" si="7"/>
        <v>22651.420000000002</v>
      </c>
      <c r="P100" s="5">
        <f t="shared" si="4"/>
        <v>2.75</v>
      </c>
      <c r="Q100" s="5">
        <f t="shared" si="5"/>
        <v>3.2727272727272729</v>
      </c>
    </row>
    <row r="101" spans="1:17" x14ac:dyDescent="0.25">
      <c r="A101" s="2" t="s">
        <v>104</v>
      </c>
      <c r="B101" s="3" t="s">
        <v>8</v>
      </c>
      <c r="C101" s="4">
        <v>27</v>
      </c>
      <c r="D101" s="4">
        <v>10</v>
      </c>
      <c r="E101" s="4">
        <v>9</v>
      </c>
      <c r="F101" s="4">
        <v>28</v>
      </c>
      <c r="G101" s="4">
        <v>9712.6</v>
      </c>
      <c r="H101" s="4">
        <v>3618.93</v>
      </c>
      <c r="I101" s="4">
        <v>3278.82</v>
      </c>
      <c r="J101" s="4">
        <v>10052.709999999999</v>
      </c>
      <c r="K101" s="4" t="str">
        <v>Produto em Ordem</v>
      </c>
      <c r="L101" s="6">
        <f t="shared" si="6"/>
        <v>1.037037037037037</v>
      </c>
      <c r="M101" s="5">
        <v>359.0253571428571</v>
      </c>
      <c r="N101" s="6">
        <v>46</v>
      </c>
      <c r="O101" s="9">
        <f t="shared" si="7"/>
        <v>16515.166428571425</v>
      </c>
      <c r="P101" s="5">
        <f t="shared" si="4"/>
        <v>3.8333333333333335</v>
      </c>
      <c r="Q101" s="5">
        <f t="shared" si="5"/>
        <v>7.3043478260869561</v>
      </c>
    </row>
    <row r="102" spans="1:17" x14ac:dyDescent="0.25">
      <c r="A102" s="2" t="s">
        <v>105</v>
      </c>
      <c r="B102" s="3" t="s">
        <v>4</v>
      </c>
      <c r="C102" s="4">
        <v>12</v>
      </c>
      <c r="D102" s="4">
        <v>0</v>
      </c>
      <c r="E102" s="4">
        <v>8</v>
      </c>
      <c r="F102" s="4">
        <v>4</v>
      </c>
      <c r="G102" s="4">
        <v>376.17</v>
      </c>
      <c r="H102" s="4">
        <v>0</v>
      </c>
      <c r="I102" s="4">
        <v>240.64</v>
      </c>
      <c r="J102" s="4">
        <v>135.53</v>
      </c>
      <c r="K102" s="4" t="str">
        <v>Produto em Ordem</v>
      </c>
      <c r="L102" s="6">
        <f t="shared" si="6"/>
        <v>0.33333333333333331</v>
      </c>
      <c r="M102" s="5">
        <v>33.8825</v>
      </c>
      <c r="N102" s="6">
        <v>2</v>
      </c>
      <c r="O102" s="9">
        <f t="shared" si="7"/>
        <v>67.765000000000001</v>
      </c>
      <c r="P102" s="5">
        <f t="shared" si="4"/>
        <v>0.16666666666666666</v>
      </c>
      <c r="Q102" s="5">
        <f t="shared" si="5"/>
        <v>24</v>
      </c>
    </row>
    <row r="103" spans="1:17" x14ac:dyDescent="0.25">
      <c r="A103" s="2" t="s">
        <v>106</v>
      </c>
      <c r="B103" s="3" t="s">
        <v>4</v>
      </c>
      <c r="C103" s="4">
        <v>45</v>
      </c>
      <c r="D103" s="4"/>
      <c r="E103" s="4"/>
      <c r="F103" s="4">
        <v>45</v>
      </c>
      <c r="G103" s="4">
        <v>1546.78</v>
      </c>
      <c r="H103" s="4"/>
      <c r="I103" s="4"/>
      <c r="J103" s="4">
        <v>1546.78</v>
      </c>
      <c r="K103" s="4" t="str">
        <v>Produto em Ordem</v>
      </c>
      <c r="L103" s="6">
        <f t="shared" si="6"/>
        <v>1</v>
      </c>
      <c r="M103" s="5">
        <v>34.372888888888887</v>
      </c>
      <c r="N103" s="6">
        <v>3</v>
      </c>
      <c r="O103" s="9">
        <f t="shared" si="7"/>
        <v>103.11866666666666</v>
      </c>
      <c r="P103" s="5">
        <f t="shared" si="4"/>
        <v>0.25</v>
      </c>
      <c r="Q103" s="5">
        <f t="shared" si="5"/>
        <v>180</v>
      </c>
    </row>
    <row r="104" spans="1:17" x14ac:dyDescent="0.25">
      <c r="A104" s="2" t="s">
        <v>107</v>
      </c>
      <c r="B104" s="3" t="s">
        <v>4</v>
      </c>
      <c r="C104" s="4">
        <v>3</v>
      </c>
      <c r="D104" s="4"/>
      <c r="E104" s="4"/>
      <c r="F104" s="4">
        <v>3</v>
      </c>
      <c r="G104" s="4">
        <v>169.41</v>
      </c>
      <c r="H104" s="4"/>
      <c r="I104" s="4"/>
      <c r="J104" s="4">
        <v>169.41</v>
      </c>
      <c r="K104" s="4" t="str">
        <v>Produto em Ordem</v>
      </c>
      <c r="L104" s="6">
        <f t="shared" si="6"/>
        <v>1</v>
      </c>
      <c r="M104" s="5">
        <v>56.47</v>
      </c>
      <c r="N104" s="6">
        <v>2</v>
      </c>
      <c r="O104" s="9">
        <f t="shared" si="7"/>
        <v>112.94</v>
      </c>
      <c r="P104" s="5">
        <f t="shared" si="4"/>
        <v>0.16666666666666666</v>
      </c>
      <c r="Q104" s="5">
        <f t="shared" si="5"/>
        <v>18</v>
      </c>
    </row>
    <row r="105" spans="1:17" x14ac:dyDescent="0.25">
      <c r="A105" s="2" t="s">
        <v>108</v>
      </c>
      <c r="B105" s="3" t="s">
        <v>4</v>
      </c>
      <c r="C105" s="4">
        <v>6</v>
      </c>
      <c r="D105" s="4"/>
      <c r="E105" s="4"/>
      <c r="F105" s="4">
        <v>6</v>
      </c>
      <c r="G105" s="4">
        <v>215.91</v>
      </c>
      <c r="H105" s="4"/>
      <c r="I105" s="4"/>
      <c r="J105" s="4">
        <v>215.91</v>
      </c>
      <c r="K105" s="4" t="str">
        <v>Produto em Ordem</v>
      </c>
      <c r="L105" s="6">
        <f t="shared" si="6"/>
        <v>1</v>
      </c>
      <c r="M105" s="5">
        <v>35.985000000000007</v>
      </c>
      <c r="N105" s="6">
        <v>3</v>
      </c>
      <c r="O105" s="9">
        <f t="shared" si="7"/>
        <v>107.95500000000001</v>
      </c>
      <c r="P105" s="5">
        <f t="shared" si="4"/>
        <v>0.25</v>
      </c>
      <c r="Q105" s="5">
        <f t="shared" si="5"/>
        <v>24</v>
      </c>
    </row>
    <row r="106" spans="1:17" x14ac:dyDescent="0.25">
      <c r="A106" s="2" t="s">
        <v>109</v>
      </c>
      <c r="B106" s="3" t="s">
        <v>8</v>
      </c>
      <c r="C106" s="4">
        <v>5</v>
      </c>
      <c r="D106" s="4">
        <v>4</v>
      </c>
      <c r="E106" s="4">
        <v>2</v>
      </c>
      <c r="F106" s="4">
        <v>7</v>
      </c>
      <c r="G106" s="4">
        <v>12711.67</v>
      </c>
      <c r="H106" s="4">
        <v>12878.56</v>
      </c>
      <c r="I106" s="4">
        <v>6439.28</v>
      </c>
      <c r="J106" s="4">
        <v>19150.95</v>
      </c>
      <c r="K106" s="4" t="str">
        <v>Produto em Ordem</v>
      </c>
      <c r="L106" s="6">
        <f t="shared" si="6"/>
        <v>1.4</v>
      </c>
      <c r="M106" s="5">
        <v>2735.849999999999</v>
      </c>
      <c r="N106" s="6">
        <v>1</v>
      </c>
      <c r="O106" s="9">
        <f t="shared" si="7"/>
        <v>2735.849999999999</v>
      </c>
      <c r="P106" s="5">
        <f t="shared" si="4"/>
        <v>8.3333333333333329E-2</v>
      </c>
      <c r="Q106" s="5">
        <f t="shared" si="5"/>
        <v>84</v>
      </c>
    </row>
    <row r="107" spans="1:17" x14ac:dyDescent="0.25">
      <c r="A107" s="2" t="s">
        <v>110</v>
      </c>
      <c r="B107" s="3" t="s">
        <v>8</v>
      </c>
      <c r="C107" s="4">
        <v>4</v>
      </c>
      <c r="D107" s="4">
        <v>6</v>
      </c>
      <c r="E107" s="4">
        <v>5</v>
      </c>
      <c r="F107" s="4">
        <v>5</v>
      </c>
      <c r="G107" s="4">
        <v>8877.5700000000015</v>
      </c>
      <c r="H107" s="4">
        <v>13390.14</v>
      </c>
      <c r="I107" s="4">
        <v>11158.45</v>
      </c>
      <c r="J107" s="4">
        <v>11109.26</v>
      </c>
      <c r="K107" s="4" t="str">
        <v>Produto em Ordem</v>
      </c>
      <c r="L107" s="6">
        <f t="shared" si="6"/>
        <v>1.25</v>
      </c>
      <c r="M107" s="5">
        <v>2221.8519999999999</v>
      </c>
      <c r="N107" s="6">
        <v>3</v>
      </c>
      <c r="O107" s="9">
        <f t="shared" si="7"/>
        <v>6665.5559999999996</v>
      </c>
      <c r="P107" s="5">
        <f t="shared" si="4"/>
        <v>0.25</v>
      </c>
      <c r="Q107" s="5">
        <f t="shared" si="5"/>
        <v>20</v>
      </c>
    </row>
    <row r="108" spans="1:17" x14ac:dyDescent="0.25">
      <c r="A108" s="2" t="s">
        <v>111</v>
      </c>
      <c r="B108" s="3" t="s">
        <v>8</v>
      </c>
      <c r="C108" s="4">
        <v>2</v>
      </c>
      <c r="D108" s="4">
        <v>7</v>
      </c>
      <c r="E108" s="4">
        <v>3</v>
      </c>
      <c r="F108" s="4">
        <v>6</v>
      </c>
      <c r="G108" s="4">
        <v>3812.62</v>
      </c>
      <c r="H108" s="4">
        <v>13492.89</v>
      </c>
      <c r="I108" s="4">
        <v>5782.67</v>
      </c>
      <c r="J108" s="4">
        <v>11522.84</v>
      </c>
      <c r="K108" s="4" t="str">
        <v>Produto em Ordem</v>
      </c>
      <c r="L108" s="6">
        <f t="shared" si="6"/>
        <v>3</v>
      </c>
      <c r="M108" s="5">
        <v>1920.4733333333329</v>
      </c>
      <c r="N108" s="6">
        <v>20</v>
      </c>
      <c r="O108" s="9">
        <f t="shared" si="7"/>
        <v>38409.46666666666</v>
      </c>
      <c r="P108" s="5">
        <f t="shared" si="4"/>
        <v>1.6666666666666667</v>
      </c>
      <c r="Q108" s="5">
        <f t="shared" si="5"/>
        <v>3.5999999999999996</v>
      </c>
    </row>
    <row r="109" spans="1:17" x14ac:dyDescent="0.25">
      <c r="A109" s="2" t="s">
        <v>112</v>
      </c>
      <c r="B109" s="3" t="s">
        <v>4</v>
      </c>
      <c r="C109" s="4">
        <v>18</v>
      </c>
      <c r="D109" s="4"/>
      <c r="E109" s="4"/>
      <c r="F109" s="4">
        <v>18</v>
      </c>
      <c r="G109" s="4">
        <v>634.03000000000009</v>
      </c>
      <c r="H109" s="4"/>
      <c r="I109" s="4"/>
      <c r="J109" s="4">
        <v>634.03000000000009</v>
      </c>
      <c r="K109" s="4" t="str">
        <v>Produto em Ordem</v>
      </c>
      <c r="L109" s="6">
        <f t="shared" si="6"/>
        <v>1</v>
      </c>
      <c r="M109" s="5">
        <v>35.223888888888887</v>
      </c>
      <c r="N109" s="6">
        <v>-1</v>
      </c>
      <c r="O109" s="9">
        <f t="shared" si="7"/>
        <v>-35.223888888888887</v>
      </c>
      <c r="P109" s="5">
        <f t="shared" si="4"/>
        <v>-8.3333333333333329E-2</v>
      </c>
      <c r="Q109" s="5">
        <f t="shared" si="5"/>
        <v>-216</v>
      </c>
    </row>
    <row r="110" spans="1:17" x14ac:dyDescent="0.25">
      <c r="A110" s="2" t="s">
        <v>113</v>
      </c>
      <c r="B110" s="3" t="s">
        <v>4</v>
      </c>
      <c r="C110" s="4">
        <v>10</v>
      </c>
      <c r="D110" s="4"/>
      <c r="E110" s="4"/>
      <c r="F110" s="4">
        <v>10</v>
      </c>
      <c r="G110" s="4">
        <v>61.710000000000008</v>
      </c>
      <c r="H110" s="4"/>
      <c r="I110" s="4"/>
      <c r="J110" s="4">
        <v>61.710000000000008</v>
      </c>
      <c r="K110" s="4" t="str">
        <v>Produto em Ordem</v>
      </c>
      <c r="L110" s="6">
        <f t="shared" si="6"/>
        <v>1</v>
      </c>
      <c r="M110" s="5">
        <v>6.1710000000000012</v>
      </c>
      <c r="N110" s="6">
        <v>4</v>
      </c>
      <c r="O110" s="9">
        <f t="shared" si="7"/>
        <v>24.684000000000005</v>
      </c>
      <c r="P110" s="5">
        <f t="shared" si="4"/>
        <v>0.33333333333333331</v>
      </c>
      <c r="Q110" s="5">
        <f t="shared" si="5"/>
        <v>30</v>
      </c>
    </row>
    <row r="111" spans="1:17" x14ac:dyDescent="0.25">
      <c r="A111" s="2" t="s">
        <v>114</v>
      </c>
      <c r="B111" s="3" t="s">
        <v>8</v>
      </c>
      <c r="C111" s="4">
        <v>1</v>
      </c>
      <c r="D111" s="4">
        <v>1</v>
      </c>
      <c r="E111" s="4">
        <v>2</v>
      </c>
      <c r="F111" s="4">
        <v>0</v>
      </c>
      <c r="G111" s="4">
        <v>303.39999999999998</v>
      </c>
      <c r="H111" s="4">
        <v>303.39999999999998</v>
      </c>
      <c r="I111" s="4">
        <v>606.79999999999995</v>
      </c>
      <c r="J111" s="4">
        <v>0</v>
      </c>
      <c r="K111" s="4" t="str">
        <v>Produto em Ordem</v>
      </c>
      <c r="L111" s="6">
        <f t="shared" si="6"/>
        <v>0</v>
      </c>
      <c r="M111" s="5">
        <v>0</v>
      </c>
      <c r="N111" s="6">
        <v>0</v>
      </c>
      <c r="O111" s="9">
        <f t="shared" si="7"/>
        <v>0</v>
      </c>
      <c r="P111" s="5">
        <f t="shared" si="4"/>
        <v>0</v>
      </c>
      <c r="Q111" s="5">
        <f t="shared" si="5"/>
        <v>0</v>
      </c>
    </row>
    <row r="112" spans="1:17" x14ac:dyDescent="0.25">
      <c r="A112" s="2" t="s">
        <v>115</v>
      </c>
      <c r="B112" s="3" t="s">
        <v>8</v>
      </c>
      <c r="C112" s="4">
        <v>2</v>
      </c>
      <c r="D112" s="4">
        <v>1</v>
      </c>
      <c r="E112" s="4">
        <v>3</v>
      </c>
      <c r="F112" s="4">
        <v>0</v>
      </c>
      <c r="G112" s="4">
        <v>1289.69</v>
      </c>
      <c r="H112" s="4">
        <v>644.84</v>
      </c>
      <c r="I112" s="4">
        <v>1934.53</v>
      </c>
      <c r="J112" s="4">
        <v>0</v>
      </c>
      <c r="K112" s="4" t="str">
        <v>Produto em Ordem</v>
      </c>
      <c r="L112" s="6">
        <f t="shared" si="6"/>
        <v>0</v>
      </c>
      <c r="M112" s="5">
        <v>0</v>
      </c>
      <c r="N112" s="6">
        <v>0</v>
      </c>
      <c r="O112" s="9">
        <f t="shared" si="7"/>
        <v>0</v>
      </c>
      <c r="P112" s="5">
        <f t="shared" si="4"/>
        <v>0</v>
      </c>
      <c r="Q112" s="5">
        <f t="shared" si="5"/>
        <v>0</v>
      </c>
    </row>
    <row r="113" spans="1:17" x14ac:dyDescent="0.25">
      <c r="A113" s="2" t="s">
        <v>116</v>
      </c>
      <c r="B113" s="3" t="s">
        <v>8</v>
      </c>
      <c r="C113" s="4">
        <v>1</v>
      </c>
      <c r="D113" s="4"/>
      <c r="E113" s="4"/>
      <c r="F113" s="4">
        <v>1</v>
      </c>
      <c r="G113" s="4">
        <v>457.66</v>
      </c>
      <c r="H113" s="4"/>
      <c r="I113" s="4"/>
      <c r="J113" s="4">
        <v>457.66</v>
      </c>
      <c r="K113" s="4" t="str">
        <v>Produto em Ordem</v>
      </c>
      <c r="L113" s="6">
        <f t="shared" si="6"/>
        <v>1</v>
      </c>
      <c r="M113" s="5">
        <v>457.66</v>
      </c>
      <c r="N113" s="6">
        <v>1</v>
      </c>
      <c r="O113" s="9">
        <f t="shared" si="7"/>
        <v>457.66</v>
      </c>
      <c r="P113" s="5">
        <f t="shared" si="4"/>
        <v>8.3333333333333329E-2</v>
      </c>
      <c r="Q113" s="5">
        <f t="shared" si="5"/>
        <v>12</v>
      </c>
    </row>
    <row r="114" spans="1:17" x14ac:dyDescent="0.25">
      <c r="A114" s="2" t="s">
        <v>117</v>
      </c>
      <c r="B114" s="3" t="s">
        <v>8</v>
      </c>
      <c r="C114" s="4">
        <v>9</v>
      </c>
      <c r="D114" s="4"/>
      <c r="E114" s="4"/>
      <c r="F114" s="4">
        <v>9</v>
      </c>
      <c r="G114" s="4">
        <v>192.44</v>
      </c>
      <c r="H114" s="4"/>
      <c r="I114" s="4"/>
      <c r="J114" s="4">
        <v>192.44</v>
      </c>
      <c r="K114" s="4" t="str">
        <v>Produto em Ordem</v>
      </c>
      <c r="L114" s="6">
        <f t="shared" si="6"/>
        <v>1</v>
      </c>
      <c r="M114" s="5">
        <v>21.382222222222222</v>
      </c>
      <c r="N114" s="6">
        <v>8</v>
      </c>
      <c r="O114" s="9">
        <f t="shared" si="7"/>
        <v>171.05777777777777</v>
      </c>
      <c r="P114" s="5">
        <f t="shared" si="4"/>
        <v>0.66666666666666663</v>
      </c>
      <c r="Q114" s="5">
        <f t="shared" si="5"/>
        <v>13.5</v>
      </c>
    </row>
    <row r="115" spans="1:17" x14ac:dyDescent="0.25">
      <c r="A115" s="2" t="s">
        <v>118</v>
      </c>
      <c r="B115" s="3" t="s">
        <v>8</v>
      </c>
      <c r="C115" s="4">
        <v>22</v>
      </c>
      <c r="D115" s="4">
        <v>12</v>
      </c>
      <c r="E115" s="4">
        <v>15</v>
      </c>
      <c r="F115" s="4">
        <v>19</v>
      </c>
      <c r="G115" s="4">
        <v>8811.65</v>
      </c>
      <c r="H115" s="4">
        <v>5267.66</v>
      </c>
      <c r="I115" s="4">
        <v>6445.09</v>
      </c>
      <c r="J115" s="4">
        <v>7634.2199999999993</v>
      </c>
      <c r="K115" s="4" t="str">
        <v>Produto em Ordem</v>
      </c>
      <c r="L115" s="6">
        <f t="shared" si="6"/>
        <v>0.86363636363636365</v>
      </c>
      <c r="M115" s="5">
        <v>401.8010526315789</v>
      </c>
      <c r="N115" s="6">
        <v>42</v>
      </c>
      <c r="O115" s="9">
        <f t="shared" si="7"/>
        <v>16875.644210526312</v>
      </c>
      <c r="P115" s="5">
        <f t="shared" si="4"/>
        <v>3.5</v>
      </c>
      <c r="Q115" s="5">
        <f t="shared" si="5"/>
        <v>5.4285714285714288</v>
      </c>
    </row>
    <row r="116" spans="1:17" x14ac:dyDescent="0.25">
      <c r="A116" s="2" t="s">
        <v>119</v>
      </c>
      <c r="B116" s="3" t="s">
        <v>8</v>
      </c>
      <c r="C116" s="4">
        <v>27</v>
      </c>
      <c r="D116" s="4">
        <v>8</v>
      </c>
      <c r="E116" s="4">
        <v>11</v>
      </c>
      <c r="F116" s="4">
        <v>24</v>
      </c>
      <c r="G116" s="4">
        <v>11513.47</v>
      </c>
      <c r="H116" s="4">
        <v>3524.2</v>
      </c>
      <c r="I116" s="4">
        <v>4844.96</v>
      </c>
      <c r="J116" s="4">
        <v>10192.709999999999</v>
      </c>
      <c r="K116" s="4" t="str">
        <v>Produto em Ordem</v>
      </c>
      <c r="L116" s="6">
        <f t="shared" si="6"/>
        <v>0.88888888888888884</v>
      </c>
      <c r="M116" s="5">
        <v>424.69625000000002</v>
      </c>
      <c r="N116" s="6">
        <v>52</v>
      </c>
      <c r="O116" s="9">
        <f t="shared" si="7"/>
        <v>22084.205000000002</v>
      </c>
      <c r="P116" s="5">
        <f t="shared" si="4"/>
        <v>4.333333333333333</v>
      </c>
      <c r="Q116" s="5">
        <f t="shared" si="5"/>
        <v>5.5384615384615392</v>
      </c>
    </row>
    <row r="117" spans="1:17" x14ac:dyDescent="0.25">
      <c r="A117" s="2" t="s">
        <v>120</v>
      </c>
      <c r="B117" s="3" t="s">
        <v>8</v>
      </c>
      <c r="C117" s="4">
        <v>21</v>
      </c>
      <c r="D117" s="4">
        <v>5</v>
      </c>
      <c r="E117" s="4">
        <v>8</v>
      </c>
      <c r="F117" s="4">
        <v>18</v>
      </c>
      <c r="G117" s="4">
        <v>7934.1499999999987</v>
      </c>
      <c r="H117" s="4">
        <v>2128.8200000000002</v>
      </c>
      <c r="I117" s="4">
        <v>3355.88</v>
      </c>
      <c r="J117" s="4">
        <v>6707.09</v>
      </c>
      <c r="K117" s="4" t="str">
        <v>Produto em Ordem</v>
      </c>
      <c r="L117" s="6">
        <f t="shared" si="6"/>
        <v>0.8571428571428571</v>
      </c>
      <c r="M117" s="5">
        <v>372.61611111111108</v>
      </c>
      <c r="N117" s="6">
        <v>33</v>
      </c>
      <c r="O117" s="9">
        <f t="shared" si="7"/>
        <v>12296.331666666665</v>
      </c>
      <c r="P117" s="5">
        <f t="shared" si="4"/>
        <v>2.75</v>
      </c>
      <c r="Q117" s="5">
        <f t="shared" si="5"/>
        <v>6.5454545454545459</v>
      </c>
    </row>
    <row r="118" spans="1:17" x14ac:dyDescent="0.25">
      <c r="A118" s="2" t="s">
        <v>121</v>
      </c>
      <c r="B118" s="3" t="s">
        <v>8</v>
      </c>
      <c r="C118" s="4">
        <v>18</v>
      </c>
      <c r="D118" s="4">
        <v>15</v>
      </c>
      <c r="E118" s="4">
        <v>18</v>
      </c>
      <c r="F118" s="4">
        <v>15</v>
      </c>
      <c r="G118" s="4">
        <v>10093.16</v>
      </c>
      <c r="H118" s="4">
        <v>8220.5399999999991</v>
      </c>
      <c r="I118" s="4">
        <v>9905.2899999999991</v>
      </c>
      <c r="J118" s="4">
        <v>8408.41</v>
      </c>
      <c r="K118" s="4" t="str">
        <v>Produto em Ordem</v>
      </c>
      <c r="L118" s="6">
        <f t="shared" si="6"/>
        <v>0.83333333333333337</v>
      </c>
      <c r="M118" s="5">
        <v>560.56066666666663</v>
      </c>
      <c r="N118" s="6">
        <v>96</v>
      </c>
      <c r="O118" s="9">
        <f t="shared" si="7"/>
        <v>53813.823999999993</v>
      </c>
      <c r="P118" s="5">
        <f t="shared" si="4"/>
        <v>8</v>
      </c>
      <c r="Q118" s="5">
        <f t="shared" si="5"/>
        <v>1.875</v>
      </c>
    </row>
    <row r="119" spans="1:17" x14ac:dyDescent="0.25">
      <c r="A119" s="2" t="s">
        <v>122</v>
      </c>
      <c r="B119" s="3" t="s">
        <v>8</v>
      </c>
      <c r="C119" s="4">
        <v>25</v>
      </c>
      <c r="D119" s="4">
        <v>8</v>
      </c>
      <c r="E119" s="4">
        <v>8</v>
      </c>
      <c r="F119" s="4">
        <v>25</v>
      </c>
      <c r="G119" s="4">
        <v>13415.38</v>
      </c>
      <c r="H119" s="4">
        <v>4383.74</v>
      </c>
      <c r="I119" s="4">
        <v>4380.9799999999996</v>
      </c>
      <c r="J119" s="4">
        <v>13418.14</v>
      </c>
      <c r="K119" s="4" t="str">
        <v>Produto em Ordem</v>
      </c>
      <c r="L119" s="6">
        <f t="shared" si="6"/>
        <v>1</v>
      </c>
      <c r="M119" s="5">
        <v>536.72559999999999</v>
      </c>
      <c r="N119" s="6">
        <v>57</v>
      </c>
      <c r="O119" s="9">
        <f t="shared" si="7"/>
        <v>30593.359199999999</v>
      </c>
      <c r="P119" s="5">
        <f t="shared" si="4"/>
        <v>4.75</v>
      </c>
      <c r="Q119" s="5">
        <f t="shared" si="5"/>
        <v>5.2631578947368425</v>
      </c>
    </row>
    <row r="120" spans="1:17" x14ac:dyDescent="0.25">
      <c r="A120" s="2" t="s">
        <v>123</v>
      </c>
      <c r="B120" s="3" t="s">
        <v>8</v>
      </c>
      <c r="C120" s="4">
        <v>24</v>
      </c>
      <c r="D120" s="4">
        <v>6</v>
      </c>
      <c r="E120" s="4">
        <v>12</v>
      </c>
      <c r="F120" s="4">
        <v>18</v>
      </c>
      <c r="G120" s="4">
        <v>12004.08</v>
      </c>
      <c r="H120" s="4">
        <v>3272.599999999999</v>
      </c>
      <c r="I120" s="4">
        <v>6369.5399999999991</v>
      </c>
      <c r="J120" s="4">
        <v>8907.14</v>
      </c>
      <c r="K120" s="4" t="str">
        <v>Produto em Ordem</v>
      </c>
      <c r="L120" s="6">
        <f t="shared" si="6"/>
        <v>0.75</v>
      </c>
      <c r="M120" s="5">
        <v>494.8411111111111</v>
      </c>
      <c r="N120" s="6">
        <v>31</v>
      </c>
      <c r="O120" s="9">
        <f t="shared" si="7"/>
        <v>15340.074444444444</v>
      </c>
      <c r="P120" s="5">
        <f t="shared" si="4"/>
        <v>2.5833333333333335</v>
      </c>
      <c r="Q120" s="5">
        <f t="shared" si="5"/>
        <v>6.967741935483871</v>
      </c>
    </row>
    <row r="121" spans="1:17" x14ac:dyDescent="0.25">
      <c r="A121" s="2" t="s">
        <v>124</v>
      </c>
      <c r="B121" s="3" t="s">
        <v>8</v>
      </c>
      <c r="C121" s="4">
        <v>106</v>
      </c>
      <c r="D121" s="4">
        <v>58</v>
      </c>
      <c r="E121" s="4">
        <v>28</v>
      </c>
      <c r="F121" s="4">
        <v>136</v>
      </c>
      <c r="G121" s="4">
        <v>21667.07</v>
      </c>
      <c r="H121" s="4">
        <v>12367.5</v>
      </c>
      <c r="I121" s="4">
        <v>5820.5400000000009</v>
      </c>
      <c r="J121" s="4">
        <v>28214.03000000001</v>
      </c>
      <c r="K121" s="4" t="str">
        <v>Produto em Ordem</v>
      </c>
      <c r="L121" s="6">
        <f t="shared" si="6"/>
        <v>1.2830188679245282</v>
      </c>
      <c r="M121" s="5">
        <v>207.45610294117651</v>
      </c>
      <c r="N121" s="6">
        <v>338</v>
      </c>
      <c r="O121" s="9">
        <f t="shared" si="7"/>
        <v>70120.162794117656</v>
      </c>
      <c r="P121" s="5">
        <f t="shared" si="4"/>
        <v>28.166666666666668</v>
      </c>
      <c r="Q121" s="5">
        <f t="shared" si="5"/>
        <v>4.8284023668639051</v>
      </c>
    </row>
    <row r="122" spans="1:17" x14ac:dyDescent="0.25">
      <c r="A122" s="2" t="s">
        <v>125</v>
      </c>
      <c r="B122" s="3" t="s">
        <v>8</v>
      </c>
      <c r="C122" s="4">
        <v>145</v>
      </c>
      <c r="D122" s="4">
        <v>23</v>
      </c>
      <c r="E122" s="4">
        <v>33</v>
      </c>
      <c r="F122" s="4">
        <v>135</v>
      </c>
      <c r="G122" s="4">
        <v>30333.570000000011</v>
      </c>
      <c r="H122" s="4">
        <v>4888.1899999999996</v>
      </c>
      <c r="I122" s="4">
        <v>7006.93</v>
      </c>
      <c r="J122" s="4">
        <v>28214.830000000009</v>
      </c>
      <c r="K122" s="4" t="str">
        <v>Produto em Ordem</v>
      </c>
      <c r="L122" s="6">
        <f t="shared" si="6"/>
        <v>0.93103448275862066</v>
      </c>
      <c r="M122" s="5">
        <v>208.9987407407408</v>
      </c>
      <c r="N122" s="6">
        <v>291</v>
      </c>
      <c r="O122" s="9">
        <f t="shared" si="7"/>
        <v>60818.633555555571</v>
      </c>
      <c r="P122" s="5">
        <f t="shared" si="4"/>
        <v>24.25</v>
      </c>
      <c r="Q122" s="5">
        <f t="shared" si="5"/>
        <v>5.5670103092783503</v>
      </c>
    </row>
    <row r="123" spans="1:17" x14ac:dyDescent="0.25">
      <c r="A123" s="2" t="s">
        <v>126</v>
      </c>
      <c r="B123" s="3" t="s">
        <v>8</v>
      </c>
      <c r="C123" s="4">
        <v>102</v>
      </c>
      <c r="D123" s="4">
        <v>59</v>
      </c>
      <c r="E123" s="4">
        <v>68</v>
      </c>
      <c r="F123" s="4">
        <v>93</v>
      </c>
      <c r="G123" s="4">
        <v>20761.439999999999</v>
      </c>
      <c r="H123" s="4">
        <v>12579.29</v>
      </c>
      <c r="I123" s="4">
        <v>14227.93</v>
      </c>
      <c r="J123" s="4">
        <v>19112.8</v>
      </c>
      <c r="K123" s="4" t="str">
        <v>Produto em Ordem</v>
      </c>
      <c r="L123" s="6">
        <f t="shared" si="6"/>
        <v>0.91176470588235292</v>
      </c>
      <c r="M123" s="5">
        <v>205.51397849462359</v>
      </c>
      <c r="N123" s="6">
        <v>598</v>
      </c>
      <c r="O123" s="9">
        <f t="shared" si="7"/>
        <v>122897.35913978491</v>
      </c>
      <c r="P123" s="5">
        <f t="shared" si="4"/>
        <v>49.833333333333336</v>
      </c>
      <c r="Q123" s="5">
        <f t="shared" si="5"/>
        <v>1.866220735785953</v>
      </c>
    </row>
    <row r="124" spans="1:17" x14ac:dyDescent="0.25">
      <c r="A124" s="2" t="s">
        <v>127</v>
      </c>
      <c r="B124" s="3" t="s">
        <v>8</v>
      </c>
      <c r="C124" s="4">
        <v>122</v>
      </c>
      <c r="D124" s="4">
        <v>37</v>
      </c>
      <c r="E124" s="4">
        <v>30</v>
      </c>
      <c r="F124" s="4">
        <v>129</v>
      </c>
      <c r="G124" s="4">
        <v>23705.85</v>
      </c>
      <c r="H124" s="4">
        <v>7840.79</v>
      </c>
      <c r="I124" s="4">
        <v>6218.02</v>
      </c>
      <c r="J124" s="4">
        <v>25328.62</v>
      </c>
      <c r="K124" s="4" t="str">
        <v>Produto em Ordem</v>
      </c>
      <c r="L124" s="6">
        <f t="shared" si="6"/>
        <v>1.0573770491803278</v>
      </c>
      <c r="M124" s="5">
        <v>196.3458914728682</v>
      </c>
      <c r="N124" s="6">
        <v>217</v>
      </c>
      <c r="O124" s="9">
        <f t="shared" si="7"/>
        <v>42607.058449612399</v>
      </c>
      <c r="P124" s="5">
        <f t="shared" si="4"/>
        <v>18.083333333333332</v>
      </c>
      <c r="Q124" s="5">
        <f t="shared" si="5"/>
        <v>7.1336405529953923</v>
      </c>
    </row>
    <row r="125" spans="1:17" x14ac:dyDescent="0.25">
      <c r="A125" s="2" t="s">
        <v>128</v>
      </c>
      <c r="B125" s="3" t="s">
        <v>8</v>
      </c>
      <c r="C125" s="4">
        <v>6</v>
      </c>
      <c r="D125" s="4">
        <v>5</v>
      </c>
      <c r="E125" s="4">
        <v>9</v>
      </c>
      <c r="F125" s="4">
        <v>2</v>
      </c>
      <c r="G125" s="4">
        <v>2019.84</v>
      </c>
      <c r="H125" s="4">
        <v>1700.42</v>
      </c>
      <c r="I125" s="4">
        <v>3039.94</v>
      </c>
      <c r="J125" s="4">
        <v>680.31999999999994</v>
      </c>
      <c r="K125" s="4" t="str">
        <v>Produto em Ordem</v>
      </c>
      <c r="L125" s="6">
        <f t="shared" si="6"/>
        <v>0.33333333333333331</v>
      </c>
      <c r="M125" s="5">
        <v>340.16</v>
      </c>
      <c r="N125" s="6">
        <v>3</v>
      </c>
      <c r="O125" s="9">
        <f t="shared" si="7"/>
        <v>1020.48</v>
      </c>
      <c r="P125" s="5">
        <f t="shared" si="4"/>
        <v>0.25</v>
      </c>
      <c r="Q125" s="5">
        <f t="shared" si="5"/>
        <v>8</v>
      </c>
    </row>
    <row r="126" spans="1:17" x14ac:dyDescent="0.25">
      <c r="A126" s="2" t="s">
        <v>129</v>
      </c>
      <c r="B126" s="3" t="s">
        <v>8</v>
      </c>
      <c r="C126" s="4">
        <v>1</v>
      </c>
      <c r="D126" s="4">
        <v>0</v>
      </c>
      <c r="E126" s="4">
        <v>1</v>
      </c>
      <c r="F126" s="4">
        <v>0</v>
      </c>
      <c r="G126" s="4">
        <v>335.56</v>
      </c>
      <c r="H126" s="4">
        <v>0</v>
      </c>
      <c r="I126" s="4">
        <v>335.56</v>
      </c>
      <c r="J126" s="4">
        <v>0</v>
      </c>
      <c r="K126" s="4" t="str">
        <v>Produto em Ordem</v>
      </c>
      <c r="L126" s="6">
        <f t="shared" si="6"/>
        <v>0</v>
      </c>
      <c r="M126" s="5">
        <v>0</v>
      </c>
      <c r="N126" s="6">
        <v>0</v>
      </c>
      <c r="O126" s="9">
        <f t="shared" si="7"/>
        <v>0</v>
      </c>
      <c r="P126" s="5">
        <f t="shared" si="4"/>
        <v>0</v>
      </c>
      <c r="Q126" s="5">
        <f t="shared" si="5"/>
        <v>0</v>
      </c>
    </row>
    <row r="127" spans="1:17" x14ac:dyDescent="0.25">
      <c r="A127" s="2" t="s">
        <v>130</v>
      </c>
      <c r="B127" s="3" t="s">
        <v>8</v>
      </c>
      <c r="C127" s="4">
        <v>3</v>
      </c>
      <c r="D127" s="4">
        <v>4</v>
      </c>
      <c r="E127" s="4">
        <v>5</v>
      </c>
      <c r="F127" s="4">
        <v>2</v>
      </c>
      <c r="G127" s="4">
        <v>1016.71</v>
      </c>
      <c r="H127" s="4">
        <v>1356.84</v>
      </c>
      <c r="I127" s="4">
        <v>1695.13</v>
      </c>
      <c r="J127" s="4">
        <v>678.42</v>
      </c>
      <c r="K127" s="4" t="str">
        <v>Produto em Ordem</v>
      </c>
      <c r="L127" s="6">
        <f t="shared" si="6"/>
        <v>0.66666666666666663</v>
      </c>
      <c r="M127" s="5">
        <v>339.21</v>
      </c>
      <c r="N127" s="6">
        <v>4</v>
      </c>
      <c r="O127" s="9">
        <f t="shared" si="7"/>
        <v>1356.84</v>
      </c>
      <c r="P127" s="5">
        <f t="shared" si="4"/>
        <v>0.33333333333333331</v>
      </c>
      <c r="Q127" s="5">
        <f t="shared" si="5"/>
        <v>6</v>
      </c>
    </row>
    <row r="128" spans="1:17" x14ac:dyDescent="0.25">
      <c r="A128" s="2" t="s">
        <v>131</v>
      </c>
      <c r="B128" s="3" t="s">
        <v>8</v>
      </c>
      <c r="C128" s="4">
        <v>13</v>
      </c>
      <c r="D128" s="4">
        <v>9</v>
      </c>
      <c r="E128" s="4">
        <v>18</v>
      </c>
      <c r="F128" s="4">
        <v>4</v>
      </c>
      <c r="G128" s="4">
        <v>5388.21</v>
      </c>
      <c r="H128" s="4">
        <v>4033.73</v>
      </c>
      <c r="I128" s="4">
        <v>7630</v>
      </c>
      <c r="J128" s="4">
        <v>1791.94</v>
      </c>
      <c r="K128" s="4" t="str">
        <v>Produto em Ordem</v>
      </c>
      <c r="L128" s="6">
        <f t="shared" si="6"/>
        <v>0.30769230769230771</v>
      </c>
      <c r="M128" s="5">
        <v>447.98500000000001</v>
      </c>
      <c r="N128" s="6">
        <v>12</v>
      </c>
      <c r="O128" s="9">
        <f t="shared" si="7"/>
        <v>5375.82</v>
      </c>
      <c r="P128" s="5">
        <f t="shared" si="4"/>
        <v>1</v>
      </c>
      <c r="Q128" s="5">
        <f t="shared" si="5"/>
        <v>4</v>
      </c>
    </row>
    <row r="129" spans="1:17" x14ac:dyDescent="0.25">
      <c r="A129" s="2" t="s">
        <v>132</v>
      </c>
      <c r="B129" s="3" t="s">
        <v>8</v>
      </c>
      <c r="C129" s="4">
        <v>10</v>
      </c>
      <c r="D129" s="4">
        <v>5</v>
      </c>
      <c r="E129" s="4">
        <v>5</v>
      </c>
      <c r="F129" s="4">
        <v>10</v>
      </c>
      <c r="G129" s="4">
        <v>5854.38</v>
      </c>
      <c r="H129" s="4">
        <v>3126.49</v>
      </c>
      <c r="I129" s="4">
        <v>3008.41</v>
      </c>
      <c r="J129" s="4">
        <v>5972.46</v>
      </c>
      <c r="K129" s="4" t="str">
        <v>Produto em Ordem</v>
      </c>
      <c r="L129" s="6">
        <f t="shared" si="6"/>
        <v>1</v>
      </c>
      <c r="M129" s="5">
        <v>597.24599999999998</v>
      </c>
      <c r="N129" s="6">
        <v>26</v>
      </c>
      <c r="O129" s="9">
        <f t="shared" si="7"/>
        <v>15528.395999999999</v>
      </c>
      <c r="P129" s="5">
        <f t="shared" si="4"/>
        <v>2.1666666666666665</v>
      </c>
      <c r="Q129" s="5">
        <f t="shared" si="5"/>
        <v>4.6153846153846159</v>
      </c>
    </row>
    <row r="130" spans="1:17" x14ac:dyDescent="0.25">
      <c r="A130" s="2" t="s">
        <v>133</v>
      </c>
      <c r="B130" s="3" t="s">
        <v>8</v>
      </c>
      <c r="C130" s="4">
        <v>10</v>
      </c>
      <c r="D130" s="4">
        <v>3</v>
      </c>
      <c r="E130" s="4">
        <v>0</v>
      </c>
      <c r="F130" s="4">
        <v>13</v>
      </c>
      <c r="G130" s="4">
        <v>6361.670000000001</v>
      </c>
      <c r="H130" s="4">
        <v>1912.41</v>
      </c>
      <c r="I130" s="4">
        <v>0</v>
      </c>
      <c r="J130" s="4">
        <v>8274.08</v>
      </c>
      <c r="K130" s="4" t="str">
        <v>Produto em Ordem</v>
      </c>
      <c r="L130" s="6">
        <f t="shared" si="6"/>
        <v>1.3</v>
      </c>
      <c r="M130" s="5">
        <v>636.46769230769235</v>
      </c>
      <c r="N130" s="6">
        <v>26</v>
      </c>
      <c r="O130" s="9">
        <f t="shared" si="7"/>
        <v>16548.16</v>
      </c>
      <c r="P130" s="5">
        <f t="shared" ref="P130:P193" si="8">N130/12</f>
        <v>2.1666666666666665</v>
      </c>
      <c r="Q130" s="5">
        <f t="shared" ref="Q130:Q193" si="9">IFERROR(F130/(P130),0)</f>
        <v>6</v>
      </c>
    </row>
    <row r="131" spans="1:17" x14ac:dyDescent="0.25">
      <c r="A131" s="2" t="s">
        <v>134</v>
      </c>
      <c r="B131" s="3" t="s">
        <v>135</v>
      </c>
      <c r="C131" s="4">
        <v>133</v>
      </c>
      <c r="D131" s="4">
        <v>30</v>
      </c>
      <c r="E131" s="4">
        <v>136</v>
      </c>
      <c r="F131" s="4">
        <v>27</v>
      </c>
      <c r="G131" s="4">
        <v>13649.6</v>
      </c>
      <c r="H131" s="4">
        <v>3108.88</v>
      </c>
      <c r="I131" s="4">
        <v>14010.02</v>
      </c>
      <c r="J131" s="4">
        <v>2748.46</v>
      </c>
      <c r="K131" s="4" t="str">
        <v>Produto em Ordem</v>
      </c>
      <c r="L131" s="6">
        <f t="shared" ref="L131:L194" si="10">IFERROR(F131/C131,0)</f>
        <v>0.20300751879699247</v>
      </c>
      <c r="M131" s="5">
        <v>101.7948148148148</v>
      </c>
      <c r="N131" s="6">
        <v>1814</v>
      </c>
      <c r="O131" s="9">
        <f t="shared" ref="O131:O194" si="11" xml:space="preserve"> N131*M131</f>
        <v>184655.79407407405</v>
      </c>
      <c r="P131" s="5">
        <f t="shared" si="8"/>
        <v>151.16666666666666</v>
      </c>
      <c r="Q131" s="5">
        <f t="shared" si="9"/>
        <v>0.17861080485115768</v>
      </c>
    </row>
    <row r="132" spans="1:17" x14ac:dyDescent="0.25">
      <c r="A132" s="2" t="s">
        <v>136</v>
      </c>
      <c r="B132" s="3" t="s">
        <v>135</v>
      </c>
      <c r="C132" s="4">
        <v>369</v>
      </c>
      <c r="D132" s="4">
        <v>69</v>
      </c>
      <c r="E132" s="4">
        <v>248</v>
      </c>
      <c r="F132" s="4">
        <v>190</v>
      </c>
      <c r="G132" s="4">
        <v>20538.64</v>
      </c>
      <c r="H132" s="4">
        <v>3937.62</v>
      </c>
      <c r="I132" s="4">
        <v>13779.43</v>
      </c>
      <c r="J132" s="4">
        <v>10696.83</v>
      </c>
      <c r="K132" s="4" t="str">
        <v>Produto em Ordem</v>
      </c>
      <c r="L132" s="6">
        <f t="shared" si="10"/>
        <v>0.51490514905149054</v>
      </c>
      <c r="M132" s="5">
        <v>56.299105263157891</v>
      </c>
      <c r="N132" s="6">
        <v>1769</v>
      </c>
      <c r="O132" s="9">
        <f t="shared" si="11"/>
        <v>99593.11721052631</v>
      </c>
      <c r="P132" s="5">
        <f t="shared" si="8"/>
        <v>147.41666666666666</v>
      </c>
      <c r="Q132" s="5">
        <f t="shared" si="9"/>
        <v>1.2888637648388921</v>
      </c>
    </row>
    <row r="133" spans="1:17" x14ac:dyDescent="0.25">
      <c r="A133" s="2" t="s">
        <v>137</v>
      </c>
      <c r="B133" s="3" t="s">
        <v>135</v>
      </c>
      <c r="C133" s="4">
        <v>364</v>
      </c>
      <c r="D133" s="4">
        <v>60</v>
      </c>
      <c r="E133" s="4">
        <v>110</v>
      </c>
      <c r="F133" s="4">
        <v>314</v>
      </c>
      <c r="G133" s="4">
        <v>12825.28</v>
      </c>
      <c r="H133" s="4">
        <v>2139</v>
      </c>
      <c r="I133" s="4">
        <v>3912.3</v>
      </c>
      <c r="J133" s="4">
        <v>11051.98</v>
      </c>
      <c r="K133" s="4" t="str">
        <v>Produto em Ordem</v>
      </c>
      <c r="L133" s="6">
        <f t="shared" si="10"/>
        <v>0.86263736263736268</v>
      </c>
      <c r="M133" s="5">
        <v>35.197388535031841</v>
      </c>
      <c r="N133" s="6">
        <v>649</v>
      </c>
      <c r="O133" s="9">
        <f t="shared" si="11"/>
        <v>22843.105159235663</v>
      </c>
      <c r="P133" s="5">
        <f t="shared" si="8"/>
        <v>54.083333333333336</v>
      </c>
      <c r="Q133" s="5">
        <f t="shared" si="9"/>
        <v>5.805855161787365</v>
      </c>
    </row>
    <row r="134" spans="1:17" x14ac:dyDescent="0.25">
      <c r="A134" s="2" t="s">
        <v>138</v>
      </c>
      <c r="B134" s="3" t="s">
        <v>8</v>
      </c>
      <c r="C134" s="4">
        <v>50</v>
      </c>
      <c r="D134" s="4">
        <v>3</v>
      </c>
      <c r="E134" s="4">
        <v>3</v>
      </c>
      <c r="F134" s="4">
        <v>50</v>
      </c>
      <c r="G134" s="4">
        <v>14717.25</v>
      </c>
      <c r="H134" s="4">
        <v>848.11999999999989</v>
      </c>
      <c r="I134" s="4">
        <v>876.46</v>
      </c>
      <c r="J134" s="4">
        <v>14688.91</v>
      </c>
      <c r="K134" s="4" t="str">
        <v>Produto em Ordem</v>
      </c>
      <c r="L134" s="6">
        <f t="shared" si="10"/>
        <v>1</v>
      </c>
      <c r="M134" s="5">
        <v>293.77820000000003</v>
      </c>
      <c r="N134" s="6">
        <v>85</v>
      </c>
      <c r="O134" s="9">
        <f t="shared" si="11"/>
        <v>24971.147000000001</v>
      </c>
      <c r="P134" s="5">
        <f t="shared" si="8"/>
        <v>7.083333333333333</v>
      </c>
      <c r="Q134" s="5">
        <f t="shared" si="9"/>
        <v>7.0588235294117654</v>
      </c>
    </row>
    <row r="135" spans="1:17" x14ac:dyDescent="0.25">
      <c r="A135" s="2" t="s">
        <v>139</v>
      </c>
      <c r="B135" s="3" t="s">
        <v>8</v>
      </c>
      <c r="C135" s="4">
        <v>36</v>
      </c>
      <c r="D135" s="4">
        <v>26</v>
      </c>
      <c r="E135" s="4">
        <v>21</v>
      </c>
      <c r="F135" s="4">
        <v>41</v>
      </c>
      <c r="G135" s="4">
        <v>8383.06</v>
      </c>
      <c r="H135" s="4">
        <v>5912.8300000000008</v>
      </c>
      <c r="I135" s="4">
        <v>4802.1600000000008</v>
      </c>
      <c r="J135" s="4">
        <v>9493.7300000000032</v>
      </c>
      <c r="K135" s="4" t="str">
        <v>Produto em Ordem</v>
      </c>
      <c r="L135" s="6">
        <f t="shared" si="10"/>
        <v>1.1388888888888888</v>
      </c>
      <c r="M135" s="5">
        <v>231.5543902439025</v>
      </c>
      <c r="N135" s="6">
        <v>94</v>
      </c>
      <c r="O135" s="9">
        <f t="shared" si="11"/>
        <v>21766.112682926836</v>
      </c>
      <c r="P135" s="5">
        <f t="shared" si="8"/>
        <v>7.833333333333333</v>
      </c>
      <c r="Q135" s="5">
        <f t="shared" si="9"/>
        <v>5.2340425531914896</v>
      </c>
    </row>
    <row r="136" spans="1:17" x14ac:dyDescent="0.25">
      <c r="A136" s="2" t="s">
        <v>140</v>
      </c>
      <c r="B136" s="3" t="s">
        <v>8</v>
      </c>
      <c r="C136" s="4">
        <v>35</v>
      </c>
      <c r="D136" s="4">
        <v>2</v>
      </c>
      <c r="E136" s="4">
        <v>3</v>
      </c>
      <c r="F136" s="4">
        <v>34</v>
      </c>
      <c r="G136" s="4">
        <v>5543.96</v>
      </c>
      <c r="H136" s="4">
        <v>322.86</v>
      </c>
      <c r="I136" s="4">
        <v>480.88</v>
      </c>
      <c r="J136" s="4">
        <v>5385.9400000000014</v>
      </c>
      <c r="K136" s="4" t="str">
        <v>Produto em Ordem</v>
      </c>
      <c r="L136" s="6">
        <f t="shared" si="10"/>
        <v>0.97142857142857142</v>
      </c>
      <c r="M136" s="5">
        <v>158.41</v>
      </c>
      <c r="N136" s="6">
        <v>55</v>
      </c>
      <c r="O136" s="9">
        <f t="shared" si="11"/>
        <v>8712.5499999999993</v>
      </c>
      <c r="P136" s="5">
        <f t="shared" si="8"/>
        <v>4.583333333333333</v>
      </c>
      <c r="Q136" s="5">
        <f t="shared" si="9"/>
        <v>7.4181818181818189</v>
      </c>
    </row>
    <row r="137" spans="1:17" x14ac:dyDescent="0.25">
      <c r="A137" s="2" t="s">
        <v>141</v>
      </c>
      <c r="B137" s="3" t="s">
        <v>8</v>
      </c>
      <c r="C137" s="4">
        <v>19</v>
      </c>
      <c r="D137" s="4">
        <v>6</v>
      </c>
      <c r="E137" s="4">
        <v>14</v>
      </c>
      <c r="F137" s="4">
        <v>11</v>
      </c>
      <c r="G137" s="4">
        <v>5565.8099999999986</v>
      </c>
      <c r="H137" s="4">
        <v>1763.06</v>
      </c>
      <c r="I137" s="4">
        <v>4113.96</v>
      </c>
      <c r="J137" s="4">
        <v>3214.91</v>
      </c>
      <c r="K137" s="4" t="str">
        <v>Produto em Ordem</v>
      </c>
      <c r="L137" s="6">
        <f t="shared" si="10"/>
        <v>0.57894736842105265</v>
      </c>
      <c r="M137" s="5">
        <v>292.26454545454538</v>
      </c>
      <c r="N137" s="6">
        <v>130</v>
      </c>
      <c r="O137" s="9">
        <f t="shared" si="11"/>
        <v>37994.3909090909</v>
      </c>
      <c r="P137" s="5">
        <f t="shared" si="8"/>
        <v>10.833333333333334</v>
      </c>
      <c r="Q137" s="5">
        <f t="shared" si="9"/>
        <v>1.0153846153846153</v>
      </c>
    </row>
    <row r="138" spans="1:17" x14ac:dyDescent="0.25">
      <c r="A138" s="2" t="s">
        <v>142</v>
      </c>
      <c r="B138" s="3" t="s">
        <v>8</v>
      </c>
      <c r="C138" s="4">
        <v>26</v>
      </c>
      <c r="D138" s="4">
        <v>2</v>
      </c>
      <c r="E138" s="4">
        <v>6</v>
      </c>
      <c r="F138" s="4">
        <v>22</v>
      </c>
      <c r="G138" s="4">
        <v>10974.82</v>
      </c>
      <c r="H138" s="4">
        <v>848.08999999999992</v>
      </c>
      <c r="I138" s="4">
        <v>2527.34</v>
      </c>
      <c r="J138" s="4">
        <v>9295.5699999999979</v>
      </c>
      <c r="K138" s="4" t="str">
        <v>Produto em Ordem</v>
      </c>
      <c r="L138" s="6">
        <f t="shared" si="10"/>
        <v>0.84615384615384615</v>
      </c>
      <c r="M138" s="5">
        <v>422.52590909090901</v>
      </c>
      <c r="N138" s="6">
        <v>69</v>
      </c>
      <c r="O138" s="9">
        <f t="shared" si="11"/>
        <v>29154.28772727272</v>
      </c>
      <c r="P138" s="5">
        <f t="shared" si="8"/>
        <v>5.75</v>
      </c>
      <c r="Q138" s="5">
        <f t="shared" si="9"/>
        <v>3.8260869565217392</v>
      </c>
    </row>
    <row r="139" spans="1:17" x14ac:dyDescent="0.25">
      <c r="A139" s="2" t="s">
        <v>143</v>
      </c>
      <c r="B139" s="3" t="s">
        <v>4</v>
      </c>
      <c r="C139" s="4">
        <v>4</v>
      </c>
      <c r="D139" s="4"/>
      <c r="E139" s="4"/>
      <c r="F139" s="4">
        <v>4</v>
      </c>
      <c r="G139" s="4">
        <v>151.96</v>
      </c>
      <c r="H139" s="4"/>
      <c r="I139" s="4"/>
      <c r="J139" s="4">
        <v>151.96</v>
      </c>
      <c r="K139" s="4" t="str">
        <v>Produto em Ordem</v>
      </c>
      <c r="L139" s="6">
        <f t="shared" si="10"/>
        <v>1</v>
      </c>
      <c r="M139" s="5">
        <v>37.99</v>
      </c>
      <c r="N139" s="6">
        <v>2</v>
      </c>
      <c r="O139" s="9">
        <f t="shared" si="11"/>
        <v>75.98</v>
      </c>
      <c r="P139" s="5">
        <f t="shared" si="8"/>
        <v>0.16666666666666666</v>
      </c>
      <c r="Q139" s="5">
        <f t="shared" si="9"/>
        <v>24</v>
      </c>
    </row>
    <row r="140" spans="1:17" x14ac:dyDescent="0.25">
      <c r="A140" s="2" t="s">
        <v>144</v>
      </c>
      <c r="B140" s="3" t="s">
        <v>4</v>
      </c>
      <c r="C140" s="4">
        <v>2</v>
      </c>
      <c r="D140" s="4"/>
      <c r="E140" s="4"/>
      <c r="F140" s="4">
        <v>2</v>
      </c>
      <c r="G140" s="4">
        <v>36.65</v>
      </c>
      <c r="H140" s="4"/>
      <c r="I140" s="4"/>
      <c r="J140" s="4">
        <v>36.65</v>
      </c>
      <c r="K140" s="4" t="str">
        <v>Produto em Ordem</v>
      </c>
      <c r="L140" s="6">
        <f t="shared" si="10"/>
        <v>1</v>
      </c>
      <c r="M140" s="5">
        <v>18.324999999999999</v>
      </c>
      <c r="N140" s="6">
        <v>53</v>
      </c>
      <c r="O140" s="9">
        <f t="shared" si="11"/>
        <v>971.22499999999991</v>
      </c>
      <c r="P140" s="5">
        <f t="shared" si="8"/>
        <v>4.416666666666667</v>
      </c>
      <c r="Q140" s="5">
        <f t="shared" si="9"/>
        <v>0.45283018867924524</v>
      </c>
    </row>
    <row r="141" spans="1:17" x14ac:dyDescent="0.25">
      <c r="A141" s="2" t="s">
        <v>145</v>
      </c>
      <c r="B141" s="3" t="s">
        <v>4</v>
      </c>
      <c r="C141" s="4">
        <v>18</v>
      </c>
      <c r="D141" s="4"/>
      <c r="E141" s="4"/>
      <c r="F141" s="4">
        <v>18</v>
      </c>
      <c r="G141" s="4">
        <v>639.08000000000004</v>
      </c>
      <c r="H141" s="4"/>
      <c r="I141" s="4"/>
      <c r="J141" s="4">
        <v>639.08000000000004</v>
      </c>
      <c r="K141" s="4" t="str">
        <v>Produto em Ordem</v>
      </c>
      <c r="L141" s="6">
        <f t="shared" si="10"/>
        <v>1</v>
      </c>
      <c r="M141" s="5">
        <v>35.504444444444452</v>
      </c>
      <c r="N141" s="6">
        <v>1</v>
      </c>
      <c r="O141" s="9">
        <f t="shared" si="11"/>
        <v>35.504444444444452</v>
      </c>
      <c r="P141" s="5">
        <f t="shared" si="8"/>
        <v>8.3333333333333329E-2</v>
      </c>
      <c r="Q141" s="5">
        <f t="shared" si="9"/>
        <v>216</v>
      </c>
    </row>
    <row r="142" spans="1:17" x14ac:dyDescent="0.25">
      <c r="A142" s="2" t="s">
        <v>146</v>
      </c>
      <c r="B142" s="3" t="s">
        <v>4</v>
      </c>
      <c r="C142" s="4">
        <v>19</v>
      </c>
      <c r="D142" s="4"/>
      <c r="E142" s="4"/>
      <c r="F142" s="4">
        <v>19</v>
      </c>
      <c r="G142" s="4">
        <v>892.62</v>
      </c>
      <c r="H142" s="4"/>
      <c r="I142" s="4"/>
      <c r="J142" s="4">
        <v>892.62</v>
      </c>
      <c r="K142" s="4" t="str">
        <v>Produto em Ordem</v>
      </c>
      <c r="L142" s="6">
        <f t="shared" si="10"/>
        <v>1</v>
      </c>
      <c r="M142" s="5">
        <v>46.98</v>
      </c>
      <c r="N142" s="6">
        <v>10</v>
      </c>
      <c r="O142" s="9">
        <f t="shared" si="11"/>
        <v>469.79999999999995</v>
      </c>
      <c r="P142" s="5">
        <f t="shared" si="8"/>
        <v>0.83333333333333337</v>
      </c>
      <c r="Q142" s="5">
        <f t="shared" si="9"/>
        <v>22.8</v>
      </c>
    </row>
    <row r="143" spans="1:17" x14ac:dyDescent="0.25">
      <c r="A143" s="2" t="s">
        <v>147</v>
      </c>
      <c r="B143" s="3" t="s">
        <v>4</v>
      </c>
      <c r="C143" s="4">
        <v>11</v>
      </c>
      <c r="D143" s="4"/>
      <c r="E143" s="4"/>
      <c r="F143" s="4">
        <v>11</v>
      </c>
      <c r="G143" s="4">
        <v>506.6</v>
      </c>
      <c r="H143" s="4"/>
      <c r="I143" s="4"/>
      <c r="J143" s="4">
        <v>506.6</v>
      </c>
      <c r="K143" s="4" t="str">
        <v>Produto em Ordem</v>
      </c>
      <c r="L143" s="6">
        <f t="shared" si="10"/>
        <v>1</v>
      </c>
      <c r="M143" s="5">
        <v>46.054545454545448</v>
      </c>
      <c r="N143" s="6">
        <v>14</v>
      </c>
      <c r="O143" s="9">
        <f t="shared" si="11"/>
        <v>644.76363636363624</v>
      </c>
      <c r="P143" s="5">
        <f t="shared" si="8"/>
        <v>1.1666666666666667</v>
      </c>
      <c r="Q143" s="5">
        <f t="shared" si="9"/>
        <v>9.4285714285714288</v>
      </c>
    </row>
    <row r="144" spans="1:17" x14ac:dyDescent="0.25">
      <c r="A144" s="2" t="s">
        <v>148</v>
      </c>
      <c r="B144" s="3" t="s">
        <v>4</v>
      </c>
      <c r="C144" s="4">
        <v>6</v>
      </c>
      <c r="D144" s="4"/>
      <c r="E144" s="4"/>
      <c r="F144" s="4">
        <v>6</v>
      </c>
      <c r="G144" s="4">
        <v>223.71</v>
      </c>
      <c r="H144" s="4"/>
      <c r="I144" s="4"/>
      <c r="J144" s="4">
        <v>223.71</v>
      </c>
      <c r="K144" s="4" t="str">
        <v>Produto em Ordem</v>
      </c>
      <c r="L144" s="6">
        <f t="shared" si="10"/>
        <v>1</v>
      </c>
      <c r="M144" s="5">
        <v>37.284999999999997</v>
      </c>
      <c r="N144" s="6">
        <v>10</v>
      </c>
      <c r="O144" s="9">
        <f t="shared" si="11"/>
        <v>372.84999999999997</v>
      </c>
      <c r="P144" s="5">
        <f t="shared" si="8"/>
        <v>0.83333333333333337</v>
      </c>
      <c r="Q144" s="5">
        <f t="shared" si="9"/>
        <v>7.1999999999999993</v>
      </c>
    </row>
    <row r="145" spans="1:17" x14ac:dyDescent="0.25">
      <c r="A145" s="2" t="s">
        <v>149</v>
      </c>
      <c r="B145" s="3" t="s">
        <v>4</v>
      </c>
      <c r="C145" s="4">
        <v>1698</v>
      </c>
      <c r="D145" s="4">
        <v>370</v>
      </c>
      <c r="E145" s="4">
        <v>745</v>
      </c>
      <c r="F145" s="4">
        <v>1323</v>
      </c>
      <c r="G145" s="4">
        <v>31593.47</v>
      </c>
      <c r="H145" s="4">
        <v>6892.5599999999986</v>
      </c>
      <c r="I145" s="4">
        <v>13887.63</v>
      </c>
      <c r="J145" s="4">
        <v>24598.400000000001</v>
      </c>
      <c r="K145" s="4" t="str">
        <v>Produto em Ordem</v>
      </c>
      <c r="L145" s="6">
        <f t="shared" si="10"/>
        <v>0.77915194346289751</v>
      </c>
      <c r="M145" s="5">
        <v>18.592894935752081</v>
      </c>
      <c r="N145" s="6">
        <v>4789</v>
      </c>
      <c r="O145" s="9">
        <f t="shared" si="11"/>
        <v>89041.373847316718</v>
      </c>
      <c r="P145" s="5">
        <f t="shared" si="8"/>
        <v>399.08333333333331</v>
      </c>
      <c r="Q145" s="5">
        <f t="shared" si="9"/>
        <v>3.3150970975151388</v>
      </c>
    </row>
    <row r="146" spans="1:17" x14ac:dyDescent="0.25">
      <c r="A146" s="2" t="s">
        <v>150</v>
      </c>
      <c r="B146" s="3" t="s">
        <v>8</v>
      </c>
      <c r="C146" s="4">
        <v>7</v>
      </c>
      <c r="D146" s="4">
        <v>0</v>
      </c>
      <c r="E146" s="4">
        <v>1</v>
      </c>
      <c r="F146" s="4">
        <v>6</v>
      </c>
      <c r="G146" s="4">
        <v>82.42</v>
      </c>
      <c r="H146" s="4">
        <v>0</v>
      </c>
      <c r="I146" s="4">
        <v>0</v>
      </c>
      <c r="J146" s="4">
        <v>82.42</v>
      </c>
      <c r="K146" s="4" t="str">
        <v>Produto em Ordem</v>
      </c>
      <c r="L146" s="6">
        <f t="shared" si="10"/>
        <v>0.8571428571428571</v>
      </c>
      <c r="M146" s="5">
        <v>13.73666666666667</v>
      </c>
      <c r="N146" s="6">
        <v>10</v>
      </c>
      <c r="O146" s="9">
        <f t="shared" si="11"/>
        <v>137.3666666666667</v>
      </c>
      <c r="P146" s="5">
        <f t="shared" si="8"/>
        <v>0.83333333333333337</v>
      </c>
      <c r="Q146" s="5">
        <f t="shared" si="9"/>
        <v>7.1999999999999993</v>
      </c>
    </row>
    <row r="147" spans="1:17" x14ac:dyDescent="0.25">
      <c r="A147" s="2" t="s">
        <v>151</v>
      </c>
      <c r="B147" s="3" t="s">
        <v>8</v>
      </c>
      <c r="C147" s="4">
        <v>1</v>
      </c>
      <c r="D147" s="4"/>
      <c r="E147" s="4"/>
      <c r="F147" s="4">
        <v>1</v>
      </c>
      <c r="G147" s="4">
        <v>74.94</v>
      </c>
      <c r="H147" s="4"/>
      <c r="I147" s="4"/>
      <c r="J147" s="4">
        <v>74.94</v>
      </c>
      <c r="K147" s="4" t="str">
        <v>Produto em Ordem</v>
      </c>
      <c r="L147" s="6">
        <f t="shared" si="10"/>
        <v>1</v>
      </c>
      <c r="M147" s="5">
        <v>74.94</v>
      </c>
      <c r="N147" s="6">
        <v>1</v>
      </c>
      <c r="O147" s="9">
        <f t="shared" si="11"/>
        <v>74.94</v>
      </c>
      <c r="P147" s="5">
        <f t="shared" si="8"/>
        <v>8.3333333333333329E-2</v>
      </c>
      <c r="Q147" s="5">
        <f t="shared" si="9"/>
        <v>12</v>
      </c>
    </row>
    <row r="148" spans="1:17" x14ac:dyDescent="0.25">
      <c r="A148" s="2" t="s">
        <v>152</v>
      </c>
      <c r="B148" s="3" t="s">
        <v>8</v>
      </c>
      <c r="C148" s="4">
        <v>15</v>
      </c>
      <c r="D148" s="4">
        <v>4</v>
      </c>
      <c r="E148" s="4">
        <v>3</v>
      </c>
      <c r="F148" s="4">
        <v>16</v>
      </c>
      <c r="G148" s="4">
        <v>5449.1299999999992</v>
      </c>
      <c r="H148" s="4">
        <v>1507.27</v>
      </c>
      <c r="I148" s="4">
        <v>1101.57</v>
      </c>
      <c r="J148" s="4">
        <v>5854.83</v>
      </c>
      <c r="K148" s="4" t="str">
        <v>Produto em Ordem</v>
      </c>
      <c r="L148" s="6">
        <f t="shared" si="10"/>
        <v>1.0666666666666667</v>
      </c>
      <c r="M148" s="5">
        <v>365.926875</v>
      </c>
      <c r="N148" s="6">
        <v>21</v>
      </c>
      <c r="O148" s="9">
        <f t="shared" si="11"/>
        <v>7684.4643749999996</v>
      </c>
      <c r="P148" s="5">
        <f t="shared" si="8"/>
        <v>1.75</v>
      </c>
      <c r="Q148" s="5">
        <f t="shared" si="9"/>
        <v>9.1428571428571423</v>
      </c>
    </row>
    <row r="149" spans="1:17" x14ac:dyDescent="0.25">
      <c r="A149" s="2" t="s">
        <v>153</v>
      </c>
      <c r="B149" s="3" t="s">
        <v>8</v>
      </c>
      <c r="C149" s="4">
        <v>6</v>
      </c>
      <c r="D149" s="4"/>
      <c r="E149" s="4"/>
      <c r="F149" s="4">
        <v>6</v>
      </c>
      <c r="G149" s="4">
        <v>2965.02</v>
      </c>
      <c r="H149" s="4"/>
      <c r="I149" s="4"/>
      <c r="J149" s="4">
        <v>2965.02</v>
      </c>
      <c r="K149" s="4" t="str">
        <v>Produto em Ordem</v>
      </c>
      <c r="L149" s="6">
        <f t="shared" si="10"/>
        <v>1</v>
      </c>
      <c r="M149" s="5">
        <v>494.1699999999999</v>
      </c>
      <c r="N149" s="6">
        <v>20</v>
      </c>
      <c r="O149" s="9">
        <f t="shared" si="11"/>
        <v>9883.3999999999978</v>
      </c>
      <c r="P149" s="5">
        <f t="shared" si="8"/>
        <v>1.6666666666666667</v>
      </c>
      <c r="Q149" s="5">
        <f t="shared" si="9"/>
        <v>3.5999999999999996</v>
      </c>
    </row>
    <row r="150" spans="1:17" x14ac:dyDescent="0.25">
      <c r="A150" s="2" t="s">
        <v>154</v>
      </c>
      <c r="B150" s="3" t="s">
        <v>8</v>
      </c>
      <c r="C150" s="4">
        <v>20</v>
      </c>
      <c r="D150" s="4">
        <v>13</v>
      </c>
      <c r="E150" s="4">
        <v>11</v>
      </c>
      <c r="F150" s="4">
        <v>22</v>
      </c>
      <c r="G150" s="4">
        <v>3498.75</v>
      </c>
      <c r="H150" s="4">
        <v>2403.559999999999</v>
      </c>
      <c r="I150" s="4">
        <v>2026.6</v>
      </c>
      <c r="J150" s="4">
        <v>3875.7100000000009</v>
      </c>
      <c r="K150" s="4" t="str">
        <v>Produto em Ordem</v>
      </c>
      <c r="L150" s="6">
        <f t="shared" si="10"/>
        <v>1.1000000000000001</v>
      </c>
      <c r="M150" s="5">
        <v>176.16863636363641</v>
      </c>
      <c r="N150" s="6">
        <v>60</v>
      </c>
      <c r="O150" s="9">
        <f t="shared" si="11"/>
        <v>10570.118181818185</v>
      </c>
      <c r="P150" s="5">
        <f t="shared" si="8"/>
        <v>5</v>
      </c>
      <c r="Q150" s="5">
        <f t="shared" si="9"/>
        <v>4.4000000000000004</v>
      </c>
    </row>
    <row r="151" spans="1:17" x14ac:dyDescent="0.25">
      <c r="A151" s="2" t="s">
        <v>155</v>
      </c>
      <c r="B151" s="3" t="s">
        <v>8</v>
      </c>
      <c r="C151" s="4">
        <v>18</v>
      </c>
      <c r="D151" s="4">
        <v>2</v>
      </c>
      <c r="E151" s="4">
        <v>2</v>
      </c>
      <c r="F151" s="4">
        <v>18</v>
      </c>
      <c r="G151" s="4">
        <v>3627.4</v>
      </c>
      <c r="H151" s="4">
        <v>412.82</v>
      </c>
      <c r="I151" s="4">
        <v>408.83</v>
      </c>
      <c r="J151" s="4">
        <v>3631.39</v>
      </c>
      <c r="K151" s="4" t="str">
        <v>Produto em Ordem</v>
      </c>
      <c r="L151" s="6">
        <f t="shared" si="10"/>
        <v>1</v>
      </c>
      <c r="M151" s="5">
        <v>201.7438888888889</v>
      </c>
      <c r="N151" s="6">
        <v>46</v>
      </c>
      <c r="O151" s="9">
        <f t="shared" si="11"/>
        <v>9280.2188888888904</v>
      </c>
      <c r="P151" s="5">
        <f t="shared" si="8"/>
        <v>3.8333333333333335</v>
      </c>
      <c r="Q151" s="5">
        <f t="shared" si="9"/>
        <v>4.695652173913043</v>
      </c>
    </row>
    <row r="152" spans="1:17" x14ac:dyDescent="0.25">
      <c r="A152" s="2" t="s">
        <v>156</v>
      </c>
      <c r="B152" s="3" t="s">
        <v>8</v>
      </c>
      <c r="C152" s="4">
        <v>18</v>
      </c>
      <c r="D152" s="4">
        <v>41</v>
      </c>
      <c r="E152" s="4">
        <v>17</v>
      </c>
      <c r="F152" s="4">
        <v>42</v>
      </c>
      <c r="G152" s="4">
        <v>3113.99</v>
      </c>
      <c r="H152" s="4">
        <v>7155.9800000000014</v>
      </c>
      <c r="I152" s="4">
        <v>2998.22</v>
      </c>
      <c r="J152" s="4">
        <v>7271.7500000000009</v>
      </c>
      <c r="K152" s="4" t="str">
        <v>Produto em Ordem</v>
      </c>
      <c r="L152" s="6">
        <f t="shared" si="10"/>
        <v>2.3333333333333335</v>
      </c>
      <c r="M152" s="5">
        <v>173.13690476190479</v>
      </c>
      <c r="N152" s="6">
        <v>40</v>
      </c>
      <c r="O152" s="9">
        <f t="shared" si="11"/>
        <v>6925.4761904761917</v>
      </c>
      <c r="P152" s="5">
        <f t="shared" si="8"/>
        <v>3.3333333333333335</v>
      </c>
      <c r="Q152" s="5">
        <f t="shared" si="9"/>
        <v>12.6</v>
      </c>
    </row>
    <row r="153" spans="1:17" x14ac:dyDescent="0.25">
      <c r="A153" s="2" t="s">
        <v>157</v>
      </c>
      <c r="B153" s="3" t="s">
        <v>8</v>
      </c>
      <c r="C153" s="4">
        <v>7</v>
      </c>
      <c r="D153" s="4"/>
      <c r="E153" s="4"/>
      <c r="F153" s="4">
        <v>7</v>
      </c>
      <c r="G153" s="4">
        <v>3506.58</v>
      </c>
      <c r="H153" s="4"/>
      <c r="I153" s="4"/>
      <c r="J153" s="4">
        <v>3506.58</v>
      </c>
      <c r="K153" s="4" t="str">
        <v>Produto em Ordem</v>
      </c>
      <c r="L153" s="6">
        <f t="shared" si="10"/>
        <v>1</v>
      </c>
      <c r="M153" s="5">
        <v>500.94</v>
      </c>
      <c r="N153" s="6">
        <v>4</v>
      </c>
      <c r="O153" s="9">
        <f t="shared" si="11"/>
        <v>2003.76</v>
      </c>
      <c r="P153" s="5">
        <f t="shared" si="8"/>
        <v>0.33333333333333331</v>
      </c>
      <c r="Q153" s="5">
        <f t="shared" si="9"/>
        <v>21</v>
      </c>
    </row>
    <row r="154" spans="1:17" x14ac:dyDescent="0.25">
      <c r="A154" s="2" t="s">
        <v>158</v>
      </c>
      <c r="B154" s="3" t="s">
        <v>8</v>
      </c>
      <c r="C154" s="4">
        <v>34</v>
      </c>
      <c r="D154" s="4">
        <v>28</v>
      </c>
      <c r="E154" s="4">
        <v>17</v>
      </c>
      <c r="F154" s="4">
        <v>45</v>
      </c>
      <c r="G154" s="4">
        <v>4870.08</v>
      </c>
      <c r="H154" s="4">
        <v>4160.26</v>
      </c>
      <c r="I154" s="4">
        <v>2519.16</v>
      </c>
      <c r="J154" s="4">
        <v>6511.18</v>
      </c>
      <c r="K154" s="4" t="str">
        <v>Produto em Ordem</v>
      </c>
      <c r="L154" s="6">
        <f t="shared" si="10"/>
        <v>1.3235294117647058</v>
      </c>
      <c r="M154" s="5">
        <v>144.69288888888889</v>
      </c>
      <c r="N154" s="6">
        <v>77</v>
      </c>
      <c r="O154" s="9">
        <f t="shared" si="11"/>
        <v>11141.352444444445</v>
      </c>
      <c r="P154" s="5">
        <f t="shared" si="8"/>
        <v>6.416666666666667</v>
      </c>
      <c r="Q154" s="5">
        <f t="shared" si="9"/>
        <v>7.0129870129870131</v>
      </c>
    </row>
    <row r="155" spans="1:17" x14ac:dyDescent="0.25">
      <c r="A155" s="2" t="s">
        <v>159</v>
      </c>
      <c r="B155" s="3" t="s">
        <v>8</v>
      </c>
      <c r="C155" s="4">
        <v>3</v>
      </c>
      <c r="D155" s="4"/>
      <c r="E155" s="4"/>
      <c r="F155" s="4">
        <v>3</v>
      </c>
      <c r="G155" s="4">
        <v>1252.3499999999999</v>
      </c>
      <c r="H155" s="4"/>
      <c r="I155" s="4"/>
      <c r="J155" s="4">
        <v>1252.3499999999999</v>
      </c>
      <c r="K155" s="4" t="str">
        <v>Produto em Ordem</v>
      </c>
      <c r="L155" s="6">
        <f t="shared" si="10"/>
        <v>1</v>
      </c>
      <c r="M155" s="5">
        <v>417.45</v>
      </c>
      <c r="N155" s="6">
        <v>3</v>
      </c>
      <c r="O155" s="9">
        <f t="shared" si="11"/>
        <v>1252.3499999999999</v>
      </c>
      <c r="P155" s="5">
        <f t="shared" si="8"/>
        <v>0.25</v>
      </c>
      <c r="Q155" s="5">
        <f t="shared" si="9"/>
        <v>12</v>
      </c>
    </row>
    <row r="156" spans="1:17" x14ac:dyDescent="0.25">
      <c r="A156" s="2" t="s">
        <v>160</v>
      </c>
      <c r="B156" s="3" t="s">
        <v>8</v>
      </c>
      <c r="C156" s="4">
        <v>4</v>
      </c>
      <c r="D156" s="4">
        <v>1</v>
      </c>
      <c r="E156" s="4">
        <v>0</v>
      </c>
      <c r="F156" s="4">
        <v>5</v>
      </c>
      <c r="G156" s="4">
        <v>4680.7299999999996</v>
      </c>
      <c r="H156" s="4">
        <v>1020.86</v>
      </c>
      <c r="I156" s="4">
        <v>0</v>
      </c>
      <c r="J156" s="4">
        <v>5701.59</v>
      </c>
      <c r="K156" s="4" t="str">
        <v>Produto em Ordem</v>
      </c>
      <c r="L156" s="6">
        <f t="shared" si="10"/>
        <v>1.25</v>
      </c>
      <c r="M156" s="5">
        <v>1140.318</v>
      </c>
      <c r="N156" s="6">
        <v>20</v>
      </c>
      <c r="O156" s="9">
        <f t="shared" si="11"/>
        <v>22806.36</v>
      </c>
      <c r="P156" s="5">
        <f t="shared" si="8"/>
        <v>1.6666666666666667</v>
      </c>
      <c r="Q156" s="5">
        <f t="shared" si="9"/>
        <v>3</v>
      </c>
    </row>
    <row r="157" spans="1:17" x14ac:dyDescent="0.25">
      <c r="A157" s="2" t="s">
        <v>161</v>
      </c>
      <c r="B157" s="3" t="s">
        <v>8</v>
      </c>
      <c r="C157" s="4">
        <v>21</v>
      </c>
      <c r="D157" s="4">
        <v>16</v>
      </c>
      <c r="E157" s="4">
        <v>19</v>
      </c>
      <c r="F157" s="4">
        <v>18</v>
      </c>
      <c r="G157" s="4">
        <v>5974.329999999999</v>
      </c>
      <c r="H157" s="4">
        <v>4786.8500000000004</v>
      </c>
      <c r="I157" s="4">
        <v>5626.09</v>
      </c>
      <c r="J157" s="4">
        <v>5135.09</v>
      </c>
      <c r="K157" s="4" t="str">
        <v>Produto em Ordem</v>
      </c>
      <c r="L157" s="6">
        <f t="shared" si="10"/>
        <v>0.8571428571428571</v>
      </c>
      <c r="M157" s="5">
        <v>285.28277777777782</v>
      </c>
      <c r="N157" s="6">
        <v>56</v>
      </c>
      <c r="O157" s="9">
        <f t="shared" si="11"/>
        <v>15975.835555555557</v>
      </c>
      <c r="P157" s="5">
        <f t="shared" si="8"/>
        <v>4.666666666666667</v>
      </c>
      <c r="Q157" s="5">
        <f t="shared" si="9"/>
        <v>3.8571428571428568</v>
      </c>
    </row>
    <row r="158" spans="1:17" x14ac:dyDescent="0.25">
      <c r="A158" s="2" t="s">
        <v>162</v>
      </c>
      <c r="B158" s="3" t="s">
        <v>8</v>
      </c>
      <c r="C158" s="4">
        <v>3</v>
      </c>
      <c r="D158" s="4">
        <v>2</v>
      </c>
      <c r="E158" s="4">
        <v>3</v>
      </c>
      <c r="F158" s="4">
        <v>2</v>
      </c>
      <c r="G158" s="4">
        <v>2190.5100000000002</v>
      </c>
      <c r="H158" s="4">
        <v>1460.34</v>
      </c>
      <c r="I158" s="4">
        <v>2190.5100000000002</v>
      </c>
      <c r="J158" s="4">
        <v>1460.34</v>
      </c>
      <c r="K158" s="4" t="str">
        <v>Produto em Ordem</v>
      </c>
      <c r="L158" s="6">
        <f t="shared" si="10"/>
        <v>0.66666666666666663</v>
      </c>
      <c r="M158" s="5">
        <v>730.17</v>
      </c>
      <c r="N158" s="6">
        <v>1</v>
      </c>
      <c r="O158" s="9">
        <f t="shared" si="11"/>
        <v>730.17</v>
      </c>
      <c r="P158" s="5">
        <f t="shared" si="8"/>
        <v>8.3333333333333329E-2</v>
      </c>
      <c r="Q158" s="5">
        <f t="shared" si="9"/>
        <v>24</v>
      </c>
    </row>
    <row r="159" spans="1:17" x14ac:dyDescent="0.25">
      <c r="A159" s="2" t="s">
        <v>163</v>
      </c>
      <c r="B159" s="3" t="s">
        <v>8</v>
      </c>
      <c r="C159" s="4">
        <v>16</v>
      </c>
      <c r="D159" s="4">
        <v>6</v>
      </c>
      <c r="E159" s="4">
        <v>4</v>
      </c>
      <c r="F159" s="4">
        <v>18</v>
      </c>
      <c r="G159" s="4">
        <v>2632.170000000001</v>
      </c>
      <c r="H159" s="4">
        <v>949.31</v>
      </c>
      <c r="I159" s="4">
        <v>638.82000000000005</v>
      </c>
      <c r="J159" s="4">
        <v>2942.66</v>
      </c>
      <c r="K159" s="4" t="str">
        <v>Produto em Ordem</v>
      </c>
      <c r="L159" s="6">
        <f t="shared" si="10"/>
        <v>1.125</v>
      </c>
      <c r="M159" s="5">
        <v>163.48111111111109</v>
      </c>
      <c r="N159" s="6">
        <v>35</v>
      </c>
      <c r="O159" s="9">
        <f t="shared" si="11"/>
        <v>5721.8388888888885</v>
      </c>
      <c r="P159" s="5">
        <f t="shared" si="8"/>
        <v>2.9166666666666665</v>
      </c>
      <c r="Q159" s="5">
        <f t="shared" si="9"/>
        <v>6.1714285714285717</v>
      </c>
    </row>
    <row r="160" spans="1:17" x14ac:dyDescent="0.25">
      <c r="A160" s="2" t="s">
        <v>164</v>
      </c>
      <c r="B160" s="3" t="s">
        <v>8</v>
      </c>
      <c r="C160" s="4">
        <v>75</v>
      </c>
      <c r="D160" s="4">
        <v>6</v>
      </c>
      <c r="E160" s="4">
        <v>8</v>
      </c>
      <c r="F160" s="4">
        <v>73</v>
      </c>
      <c r="G160" s="4">
        <v>23573.62</v>
      </c>
      <c r="H160" s="4">
        <v>1887.98</v>
      </c>
      <c r="I160" s="4">
        <v>2531.17</v>
      </c>
      <c r="J160" s="4">
        <v>22930.430000000011</v>
      </c>
      <c r="K160" s="4" t="str">
        <v>Produto em Ordem</v>
      </c>
      <c r="L160" s="6">
        <f t="shared" si="10"/>
        <v>0.97333333333333338</v>
      </c>
      <c r="M160" s="5">
        <v>314.1154794520549</v>
      </c>
      <c r="N160" s="6">
        <v>69</v>
      </c>
      <c r="O160" s="9">
        <f t="shared" si="11"/>
        <v>21673.968082191786</v>
      </c>
      <c r="P160" s="5">
        <f t="shared" si="8"/>
        <v>5.75</v>
      </c>
      <c r="Q160" s="5">
        <f t="shared" si="9"/>
        <v>12.695652173913043</v>
      </c>
    </row>
    <row r="161" spans="1:17" x14ac:dyDescent="0.25">
      <c r="A161" s="2" t="s">
        <v>165</v>
      </c>
      <c r="B161" s="3" t="s">
        <v>8</v>
      </c>
      <c r="C161" s="4">
        <v>34</v>
      </c>
      <c r="D161" s="4">
        <v>27</v>
      </c>
      <c r="E161" s="4">
        <v>18</v>
      </c>
      <c r="F161" s="4">
        <v>43</v>
      </c>
      <c r="G161" s="4">
        <v>5071.67</v>
      </c>
      <c r="H161" s="4">
        <v>4269.32</v>
      </c>
      <c r="I161" s="4">
        <v>2836.74</v>
      </c>
      <c r="J161" s="4">
        <v>6504.2500000000018</v>
      </c>
      <c r="K161" s="4" t="str">
        <v>Produto em Ordem</v>
      </c>
      <c r="L161" s="6">
        <f t="shared" si="10"/>
        <v>1.2647058823529411</v>
      </c>
      <c r="M161" s="5">
        <v>151.2616279069768</v>
      </c>
      <c r="N161" s="6">
        <v>79</v>
      </c>
      <c r="O161" s="9">
        <f t="shared" si="11"/>
        <v>11949.668604651168</v>
      </c>
      <c r="P161" s="5">
        <f t="shared" si="8"/>
        <v>6.583333333333333</v>
      </c>
      <c r="Q161" s="5">
        <f t="shared" si="9"/>
        <v>6.5316455696202533</v>
      </c>
    </row>
    <row r="162" spans="1:17" x14ac:dyDescent="0.25">
      <c r="A162" s="2" t="s">
        <v>166</v>
      </c>
      <c r="B162" s="3" t="s">
        <v>8</v>
      </c>
      <c r="C162" s="4">
        <v>1</v>
      </c>
      <c r="D162" s="4">
        <v>1</v>
      </c>
      <c r="E162" s="4">
        <v>2</v>
      </c>
      <c r="F162" s="4">
        <v>0</v>
      </c>
      <c r="G162" s="4">
        <v>578.84</v>
      </c>
      <c r="H162" s="4">
        <v>578.84</v>
      </c>
      <c r="I162" s="4">
        <v>1157.68</v>
      </c>
      <c r="J162" s="4">
        <v>0</v>
      </c>
      <c r="K162" s="4" t="str">
        <v>Produto em Ordem</v>
      </c>
      <c r="L162" s="6">
        <f t="shared" si="10"/>
        <v>0</v>
      </c>
      <c r="M162" s="5">
        <v>0</v>
      </c>
      <c r="N162" s="6">
        <v>0</v>
      </c>
      <c r="O162" s="9">
        <f t="shared" si="11"/>
        <v>0</v>
      </c>
      <c r="P162" s="5">
        <f t="shared" si="8"/>
        <v>0</v>
      </c>
      <c r="Q162" s="5">
        <f t="shared" si="9"/>
        <v>0</v>
      </c>
    </row>
    <row r="163" spans="1:17" x14ac:dyDescent="0.25">
      <c r="A163" s="2" t="s">
        <v>167</v>
      </c>
      <c r="B163" s="3" t="s">
        <v>8</v>
      </c>
      <c r="C163" s="4">
        <v>10</v>
      </c>
      <c r="D163" s="4">
        <v>1</v>
      </c>
      <c r="E163" s="4">
        <v>0</v>
      </c>
      <c r="F163" s="4">
        <v>11</v>
      </c>
      <c r="G163" s="4">
        <v>1102.5899999999999</v>
      </c>
      <c r="H163" s="4">
        <v>129.51</v>
      </c>
      <c r="I163" s="4">
        <v>0</v>
      </c>
      <c r="J163" s="4">
        <v>1232.0999999999999</v>
      </c>
      <c r="K163" s="4" t="str">
        <v>Produto em Ordem</v>
      </c>
      <c r="L163" s="6">
        <f t="shared" si="10"/>
        <v>1.1000000000000001</v>
      </c>
      <c r="M163" s="5">
        <v>112.0090909090909</v>
      </c>
      <c r="N163" s="6">
        <v>20</v>
      </c>
      <c r="O163" s="9">
        <f t="shared" si="11"/>
        <v>2240.181818181818</v>
      </c>
      <c r="P163" s="5">
        <f t="shared" si="8"/>
        <v>1.6666666666666667</v>
      </c>
      <c r="Q163" s="5">
        <f t="shared" si="9"/>
        <v>6.6</v>
      </c>
    </row>
    <row r="164" spans="1:17" x14ac:dyDescent="0.25">
      <c r="A164" s="2" t="s">
        <v>168</v>
      </c>
      <c r="B164" s="3" t="s">
        <v>8</v>
      </c>
      <c r="C164" s="4">
        <v>27</v>
      </c>
      <c r="D164" s="4">
        <v>3</v>
      </c>
      <c r="E164" s="4">
        <v>4</v>
      </c>
      <c r="F164" s="4">
        <v>26</v>
      </c>
      <c r="G164" s="4">
        <v>4296.82</v>
      </c>
      <c r="H164" s="4">
        <v>480.9</v>
      </c>
      <c r="I164" s="4">
        <v>652.04</v>
      </c>
      <c r="J164" s="4">
        <v>4125.68</v>
      </c>
      <c r="K164" s="4" t="str">
        <v>Produto em Ordem</v>
      </c>
      <c r="L164" s="6">
        <f t="shared" si="10"/>
        <v>0.96296296296296291</v>
      </c>
      <c r="M164" s="5">
        <v>158.68</v>
      </c>
      <c r="N164" s="6">
        <v>82</v>
      </c>
      <c r="O164" s="9">
        <f t="shared" si="11"/>
        <v>13011.76</v>
      </c>
      <c r="P164" s="5">
        <f t="shared" si="8"/>
        <v>6.833333333333333</v>
      </c>
      <c r="Q164" s="5">
        <f t="shared" si="9"/>
        <v>3.8048780487804881</v>
      </c>
    </row>
    <row r="165" spans="1:17" x14ac:dyDescent="0.25">
      <c r="A165" s="2" t="s">
        <v>169</v>
      </c>
      <c r="B165" s="3" t="s">
        <v>8</v>
      </c>
      <c r="C165" s="4">
        <v>2148</v>
      </c>
      <c r="D165" s="4">
        <v>146</v>
      </c>
      <c r="E165" s="4">
        <v>362</v>
      </c>
      <c r="F165" s="4">
        <v>1932</v>
      </c>
      <c r="G165" s="4">
        <v>60057.350000000013</v>
      </c>
      <c r="H165" s="4">
        <v>4056.79</v>
      </c>
      <c r="I165" s="4">
        <v>10260.76</v>
      </c>
      <c r="J165" s="4">
        <v>53853.38</v>
      </c>
      <c r="K165" s="4" t="str">
        <v>Produto em Ordem</v>
      </c>
      <c r="L165" s="6">
        <f t="shared" si="10"/>
        <v>0.8994413407821229</v>
      </c>
      <c r="M165" s="5">
        <v>27.87442028985507</v>
      </c>
      <c r="N165" s="6">
        <v>3660</v>
      </c>
      <c r="O165" s="9">
        <f t="shared" si="11"/>
        <v>102020.37826086956</v>
      </c>
      <c r="P165" s="5">
        <f t="shared" si="8"/>
        <v>305</v>
      </c>
      <c r="Q165" s="5">
        <f t="shared" si="9"/>
        <v>6.334426229508197</v>
      </c>
    </row>
    <row r="166" spans="1:17" x14ac:dyDescent="0.25">
      <c r="A166" s="2" t="s">
        <v>170</v>
      </c>
      <c r="B166" s="3" t="s">
        <v>8</v>
      </c>
      <c r="C166" s="4">
        <v>2860</v>
      </c>
      <c r="D166" s="4">
        <v>279</v>
      </c>
      <c r="E166" s="4">
        <v>721</v>
      </c>
      <c r="F166" s="4">
        <v>2418</v>
      </c>
      <c r="G166" s="4">
        <v>83008.400000000009</v>
      </c>
      <c r="H166" s="4">
        <v>8089.83</v>
      </c>
      <c r="I166" s="4">
        <v>21015.4</v>
      </c>
      <c r="J166" s="4">
        <v>70082.83</v>
      </c>
      <c r="K166" s="4" t="str">
        <v>Produto em Ordem</v>
      </c>
      <c r="L166" s="6">
        <f t="shared" si="10"/>
        <v>0.84545454545454546</v>
      </c>
      <c r="M166" s="5">
        <v>28.983800661703889</v>
      </c>
      <c r="N166" s="6">
        <v>5270</v>
      </c>
      <c r="O166" s="9">
        <f t="shared" si="11"/>
        <v>152744.62948717948</v>
      </c>
      <c r="P166" s="5">
        <f t="shared" si="8"/>
        <v>439.16666666666669</v>
      </c>
      <c r="Q166" s="5">
        <f t="shared" si="9"/>
        <v>5.5058823529411764</v>
      </c>
    </row>
    <row r="167" spans="1:17" x14ac:dyDescent="0.25">
      <c r="A167" s="2" t="s">
        <v>171</v>
      </c>
      <c r="B167" s="3" t="s">
        <v>8</v>
      </c>
      <c r="C167" s="4">
        <v>2676</v>
      </c>
      <c r="D167" s="4">
        <v>80</v>
      </c>
      <c r="E167" s="4">
        <v>137</v>
      </c>
      <c r="F167" s="4">
        <v>2619</v>
      </c>
      <c r="G167" s="4">
        <v>72316.399999999994</v>
      </c>
      <c r="H167" s="4">
        <v>2162.4699999999998</v>
      </c>
      <c r="I167" s="4">
        <v>3700.9100000000012</v>
      </c>
      <c r="J167" s="4">
        <v>70777.960000000006</v>
      </c>
      <c r="K167" s="4" t="str">
        <v>Produto em Ordem</v>
      </c>
      <c r="L167" s="6">
        <f t="shared" si="10"/>
        <v>0.97869955156950672</v>
      </c>
      <c r="M167" s="5">
        <v>27.0248033600611</v>
      </c>
      <c r="N167" s="6">
        <v>1329</v>
      </c>
      <c r="O167" s="9">
        <f t="shared" si="11"/>
        <v>35915.963665521202</v>
      </c>
      <c r="P167" s="5">
        <f t="shared" si="8"/>
        <v>110.75</v>
      </c>
      <c r="Q167" s="5">
        <f t="shared" si="9"/>
        <v>23.64785553047404</v>
      </c>
    </row>
    <row r="168" spans="1:17" x14ac:dyDescent="0.25">
      <c r="A168" s="2" t="s">
        <v>172</v>
      </c>
      <c r="B168" s="3" t="s">
        <v>8</v>
      </c>
      <c r="C168" s="4">
        <v>2496</v>
      </c>
      <c r="D168" s="4">
        <v>120</v>
      </c>
      <c r="E168" s="4">
        <v>186</v>
      </c>
      <c r="F168" s="4">
        <v>2430</v>
      </c>
      <c r="G168" s="4">
        <v>106974.31</v>
      </c>
      <c r="H168" s="4">
        <v>5079.79</v>
      </c>
      <c r="I168" s="4">
        <v>8321.08</v>
      </c>
      <c r="J168" s="4">
        <v>103733.02</v>
      </c>
      <c r="K168" s="4" t="str">
        <v>Produto em Ordem</v>
      </c>
      <c r="L168" s="6">
        <f t="shared" si="10"/>
        <v>0.97355769230769229</v>
      </c>
      <c r="M168" s="5">
        <v>42.688485596707821</v>
      </c>
      <c r="N168" s="6">
        <v>1215</v>
      </c>
      <c r="O168" s="9">
        <f t="shared" si="11"/>
        <v>51866.51</v>
      </c>
      <c r="P168" s="5">
        <f t="shared" si="8"/>
        <v>101.25</v>
      </c>
      <c r="Q168" s="5">
        <f t="shared" si="9"/>
        <v>24</v>
      </c>
    </row>
    <row r="169" spans="1:17" x14ac:dyDescent="0.25">
      <c r="A169" s="2" t="s">
        <v>173</v>
      </c>
      <c r="B169" s="3" t="s">
        <v>8</v>
      </c>
      <c r="C169" s="4">
        <v>1</v>
      </c>
      <c r="D169" s="4"/>
      <c r="E169" s="4"/>
      <c r="F169" s="4">
        <v>1</v>
      </c>
      <c r="G169" s="4">
        <v>19</v>
      </c>
      <c r="H169" s="4"/>
      <c r="I169" s="4"/>
      <c r="J169" s="4">
        <v>19</v>
      </c>
      <c r="K169" s="4" t="str">
        <v>Produto em Ordem</v>
      </c>
      <c r="L169" s="6">
        <f t="shared" si="10"/>
        <v>1</v>
      </c>
      <c r="M169" s="5">
        <v>19</v>
      </c>
      <c r="N169" s="6">
        <v>1</v>
      </c>
      <c r="O169" s="9">
        <f t="shared" si="11"/>
        <v>19</v>
      </c>
      <c r="P169" s="5">
        <f t="shared" si="8"/>
        <v>8.3333333333333329E-2</v>
      </c>
      <c r="Q169" s="5">
        <f t="shared" si="9"/>
        <v>12</v>
      </c>
    </row>
    <row r="170" spans="1:17" x14ac:dyDescent="0.25">
      <c r="A170" s="2" t="s">
        <v>174</v>
      </c>
      <c r="B170" s="3" t="s">
        <v>8</v>
      </c>
      <c r="C170" s="4">
        <v>3</v>
      </c>
      <c r="D170" s="4"/>
      <c r="E170" s="4"/>
      <c r="F170" s="4">
        <v>3</v>
      </c>
      <c r="G170" s="4">
        <v>64.599999999999966</v>
      </c>
      <c r="H170" s="4"/>
      <c r="I170" s="4"/>
      <c r="J170" s="4">
        <v>64.599999999999966</v>
      </c>
      <c r="K170" s="4" t="str">
        <v>Produto em Ordem</v>
      </c>
      <c r="L170" s="6">
        <f t="shared" si="10"/>
        <v>1</v>
      </c>
      <c r="M170" s="5">
        <v>21.533333333333321</v>
      </c>
      <c r="N170" s="6">
        <v>-4</v>
      </c>
      <c r="O170" s="9">
        <f t="shared" si="11"/>
        <v>-86.133333333333283</v>
      </c>
      <c r="P170" s="5">
        <f t="shared" si="8"/>
        <v>-0.33333333333333331</v>
      </c>
      <c r="Q170" s="5">
        <f t="shared" si="9"/>
        <v>-9</v>
      </c>
    </row>
    <row r="171" spans="1:17" x14ac:dyDescent="0.25">
      <c r="A171" s="2" t="s">
        <v>175</v>
      </c>
      <c r="B171" s="3" t="s">
        <v>8</v>
      </c>
      <c r="C171" s="4">
        <v>1</v>
      </c>
      <c r="D171" s="4"/>
      <c r="E171" s="4"/>
      <c r="F171" s="4">
        <v>1</v>
      </c>
      <c r="G171" s="4">
        <v>20.52</v>
      </c>
      <c r="H171" s="4"/>
      <c r="I171" s="4"/>
      <c r="J171" s="4">
        <v>20.52</v>
      </c>
      <c r="K171" s="4" t="str">
        <v>Produto em Ordem</v>
      </c>
      <c r="L171" s="6">
        <f t="shared" si="10"/>
        <v>1</v>
      </c>
      <c r="M171" s="5">
        <v>20.52</v>
      </c>
      <c r="N171" s="6">
        <v>8</v>
      </c>
      <c r="O171" s="9">
        <f t="shared" si="11"/>
        <v>164.16</v>
      </c>
      <c r="P171" s="5">
        <f t="shared" si="8"/>
        <v>0.66666666666666663</v>
      </c>
      <c r="Q171" s="5">
        <f t="shared" si="9"/>
        <v>1.5</v>
      </c>
    </row>
    <row r="172" spans="1:17" x14ac:dyDescent="0.25">
      <c r="A172" s="2" t="s">
        <v>176</v>
      </c>
      <c r="B172" s="3" t="s">
        <v>8</v>
      </c>
      <c r="C172" s="4">
        <v>3417</v>
      </c>
      <c r="D172" s="4">
        <v>92</v>
      </c>
      <c r="E172" s="4">
        <v>81</v>
      </c>
      <c r="F172" s="4">
        <v>3428</v>
      </c>
      <c r="G172" s="4">
        <v>87461.970000000016</v>
      </c>
      <c r="H172" s="4">
        <v>2500.35</v>
      </c>
      <c r="I172" s="4">
        <v>2556.150000000001</v>
      </c>
      <c r="J172" s="4">
        <v>87406.170000000013</v>
      </c>
      <c r="K172" s="4" t="str">
        <v>Produto em Ordem</v>
      </c>
      <c r="L172" s="6">
        <f t="shared" si="10"/>
        <v>1.003219198127012</v>
      </c>
      <c r="M172" s="5">
        <v>25.497715869311559</v>
      </c>
      <c r="N172" s="6">
        <v>1082</v>
      </c>
      <c r="O172" s="9">
        <f t="shared" si="11"/>
        <v>27588.528570595106</v>
      </c>
      <c r="P172" s="5">
        <f t="shared" si="8"/>
        <v>90.166666666666671</v>
      </c>
      <c r="Q172" s="5">
        <f t="shared" si="9"/>
        <v>38.018484288354898</v>
      </c>
    </row>
    <row r="173" spans="1:17" x14ac:dyDescent="0.25">
      <c r="A173" s="2" t="s">
        <v>177</v>
      </c>
      <c r="B173" s="3" t="s">
        <v>8</v>
      </c>
      <c r="C173" s="4">
        <v>12</v>
      </c>
      <c r="D173" s="4"/>
      <c r="E173" s="4"/>
      <c r="F173" s="4">
        <v>12</v>
      </c>
      <c r="G173" s="4">
        <v>173.52</v>
      </c>
      <c r="H173" s="4"/>
      <c r="I173" s="4"/>
      <c r="J173" s="4">
        <v>173.52</v>
      </c>
      <c r="K173" s="4" t="str">
        <v>Produto em Ordem</v>
      </c>
      <c r="L173" s="6">
        <f t="shared" si="10"/>
        <v>1</v>
      </c>
      <c r="M173" s="5">
        <v>14.46</v>
      </c>
      <c r="N173" s="6">
        <v>-3</v>
      </c>
      <c r="O173" s="9">
        <f t="shared" si="11"/>
        <v>-43.38</v>
      </c>
      <c r="P173" s="5">
        <f t="shared" si="8"/>
        <v>-0.25</v>
      </c>
      <c r="Q173" s="5">
        <f t="shared" si="9"/>
        <v>-48</v>
      </c>
    </row>
    <row r="174" spans="1:17" x14ac:dyDescent="0.25">
      <c r="A174" s="2" t="s">
        <v>178</v>
      </c>
      <c r="B174" s="3" t="s">
        <v>8</v>
      </c>
      <c r="C174" s="4">
        <v>1</v>
      </c>
      <c r="D174" s="4"/>
      <c r="E174" s="4"/>
      <c r="F174" s="4">
        <v>1</v>
      </c>
      <c r="G174" s="4">
        <v>14.46</v>
      </c>
      <c r="H174" s="4"/>
      <c r="I174" s="4"/>
      <c r="J174" s="4">
        <v>14.46</v>
      </c>
      <c r="K174" s="4" t="str">
        <v>Produto em Ordem</v>
      </c>
      <c r="L174" s="6">
        <f t="shared" si="10"/>
        <v>1</v>
      </c>
      <c r="M174" s="5">
        <v>14.46</v>
      </c>
      <c r="N174" s="6">
        <v>3</v>
      </c>
      <c r="O174" s="9">
        <f t="shared" si="11"/>
        <v>43.38</v>
      </c>
      <c r="P174" s="5">
        <f t="shared" si="8"/>
        <v>0.25</v>
      </c>
      <c r="Q174" s="5">
        <f t="shared" si="9"/>
        <v>4</v>
      </c>
    </row>
    <row r="175" spans="1:17" x14ac:dyDescent="0.25">
      <c r="A175" s="2" t="s">
        <v>179</v>
      </c>
      <c r="B175" s="3" t="s">
        <v>8</v>
      </c>
      <c r="C175" s="4">
        <v>5</v>
      </c>
      <c r="D175" s="4">
        <v>7</v>
      </c>
      <c r="E175" s="4">
        <v>10</v>
      </c>
      <c r="F175" s="4">
        <v>2</v>
      </c>
      <c r="G175" s="4">
        <v>12865.53</v>
      </c>
      <c r="H175" s="4">
        <v>18387.490000000002</v>
      </c>
      <c r="I175" s="4">
        <v>25990.720000000001</v>
      </c>
      <c r="J175" s="4">
        <v>5262.3</v>
      </c>
      <c r="K175" s="4" t="str">
        <v>Produto em Ordem</v>
      </c>
      <c r="L175" s="6">
        <f t="shared" si="10"/>
        <v>0.4</v>
      </c>
      <c r="M175" s="5">
        <v>2631.15</v>
      </c>
      <c r="N175" s="6">
        <v>13</v>
      </c>
      <c r="O175" s="9">
        <f t="shared" si="11"/>
        <v>34204.950000000004</v>
      </c>
      <c r="P175" s="5">
        <f t="shared" si="8"/>
        <v>1.0833333333333333</v>
      </c>
      <c r="Q175" s="5">
        <f t="shared" si="9"/>
        <v>1.8461538461538463</v>
      </c>
    </row>
    <row r="176" spans="1:17" x14ac:dyDescent="0.25">
      <c r="A176" s="2" t="s">
        <v>180</v>
      </c>
      <c r="B176" s="3" t="s">
        <v>135</v>
      </c>
      <c r="C176" s="4">
        <v>15</v>
      </c>
      <c r="D176" s="4">
        <v>2</v>
      </c>
      <c r="E176" s="4">
        <v>2</v>
      </c>
      <c r="F176" s="4">
        <v>15</v>
      </c>
      <c r="G176" s="4">
        <v>367.4</v>
      </c>
      <c r="H176" s="4">
        <v>48.72</v>
      </c>
      <c r="I176" s="4">
        <v>48.95</v>
      </c>
      <c r="J176" s="4">
        <v>367.17</v>
      </c>
      <c r="K176" s="4" t="str">
        <v>Produto em Ordem</v>
      </c>
      <c r="L176" s="6">
        <f t="shared" si="10"/>
        <v>1</v>
      </c>
      <c r="M176" s="5">
        <v>24.478000000000002</v>
      </c>
      <c r="N176" s="6">
        <v>56</v>
      </c>
      <c r="O176" s="9">
        <f t="shared" si="11"/>
        <v>1370.768</v>
      </c>
      <c r="P176" s="5">
        <f t="shared" si="8"/>
        <v>4.666666666666667</v>
      </c>
      <c r="Q176" s="5">
        <f t="shared" si="9"/>
        <v>3.214285714285714</v>
      </c>
    </row>
    <row r="177" spans="1:17" x14ac:dyDescent="0.25">
      <c r="A177" s="2" t="s">
        <v>181</v>
      </c>
      <c r="B177" s="3" t="s">
        <v>135</v>
      </c>
      <c r="C177" s="4">
        <v>10</v>
      </c>
      <c r="D177" s="4">
        <v>3</v>
      </c>
      <c r="E177" s="4">
        <v>3</v>
      </c>
      <c r="F177" s="4">
        <v>10</v>
      </c>
      <c r="G177" s="4">
        <v>187.24</v>
      </c>
      <c r="H177" s="4">
        <v>58.05</v>
      </c>
      <c r="I177" s="4">
        <v>58.05</v>
      </c>
      <c r="J177" s="4">
        <v>187.24</v>
      </c>
      <c r="K177" s="4" t="str">
        <v>Produto em Ordem</v>
      </c>
      <c r="L177" s="6">
        <f t="shared" si="10"/>
        <v>1</v>
      </c>
      <c r="M177" s="5">
        <v>18.724</v>
      </c>
      <c r="N177" s="6">
        <v>221</v>
      </c>
      <c r="O177" s="9">
        <f t="shared" si="11"/>
        <v>4138.0039999999999</v>
      </c>
      <c r="P177" s="5">
        <f t="shared" si="8"/>
        <v>18.416666666666668</v>
      </c>
      <c r="Q177" s="5">
        <f t="shared" si="9"/>
        <v>0.54298642533936647</v>
      </c>
    </row>
    <row r="178" spans="1:17" x14ac:dyDescent="0.25">
      <c r="A178" s="2" t="s">
        <v>182</v>
      </c>
      <c r="B178" s="3" t="s">
        <v>135</v>
      </c>
      <c r="C178" s="4">
        <v>3</v>
      </c>
      <c r="D178" s="4"/>
      <c r="E178" s="4"/>
      <c r="F178" s="4">
        <v>3</v>
      </c>
      <c r="G178" s="4">
        <v>65.740000000000009</v>
      </c>
      <c r="H178" s="4"/>
      <c r="I178" s="4"/>
      <c r="J178" s="4">
        <v>65.740000000000009</v>
      </c>
      <c r="K178" s="4" t="str">
        <v>Produto em Ordem</v>
      </c>
      <c r="L178" s="6">
        <f t="shared" si="10"/>
        <v>1</v>
      </c>
      <c r="M178" s="5">
        <v>21.913333333333341</v>
      </c>
      <c r="N178" s="6">
        <v>26</v>
      </c>
      <c r="O178" s="9">
        <f t="shared" si="11"/>
        <v>569.7466666666669</v>
      </c>
      <c r="P178" s="5">
        <f t="shared" si="8"/>
        <v>2.1666666666666665</v>
      </c>
      <c r="Q178" s="5">
        <f t="shared" si="9"/>
        <v>1.3846153846153848</v>
      </c>
    </row>
    <row r="179" spans="1:17" x14ac:dyDescent="0.25">
      <c r="A179" s="2" t="s">
        <v>183</v>
      </c>
      <c r="B179" s="3" t="s">
        <v>135</v>
      </c>
      <c r="C179" s="4">
        <v>2</v>
      </c>
      <c r="D179" s="4"/>
      <c r="E179" s="4"/>
      <c r="F179" s="4">
        <v>2</v>
      </c>
      <c r="G179" s="4">
        <v>37.020000000000003</v>
      </c>
      <c r="H179" s="4"/>
      <c r="I179" s="4"/>
      <c r="J179" s="4">
        <v>37.020000000000003</v>
      </c>
      <c r="K179" s="4" t="str">
        <v>Produto em Ordem</v>
      </c>
      <c r="L179" s="6">
        <f t="shared" si="10"/>
        <v>1</v>
      </c>
      <c r="M179" s="5">
        <v>18.510000000000002</v>
      </c>
      <c r="N179" s="6">
        <v>69</v>
      </c>
      <c r="O179" s="9">
        <f t="shared" si="11"/>
        <v>1277.19</v>
      </c>
      <c r="P179" s="5">
        <f t="shared" si="8"/>
        <v>5.75</v>
      </c>
      <c r="Q179" s="5">
        <f t="shared" si="9"/>
        <v>0.34782608695652173</v>
      </c>
    </row>
    <row r="180" spans="1:17" x14ac:dyDescent="0.25">
      <c r="A180" s="2" t="s">
        <v>184</v>
      </c>
      <c r="B180" s="3" t="s">
        <v>135</v>
      </c>
      <c r="C180" s="4">
        <v>589</v>
      </c>
      <c r="D180" s="4">
        <v>89</v>
      </c>
      <c r="E180" s="4">
        <v>199</v>
      </c>
      <c r="F180" s="4">
        <v>479</v>
      </c>
      <c r="G180" s="4">
        <v>40164.480000000003</v>
      </c>
      <c r="H180" s="4">
        <v>5988.86</v>
      </c>
      <c r="I180" s="4">
        <v>14131.97</v>
      </c>
      <c r="J180" s="4">
        <v>32021.37</v>
      </c>
      <c r="K180" s="4" t="str">
        <v>Produto em Ordem</v>
      </c>
      <c r="L180" s="6">
        <f t="shared" si="10"/>
        <v>0.81324278438030562</v>
      </c>
      <c r="M180" s="5">
        <v>66.850459290187899</v>
      </c>
      <c r="N180" s="6">
        <v>416</v>
      </c>
      <c r="O180" s="9">
        <f t="shared" si="11"/>
        <v>27809.791064718167</v>
      </c>
      <c r="P180" s="5">
        <f t="shared" si="8"/>
        <v>34.666666666666664</v>
      </c>
      <c r="Q180" s="5">
        <f t="shared" si="9"/>
        <v>13.817307692307693</v>
      </c>
    </row>
    <row r="181" spans="1:17" x14ac:dyDescent="0.25">
      <c r="A181" s="2" t="s">
        <v>185</v>
      </c>
      <c r="B181" s="3" t="s">
        <v>135</v>
      </c>
      <c r="C181" s="4">
        <v>544</v>
      </c>
      <c r="D181" s="4">
        <v>83</v>
      </c>
      <c r="E181" s="4">
        <v>193</v>
      </c>
      <c r="F181" s="4">
        <v>434</v>
      </c>
      <c r="G181" s="4">
        <v>16690.52</v>
      </c>
      <c r="H181" s="4">
        <v>2442.38</v>
      </c>
      <c r="I181" s="4">
        <v>5782.4300000000012</v>
      </c>
      <c r="J181" s="4">
        <v>13350.47000000001</v>
      </c>
      <c r="K181" s="4" t="str">
        <v>Produto em Ordem</v>
      </c>
      <c r="L181" s="6">
        <f t="shared" si="10"/>
        <v>0.79779411764705888</v>
      </c>
      <c r="M181" s="5">
        <v>30.76145161290324</v>
      </c>
      <c r="N181" s="6">
        <v>529</v>
      </c>
      <c r="O181" s="9">
        <f t="shared" si="11"/>
        <v>16272.807903225814</v>
      </c>
      <c r="P181" s="5">
        <f t="shared" si="8"/>
        <v>44.083333333333336</v>
      </c>
      <c r="Q181" s="5">
        <f t="shared" si="9"/>
        <v>9.8449905482041586</v>
      </c>
    </row>
    <row r="182" spans="1:17" x14ac:dyDescent="0.25">
      <c r="A182" s="2" t="s">
        <v>186</v>
      </c>
      <c r="B182" s="3" t="s">
        <v>135</v>
      </c>
      <c r="C182" s="4">
        <v>560</v>
      </c>
      <c r="D182" s="4">
        <v>44</v>
      </c>
      <c r="E182" s="4">
        <v>195</v>
      </c>
      <c r="F182" s="4">
        <v>409</v>
      </c>
      <c r="G182" s="4">
        <v>35626.730000000003</v>
      </c>
      <c r="H182" s="4">
        <v>2792.37</v>
      </c>
      <c r="I182" s="4">
        <v>12908.17</v>
      </c>
      <c r="J182" s="4">
        <v>25510.93</v>
      </c>
      <c r="K182" s="4" t="str">
        <v>Produto em Ordem</v>
      </c>
      <c r="L182" s="6">
        <f t="shared" si="10"/>
        <v>0.73035714285714282</v>
      </c>
      <c r="M182" s="5">
        <v>62.373911980440113</v>
      </c>
      <c r="N182" s="6">
        <v>751</v>
      </c>
      <c r="O182" s="9">
        <f t="shared" si="11"/>
        <v>46842.807897310522</v>
      </c>
      <c r="P182" s="5">
        <f t="shared" si="8"/>
        <v>62.583333333333336</v>
      </c>
      <c r="Q182" s="5">
        <f t="shared" si="9"/>
        <v>6.5352862849533953</v>
      </c>
    </row>
    <row r="183" spans="1:17" x14ac:dyDescent="0.25">
      <c r="A183" s="2" t="s">
        <v>187</v>
      </c>
      <c r="B183" s="3" t="s">
        <v>135</v>
      </c>
      <c r="C183" s="4">
        <v>165</v>
      </c>
      <c r="D183" s="4">
        <v>43</v>
      </c>
      <c r="E183" s="4">
        <v>149</v>
      </c>
      <c r="F183" s="4">
        <v>59</v>
      </c>
      <c r="G183" s="4">
        <v>4959.2299999999996</v>
      </c>
      <c r="H183" s="4">
        <v>1266.3800000000001</v>
      </c>
      <c r="I183" s="4">
        <v>4480.76</v>
      </c>
      <c r="J183" s="4">
        <v>1744.85</v>
      </c>
      <c r="K183" s="4" t="str">
        <v>Produto em Ordem</v>
      </c>
      <c r="L183" s="6">
        <f t="shared" si="10"/>
        <v>0.3575757575757576</v>
      </c>
      <c r="M183" s="5">
        <v>29.57372881355932</v>
      </c>
      <c r="N183" s="6">
        <v>618</v>
      </c>
      <c r="O183" s="9">
        <f t="shared" si="11"/>
        <v>18276.56440677966</v>
      </c>
      <c r="P183" s="5">
        <f t="shared" si="8"/>
        <v>51.5</v>
      </c>
      <c r="Q183" s="5">
        <f t="shared" si="9"/>
        <v>1.145631067961165</v>
      </c>
    </row>
    <row r="184" spans="1:17" x14ac:dyDescent="0.25">
      <c r="A184" s="2" t="s">
        <v>188</v>
      </c>
      <c r="B184" s="3" t="s">
        <v>135</v>
      </c>
      <c r="C184" s="4">
        <v>595</v>
      </c>
      <c r="D184" s="4">
        <v>99</v>
      </c>
      <c r="E184" s="4">
        <v>256</v>
      </c>
      <c r="F184" s="4">
        <v>438</v>
      </c>
      <c r="G184" s="4">
        <v>47454.61</v>
      </c>
      <c r="H184" s="4">
        <v>7903.1699999999983</v>
      </c>
      <c r="I184" s="4">
        <v>19796.95</v>
      </c>
      <c r="J184" s="4">
        <v>35560.83</v>
      </c>
      <c r="K184" s="4" t="str">
        <v>Produto em Ordem</v>
      </c>
      <c r="L184" s="6">
        <f t="shared" si="10"/>
        <v>0.73613445378151265</v>
      </c>
      <c r="M184" s="5">
        <v>81.189109589041095</v>
      </c>
      <c r="N184" s="6">
        <v>647</v>
      </c>
      <c r="O184" s="9">
        <f t="shared" si="11"/>
        <v>52529.353904109586</v>
      </c>
      <c r="P184" s="5">
        <f t="shared" si="8"/>
        <v>53.916666666666664</v>
      </c>
      <c r="Q184" s="5">
        <f t="shared" si="9"/>
        <v>8.1236476043276671</v>
      </c>
    </row>
    <row r="185" spans="1:17" x14ac:dyDescent="0.25">
      <c r="A185" s="2" t="s">
        <v>189</v>
      </c>
      <c r="B185" s="3" t="s">
        <v>135</v>
      </c>
      <c r="C185" s="4">
        <v>228</v>
      </c>
      <c r="D185" s="4">
        <v>46</v>
      </c>
      <c r="E185" s="4">
        <v>170</v>
      </c>
      <c r="F185" s="4">
        <v>104</v>
      </c>
      <c r="G185" s="4">
        <v>7416.9500000000007</v>
      </c>
      <c r="H185" s="4">
        <v>1484.11</v>
      </c>
      <c r="I185" s="4">
        <v>5508.1399999999994</v>
      </c>
      <c r="J185" s="4">
        <v>3392.920000000001</v>
      </c>
      <c r="K185" s="4" t="str">
        <v>Produto em Ordem</v>
      </c>
      <c r="L185" s="6">
        <f t="shared" si="10"/>
        <v>0.45614035087719296</v>
      </c>
      <c r="M185" s="5">
        <v>32.624230769230778</v>
      </c>
      <c r="N185" s="6">
        <v>748</v>
      </c>
      <c r="O185" s="9">
        <f t="shared" si="11"/>
        <v>24402.924615384622</v>
      </c>
      <c r="P185" s="5">
        <f t="shared" si="8"/>
        <v>62.333333333333336</v>
      </c>
      <c r="Q185" s="5">
        <f t="shared" si="9"/>
        <v>1.6684491978609626</v>
      </c>
    </row>
    <row r="186" spans="1:17" x14ac:dyDescent="0.25">
      <c r="A186" s="2" t="s">
        <v>190</v>
      </c>
      <c r="B186" s="3" t="s">
        <v>135</v>
      </c>
      <c r="C186" s="4">
        <v>212</v>
      </c>
      <c r="D186" s="4">
        <v>46</v>
      </c>
      <c r="E186" s="4">
        <v>172</v>
      </c>
      <c r="F186" s="4">
        <v>86</v>
      </c>
      <c r="G186" s="4">
        <v>24245.599999999999</v>
      </c>
      <c r="H186" s="4">
        <v>4372.04</v>
      </c>
      <c r="I186" s="4">
        <v>19064.900000000001</v>
      </c>
      <c r="J186" s="4">
        <v>9552.7400000000016</v>
      </c>
      <c r="K186" s="4" t="str">
        <v>Produto em Ordem</v>
      </c>
      <c r="L186" s="6">
        <f t="shared" si="10"/>
        <v>0.40566037735849059</v>
      </c>
      <c r="M186" s="5">
        <v>111.0783720930233</v>
      </c>
      <c r="N186" s="6">
        <v>381</v>
      </c>
      <c r="O186" s="9">
        <f t="shared" si="11"/>
        <v>42320.859767441878</v>
      </c>
      <c r="P186" s="5">
        <f t="shared" si="8"/>
        <v>31.75</v>
      </c>
      <c r="Q186" s="5">
        <f t="shared" si="9"/>
        <v>2.7086614173228347</v>
      </c>
    </row>
    <row r="187" spans="1:17" x14ac:dyDescent="0.25">
      <c r="A187" s="2" t="s">
        <v>191</v>
      </c>
      <c r="B187" s="3" t="s">
        <v>135</v>
      </c>
      <c r="C187" s="4">
        <v>104</v>
      </c>
      <c r="D187" s="4">
        <v>41</v>
      </c>
      <c r="E187" s="4">
        <v>71</v>
      </c>
      <c r="F187" s="4">
        <v>74</v>
      </c>
      <c r="G187" s="4">
        <v>4038.17</v>
      </c>
      <c r="H187" s="4">
        <v>1232.3</v>
      </c>
      <c r="I187" s="4">
        <v>2510.0100000000002</v>
      </c>
      <c r="J187" s="4">
        <v>2760.46</v>
      </c>
      <c r="K187" s="4" t="str">
        <v>Produto em Ordem</v>
      </c>
      <c r="L187" s="6">
        <f t="shared" si="10"/>
        <v>0.71153846153846156</v>
      </c>
      <c r="M187" s="5">
        <v>37.303513513513508</v>
      </c>
      <c r="N187" s="6">
        <v>280</v>
      </c>
      <c r="O187" s="9">
        <f t="shared" si="11"/>
        <v>10444.983783783782</v>
      </c>
      <c r="P187" s="5">
        <f t="shared" si="8"/>
        <v>23.333333333333332</v>
      </c>
      <c r="Q187" s="5">
        <f t="shared" si="9"/>
        <v>3.1714285714285717</v>
      </c>
    </row>
    <row r="188" spans="1:17" x14ac:dyDescent="0.25">
      <c r="A188" s="2" t="s">
        <v>192</v>
      </c>
      <c r="B188" s="3" t="s">
        <v>135</v>
      </c>
      <c r="C188" s="4">
        <v>541</v>
      </c>
      <c r="D188" s="4">
        <v>104</v>
      </c>
      <c r="E188" s="4">
        <v>415</v>
      </c>
      <c r="F188" s="4">
        <v>230</v>
      </c>
      <c r="G188" s="4">
        <v>29349.45</v>
      </c>
      <c r="H188" s="4">
        <v>5854.8899999999994</v>
      </c>
      <c r="I188" s="4">
        <v>22433.34</v>
      </c>
      <c r="J188" s="4">
        <v>12771</v>
      </c>
      <c r="K188" s="4" t="str">
        <v>Produto em Ordem</v>
      </c>
      <c r="L188" s="6">
        <f t="shared" si="10"/>
        <v>0.42513863216266173</v>
      </c>
      <c r="M188" s="5">
        <v>55.526086956521738</v>
      </c>
      <c r="N188" s="6">
        <v>3988</v>
      </c>
      <c r="O188" s="9">
        <f t="shared" si="11"/>
        <v>221438.03478260868</v>
      </c>
      <c r="P188" s="5">
        <f t="shared" si="8"/>
        <v>332.33333333333331</v>
      </c>
      <c r="Q188" s="5">
        <f t="shared" si="9"/>
        <v>0.69207622868605823</v>
      </c>
    </row>
    <row r="189" spans="1:17" x14ac:dyDescent="0.25">
      <c r="A189" s="2" t="s">
        <v>193</v>
      </c>
      <c r="B189" s="3" t="s">
        <v>135</v>
      </c>
      <c r="C189" s="4">
        <v>718</v>
      </c>
      <c r="D189" s="4">
        <v>103</v>
      </c>
      <c r="E189" s="4">
        <v>422</v>
      </c>
      <c r="F189" s="4">
        <v>399</v>
      </c>
      <c r="G189" s="4">
        <v>25757.09</v>
      </c>
      <c r="H189" s="4">
        <v>3747.15</v>
      </c>
      <c r="I189" s="4">
        <v>14860.4</v>
      </c>
      <c r="J189" s="4">
        <v>14643.84</v>
      </c>
      <c r="K189" s="4" t="str">
        <v>Produto em Ordem</v>
      </c>
      <c r="L189" s="6">
        <f t="shared" si="10"/>
        <v>0.55571030640668528</v>
      </c>
      <c r="M189" s="5">
        <v>36.701353383458653</v>
      </c>
      <c r="N189" s="6">
        <v>3679</v>
      </c>
      <c r="O189" s="9">
        <f t="shared" si="11"/>
        <v>135024.27909774438</v>
      </c>
      <c r="P189" s="5">
        <f t="shared" si="8"/>
        <v>306.58333333333331</v>
      </c>
      <c r="Q189" s="5">
        <f t="shared" si="9"/>
        <v>1.3014406088611037</v>
      </c>
    </row>
    <row r="190" spans="1:17" x14ac:dyDescent="0.25">
      <c r="A190" s="2" t="s">
        <v>194</v>
      </c>
      <c r="B190" s="3" t="s">
        <v>135</v>
      </c>
      <c r="C190" s="4">
        <v>592</v>
      </c>
      <c r="D190" s="4">
        <v>94</v>
      </c>
      <c r="E190" s="4">
        <v>277</v>
      </c>
      <c r="F190" s="4">
        <v>409</v>
      </c>
      <c r="G190" s="4">
        <v>36698.050000000003</v>
      </c>
      <c r="H190" s="4">
        <v>5922.7099999999991</v>
      </c>
      <c r="I190" s="4">
        <v>17128.22</v>
      </c>
      <c r="J190" s="4">
        <v>25492.54</v>
      </c>
      <c r="K190" s="4" t="str">
        <v>Produto em Ordem</v>
      </c>
      <c r="L190" s="6">
        <f t="shared" si="10"/>
        <v>0.6908783783783784</v>
      </c>
      <c r="M190" s="5">
        <v>62.328948655256717</v>
      </c>
      <c r="N190" s="6">
        <v>1567</v>
      </c>
      <c r="O190" s="9">
        <f t="shared" si="11"/>
        <v>97669.462542787282</v>
      </c>
      <c r="P190" s="5">
        <f t="shared" si="8"/>
        <v>130.58333333333334</v>
      </c>
      <c r="Q190" s="5">
        <f t="shared" si="9"/>
        <v>3.1320995532865346</v>
      </c>
    </row>
    <row r="191" spans="1:17" x14ac:dyDescent="0.25">
      <c r="A191" s="2" t="s">
        <v>195</v>
      </c>
      <c r="B191" s="3" t="s">
        <v>135</v>
      </c>
      <c r="C191" s="4">
        <v>236</v>
      </c>
      <c r="D191" s="4">
        <v>52</v>
      </c>
      <c r="E191" s="4">
        <v>172</v>
      </c>
      <c r="F191" s="4">
        <v>116</v>
      </c>
      <c r="G191" s="4">
        <v>6388.2799999999988</v>
      </c>
      <c r="H191" s="4">
        <v>1466.38</v>
      </c>
      <c r="I191" s="4">
        <v>4807.2500000000009</v>
      </c>
      <c r="J191" s="4">
        <v>3047.41</v>
      </c>
      <c r="K191" s="4" t="str">
        <v>Produto em Ordem</v>
      </c>
      <c r="L191" s="6">
        <f t="shared" si="10"/>
        <v>0.49152542372881358</v>
      </c>
      <c r="M191" s="5">
        <v>26.27077586206897</v>
      </c>
      <c r="N191" s="6">
        <v>1004</v>
      </c>
      <c r="O191" s="9">
        <f t="shared" si="11"/>
        <v>26375.858965517244</v>
      </c>
      <c r="P191" s="5">
        <f t="shared" si="8"/>
        <v>83.666666666666671</v>
      </c>
      <c r="Q191" s="5">
        <f t="shared" si="9"/>
        <v>1.3864541832669321</v>
      </c>
    </row>
    <row r="192" spans="1:17" x14ac:dyDescent="0.25">
      <c r="A192" s="2" t="s">
        <v>196</v>
      </c>
      <c r="B192" s="3" t="s">
        <v>8</v>
      </c>
      <c r="C192" s="4">
        <v>5</v>
      </c>
      <c r="D192" s="4">
        <v>10</v>
      </c>
      <c r="E192" s="4">
        <v>8</v>
      </c>
      <c r="F192" s="4">
        <v>7</v>
      </c>
      <c r="G192" s="4">
        <v>9331.4699999999993</v>
      </c>
      <c r="H192" s="4">
        <v>19275.5</v>
      </c>
      <c r="I192" s="4">
        <v>15420.4</v>
      </c>
      <c r="J192" s="4">
        <v>13186.57</v>
      </c>
      <c r="K192" s="4" t="str">
        <v>Produto em Ordem</v>
      </c>
      <c r="L192" s="6">
        <f t="shared" si="10"/>
        <v>1.4</v>
      </c>
      <c r="M192" s="5">
        <v>1883.795714285714</v>
      </c>
      <c r="N192" s="6">
        <v>8</v>
      </c>
      <c r="O192" s="9">
        <f t="shared" si="11"/>
        <v>15070.365714285712</v>
      </c>
      <c r="P192" s="5">
        <f t="shared" si="8"/>
        <v>0.66666666666666663</v>
      </c>
      <c r="Q192" s="5">
        <f t="shared" si="9"/>
        <v>10.5</v>
      </c>
    </row>
    <row r="193" spans="1:17" x14ac:dyDescent="0.25">
      <c r="A193" s="2" t="s">
        <v>197</v>
      </c>
      <c r="B193" s="3" t="s">
        <v>8</v>
      </c>
      <c r="C193" s="4">
        <v>1</v>
      </c>
      <c r="D193" s="4"/>
      <c r="E193" s="4"/>
      <c r="F193" s="4">
        <v>1</v>
      </c>
      <c r="G193" s="4">
        <v>15.07</v>
      </c>
      <c r="H193" s="4"/>
      <c r="I193" s="4"/>
      <c r="J193" s="4">
        <v>15.07</v>
      </c>
      <c r="K193" s="4" t="str">
        <v>Produto em Ordem</v>
      </c>
      <c r="L193" s="6">
        <f t="shared" si="10"/>
        <v>1</v>
      </c>
      <c r="M193" s="5">
        <v>15.07</v>
      </c>
      <c r="N193" s="6">
        <v>3</v>
      </c>
      <c r="O193" s="9">
        <f t="shared" si="11"/>
        <v>45.21</v>
      </c>
      <c r="P193" s="5">
        <f t="shared" si="8"/>
        <v>0.25</v>
      </c>
      <c r="Q193" s="5">
        <f t="shared" si="9"/>
        <v>4</v>
      </c>
    </row>
    <row r="194" spans="1:17" x14ac:dyDescent="0.25">
      <c r="A194" s="2" t="s">
        <v>198</v>
      </c>
      <c r="B194" s="3" t="s">
        <v>8</v>
      </c>
      <c r="C194" s="4">
        <v>11</v>
      </c>
      <c r="D194" s="4">
        <v>4</v>
      </c>
      <c r="E194" s="4">
        <v>4</v>
      </c>
      <c r="F194" s="4">
        <v>11</v>
      </c>
      <c r="G194" s="4">
        <v>44074.879999999997</v>
      </c>
      <c r="H194" s="4">
        <v>16890.39</v>
      </c>
      <c r="I194" s="4">
        <v>16890.39</v>
      </c>
      <c r="J194" s="4">
        <v>44074.879999999997</v>
      </c>
      <c r="K194" s="4" t="str">
        <v>Produto em Ordem</v>
      </c>
      <c r="L194" s="6">
        <f t="shared" si="10"/>
        <v>1</v>
      </c>
      <c r="M194" s="5">
        <v>4006.807272727272</v>
      </c>
      <c r="N194" s="6">
        <v>4</v>
      </c>
      <c r="O194" s="9">
        <f t="shared" si="11"/>
        <v>16027.229090909088</v>
      </c>
      <c r="P194" s="5">
        <f t="shared" ref="P194:P257" si="12">N194/12</f>
        <v>0.33333333333333331</v>
      </c>
      <c r="Q194" s="5">
        <f t="shared" ref="Q194:Q257" si="13">IFERROR(F194/(P194),0)</f>
        <v>33</v>
      </c>
    </row>
    <row r="195" spans="1:17" x14ac:dyDescent="0.25">
      <c r="A195" s="2" t="s">
        <v>199</v>
      </c>
      <c r="B195" s="3" t="s">
        <v>8</v>
      </c>
      <c r="C195" s="4">
        <v>7</v>
      </c>
      <c r="D195" s="4">
        <v>3</v>
      </c>
      <c r="E195" s="4">
        <v>3</v>
      </c>
      <c r="F195" s="4">
        <v>7</v>
      </c>
      <c r="G195" s="4">
        <v>10722.27</v>
      </c>
      <c r="H195" s="4">
        <v>4963.12</v>
      </c>
      <c r="I195" s="4">
        <v>4963.12</v>
      </c>
      <c r="J195" s="4">
        <v>10722.27</v>
      </c>
      <c r="K195" s="4" t="str">
        <v>Produto em Ordem</v>
      </c>
      <c r="L195" s="6">
        <f t="shared" ref="L195:L258" si="14">IFERROR(F195/C195,0)</f>
        <v>1</v>
      </c>
      <c r="M195" s="5">
        <v>1531.752857142857</v>
      </c>
      <c r="N195" s="6">
        <v>8</v>
      </c>
      <c r="O195" s="9">
        <f t="shared" ref="O195:O258" si="15" xml:space="preserve"> N195*M195</f>
        <v>12254.022857142856</v>
      </c>
      <c r="P195" s="5">
        <f t="shared" si="12"/>
        <v>0.66666666666666663</v>
      </c>
      <c r="Q195" s="5">
        <f t="shared" si="13"/>
        <v>10.5</v>
      </c>
    </row>
    <row r="196" spans="1:17" x14ac:dyDescent="0.25">
      <c r="A196" s="2" t="s">
        <v>200</v>
      </c>
      <c r="B196" s="3" t="s">
        <v>8</v>
      </c>
      <c r="C196" s="4">
        <v>7</v>
      </c>
      <c r="D196" s="4">
        <v>3</v>
      </c>
      <c r="E196" s="4">
        <v>3</v>
      </c>
      <c r="F196" s="4">
        <v>7</v>
      </c>
      <c r="G196" s="4">
        <v>5930.32</v>
      </c>
      <c r="H196" s="4">
        <v>2839.57</v>
      </c>
      <c r="I196" s="4">
        <v>2839.57</v>
      </c>
      <c r="J196" s="4">
        <v>5930.32</v>
      </c>
      <c r="K196" s="4" t="str">
        <v>Produto em Ordem</v>
      </c>
      <c r="L196" s="6">
        <f t="shared" si="14"/>
        <v>1</v>
      </c>
      <c r="M196" s="5">
        <v>847.18857142857144</v>
      </c>
      <c r="N196" s="6">
        <v>7</v>
      </c>
      <c r="O196" s="9">
        <f t="shared" si="15"/>
        <v>5930.32</v>
      </c>
      <c r="P196" s="5">
        <f t="shared" si="12"/>
        <v>0.58333333333333337</v>
      </c>
      <c r="Q196" s="5">
        <f t="shared" si="13"/>
        <v>12</v>
      </c>
    </row>
    <row r="197" spans="1:17" x14ac:dyDescent="0.25">
      <c r="A197" s="2" t="s">
        <v>201</v>
      </c>
      <c r="B197" s="3" t="s">
        <v>8</v>
      </c>
      <c r="C197" s="4">
        <v>39</v>
      </c>
      <c r="D197" s="4">
        <v>28</v>
      </c>
      <c r="E197" s="4">
        <v>10</v>
      </c>
      <c r="F197" s="4">
        <v>57</v>
      </c>
      <c r="G197" s="4">
        <v>6613</v>
      </c>
      <c r="H197" s="4">
        <v>4914.66</v>
      </c>
      <c r="I197" s="4">
        <v>1735.48</v>
      </c>
      <c r="J197" s="4">
        <v>9792.18</v>
      </c>
      <c r="K197" s="4" t="str">
        <v>Produto em Ordem</v>
      </c>
      <c r="L197" s="6">
        <f t="shared" si="14"/>
        <v>1.4615384615384615</v>
      </c>
      <c r="M197" s="5">
        <v>171.79263157894741</v>
      </c>
      <c r="N197" s="6">
        <v>163</v>
      </c>
      <c r="O197" s="9">
        <f t="shared" si="15"/>
        <v>28002.198947368426</v>
      </c>
      <c r="P197" s="5">
        <f t="shared" si="12"/>
        <v>13.583333333333334</v>
      </c>
      <c r="Q197" s="5">
        <f t="shared" si="13"/>
        <v>4.1963190184049077</v>
      </c>
    </row>
    <row r="198" spans="1:17" x14ac:dyDescent="0.25">
      <c r="A198" s="2" t="s">
        <v>202</v>
      </c>
      <c r="B198" s="3" t="s">
        <v>8</v>
      </c>
      <c r="C198" s="4">
        <v>1521</v>
      </c>
      <c r="D198" s="4">
        <v>503</v>
      </c>
      <c r="E198" s="4">
        <v>703</v>
      </c>
      <c r="F198" s="4">
        <v>1321</v>
      </c>
      <c r="G198" s="4">
        <v>115858.86</v>
      </c>
      <c r="H198" s="4">
        <v>38179.849999999991</v>
      </c>
      <c r="I198" s="4">
        <v>53366.189999999981</v>
      </c>
      <c r="J198" s="4">
        <v>100672.52</v>
      </c>
      <c r="K198" s="4" t="str">
        <v>Produto em Ordem</v>
      </c>
      <c r="L198" s="6">
        <f t="shared" si="14"/>
        <v>0.86850756081525315</v>
      </c>
      <c r="M198" s="5">
        <v>76.209326267978795</v>
      </c>
      <c r="N198" s="6">
        <v>3926</v>
      </c>
      <c r="O198" s="9">
        <f t="shared" si="15"/>
        <v>299197.81492808473</v>
      </c>
      <c r="P198" s="5">
        <f t="shared" si="12"/>
        <v>327.16666666666669</v>
      </c>
      <c r="Q198" s="5">
        <f t="shared" si="13"/>
        <v>4.0376974019358123</v>
      </c>
    </row>
    <row r="199" spans="1:17" x14ac:dyDescent="0.25">
      <c r="A199" s="2" t="s">
        <v>203</v>
      </c>
      <c r="B199" s="3" t="s">
        <v>8</v>
      </c>
      <c r="C199" s="4">
        <v>2106</v>
      </c>
      <c r="D199" s="4">
        <v>194</v>
      </c>
      <c r="E199" s="4">
        <v>328</v>
      </c>
      <c r="F199" s="4">
        <v>1972</v>
      </c>
      <c r="G199" s="4">
        <v>191122.7</v>
      </c>
      <c r="H199" s="4">
        <v>17606.23</v>
      </c>
      <c r="I199" s="4">
        <v>29767.69</v>
      </c>
      <c r="J199" s="4">
        <v>178961.24</v>
      </c>
      <c r="K199" s="4" t="str">
        <v>Produto em Ordem</v>
      </c>
      <c r="L199" s="6">
        <f t="shared" si="14"/>
        <v>0.93637226970560306</v>
      </c>
      <c r="M199" s="5">
        <v>90.751135902636918</v>
      </c>
      <c r="N199" s="6">
        <v>986</v>
      </c>
      <c r="O199" s="9">
        <f t="shared" si="15"/>
        <v>89480.62</v>
      </c>
      <c r="P199" s="5">
        <f t="shared" si="12"/>
        <v>82.166666666666671</v>
      </c>
      <c r="Q199" s="5">
        <f t="shared" si="13"/>
        <v>24</v>
      </c>
    </row>
    <row r="200" spans="1:17" x14ac:dyDescent="0.25">
      <c r="A200" s="2" t="s">
        <v>204</v>
      </c>
      <c r="B200" s="3" t="s">
        <v>8</v>
      </c>
      <c r="C200" s="4">
        <v>9</v>
      </c>
      <c r="D200" s="4"/>
      <c r="E200" s="4"/>
      <c r="F200" s="4">
        <v>9</v>
      </c>
      <c r="G200" s="4">
        <v>1000.17</v>
      </c>
      <c r="H200" s="4"/>
      <c r="I200" s="4"/>
      <c r="J200" s="4">
        <v>1000.17</v>
      </c>
      <c r="K200" s="4" t="str">
        <v>Produto em Ordem</v>
      </c>
      <c r="L200" s="6">
        <f t="shared" si="14"/>
        <v>1</v>
      </c>
      <c r="M200" s="5">
        <v>111.13</v>
      </c>
      <c r="N200" s="6">
        <v>3</v>
      </c>
      <c r="O200" s="9">
        <f t="shared" si="15"/>
        <v>333.39</v>
      </c>
      <c r="P200" s="5">
        <f t="shared" si="12"/>
        <v>0.25</v>
      </c>
      <c r="Q200" s="5">
        <f t="shared" si="13"/>
        <v>36</v>
      </c>
    </row>
    <row r="201" spans="1:17" x14ac:dyDescent="0.25">
      <c r="A201" s="2" t="s">
        <v>205</v>
      </c>
      <c r="B201" s="3" t="s">
        <v>8</v>
      </c>
      <c r="C201" s="4">
        <v>1</v>
      </c>
      <c r="D201" s="4"/>
      <c r="E201" s="4"/>
      <c r="F201" s="4">
        <v>1</v>
      </c>
      <c r="G201" s="4">
        <v>862.12</v>
      </c>
      <c r="H201" s="4"/>
      <c r="I201" s="4"/>
      <c r="J201" s="4">
        <v>862.12</v>
      </c>
      <c r="K201" s="4" t="str">
        <v>Produto em Ordem</v>
      </c>
      <c r="L201" s="6">
        <f t="shared" si="14"/>
        <v>1</v>
      </c>
      <c r="M201" s="5">
        <v>862.12</v>
      </c>
      <c r="N201" s="6">
        <v>-1</v>
      </c>
      <c r="O201" s="9">
        <f t="shared" si="15"/>
        <v>-862.12</v>
      </c>
      <c r="P201" s="5">
        <f t="shared" si="12"/>
        <v>-8.3333333333333329E-2</v>
      </c>
      <c r="Q201" s="5">
        <f t="shared" si="13"/>
        <v>-12</v>
      </c>
    </row>
    <row r="202" spans="1:17" x14ac:dyDescent="0.25">
      <c r="A202" s="2" t="s">
        <v>206</v>
      </c>
      <c r="B202" s="3" t="s">
        <v>8</v>
      </c>
      <c r="C202" s="4">
        <v>28</v>
      </c>
      <c r="D202" s="4">
        <v>8</v>
      </c>
      <c r="E202" s="4">
        <v>13</v>
      </c>
      <c r="F202" s="4">
        <v>23</v>
      </c>
      <c r="G202" s="4">
        <v>10390.950000000001</v>
      </c>
      <c r="H202" s="4">
        <v>3155.28</v>
      </c>
      <c r="I202" s="4">
        <v>5047.34</v>
      </c>
      <c r="J202" s="4">
        <v>8498.89</v>
      </c>
      <c r="K202" s="4" t="str">
        <v>Produto em Ordem</v>
      </c>
      <c r="L202" s="6">
        <f t="shared" si="14"/>
        <v>0.8214285714285714</v>
      </c>
      <c r="M202" s="5">
        <v>369.51695652173908</v>
      </c>
      <c r="N202" s="6">
        <v>96</v>
      </c>
      <c r="O202" s="9">
        <f t="shared" si="15"/>
        <v>35473.627826086951</v>
      </c>
      <c r="P202" s="5">
        <f t="shared" si="12"/>
        <v>8</v>
      </c>
      <c r="Q202" s="5">
        <f t="shared" si="13"/>
        <v>2.875</v>
      </c>
    </row>
    <row r="203" spans="1:17" x14ac:dyDescent="0.25">
      <c r="A203" s="2" t="s">
        <v>207</v>
      </c>
      <c r="B203" s="3" t="s">
        <v>8</v>
      </c>
      <c r="C203" s="4">
        <v>18</v>
      </c>
      <c r="D203" s="4">
        <v>10</v>
      </c>
      <c r="E203" s="4">
        <v>7</v>
      </c>
      <c r="F203" s="4">
        <v>21</v>
      </c>
      <c r="G203" s="4">
        <v>3398.84</v>
      </c>
      <c r="H203" s="4">
        <v>2163.38</v>
      </c>
      <c r="I203" s="4">
        <v>1475.03</v>
      </c>
      <c r="J203" s="4">
        <v>4087.19</v>
      </c>
      <c r="K203" s="4" t="str">
        <v>Produto em Ordem</v>
      </c>
      <c r="L203" s="6">
        <f t="shared" si="14"/>
        <v>1.1666666666666667</v>
      </c>
      <c r="M203" s="5">
        <v>194.6280952380952</v>
      </c>
      <c r="N203" s="6">
        <v>27</v>
      </c>
      <c r="O203" s="9">
        <f t="shared" si="15"/>
        <v>5254.9585714285704</v>
      </c>
      <c r="P203" s="5">
        <f t="shared" si="12"/>
        <v>2.25</v>
      </c>
      <c r="Q203" s="5">
        <f t="shared" si="13"/>
        <v>9.3333333333333339</v>
      </c>
    </row>
    <row r="204" spans="1:17" x14ac:dyDescent="0.25">
      <c r="A204" s="2" t="s">
        <v>208</v>
      </c>
      <c r="B204" s="3" t="s">
        <v>8</v>
      </c>
      <c r="C204" s="4">
        <v>16</v>
      </c>
      <c r="D204" s="4">
        <v>23</v>
      </c>
      <c r="E204" s="4">
        <v>20</v>
      </c>
      <c r="F204" s="4">
        <v>19</v>
      </c>
      <c r="G204" s="4">
        <v>2229.88</v>
      </c>
      <c r="H204" s="4">
        <v>3441.48</v>
      </c>
      <c r="I204" s="4">
        <v>2963.63</v>
      </c>
      <c r="J204" s="4">
        <v>2707.73</v>
      </c>
      <c r="K204" s="4" t="str">
        <v>Produto em Ordem</v>
      </c>
      <c r="L204" s="6">
        <f t="shared" si="14"/>
        <v>1.1875</v>
      </c>
      <c r="M204" s="5">
        <v>142.51210526315791</v>
      </c>
      <c r="N204" s="6">
        <v>66</v>
      </c>
      <c r="O204" s="9">
        <f t="shared" si="15"/>
        <v>9405.7989473684211</v>
      </c>
      <c r="P204" s="5">
        <f t="shared" si="12"/>
        <v>5.5</v>
      </c>
      <c r="Q204" s="5">
        <f t="shared" si="13"/>
        <v>3.4545454545454546</v>
      </c>
    </row>
    <row r="205" spans="1:17" x14ac:dyDescent="0.25">
      <c r="A205" s="2" t="s">
        <v>209</v>
      </c>
      <c r="B205" s="3" t="s">
        <v>8</v>
      </c>
      <c r="C205" s="4">
        <v>18</v>
      </c>
      <c r="D205" s="4">
        <v>3</v>
      </c>
      <c r="E205" s="4">
        <v>5</v>
      </c>
      <c r="F205" s="4">
        <v>16</v>
      </c>
      <c r="G205" s="4">
        <v>5623.0199999999986</v>
      </c>
      <c r="H205" s="4">
        <v>997.06000000000006</v>
      </c>
      <c r="I205" s="4">
        <v>1629.18</v>
      </c>
      <c r="J205" s="4">
        <v>4990.8999999999996</v>
      </c>
      <c r="K205" s="4" t="str">
        <v>Produto em Ordem</v>
      </c>
      <c r="L205" s="6">
        <f t="shared" si="14"/>
        <v>0.88888888888888884</v>
      </c>
      <c r="M205" s="5">
        <v>311.93124999999998</v>
      </c>
      <c r="N205" s="6">
        <v>36</v>
      </c>
      <c r="O205" s="9">
        <f t="shared" si="15"/>
        <v>11229.525</v>
      </c>
      <c r="P205" s="5">
        <f t="shared" si="12"/>
        <v>3</v>
      </c>
      <c r="Q205" s="5">
        <f t="shared" si="13"/>
        <v>5.333333333333333</v>
      </c>
    </row>
    <row r="206" spans="1:17" x14ac:dyDescent="0.25">
      <c r="A206" s="2" t="s">
        <v>210</v>
      </c>
      <c r="B206" s="3" t="s">
        <v>8</v>
      </c>
      <c r="C206" s="4">
        <v>12</v>
      </c>
      <c r="D206" s="4">
        <v>19</v>
      </c>
      <c r="E206" s="4">
        <v>9</v>
      </c>
      <c r="F206" s="4">
        <v>22</v>
      </c>
      <c r="G206" s="4">
        <v>3259.96</v>
      </c>
      <c r="H206" s="4">
        <v>5544.6800000000012</v>
      </c>
      <c r="I206" s="4">
        <v>2620.7199999999998</v>
      </c>
      <c r="J206" s="4">
        <v>6183.92</v>
      </c>
      <c r="K206" s="4" t="str">
        <v>Produto em Ordem</v>
      </c>
      <c r="L206" s="6">
        <f t="shared" si="14"/>
        <v>1.8333333333333333</v>
      </c>
      <c r="M206" s="5">
        <v>281.0872727272727</v>
      </c>
      <c r="N206" s="6">
        <v>49</v>
      </c>
      <c r="O206" s="9">
        <f t="shared" si="15"/>
        <v>13773.276363636363</v>
      </c>
      <c r="P206" s="5">
        <f t="shared" si="12"/>
        <v>4.083333333333333</v>
      </c>
      <c r="Q206" s="5">
        <f t="shared" si="13"/>
        <v>5.387755102040817</v>
      </c>
    </row>
    <row r="207" spans="1:17" x14ac:dyDescent="0.25">
      <c r="A207" s="2" t="s">
        <v>211</v>
      </c>
      <c r="B207" s="3" t="s">
        <v>8</v>
      </c>
      <c r="C207" s="4">
        <v>21</v>
      </c>
      <c r="D207" s="4">
        <v>8</v>
      </c>
      <c r="E207" s="4">
        <v>11</v>
      </c>
      <c r="F207" s="4">
        <v>18</v>
      </c>
      <c r="G207" s="4">
        <v>38636.51</v>
      </c>
      <c r="H207" s="4">
        <v>15475.27</v>
      </c>
      <c r="I207" s="4">
        <v>21356.880000000001</v>
      </c>
      <c r="J207" s="4">
        <v>32754.9</v>
      </c>
      <c r="K207" s="4" t="str">
        <v>Produto em Ordem</v>
      </c>
      <c r="L207" s="6">
        <f t="shared" si="14"/>
        <v>0.8571428571428571</v>
      </c>
      <c r="M207" s="5">
        <v>1819.7166666666669</v>
      </c>
      <c r="N207" s="6">
        <v>72</v>
      </c>
      <c r="O207" s="9">
        <f t="shared" si="15"/>
        <v>131019.60000000002</v>
      </c>
      <c r="P207" s="5">
        <f t="shared" si="12"/>
        <v>6</v>
      </c>
      <c r="Q207" s="5">
        <f t="shared" si="13"/>
        <v>3</v>
      </c>
    </row>
    <row r="208" spans="1:17" x14ac:dyDescent="0.25">
      <c r="A208" s="2" t="s">
        <v>212</v>
      </c>
      <c r="B208" s="3" t="s">
        <v>8</v>
      </c>
      <c r="C208" s="4">
        <v>293</v>
      </c>
      <c r="D208" s="4">
        <v>18</v>
      </c>
      <c r="E208" s="4">
        <v>35</v>
      </c>
      <c r="F208" s="4">
        <v>276</v>
      </c>
      <c r="G208" s="4">
        <v>6104.2600000000011</v>
      </c>
      <c r="H208" s="4">
        <v>377.39</v>
      </c>
      <c r="I208" s="4">
        <v>739.79</v>
      </c>
      <c r="J208" s="4">
        <v>5741.8600000000006</v>
      </c>
      <c r="K208" s="4" t="str">
        <v>Produto em Ordem</v>
      </c>
      <c r="L208" s="6">
        <f t="shared" si="14"/>
        <v>0.94197952218430037</v>
      </c>
      <c r="M208" s="5">
        <v>20.803840579710151</v>
      </c>
      <c r="N208" s="6">
        <v>319</v>
      </c>
      <c r="O208" s="9">
        <f t="shared" si="15"/>
        <v>6636.425144927538</v>
      </c>
      <c r="P208" s="5">
        <f t="shared" si="12"/>
        <v>26.583333333333332</v>
      </c>
      <c r="Q208" s="5">
        <f t="shared" si="13"/>
        <v>10.382445141065832</v>
      </c>
    </row>
    <row r="209" spans="1:17" x14ac:dyDescent="0.25">
      <c r="A209" s="2" t="s">
        <v>213</v>
      </c>
      <c r="B209" s="3" t="s">
        <v>8</v>
      </c>
      <c r="C209" s="4">
        <v>204</v>
      </c>
      <c r="D209" s="4">
        <v>169</v>
      </c>
      <c r="E209" s="4">
        <v>56</v>
      </c>
      <c r="F209" s="4">
        <v>317</v>
      </c>
      <c r="G209" s="4">
        <v>4289.18</v>
      </c>
      <c r="H209" s="4">
        <v>3553.65</v>
      </c>
      <c r="I209" s="4">
        <v>1176.97</v>
      </c>
      <c r="J209" s="4">
        <v>6665.8600000000006</v>
      </c>
      <c r="K209" s="4" t="str">
        <v>Produto em Ordem</v>
      </c>
      <c r="L209" s="6">
        <f t="shared" si="14"/>
        <v>1.553921568627451</v>
      </c>
      <c r="M209" s="5">
        <v>21.027949526813881</v>
      </c>
      <c r="N209" s="6">
        <v>657</v>
      </c>
      <c r="O209" s="9">
        <f t="shared" si="15"/>
        <v>13815.36283911672</v>
      </c>
      <c r="P209" s="5">
        <f t="shared" si="12"/>
        <v>54.75</v>
      </c>
      <c r="Q209" s="5">
        <f t="shared" si="13"/>
        <v>5.7899543378995437</v>
      </c>
    </row>
    <row r="210" spans="1:17" x14ac:dyDescent="0.25">
      <c r="A210" s="2" t="s">
        <v>214</v>
      </c>
      <c r="B210" s="3" t="s">
        <v>8</v>
      </c>
      <c r="C210" s="4">
        <v>159</v>
      </c>
      <c r="D210" s="4">
        <v>162</v>
      </c>
      <c r="E210" s="4">
        <v>28</v>
      </c>
      <c r="F210" s="4">
        <v>293</v>
      </c>
      <c r="G210" s="4">
        <v>3324.75</v>
      </c>
      <c r="H210" s="4">
        <v>3408.63</v>
      </c>
      <c r="I210" s="4">
        <v>591.98</v>
      </c>
      <c r="J210" s="4">
        <v>6141.4000000000005</v>
      </c>
      <c r="K210" s="4" t="str">
        <v>Produto em Ordem</v>
      </c>
      <c r="L210" s="6">
        <f t="shared" si="14"/>
        <v>1.8427672955974843</v>
      </c>
      <c r="M210" s="5">
        <v>20.960409556313991</v>
      </c>
      <c r="N210" s="6">
        <v>250</v>
      </c>
      <c r="O210" s="9">
        <f t="shared" si="15"/>
        <v>5240.1023890784973</v>
      </c>
      <c r="P210" s="5">
        <f t="shared" si="12"/>
        <v>20.833333333333332</v>
      </c>
      <c r="Q210" s="5">
        <f t="shared" si="13"/>
        <v>14.064</v>
      </c>
    </row>
    <row r="211" spans="1:17" x14ac:dyDescent="0.25">
      <c r="A211" s="2" t="s">
        <v>215</v>
      </c>
      <c r="B211" s="3" t="s">
        <v>8</v>
      </c>
      <c r="C211" s="4">
        <v>1</v>
      </c>
      <c r="D211" s="4"/>
      <c r="E211" s="4"/>
      <c r="F211" s="4">
        <v>1</v>
      </c>
      <c r="G211" s="4">
        <v>0</v>
      </c>
      <c r="H211" s="4"/>
      <c r="I211" s="4"/>
      <c r="J211" s="4">
        <v>0</v>
      </c>
      <c r="K211" s="4" t="str">
        <v>Produto em Ordem</v>
      </c>
      <c r="L211" s="6">
        <f t="shared" si="14"/>
        <v>1</v>
      </c>
      <c r="M211" s="5">
        <v>0</v>
      </c>
      <c r="N211" s="6">
        <v>1</v>
      </c>
      <c r="O211" s="9">
        <f t="shared" si="15"/>
        <v>0</v>
      </c>
      <c r="P211" s="5">
        <f t="shared" si="12"/>
        <v>8.3333333333333329E-2</v>
      </c>
      <c r="Q211" s="5">
        <f t="shared" si="13"/>
        <v>12</v>
      </c>
    </row>
    <row r="212" spans="1:17" x14ac:dyDescent="0.25">
      <c r="A212" s="2" t="s">
        <v>216</v>
      </c>
      <c r="B212" s="3" t="s">
        <v>8</v>
      </c>
      <c r="C212" s="4">
        <v>28</v>
      </c>
      <c r="D212" s="4">
        <v>32</v>
      </c>
      <c r="E212" s="4">
        <v>60</v>
      </c>
      <c r="F212" s="4">
        <v>0</v>
      </c>
      <c r="G212" s="4">
        <v>1067.29</v>
      </c>
      <c r="H212" s="4">
        <v>1219.76</v>
      </c>
      <c r="I212" s="4">
        <v>2287.0500000000002</v>
      </c>
      <c r="J212" s="4">
        <v>0</v>
      </c>
      <c r="K212" s="4" t="str">
        <v>Produto em Ordem</v>
      </c>
      <c r="L212" s="6">
        <f t="shared" si="14"/>
        <v>0</v>
      </c>
      <c r="M212" s="5">
        <v>0</v>
      </c>
      <c r="N212" s="6">
        <v>0</v>
      </c>
      <c r="O212" s="9">
        <f t="shared" si="15"/>
        <v>0</v>
      </c>
      <c r="P212" s="5">
        <f t="shared" si="12"/>
        <v>0</v>
      </c>
      <c r="Q212" s="5">
        <f t="shared" si="13"/>
        <v>0</v>
      </c>
    </row>
    <row r="213" spans="1:17" x14ac:dyDescent="0.25">
      <c r="A213" s="2" t="s">
        <v>217</v>
      </c>
      <c r="B213" s="3" t="s">
        <v>8</v>
      </c>
      <c r="C213" s="4">
        <v>4</v>
      </c>
      <c r="D213" s="4">
        <v>2</v>
      </c>
      <c r="E213" s="4">
        <v>6</v>
      </c>
      <c r="F213" s="4">
        <v>0</v>
      </c>
      <c r="G213" s="4">
        <v>196.03</v>
      </c>
      <c r="H213" s="4">
        <v>98.02</v>
      </c>
      <c r="I213" s="4">
        <v>294.05</v>
      </c>
      <c r="J213" s="4">
        <v>0</v>
      </c>
      <c r="K213" s="4" t="str">
        <v>Produto em Ordem</v>
      </c>
      <c r="L213" s="6">
        <f t="shared" si="14"/>
        <v>0</v>
      </c>
      <c r="M213" s="5">
        <v>0</v>
      </c>
      <c r="N213" s="6">
        <v>0</v>
      </c>
      <c r="O213" s="9">
        <f t="shared" si="15"/>
        <v>0</v>
      </c>
      <c r="P213" s="5">
        <f t="shared" si="12"/>
        <v>0</v>
      </c>
      <c r="Q213" s="5">
        <f t="shared" si="13"/>
        <v>0</v>
      </c>
    </row>
    <row r="214" spans="1:17" x14ac:dyDescent="0.25">
      <c r="A214" s="2" t="s">
        <v>218</v>
      </c>
      <c r="B214" s="3" t="s">
        <v>8</v>
      </c>
      <c r="C214" s="4">
        <v>34</v>
      </c>
      <c r="D214" s="4">
        <v>16</v>
      </c>
      <c r="E214" s="4">
        <v>7</v>
      </c>
      <c r="F214" s="4">
        <v>43</v>
      </c>
      <c r="G214" s="4">
        <v>7924.83</v>
      </c>
      <c r="H214" s="4">
        <v>3782.53</v>
      </c>
      <c r="I214" s="4">
        <v>1660.9</v>
      </c>
      <c r="J214" s="4">
        <v>10046.459999999999</v>
      </c>
      <c r="K214" s="4" t="str">
        <v>Produto em Ordem</v>
      </c>
      <c r="L214" s="6">
        <f t="shared" si="14"/>
        <v>1.2647058823529411</v>
      </c>
      <c r="M214" s="5">
        <v>233.63860465116281</v>
      </c>
      <c r="N214" s="6">
        <v>31</v>
      </c>
      <c r="O214" s="9">
        <f t="shared" si="15"/>
        <v>7242.7967441860474</v>
      </c>
      <c r="P214" s="5">
        <f t="shared" si="12"/>
        <v>2.5833333333333335</v>
      </c>
      <c r="Q214" s="5">
        <f t="shared" si="13"/>
        <v>16.64516129032258</v>
      </c>
    </row>
    <row r="215" spans="1:17" x14ac:dyDescent="0.25">
      <c r="A215" s="2" t="s">
        <v>219</v>
      </c>
      <c r="B215" s="3" t="s">
        <v>8</v>
      </c>
      <c r="C215" s="4">
        <v>19</v>
      </c>
      <c r="D215" s="4">
        <v>6</v>
      </c>
      <c r="E215" s="4">
        <v>0</v>
      </c>
      <c r="F215" s="4">
        <v>25</v>
      </c>
      <c r="G215" s="4">
        <v>4508.9500000000007</v>
      </c>
      <c r="H215" s="4">
        <v>1423.86</v>
      </c>
      <c r="I215" s="4">
        <v>0</v>
      </c>
      <c r="J215" s="4">
        <v>5932.8100000000013</v>
      </c>
      <c r="K215" s="4" t="str">
        <v>Produto em Ordem</v>
      </c>
      <c r="L215" s="6">
        <f t="shared" si="14"/>
        <v>1.3157894736842106</v>
      </c>
      <c r="M215" s="5">
        <v>237.31240000000011</v>
      </c>
      <c r="N215" s="6">
        <v>64</v>
      </c>
      <c r="O215" s="9">
        <f t="shared" si="15"/>
        <v>15187.993600000007</v>
      </c>
      <c r="P215" s="5">
        <f t="shared" si="12"/>
        <v>5.333333333333333</v>
      </c>
      <c r="Q215" s="5">
        <f t="shared" si="13"/>
        <v>4.6875</v>
      </c>
    </row>
    <row r="216" spans="1:17" x14ac:dyDescent="0.25">
      <c r="A216" s="2" t="s">
        <v>220</v>
      </c>
      <c r="B216" s="3" t="s">
        <v>8</v>
      </c>
      <c r="C216" s="4">
        <v>953</v>
      </c>
      <c r="D216" s="4">
        <v>75</v>
      </c>
      <c r="E216" s="4">
        <v>167</v>
      </c>
      <c r="F216" s="4">
        <v>861</v>
      </c>
      <c r="G216" s="4">
        <v>79214.86</v>
      </c>
      <c r="H216" s="4">
        <v>6218.96</v>
      </c>
      <c r="I216" s="4">
        <v>13924.88</v>
      </c>
      <c r="J216" s="4">
        <v>71508.939999999988</v>
      </c>
      <c r="K216" s="4" t="str">
        <v>Produto em Ordem</v>
      </c>
      <c r="L216" s="6">
        <f t="shared" si="14"/>
        <v>0.90346274921301151</v>
      </c>
      <c r="M216" s="5">
        <v>83.05335656213704</v>
      </c>
      <c r="N216" s="6">
        <v>1256</v>
      </c>
      <c r="O216" s="9">
        <f t="shared" si="15"/>
        <v>104315.01584204413</v>
      </c>
      <c r="P216" s="5">
        <f t="shared" si="12"/>
        <v>104.66666666666667</v>
      </c>
      <c r="Q216" s="5">
        <f t="shared" si="13"/>
        <v>8.2261146496815289</v>
      </c>
    </row>
    <row r="217" spans="1:17" x14ac:dyDescent="0.25">
      <c r="A217" s="2" t="s">
        <v>221</v>
      </c>
      <c r="B217" s="3" t="s">
        <v>8</v>
      </c>
      <c r="C217" s="4">
        <v>2778</v>
      </c>
      <c r="D217" s="4">
        <v>153</v>
      </c>
      <c r="E217" s="4">
        <v>391</v>
      </c>
      <c r="F217" s="4">
        <v>2540</v>
      </c>
      <c r="G217" s="4">
        <v>168643.68</v>
      </c>
      <c r="H217" s="4">
        <v>9326.33</v>
      </c>
      <c r="I217" s="4">
        <v>24374.92</v>
      </c>
      <c r="J217" s="4">
        <v>153595.09</v>
      </c>
      <c r="K217" s="4" t="str">
        <v>Produto em Ordem</v>
      </c>
      <c r="L217" s="6">
        <f t="shared" si="14"/>
        <v>0.91432685385169188</v>
      </c>
      <c r="M217" s="5">
        <v>60.470507874015738</v>
      </c>
      <c r="N217" s="6">
        <v>4616</v>
      </c>
      <c r="O217" s="9">
        <f t="shared" si="15"/>
        <v>279131.86434645666</v>
      </c>
      <c r="P217" s="5">
        <f t="shared" si="12"/>
        <v>384.66666666666669</v>
      </c>
      <c r="Q217" s="5">
        <f t="shared" si="13"/>
        <v>6.6031195840554586</v>
      </c>
    </row>
    <row r="218" spans="1:17" x14ac:dyDescent="0.25">
      <c r="A218" s="2" t="s">
        <v>222</v>
      </c>
      <c r="B218" s="3" t="s">
        <v>8</v>
      </c>
      <c r="C218" s="4">
        <v>2906</v>
      </c>
      <c r="D218" s="4">
        <v>369</v>
      </c>
      <c r="E218" s="4">
        <v>644</v>
      </c>
      <c r="F218" s="4">
        <v>2631</v>
      </c>
      <c r="G218" s="4">
        <v>96962.7</v>
      </c>
      <c r="H218" s="4">
        <v>12293.76</v>
      </c>
      <c r="I218" s="4">
        <v>21567.34</v>
      </c>
      <c r="J218" s="4">
        <v>87689.119999999981</v>
      </c>
      <c r="K218" s="4" t="str">
        <v>Produto em Ordem</v>
      </c>
      <c r="L218" s="6">
        <f t="shared" si="14"/>
        <v>0.90536820371644877</v>
      </c>
      <c r="M218" s="5">
        <v>33.329198023565183</v>
      </c>
      <c r="N218" s="6">
        <v>5587</v>
      </c>
      <c r="O218" s="9">
        <f t="shared" si="15"/>
        <v>186210.22935765868</v>
      </c>
      <c r="P218" s="5">
        <f t="shared" si="12"/>
        <v>465.58333333333331</v>
      </c>
      <c r="Q218" s="5">
        <f t="shared" si="13"/>
        <v>5.6509754787900484</v>
      </c>
    </row>
    <row r="219" spans="1:17" x14ac:dyDescent="0.25">
      <c r="A219" s="2" t="s">
        <v>223</v>
      </c>
      <c r="B219" s="3" t="s">
        <v>8</v>
      </c>
      <c r="C219" s="4">
        <v>1748</v>
      </c>
      <c r="D219" s="4">
        <v>188</v>
      </c>
      <c r="E219" s="4">
        <v>381</v>
      </c>
      <c r="F219" s="4">
        <v>1555</v>
      </c>
      <c r="G219" s="4">
        <v>63453.640000000007</v>
      </c>
      <c r="H219" s="4">
        <v>6812.5999999999995</v>
      </c>
      <c r="I219" s="4">
        <v>13927.77</v>
      </c>
      <c r="J219" s="4">
        <v>56338.470000000023</v>
      </c>
      <c r="K219" s="4" t="str">
        <v>Produto em Ordem</v>
      </c>
      <c r="L219" s="6">
        <f t="shared" si="14"/>
        <v>0.88958810068649885</v>
      </c>
      <c r="M219" s="5">
        <v>36.23052733118972</v>
      </c>
      <c r="N219" s="6">
        <v>2939</v>
      </c>
      <c r="O219" s="9">
        <f t="shared" si="15"/>
        <v>106481.51982636658</v>
      </c>
      <c r="P219" s="5">
        <f t="shared" si="12"/>
        <v>244.91666666666666</v>
      </c>
      <c r="Q219" s="5">
        <f t="shared" si="13"/>
        <v>6.3490983327662471</v>
      </c>
    </row>
    <row r="220" spans="1:17" x14ac:dyDescent="0.25">
      <c r="A220" s="2" t="s">
        <v>224</v>
      </c>
      <c r="B220" s="3" t="s">
        <v>8</v>
      </c>
      <c r="C220" s="4">
        <v>1234</v>
      </c>
      <c r="D220" s="4">
        <v>334</v>
      </c>
      <c r="E220" s="4">
        <v>582</v>
      </c>
      <c r="F220" s="4">
        <v>986</v>
      </c>
      <c r="G220" s="4">
        <v>49954.91</v>
      </c>
      <c r="H220" s="4">
        <v>13480.4</v>
      </c>
      <c r="I220" s="4">
        <v>23569.9</v>
      </c>
      <c r="J220" s="4">
        <v>39865.410000000003</v>
      </c>
      <c r="K220" s="4" t="str">
        <v>Produto em Ordem</v>
      </c>
      <c r="L220" s="6">
        <f t="shared" si="14"/>
        <v>0.79902755267423009</v>
      </c>
      <c r="M220" s="5">
        <v>40.431450304259641</v>
      </c>
      <c r="N220" s="6">
        <v>3832</v>
      </c>
      <c r="O220" s="9">
        <f t="shared" si="15"/>
        <v>154933.31756592295</v>
      </c>
      <c r="P220" s="5">
        <f t="shared" si="12"/>
        <v>319.33333333333331</v>
      </c>
      <c r="Q220" s="5">
        <f t="shared" si="13"/>
        <v>3.0876826722338206</v>
      </c>
    </row>
    <row r="221" spans="1:17" x14ac:dyDescent="0.25">
      <c r="A221" s="2" t="s">
        <v>225</v>
      </c>
      <c r="B221" s="3" t="s">
        <v>8</v>
      </c>
      <c r="C221" s="4">
        <v>1239</v>
      </c>
      <c r="D221" s="4">
        <v>439</v>
      </c>
      <c r="E221" s="4">
        <v>721</v>
      </c>
      <c r="F221" s="4">
        <v>957</v>
      </c>
      <c r="G221" s="4">
        <v>41848.790000000008</v>
      </c>
      <c r="H221" s="4">
        <v>14800.41</v>
      </c>
      <c r="I221" s="4">
        <v>24352.16</v>
      </c>
      <c r="J221" s="4">
        <v>32297.040000000001</v>
      </c>
      <c r="K221" s="4" t="str">
        <v>Produto em Ordem</v>
      </c>
      <c r="L221" s="6">
        <f t="shared" si="14"/>
        <v>0.77239709443099269</v>
      </c>
      <c r="M221" s="5">
        <v>33.748213166144197</v>
      </c>
      <c r="N221" s="6">
        <v>3500</v>
      </c>
      <c r="O221" s="9">
        <f t="shared" si="15"/>
        <v>118118.74608150469</v>
      </c>
      <c r="P221" s="5">
        <f t="shared" si="12"/>
        <v>291.66666666666669</v>
      </c>
      <c r="Q221" s="5">
        <f t="shared" si="13"/>
        <v>3.2811428571428571</v>
      </c>
    </row>
    <row r="222" spans="1:17" x14ac:dyDescent="0.25">
      <c r="A222" s="2" t="s">
        <v>226</v>
      </c>
      <c r="B222" s="3" t="s">
        <v>8</v>
      </c>
      <c r="C222" s="4">
        <v>337</v>
      </c>
      <c r="D222" s="4">
        <v>53</v>
      </c>
      <c r="E222" s="4">
        <v>99</v>
      </c>
      <c r="F222" s="4">
        <v>291</v>
      </c>
      <c r="G222" s="4">
        <v>74786.830000000016</v>
      </c>
      <c r="H222" s="4">
        <v>12009.86</v>
      </c>
      <c r="I222" s="4">
        <v>22343.82</v>
      </c>
      <c r="J222" s="4">
        <v>64452.87</v>
      </c>
      <c r="K222" s="4" t="str">
        <v>Produto em Ordem</v>
      </c>
      <c r="L222" s="6">
        <f t="shared" si="14"/>
        <v>0.86350148367952517</v>
      </c>
      <c r="M222" s="5">
        <v>221.4875257731959</v>
      </c>
      <c r="N222" s="6">
        <v>196</v>
      </c>
      <c r="O222" s="9">
        <f t="shared" si="15"/>
        <v>43411.555051546398</v>
      </c>
      <c r="P222" s="5">
        <f t="shared" si="12"/>
        <v>16.333333333333332</v>
      </c>
      <c r="Q222" s="5">
        <f t="shared" si="13"/>
        <v>17.816326530612248</v>
      </c>
    </row>
    <row r="223" spans="1:17" x14ac:dyDescent="0.25">
      <c r="A223" s="2" t="s">
        <v>227</v>
      </c>
      <c r="B223" s="3" t="s">
        <v>8</v>
      </c>
      <c r="C223" s="4">
        <v>357</v>
      </c>
      <c r="D223" s="4">
        <v>43</v>
      </c>
      <c r="E223" s="4">
        <v>77</v>
      </c>
      <c r="F223" s="4">
        <v>323</v>
      </c>
      <c r="G223" s="4">
        <v>76181.640000000014</v>
      </c>
      <c r="H223" s="4">
        <v>9451.59</v>
      </c>
      <c r="I223" s="4">
        <v>16587.18</v>
      </c>
      <c r="J223" s="4">
        <v>69046.05</v>
      </c>
      <c r="K223" s="4" t="str">
        <v>Produto em Ordem</v>
      </c>
      <c r="L223" s="6">
        <f t="shared" si="14"/>
        <v>0.90476190476190477</v>
      </c>
      <c r="M223" s="5">
        <v>213.76486068111461</v>
      </c>
      <c r="N223" s="6">
        <v>196</v>
      </c>
      <c r="O223" s="9">
        <f t="shared" si="15"/>
        <v>41897.912693498467</v>
      </c>
      <c r="P223" s="5">
        <f t="shared" si="12"/>
        <v>16.333333333333332</v>
      </c>
      <c r="Q223" s="5">
        <f t="shared" si="13"/>
        <v>19.775510204081634</v>
      </c>
    </row>
    <row r="224" spans="1:17" x14ac:dyDescent="0.25">
      <c r="A224" s="2" t="s">
        <v>228</v>
      </c>
      <c r="B224" s="3" t="s">
        <v>8</v>
      </c>
      <c r="C224" s="4">
        <v>415</v>
      </c>
      <c r="D224" s="4">
        <v>29</v>
      </c>
      <c r="E224" s="4">
        <v>53</v>
      </c>
      <c r="F224" s="4">
        <v>391</v>
      </c>
      <c r="G224" s="4">
        <v>86733.650000000023</v>
      </c>
      <c r="H224" s="4">
        <v>6247.32</v>
      </c>
      <c r="I224" s="4">
        <v>11380.92</v>
      </c>
      <c r="J224" s="4">
        <v>81600.050000000017</v>
      </c>
      <c r="K224" s="4" t="str">
        <v>Produto em Ordem</v>
      </c>
      <c r="L224" s="6">
        <f t="shared" si="14"/>
        <v>0.94216867469879517</v>
      </c>
      <c r="M224" s="5">
        <v>208.6957800511509</v>
      </c>
      <c r="N224" s="6">
        <v>105</v>
      </c>
      <c r="O224" s="9">
        <f t="shared" si="15"/>
        <v>21913.056905370846</v>
      </c>
      <c r="P224" s="5">
        <f t="shared" si="12"/>
        <v>8.75</v>
      </c>
      <c r="Q224" s="5">
        <f t="shared" si="13"/>
        <v>44.685714285714283</v>
      </c>
    </row>
    <row r="225" spans="1:17" x14ac:dyDescent="0.25">
      <c r="A225" s="2" t="s">
        <v>229</v>
      </c>
      <c r="B225" s="3" t="s">
        <v>8</v>
      </c>
      <c r="C225" s="4">
        <v>213</v>
      </c>
      <c r="D225" s="4">
        <v>11</v>
      </c>
      <c r="E225" s="4">
        <v>17</v>
      </c>
      <c r="F225" s="4">
        <v>207</v>
      </c>
      <c r="G225" s="4">
        <v>47853.73</v>
      </c>
      <c r="H225" s="4">
        <v>2488.35</v>
      </c>
      <c r="I225" s="4">
        <v>3848.08</v>
      </c>
      <c r="J225" s="4">
        <v>46494</v>
      </c>
      <c r="K225" s="4" t="str">
        <v>Produto em Ordem</v>
      </c>
      <c r="L225" s="6">
        <f t="shared" si="14"/>
        <v>0.971830985915493</v>
      </c>
      <c r="M225" s="5">
        <v>224.60869565217391</v>
      </c>
      <c r="N225" s="6">
        <v>81</v>
      </c>
      <c r="O225" s="9">
        <f t="shared" si="15"/>
        <v>18193.304347826088</v>
      </c>
      <c r="P225" s="5">
        <f t="shared" si="12"/>
        <v>6.75</v>
      </c>
      <c r="Q225" s="5">
        <f t="shared" si="13"/>
        <v>30.666666666666668</v>
      </c>
    </row>
    <row r="226" spans="1:17" x14ac:dyDescent="0.25">
      <c r="A226" s="2" t="s">
        <v>230</v>
      </c>
      <c r="B226" s="3" t="s">
        <v>8</v>
      </c>
      <c r="C226" s="4">
        <v>222</v>
      </c>
      <c r="D226" s="4">
        <v>5</v>
      </c>
      <c r="E226" s="4">
        <v>5</v>
      </c>
      <c r="F226" s="4">
        <v>222</v>
      </c>
      <c r="G226" s="4">
        <v>48618.749999999993</v>
      </c>
      <c r="H226" s="4">
        <v>1137.1099999999999</v>
      </c>
      <c r="I226" s="4">
        <v>1137.1099999999999</v>
      </c>
      <c r="J226" s="4">
        <v>48618.749999999993</v>
      </c>
      <c r="K226" s="4" t="str">
        <v>Produto em Ordem</v>
      </c>
      <c r="L226" s="6">
        <f t="shared" si="14"/>
        <v>1</v>
      </c>
      <c r="M226" s="5">
        <v>219.00337837837839</v>
      </c>
      <c r="N226" s="6">
        <v>55</v>
      </c>
      <c r="O226" s="9">
        <f t="shared" si="15"/>
        <v>12045.185810810812</v>
      </c>
      <c r="P226" s="5">
        <f t="shared" si="12"/>
        <v>4.583333333333333</v>
      </c>
      <c r="Q226" s="5">
        <f t="shared" si="13"/>
        <v>48.436363636363637</v>
      </c>
    </row>
    <row r="227" spans="1:17" x14ac:dyDescent="0.25">
      <c r="A227" s="2" t="s">
        <v>231</v>
      </c>
      <c r="B227" s="3" t="s">
        <v>8</v>
      </c>
      <c r="C227" s="4">
        <v>441</v>
      </c>
      <c r="D227" s="4">
        <v>38</v>
      </c>
      <c r="E227" s="4">
        <v>55</v>
      </c>
      <c r="F227" s="4">
        <v>424</v>
      </c>
      <c r="G227" s="4">
        <v>142037.45000000001</v>
      </c>
      <c r="H227" s="4">
        <v>12667.18</v>
      </c>
      <c r="I227" s="4">
        <v>17951.34</v>
      </c>
      <c r="J227" s="4">
        <v>136753.29</v>
      </c>
      <c r="K227" s="4" t="str">
        <v>Produto em Ordem</v>
      </c>
      <c r="L227" s="6">
        <f t="shared" si="14"/>
        <v>0.96145124716553287</v>
      </c>
      <c r="M227" s="5">
        <v>322.53134433962259</v>
      </c>
      <c r="N227" s="6">
        <v>86</v>
      </c>
      <c r="O227" s="9">
        <f t="shared" si="15"/>
        <v>27737.695613207543</v>
      </c>
      <c r="P227" s="5">
        <f t="shared" si="12"/>
        <v>7.166666666666667</v>
      </c>
      <c r="Q227" s="5">
        <f t="shared" si="13"/>
        <v>59.162790697674417</v>
      </c>
    </row>
    <row r="228" spans="1:17" x14ac:dyDescent="0.25">
      <c r="A228" s="2" t="s">
        <v>232</v>
      </c>
      <c r="B228" s="3" t="s">
        <v>8</v>
      </c>
      <c r="C228" s="4">
        <v>285</v>
      </c>
      <c r="D228" s="4">
        <v>33</v>
      </c>
      <c r="E228" s="4">
        <v>39</v>
      </c>
      <c r="F228" s="4">
        <v>279</v>
      </c>
      <c r="G228" s="4">
        <v>51457.210000000006</v>
      </c>
      <c r="H228" s="4">
        <v>6026.87</v>
      </c>
      <c r="I228" s="4">
        <v>7123.65</v>
      </c>
      <c r="J228" s="4">
        <v>50360.43</v>
      </c>
      <c r="K228" s="4" t="str">
        <v>Produto em Ordem</v>
      </c>
      <c r="L228" s="6">
        <f t="shared" si="14"/>
        <v>0.97894736842105268</v>
      </c>
      <c r="M228" s="5">
        <v>180.5033333333333</v>
      </c>
      <c r="N228" s="6">
        <v>60</v>
      </c>
      <c r="O228" s="9">
        <f t="shared" si="15"/>
        <v>10830.199999999999</v>
      </c>
      <c r="P228" s="5">
        <f t="shared" si="12"/>
        <v>5</v>
      </c>
      <c r="Q228" s="5">
        <f t="shared" si="13"/>
        <v>55.8</v>
      </c>
    </row>
    <row r="229" spans="1:17" x14ac:dyDescent="0.25">
      <c r="A229" s="2" t="s">
        <v>233</v>
      </c>
      <c r="B229" s="3" t="s">
        <v>8</v>
      </c>
      <c r="C229" s="4">
        <v>2</v>
      </c>
      <c r="D229" s="4"/>
      <c r="E229" s="4"/>
      <c r="F229" s="4">
        <v>2</v>
      </c>
      <c r="G229" s="4">
        <v>134.96</v>
      </c>
      <c r="H229" s="4"/>
      <c r="I229" s="4"/>
      <c r="J229" s="4">
        <v>134.96</v>
      </c>
      <c r="K229" s="4" t="str">
        <v>Produto em Ordem</v>
      </c>
      <c r="L229" s="6">
        <f t="shared" si="14"/>
        <v>1</v>
      </c>
      <c r="M229" s="5">
        <v>67.48</v>
      </c>
      <c r="N229" s="6">
        <v>1</v>
      </c>
      <c r="O229" s="9">
        <f t="shared" si="15"/>
        <v>67.48</v>
      </c>
      <c r="P229" s="5">
        <f t="shared" si="12"/>
        <v>8.3333333333333329E-2</v>
      </c>
      <c r="Q229" s="5">
        <f t="shared" si="13"/>
        <v>24</v>
      </c>
    </row>
    <row r="230" spans="1:17" x14ac:dyDescent="0.25">
      <c r="A230" s="2" t="s">
        <v>234</v>
      </c>
      <c r="B230" s="3" t="s">
        <v>8</v>
      </c>
      <c r="C230" s="4">
        <v>51</v>
      </c>
      <c r="D230" s="4">
        <v>42</v>
      </c>
      <c r="E230" s="4">
        <v>58</v>
      </c>
      <c r="F230" s="4">
        <v>35</v>
      </c>
      <c r="G230" s="4">
        <v>2913.1</v>
      </c>
      <c r="H230" s="4">
        <v>2399.0300000000002</v>
      </c>
      <c r="I230" s="4">
        <v>3312.94</v>
      </c>
      <c r="J230" s="4">
        <v>1999.19</v>
      </c>
      <c r="K230" s="4" t="str">
        <v>Produto em Ordem</v>
      </c>
      <c r="L230" s="6">
        <f t="shared" si="14"/>
        <v>0.68627450980392157</v>
      </c>
      <c r="M230" s="5">
        <v>57.119714285714288</v>
      </c>
      <c r="N230" s="6">
        <v>130</v>
      </c>
      <c r="O230" s="9">
        <f t="shared" si="15"/>
        <v>7425.5628571428579</v>
      </c>
      <c r="P230" s="5">
        <f t="shared" si="12"/>
        <v>10.833333333333334</v>
      </c>
      <c r="Q230" s="5">
        <f t="shared" si="13"/>
        <v>3.2307692307692304</v>
      </c>
    </row>
    <row r="231" spans="1:17" x14ac:dyDescent="0.25">
      <c r="A231" s="2" t="s">
        <v>235</v>
      </c>
      <c r="B231" s="3" t="s">
        <v>8</v>
      </c>
      <c r="C231" s="4">
        <v>41</v>
      </c>
      <c r="D231" s="4">
        <v>52</v>
      </c>
      <c r="E231" s="4">
        <v>66</v>
      </c>
      <c r="F231" s="4">
        <v>27</v>
      </c>
      <c r="G231" s="4">
        <v>2766.74</v>
      </c>
      <c r="H231" s="4">
        <v>3509.04</v>
      </c>
      <c r="I231" s="4">
        <v>4453.78</v>
      </c>
      <c r="J231" s="4">
        <v>1822</v>
      </c>
      <c r="K231" s="4" t="str">
        <v>Produto em Ordem</v>
      </c>
      <c r="L231" s="6">
        <f t="shared" si="14"/>
        <v>0.65853658536585369</v>
      </c>
      <c r="M231" s="5">
        <v>67.481481481481481</v>
      </c>
      <c r="N231" s="6">
        <v>96</v>
      </c>
      <c r="O231" s="9">
        <f t="shared" si="15"/>
        <v>6478.2222222222226</v>
      </c>
      <c r="P231" s="5">
        <f t="shared" si="12"/>
        <v>8</v>
      </c>
      <c r="Q231" s="5">
        <f t="shared" si="13"/>
        <v>3.375</v>
      </c>
    </row>
    <row r="232" spans="1:17" x14ac:dyDescent="0.25">
      <c r="A232" s="2" t="s">
        <v>236</v>
      </c>
      <c r="B232" s="3" t="s">
        <v>8</v>
      </c>
      <c r="C232" s="4">
        <v>214</v>
      </c>
      <c r="D232" s="4">
        <v>86</v>
      </c>
      <c r="E232" s="4">
        <v>127</v>
      </c>
      <c r="F232" s="4">
        <v>173</v>
      </c>
      <c r="G232" s="4">
        <v>12223.49</v>
      </c>
      <c r="H232" s="4">
        <v>4912.24</v>
      </c>
      <c r="I232" s="4">
        <v>7254.1100000000006</v>
      </c>
      <c r="J232" s="4">
        <v>9881.619999999999</v>
      </c>
      <c r="K232" s="4" t="str">
        <v>Produto em Ordem</v>
      </c>
      <c r="L232" s="6">
        <f t="shared" si="14"/>
        <v>0.80841121495327106</v>
      </c>
      <c r="M232" s="5">
        <v>57.119190751445082</v>
      </c>
      <c r="N232" s="6">
        <v>87</v>
      </c>
      <c r="O232" s="9">
        <f t="shared" si="15"/>
        <v>4969.3695953757224</v>
      </c>
      <c r="P232" s="5">
        <f t="shared" si="12"/>
        <v>7.25</v>
      </c>
      <c r="Q232" s="5">
        <f t="shared" si="13"/>
        <v>23.862068965517242</v>
      </c>
    </row>
    <row r="233" spans="1:17" x14ac:dyDescent="0.25">
      <c r="A233" s="2" t="s">
        <v>237</v>
      </c>
      <c r="B233" s="3" t="s">
        <v>8</v>
      </c>
      <c r="C233" s="4">
        <v>2</v>
      </c>
      <c r="D233" s="4"/>
      <c r="E233" s="4"/>
      <c r="F233" s="4">
        <v>2</v>
      </c>
      <c r="G233" s="4">
        <v>134.96</v>
      </c>
      <c r="H233" s="4"/>
      <c r="I233" s="4"/>
      <c r="J233" s="4">
        <v>134.96</v>
      </c>
      <c r="K233" s="4" t="str">
        <v>Produto em Ordem</v>
      </c>
      <c r="L233" s="6">
        <f t="shared" si="14"/>
        <v>1</v>
      </c>
      <c r="M233" s="5">
        <v>67.48</v>
      </c>
      <c r="N233" s="6">
        <v>1</v>
      </c>
      <c r="O233" s="9">
        <f t="shared" si="15"/>
        <v>67.48</v>
      </c>
      <c r="P233" s="5">
        <f t="shared" si="12"/>
        <v>8.3333333333333329E-2</v>
      </c>
      <c r="Q233" s="5">
        <f t="shared" si="13"/>
        <v>24</v>
      </c>
    </row>
    <row r="234" spans="1:17" x14ac:dyDescent="0.25">
      <c r="A234" s="2" t="s">
        <v>238</v>
      </c>
      <c r="B234" s="3" t="s">
        <v>8</v>
      </c>
      <c r="C234" s="4">
        <v>111</v>
      </c>
      <c r="D234" s="4">
        <v>21</v>
      </c>
      <c r="E234" s="4">
        <v>34</v>
      </c>
      <c r="F234" s="4">
        <v>98</v>
      </c>
      <c r="G234" s="4">
        <v>6340.2199999999993</v>
      </c>
      <c r="H234" s="4">
        <v>1199.49</v>
      </c>
      <c r="I234" s="4">
        <v>1942.04</v>
      </c>
      <c r="J234" s="4">
        <v>5597.67</v>
      </c>
      <c r="K234" s="4" t="str">
        <v>Produto em Ordem</v>
      </c>
      <c r="L234" s="6">
        <f t="shared" si="14"/>
        <v>0.88288288288288286</v>
      </c>
      <c r="M234" s="5">
        <v>57.119081632653057</v>
      </c>
      <c r="N234" s="6">
        <v>18</v>
      </c>
      <c r="O234" s="9">
        <f t="shared" si="15"/>
        <v>1028.143469387755</v>
      </c>
      <c r="P234" s="5">
        <f t="shared" si="12"/>
        <v>1.5</v>
      </c>
      <c r="Q234" s="5">
        <f t="shared" si="13"/>
        <v>65.333333333333329</v>
      </c>
    </row>
    <row r="235" spans="1:17" x14ac:dyDescent="0.25">
      <c r="A235" s="2" t="s">
        <v>239</v>
      </c>
      <c r="B235" s="3" t="s">
        <v>8</v>
      </c>
      <c r="C235" s="4">
        <v>7</v>
      </c>
      <c r="D235" s="4"/>
      <c r="E235" s="4"/>
      <c r="F235" s="4">
        <v>7</v>
      </c>
      <c r="G235" s="4">
        <v>414.96</v>
      </c>
      <c r="H235" s="4"/>
      <c r="I235" s="4"/>
      <c r="J235" s="4">
        <v>414.96</v>
      </c>
      <c r="K235" s="4" t="str">
        <v>Produto em Ordem</v>
      </c>
      <c r="L235" s="6">
        <f t="shared" si="14"/>
        <v>1</v>
      </c>
      <c r="M235" s="5">
        <v>59.280000000000008</v>
      </c>
      <c r="N235" s="6">
        <v>-13</v>
      </c>
      <c r="O235" s="9">
        <f t="shared" si="15"/>
        <v>-770.6400000000001</v>
      </c>
      <c r="P235" s="5">
        <f t="shared" si="12"/>
        <v>-1.0833333333333333</v>
      </c>
      <c r="Q235" s="5">
        <f t="shared" si="13"/>
        <v>-6.4615384615384617</v>
      </c>
    </row>
    <row r="236" spans="1:17" x14ac:dyDescent="0.25">
      <c r="A236" s="2" t="s">
        <v>240</v>
      </c>
      <c r="B236" s="3" t="s">
        <v>8</v>
      </c>
      <c r="C236" s="4">
        <v>39</v>
      </c>
      <c r="D236" s="4">
        <v>22</v>
      </c>
      <c r="E236" s="4">
        <v>38</v>
      </c>
      <c r="F236" s="4">
        <v>23</v>
      </c>
      <c r="G236" s="4">
        <v>2227.65</v>
      </c>
      <c r="H236" s="4">
        <v>1256.6300000000001</v>
      </c>
      <c r="I236" s="4">
        <v>2170.54</v>
      </c>
      <c r="J236" s="4">
        <v>1313.74</v>
      </c>
      <c r="K236" s="4" t="str">
        <v>Produto em Ordem</v>
      </c>
      <c r="L236" s="6">
        <f t="shared" si="14"/>
        <v>0.58974358974358976</v>
      </c>
      <c r="M236" s="5">
        <v>57.119130434782612</v>
      </c>
      <c r="N236" s="6">
        <v>75</v>
      </c>
      <c r="O236" s="9">
        <f t="shared" si="15"/>
        <v>4283.934782608696</v>
      </c>
      <c r="P236" s="5">
        <f t="shared" si="12"/>
        <v>6.25</v>
      </c>
      <c r="Q236" s="5">
        <f t="shared" si="13"/>
        <v>3.68</v>
      </c>
    </row>
    <row r="237" spans="1:17" x14ac:dyDescent="0.25">
      <c r="A237" s="2" t="s">
        <v>241</v>
      </c>
      <c r="B237" s="3" t="s">
        <v>8</v>
      </c>
      <c r="C237" s="4">
        <v>1</v>
      </c>
      <c r="D237" s="4"/>
      <c r="E237" s="4"/>
      <c r="F237" s="4">
        <v>1</v>
      </c>
      <c r="G237" s="4">
        <v>63.96</v>
      </c>
      <c r="H237" s="4"/>
      <c r="I237" s="4"/>
      <c r="J237" s="4">
        <v>63.96</v>
      </c>
      <c r="K237" s="4" t="str">
        <v>Produto em Ordem</v>
      </c>
      <c r="L237" s="6">
        <f t="shared" si="14"/>
        <v>1</v>
      </c>
      <c r="M237" s="5">
        <v>63.96</v>
      </c>
      <c r="N237" s="6">
        <v>1</v>
      </c>
      <c r="O237" s="9">
        <f t="shared" si="15"/>
        <v>63.96</v>
      </c>
      <c r="P237" s="5">
        <f t="shared" si="12"/>
        <v>8.3333333333333329E-2</v>
      </c>
      <c r="Q237" s="5">
        <f t="shared" si="13"/>
        <v>12</v>
      </c>
    </row>
    <row r="238" spans="1:17" x14ac:dyDescent="0.25">
      <c r="A238" s="2" t="s">
        <v>242</v>
      </c>
      <c r="B238" s="3" t="s">
        <v>8</v>
      </c>
      <c r="C238" s="4">
        <v>5</v>
      </c>
      <c r="D238" s="4">
        <v>3</v>
      </c>
      <c r="E238" s="4">
        <v>6</v>
      </c>
      <c r="F238" s="4">
        <v>2</v>
      </c>
      <c r="G238" s="4">
        <v>243.09</v>
      </c>
      <c r="H238" s="4">
        <v>145.85</v>
      </c>
      <c r="I238" s="4">
        <v>291.7</v>
      </c>
      <c r="J238" s="4">
        <v>97.24</v>
      </c>
      <c r="K238" s="4" t="str">
        <v>Produto em Ordem</v>
      </c>
      <c r="L238" s="6">
        <f t="shared" si="14"/>
        <v>0.4</v>
      </c>
      <c r="M238" s="5">
        <v>48.62</v>
      </c>
      <c r="N238" s="6">
        <v>8</v>
      </c>
      <c r="O238" s="9">
        <f t="shared" si="15"/>
        <v>388.96</v>
      </c>
      <c r="P238" s="5">
        <f t="shared" si="12"/>
        <v>0.66666666666666663</v>
      </c>
      <c r="Q238" s="5">
        <f t="shared" si="13"/>
        <v>3</v>
      </c>
    </row>
    <row r="239" spans="1:17" x14ac:dyDescent="0.25">
      <c r="A239" s="2" t="s">
        <v>243</v>
      </c>
      <c r="B239" s="3" t="s">
        <v>8</v>
      </c>
      <c r="C239" s="4">
        <v>3</v>
      </c>
      <c r="D239" s="4">
        <v>0</v>
      </c>
      <c r="E239" s="4">
        <v>2</v>
      </c>
      <c r="F239" s="4">
        <v>1</v>
      </c>
      <c r="G239" s="4">
        <v>191.89</v>
      </c>
      <c r="H239" s="4">
        <v>0</v>
      </c>
      <c r="I239" s="4">
        <v>127.93</v>
      </c>
      <c r="J239" s="4">
        <v>63.96</v>
      </c>
      <c r="K239" s="4" t="str">
        <v>Produto em Ordem</v>
      </c>
      <c r="L239" s="6">
        <f t="shared" si="14"/>
        <v>0.33333333333333331</v>
      </c>
      <c r="M239" s="5">
        <v>63.96</v>
      </c>
      <c r="N239" s="6">
        <v>51</v>
      </c>
      <c r="O239" s="9">
        <f t="shared" si="15"/>
        <v>3261.96</v>
      </c>
      <c r="P239" s="5">
        <f t="shared" si="12"/>
        <v>4.25</v>
      </c>
      <c r="Q239" s="5">
        <f t="shared" si="13"/>
        <v>0.23529411764705882</v>
      </c>
    </row>
    <row r="240" spans="1:17" x14ac:dyDescent="0.25">
      <c r="A240" s="2" t="s">
        <v>244</v>
      </c>
      <c r="B240" s="3" t="s">
        <v>8</v>
      </c>
      <c r="C240" s="4">
        <v>139</v>
      </c>
      <c r="D240" s="4">
        <v>30</v>
      </c>
      <c r="E240" s="4">
        <v>57</v>
      </c>
      <c r="F240" s="4">
        <v>112</v>
      </c>
      <c r="G240" s="4">
        <v>6757.8899999999994</v>
      </c>
      <c r="H240" s="4">
        <v>1458.54</v>
      </c>
      <c r="I240" s="4">
        <v>2771.24</v>
      </c>
      <c r="J240" s="4">
        <v>5445.1900000000014</v>
      </c>
      <c r="K240" s="4" t="str">
        <v>Produto em Ordem</v>
      </c>
      <c r="L240" s="6">
        <f t="shared" si="14"/>
        <v>0.80575539568345322</v>
      </c>
      <c r="M240" s="5">
        <v>48.617767857142859</v>
      </c>
      <c r="N240" s="6">
        <v>98</v>
      </c>
      <c r="O240" s="9">
        <f t="shared" si="15"/>
        <v>4764.5412500000002</v>
      </c>
      <c r="P240" s="5">
        <f t="shared" si="12"/>
        <v>8.1666666666666661</v>
      </c>
      <c r="Q240" s="5">
        <f t="shared" si="13"/>
        <v>13.714285714285715</v>
      </c>
    </row>
    <row r="241" spans="1:17" x14ac:dyDescent="0.25">
      <c r="A241" s="2" t="s">
        <v>245</v>
      </c>
      <c r="B241" s="3" t="s">
        <v>8</v>
      </c>
      <c r="C241" s="4">
        <v>1</v>
      </c>
      <c r="D241" s="4"/>
      <c r="E241" s="4"/>
      <c r="F241" s="4">
        <v>1</v>
      </c>
      <c r="G241" s="4">
        <v>63.96</v>
      </c>
      <c r="H241" s="4"/>
      <c r="I241" s="4"/>
      <c r="J241" s="4">
        <v>63.96</v>
      </c>
      <c r="K241" s="4" t="str">
        <v>Produto em Ordem</v>
      </c>
      <c r="L241" s="6">
        <f t="shared" si="14"/>
        <v>1</v>
      </c>
      <c r="M241" s="5">
        <v>63.96</v>
      </c>
      <c r="N241" s="6">
        <v>1</v>
      </c>
      <c r="O241" s="9">
        <f t="shared" si="15"/>
        <v>63.96</v>
      </c>
      <c r="P241" s="5">
        <f t="shared" si="12"/>
        <v>8.3333333333333329E-2</v>
      </c>
      <c r="Q241" s="5">
        <f t="shared" si="13"/>
        <v>12</v>
      </c>
    </row>
    <row r="242" spans="1:17" x14ac:dyDescent="0.25">
      <c r="A242" s="2" t="s">
        <v>246</v>
      </c>
      <c r="B242" s="3" t="s">
        <v>8</v>
      </c>
      <c r="C242" s="4">
        <v>61</v>
      </c>
      <c r="D242" s="4">
        <v>13</v>
      </c>
      <c r="E242" s="4">
        <v>14</v>
      </c>
      <c r="F242" s="4">
        <v>60</v>
      </c>
      <c r="G242" s="4">
        <v>2965.66</v>
      </c>
      <c r="H242" s="4">
        <v>632.04</v>
      </c>
      <c r="I242" s="4">
        <v>680.66</v>
      </c>
      <c r="J242" s="4">
        <v>2917.04</v>
      </c>
      <c r="K242" s="4" t="str">
        <v>Produto em Ordem</v>
      </c>
      <c r="L242" s="6">
        <f t="shared" si="14"/>
        <v>0.98360655737704916</v>
      </c>
      <c r="M242" s="5">
        <v>48.617333333333328</v>
      </c>
      <c r="N242" s="6">
        <v>82</v>
      </c>
      <c r="O242" s="9">
        <f t="shared" si="15"/>
        <v>3986.621333333333</v>
      </c>
      <c r="P242" s="5">
        <f t="shared" si="12"/>
        <v>6.833333333333333</v>
      </c>
      <c r="Q242" s="5">
        <f t="shared" si="13"/>
        <v>8.7804878048780495</v>
      </c>
    </row>
    <row r="243" spans="1:17" x14ac:dyDescent="0.25">
      <c r="A243" s="2" t="s">
        <v>247</v>
      </c>
      <c r="B243" s="3" t="s">
        <v>8</v>
      </c>
      <c r="C243" s="4">
        <v>1</v>
      </c>
      <c r="D243" s="4"/>
      <c r="E243" s="4"/>
      <c r="F243" s="4">
        <v>1</v>
      </c>
      <c r="G243" s="4">
        <v>65.040000000000006</v>
      </c>
      <c r="H243" s="4"/>
      <c r="I243" s="4"/>
      <c r="J243" s="4">
        <v>65.040000000000006</v>
      </c>
      <c r="K243" s="4" t="str">
        <v>Produto em Ordem</v>
      </c>
      <c r="L243" s="6">
        <f t="shared" si="14"/>
        <v>1</v>
      </c>
      <c r="M243" s="5">
        <v>65.040000000000006</v>
      </c>
      <c r="N243" s="6">
        <v>1</v>
      </c>
      <c r="O243" s="9">
        <f t="shared" si="15"/>
        <v>65.040000000000006</v>
      </c>
      <c r="P243" s="5">
        <f t="shared" si="12"/>
        <v>8.3333333333333329E-2</v>
      </c>
      <c r="Q243" s="5">
        <f t="shared" si="13"/>
        <v>12</v>
      </c>
    </row>
    <row r="244" spans="1:17" x14ac:dyDescent="0.25">
      <c r="A244" s="2" t="s">
        <v>248</v>
      </c>
      <c r="B244" s="3" t="s">
        <v>8</v>
      </c>
      <c r="C244" s="4">
        <v>5</v>
      </c>
      <c r="D244" s="4">
        <v>4</v>
      </c>
      <c r="E244" s="4">
        <v>8</v>
      </c>
      <c r="F244" s="4">
        <v>1</v>
      </c>
      <c r="G244" s="4">
        <v>226.39</v>
      </c>
      <c r="H244" s="4">
        <v>181.11</v>
      </c>
      <c r="I244" s="4">
        <v>362.22</v>
      </c>
      <c r="J244" s="4">
        <v>45.28</v>
      </c>
      <c r="K244" s="4" t="str">
        <v>Produto em Ordem</v>
      </c>
      <c r="L244" s="6">
        <f t="shared" si="14"/>
        <v>0.2</v>
      </c>
      <c r="M244" s="5">
        <v>45.28</v>
      </c>
      <c r="N244" s="6">
        <v>12</v>
      </c>
      <c r="O244" s="9">
        <f t="shared" si="15"/>
        <v>543.36</v>
      </c>
      <c r="P244" s="5">
        <f t="shared" si="12"/>
        <v>1</v>
      </c>
      <c r="Q244" s="5">
        <f t="shared" si="13"/>
        <v>1</v>
      </c>
    </row>
    <row r="245" spans="1:17" x14ac:dyDescent="0.25">
      <c r="A245" s="2" t="s">
        <v>249</v>
      </c>
      <c r="B245" s="3" t="s">
        <v>8</v>
      </c>
      <c r="C245" s="4">
        <v>9</v>
      </c>
      <c r="D245" s="4">
        <v>26</v>
      </c>
      <c r="E245" s="4">
        <v>18</v>
      </c>
      <c r="F245" s="4">
        <v>17</v>
      </c>
      <c r="G245" s="4">
        <v>585.38</v>
      </c>
      <c r="H245" s="4">
        <v>1691.04</v>
      </c>
      <c r="I245" s="4">
        <v>1170.72</v>
      </c>
      <c r="J245" s="4">
        <v>1105.7</v>
      </c>
      <c r="K245" s="4" t="str">
        <v>Produto em Ordem</v>
      </c>
      <c r="L245" s="6">
        <f t="shared" si="14"/>
        <v>1.8888888888888888</v>
      </c>
      <c r="M245" s="5">
        <v>65.04117647058824</v>
      </c>
      <c r="N245" s="6">
        <v>60</v>
      </c>
      <c r="O245" s="9">
        <f t="shared" si="15"/>
        <v>3902.4705882352946</v>
      </c>
      <c r="P245" s="5">
        <f t="shared" si="12"/>
        <v>5</v>
      </c>
      <c r="Q245" s="5">
        <f t="shared" si="13"/>
        <v>3.4</v>
      </c>
    </row>
    <row r="246" spans="1:17" x14ac:dyDescent="0.25">
      <c r="A246" s="2" t="s">
        <v>250</v>
      </c>
      <c r="B246" s="3" t="s">
        <v>8</v>
      </c>
      <c r="C246" s="4">
        <v>75</v>
      </c>
      <c r="D246" s="4">
        <v>10</v>
      </c>
      <c r="E246" s="4">
        <v>31</v>
      </c>
      <c r="F246" s="4">
        <v>54</v>
      </c>
      <c r="G246" s="4">
        <v>3395.92</v>
      </c>
      <c r="H246" s="4">
        <v>452.79</v>
      </c>
      <c r="I246" s="4">
        <v>1403.64</v>
      </c>
      <c r="J246" s="4">
        <v>2445.0700000000002</v>
      </c>
      <c r="K246" s="4" t="str">
        <v>Produto em Ordem</v>
      </c>
      <c r="L246" s="6">
        <f t="shared" si="14"/>
        <v>0.72</v>
      </c>
      <c r="M246" s="5">
        <v>45.279074074074067</v>
      </c>
      <c r="N246" s="6">
        <v>23</v>
      </c>
      <c r="O246" s="9">
        <f t="shared" si="15"/>
        <v>1041.4187037037036</v>
      </c>
      <c r="P246" s="5">
        <f t="shared" si="12"/>
        <v>1.9166666666666667</v>
      </c>
      <c r="Q246" s="5">
        <f t="shared" si="13"/>
        <v>28.173913043478258</v>
      </c>
    </row>
    <row r="247" spans="1:17" x14ac:dyDescent="0.25">
      <c r="A247" s="2" t="s">
        <v>251</v>
      </c>
      <c r="B247" s="3" t="s">
        <v>8</v>
      </c>
      <c r="C247" s="4">
        <v>1</v>
      </c>
      <c r="D247" s="4"/>
      <c r="E247" s="4"/>
      <c r="F247" s="4">
        <v>1</v>
      </c>
      <c r="G247" s="4">
        <v>65.040000000000006</v>
      </c>
      <c r="H247" s="4"/>
      <c r="I247" s="4"/>
      <c r="J247" s="4">
        <v>65.040000000000006</v>
      </c>
      <c r="K247" s="4" t="str">
        <v>Produto em Ordem</v>
      </c>
      <c r="L247" s="6">
        <f t="shared" si="14"/>
        <v>1</v>
      </c>
      <c r="M247" s="5">
        <v>65.040000000000006</v>
      </c>
      <c r="N247" s="6">
        <v>3</v>
      </c>
      <c r="O247" s="9">
        <f t="shared" si="15"/>
        <v>195.12</v>
      </c>
      <c r="P247" s="5">
        <f t="shared" si="12"/>
        <v>0.25</v>
      </c>
      <c r="Q247" s="5">
        <f t="shared" si="13"/>
        <v>4</v>
      </c>
    </row>
    <row r="248" spans="1:17" x14ac:dyDescent="0.25">
      <c r="A248" s="2" t="s">
        <v>252</v>
      </c>
      <c r="B248" s="3" t="s">
        <v>8</v>
      </c>
      <c r="C248" s="4">
        <v>99</v>
      </c>
      <c r="D248" s="4">
        <v>35</v>
      </c>
      <c r="E248" s="4">
        <v>84</v>
      </c>
      <c r="F248" s="4">
        <v>50</v>
      </c>
      <c r="G248" s="4">
        <v>4482.6000000000004</v>
      </c>
      <c r="H248" s="4">
        <v>1584.77</v>
      </c>
      <c r="I248" s="4">
        <v>3803.44</v>
      </c>
      <c r="J248" s="4">
        <v>2263.9299999999998</v>
      </c>
      <c r="K248" s="4" t="str">
        <v>Produto em Ordem</v>
      </c>
      <c r="L248" s="6">
        <f t="shared" si="14"/>
        <v>0.50505050505050508</v>
      </c>
      <c r="M248" s="5">
        <v>45.278599999999997</v>
      </c>
      <c r="N248" s="6">
        <v>60</v>
      </c>
      <c r="O248" s="9">
        <f t="shared" si="15"/>
        <v>2716.7159999999999</v>
      </c>
      <c r="P248" s="5">
        <f t="shared" si="12"/>
        <v>5</v>
      </c>
      <c r="Q248" s="5">
        <f t="shared" si="13"/>
        <v>10</v>
      </c>
    </row>
    <row r="249" spans="1:17" x14ac:dyDescent="0.25">
      <c r="A249" s="2" t="s">
        <v>253</v>
      </c>
      <c r="B249" s="3" t="s">
        <v>8</v>
      </c>
      <c r="C249" s="4">
        <v>1175</v>
      </c>
      <c r="D249" s="4">
        <v>322</v>
      </c>
      <c r="E249" s="4">
        <v>497</v>
      </c>
      <c r="F249" s="4">
        <v>1000</v>
      </c>
      <c r="G249" s="4">
        <v>39403.040000000001</v>
      </c>
      <c r="H249" s="4">
        <v>10770.01</v>
      </c>
      <c r="I249" s="4">
        <v>16675.41</v>
      </c>
      <c r="J249" s="4">
        <v>33497.639999999992</v>
      </c>
      <c r="K249" s="4" t="str">
        <v>Produto em Ordem</v>
      </c>
      <c r="L249" s="6">
        <f t="shared" si="14"/>
        <v>0.85106382978723405</v>
      </c>
      <c r="M249" s="5">
        <v>33.49763999999999</v>
      </c>
      <c r="N249" s="6">
        <v>3128</v>
      </c>
      <c r="O249" s="9">
        <f t="shared" si="15"/>
        <v>104780.61791999998</v>
      </c>
      <c r="P249" s="5">
        <f t="shared" si="12"/>
        <v>260.66666666666669</v>
      </c>
      <c r="Q249" s="5">
        <f t="shared" si="13"/>
        <v>3.836317135549872</v>
      </c>
    </row>
    <row r="250" spans="1:17" x14ac:dyDescent="0.25">
      <c r="A250" s="2" t="s">
        <v>254</v>
      </c>
      <c r="B250" s="3" t="s">
        <v>8</v>
      </c>
      <c r="C250" s="4">
        <v>207</v>
      </c>
      <c r="D250" s="4">
        <v>12</v>
      </c>
      <c r="E250" s="4">
        <v>27</v>
      </c>
      <c r="F250" s="4">
        <v>192</v>
      </c>
      <c r="G250" s="4">
        <v>19393.88</v>
      </c>
      <c r="H250" s="4">
        <v>1125.32</v>
      </c>
      <c r="I250" s="4">
        <v>2532.89</v>
      </c>
      <c r="J250" s="4">
        <v>17986.310000000001</v>
      </c>
      <c r="K250" s="4" t="str">
        <v>Produto em Ordem</v>
      </c>
      <c r="L250" s="6">
        <f t="shared" si="14"/>
        <v>0.92753623188405798</v>
      </c>
      <c r="M250" s="5">
        <v>93.67869791666665</v>
      </c>
      <c r="N250" s="6">
        <v>139</v>
      </c>
      <c r="O250" s="9">
        <f t="shared" si="15"/>
        <v>13021.339010416665</v>
      </c>
      <c r="P250" s="5">
        <f t="shared" si="12"/>
        <v>11.583333333333334</v>
      </c>
      <c r="Q250" s="5">
        <f t="shared" si="13"/>
        <v>16.575539568345324</v>
      </c>
    </row>
    <row r="251" spans="1:17" x14ac:dyDescent="0.25">
      <c r="A251" s="2" t="s">
        <v>255</v>
      </c>
      <c r="B251" s="3" t="s">
        <v>8</v>
      </c>
      <c r="C251" s="4">
        <v>196</v>
      </c>
      <c r="D251" s="4">
        <v>5</v>
      </c>
      <c r="E251" s="4">
        <v>15</v>
      </c>
      <c r="F251" s="4">
        <v>186</v>
      </c>
      <c r="G251" s="4">
        <v>18644.72</v>
      </c>
      <c r="H251" s="4">
        <v>475.33</v>
      </c>
      <c r="I251" s="4">
        <v>1419.7</v>
      </c>
      <c r="J251" s="4">
        <v>17700.349999999999</v>
      </c>
      <c r="K251" s="4" t="str">
        <v>Produto em Ordem</v>
      </c>
      <c r="L251" s="6">
        <f t="shared" si="14"/>
        <v>0.94897959183673475</v>
      </c>
      <c r="M251" s="5">
        <v>95.163172043010746</v>
      </c>
      <c r="N251" s="6">
        <v>204</v>
      </c>
      <c r="O251" s="9">
        <f t="shared" si="15"/>
        <v>19413.287096774191</v>
      </c>
      <c r="P251" s="5">
        <f t="shared" si="12"/>
        <v>17</v>
      </c>
      <c r="Q251" s="5">
        <f t="shared" si="13"/>
        <v>10.941176470588236</v>
      </c>
    </row>
    <row r="252" spans="1:17" x14ac:dyDescent="0.25">
      <c r="A252" s="2" t="s">
        <v>256</v>
      </c>
      <c r="B252" s="3" t="s">
        <v>8</v>
      </c>
      <c r="C252" s="4">
        <v>500</v>
      </c>
      <c r="D252" s="4">
        <v>25</v>
      </c>
      <c r="E252" s="4">
        <v>27</v>
      </c>
      <c r="F252" s="4">
        <v>498</v>
      </c>
      <c r="G252" s="4">
        <v>45759.06</v>
      </c>
      <c r="H252" s="4">
        <v>2290.4499999999998</v>
      </c>
      <c r="I252" s="4">
        <v>2462.5100000000002</v>
      </c>
      <c r="J252" s="4">
        <v>45587</v>
      </c>
      <c r="K252" s="4" t="str">
        <v>Produto em Ordem</v>
      </c>
      <c r="L252" s="6">
        <f t="shared" si="14"/>
        <v>0.996</v>
      </c>
      <c r="M252" s="5">
        <v>91.540160642570285</v>
      </c>
      <c r="N252" s="6">
        <v>278</v>
      </c>
      <c r="O252" s="9">
        <f t="shared" si="15"/>
        <v>25448.164658634538</v>
      </c>
      <c r="P252" s="5">
        <f t="shared" si="12"/>
        <v>23.166666666666668</v>
      </c>
      <c r="Q252" s="5">
        <f t="shared" si="13"/>
        <v>21.49640287769784</v>
      </c>
    </row>
    <row r="253" spans="1:17" x14ac:dyDescent="0.25">
      <c r="A253" s="2" t="s">
        <v>257</v>
      </c>
      <c r="B253" s="3" t="s">
        <v>8</v>
      </c>
      <c r="C253" s="4">
        <v>392</v>
      </c>
      <c r="D253" s="4">
        <v>26</v>
      </c>
      <c r="E253" s="4">
        <v>29</v>
      </c>
      <c r="F253" s="4">
        <v>389</v>
      </c>
      <c r="G253" s="4">
        <v>36107.699999999997</v>
      </c>
      <c r="H253" s="4">
        <v>2397.5</v>
      </c>
      <c r="I253" s="4">
        <v>2669.85</v>
      </c>
      <c r="J253" s="4">
        <v>35835.35</v>
      </c>
      <c r="K253" s="4" t="str">
        <v>Produto em Ordem</v>
      </c>
      <c r="L253" s="6">
        <f t="shared" si="14"/>
        <v>0.99234693877551017</v>
      </c>
      <c r="M253" s="5">
        <v>92.121722365038551</v>
      </c>
      <c r="N253" s="6">
        <v>267</v>
      </c>
      <c r="O253" s="9">
        <f t="shared" si="15"/>
        <v>24596.499871465294</v>
      </c>
      <c r="P253" s="5">
        <f t="shared" si="12"/>
        <v>22.25</v>
      </c>
      <c r="Q253" s="5">
        <f t="shared" si="13"/>
        <v>17.483146067415731</v>
      </c>
    </row>
    <row r="254" spans="1:17" x14ac:dyDescent="0.25">
      <c r="A254" s="2" t="s">
        <v>258</v>
      </c>
      <c r="B254" s="3" t="s">
        <v>8</v>
      </c>
      <c r="C254" s="4">
        <v>1</v>
      </c>
      <c r="D254" s="4"/>
      <c r="E254" s="4"/>
      <c r="F254" s="4">
        <v>1</v>
      </c>
      <c r="G254" s="4">
        <v>589.28</v>
      </c>
      <c r="H254" s="4"/>
      <c r="I254" s="4"/>
      <c r="J254" s="4">
        <v>589.28</v>
      </c>
      <c r="K254" s="4" t="str">
        <v>Produto em Ordem</v>
      </c>
      <c r="L254" s="6">
        <f t="shared" si="14"/>
        <v>1</v>
      </c>
      <c r="M254" s="5">
        <v>589.28</v>
      </c>
      <c r="N254" s="6">
        <v>1</v>
      </c>
      <c r="O254" s="9">
        <f t="shared" si="15"/>
        <v>589.28</v>
      </c>
      <c r="P254" s="5">
        <f t="shared" si="12"/>
        <v>8.3333333333333329E-2</v>
      </c>
      <c r="Q254" s="5">
        <f t="shared" si="13"/>
        <v>12</v>
      </c>
    </row>
    <row r="255" spans="1:17" x14ac:dyDescent="0.25">
      <c r="A255" s="2" t="s">
        <v>259</v>
      </c>
      <c r="B255" s="3" t="s">
        <v>8</v>
      </c>
      <c r="C255" s="4">
        <v>4</v>
      </c>
      <c r="D255" s="4"/>
      <c r="E255" s="4"/>
      <c r="F255" s="4">
        <v>4</v>
      </c>
      <c r="G255" s="4">
        <v>528</v>
      </c>
      <c r="H255" s="4"/>
      <c r="I255" s="4"/>
      <c r="J255" s="4">
        <v>528</v>
      </c>
      <c r="K255" s="4" t="str">
        <v>Produto em Ordem</v>
      </c>
      <c r="L255" s="6">
        <f t="shared" si="14"/>
        <v>1</v>
      </c>
      <c r="M255" s="5">
        <v>132</v>
      </c>
      <c r="N255" s="6">
        <v>3</v>
      </c>
      <c r="O255" s="9">
        <f t="shared" si="15"/>
        <v>396</v>
      </c>
      <c r="P255" s="5">
        <f t="shared" si="12"/>
        <v>0.25</v>
      </c>
      <c r="Q255" s="5">
        <f t="shared" si="13"/>
        <v>16</v>
      </c>
    </row>
    <row r="256" spans="1:17" x14ac:dyDescent="0.25">
      <c r="A256" s="2" t="s">
        <v>260</v>
      </c>
      <c r="B256" s="3" t="s">
        <v>8</v>
      </c>
      <c r="C256" s="4">
        <v>1</v>
      </c>
      <c r="D256" s="4"/>
      <c r="E256" s="4"/>
      <c r="F256" s="4">
        <v>1</v>
      </c>
      <c r="G256" s="4">
        <v>360</v>
      </c>
      <c r="H256" s="4"/>
      <c r="I256" s="4"/>
      <c r="J256" s="4">
        <v>360</v>
      </c>
      <c r="K256" s="4" t="str">
        <v>Produto em Ordem</v>
      </c>
      <c r="L256" s="6">
        <f t="shared" si="14"/>
        <v>1</v>
      </c>
      <c r="M256" s="5">
        <v>360</v>
      </c>
      <c r="N256" s="6">
        <v>1</v>
      </c>
      <c r="O256" s="9">
        <f t="shared" si="15"/>
        <v>360</v>
      </c>
      <c r="P256" s="5">
        <f t="shared" si="12"/>
        <v>8.3333333333333329E-2</v>
      </c>
      <c r="Q256" s="5">
        <f t="shared" si="13"/>
        <v>12</v>
      </c>
    </row>
    <row r="257" spans="1:17" x14ac:dyDescent="0.25">
      <c r="A257" s="2" t="s">
        <v>261</v>
      </c>
      <c r="B257" s="3" t="s">
        <v>8</v>
      </c>
      <c r="C257" s="4">
        <v>1</v>
      </c>
      <c r="D257" s="4"/>
      <c r="E257" s="4"/>
      <c r="F257" s="4">
        <v>1</v>
      </c>
      <c r="G257" s="4">
        <v>465</v>
      </c>
      <c r="H257" s="4"/>
      <c r="I257" s="4"/>
      <c r="J257" s="4">
        <v>465</v>
      </c>
      <c r="K257" s="4" t="str">
        <v>Produto em Ordem</v>
      </c>
      <c r="L257" s="6">
        <f t="shared" si="14"/>
        <v>1</v>
      </c>
      <c r="M257" s="5">
        <v>465</v>
      </c>
      <c r="N257" s="6">
        <v>1</v>
      </c>
      <c r="O257" s="9">
        <f t="shared" si="15"/>
        <v>465</v>
      </c>
      <c r="P257" s="5">
        <f t="shared" si="12"/>
        <v>8.3333333333333329E-2</v>
      </c>
      <c r="Q257" s="5">
        <f t="shared" si="13"/>
        <v>12</v>
      </c>
    </row>
    <row r="258" spans="1:17" x14ac:dyDescent="0.25">
      <c r="A258" s="2" t="s">
        <v>262</v>
      </c>
      <c r="B258" s="3" t="s">
        <v>8</v>
      </c>
      <c r="C258" s="4">
        <v>1</v>
      </c>
      <c r="D258" s="4"/>
      <c r="E258" s="4"/>
      <c r="F258" s="4">
        <v>1</v>
      </c>
      <c r="G258" s="4">
        <v>363.71</v>
      </c>
      <c r="H258" s="4"/>
      <c r="I258" s="4"/>
      <c r="J258" s="4">
        <v>363.71</v>
      </c>
      <c r="K258" s="4" t="str">
        <v>Produto em Ordem</v>
      </c>
      <c r="L258" s="6">
        <f t="shared" si="14"/>
        <v>1</v>
      </c>
      <c r="M258" s="5">
        <v>363.71</v>
      </c>
      <c r="N258" s="6">
        <v>1</v>
      </c>
      <c r="O258" s="9">
        <f t="shared" si="15"/>
        <v>363.71</v>
      </c>
      <c r="P258" s="5">
        <f t="shared" ref="P258:P321" si="16">N258/12</f>
        <v>8.3333333333333329E-2</v>
      </c>
      <c r="Q258" s="5">
        <f t="shared" ref="Q258:Q321" si="17">IFERROR(F258/(P258),0)</f>
        <v>12</v>
      </c>
    </row>
    <row r="259" spans="1:17" x14ac:dyDescent="0.25">
      <c r="A259" s="2" t="s">
        <v>263</v>
      </c>
      <c r="B259" s="3" t="s">
        <v>8</v>
      </c>
      <c r="C259" s="4">
        <v>10</v>
      </c>
      <c r="D259" s="4"/>
      <c r="E259" s="4"/>
      <c r="F259" s="4">
        <v>10</v>
      </c>
      <c r="G259" s="4">
        <v>720</v>
      </c>
      <c r="H259" s="4"/>
      <c r="I259" s="4"/>
      <c r="J259" s="4">
        <v>720</v>
      </c>
      <c r="K259" s="4" t="str">
        <v>Produto em Ordem</v>
      </c>
      <c r="L259" s="6">
        <f t="shared" ref="L259:L322" si="18">IFERROR(F259/C259,0)</f>
        <v>1</v>
      </c>
      <c r="M259" s="5">
        <v>72</v>
      </c>
      <c r="N259" s="6">
        <v>5</v>
      </c>
      <c r="O259" s="9">
        <f t="shared" ref="O259:O322" si="19" xml:space="preserve"> N259*M259</f>
        <v>360</v>
      </c>
      <c r="P259" s="5">
        <f t="shared" si="16"/>
        <v>0.41666666666666669</v>
      </c>
      <c r="Q259" s="5">
        <f t="shared" si="17"/>
        <v>24</v>
      </c>
    </row>
    <row r="260" spans="1:17" x14ac:dyDescent="0.25">
      <c r="A260" s="2" t="s">
        <v>264</v>
      </c>
      <c r="B260" s="3" t="s">
        <v>8</v>
      </c>
      <c r="C260" s="4">
        <v>3</v>
      </c>
      <c r="D260" s="4"/>
      <c r="E260" s="4"/>
      <c r="F260" s="4">
        <v>3</v>
      </c>
      <c r="G260" s="4">
        <v>2340</v>
      </c>
      <c r="H260" s="4"/>
      <c r="I260" s="4"/>
      <c r="J260" s="4">
        <v>2340</v>
      </c>
      <c r="K260" s="4" t="str">
        <v>Produto em Ordem</v>
      </c>
      <c r="L260" s="6">
        <f t="shared" si="18"/>
        <v>1</v>
      </c>
      <c r="M260" s="5">
        <v>780</v>
      </c>
      <c r="N260" s="6">
        <v>2</v>
      </c>
      <c r="O260" s="9">
        <f t="shared" si="19"/>
        <v>1560</v>
      </c>
      <c r="P260" s="5">
        <f t="shared" si="16"/>
        <v>0.16666666666666666</v>
      </c>
      <c r="Q260" s="5">
        <f t="shared" si="17"/>
        <v>18</v>
      </c>
    </row>
    <row r="261" spans="1:17" x14ac:dyDescent="0.25">
      <c r="A261" s="2" t="s">
        <v>265</v>
      </c>
      <c r="B261" s="3" t="s">
        <v>8</v>
      </c>
      <c r="C261" s="4">
        <v>1</v>
      </c>
      <c r="D261" s="4"/>
      <c r="E261" s="4"/>
      <c r="F261" s="4">
        <v>1</v>
      </c>
      <c r="G261" s="4">
        <v>720</v>
      </c>
      <c r="H261" s="4"/>
      <c r="I261" s="4"/>
      <c r="J261" s="4">
        <v>720</v>
      </c>
      <c r="K261" s="4" t="str">
        <v>Produto em Ordem</v>
      </c>
      <c r="L261" s="6">
        <f t="shared" si="18"/>
        <v>1</v>
      </c>
      <c r="M261" s="5">
        <v>720</v>
      </c>
      <c r="N261" s="6">
        <v>1</v>
      </c>
      <c r="O261" s="9">
        <f t="shared" si="19"/>
        <v>720</v>
      </c>
      <c r="P261" s="5">
        <f t="shared" si="16"/>
        <v>8.3333333333333329E-2</v>
      </c>
      <c r="Q261" s="5">
        <f t="shared" si="17"/>
        <v>12</v>
      </c>
    </row>
    <row r="262" spans="1:17" x14ac:dyDescent="0.25">
      <c r="A262" s="2" t="s">
        <v>266</v>
      </c>
      <c r="B262" s="3" t="s">
        <v>8</v>
      </c>
      <c r="C262" s="4">
        <v>1</v>
      </c>
      <c r="D262" s="4"/>
      <c r="E262" s="4"/>
      <c r="F262" s="4">
        <v>1</v>
      </c>
      <c r="G262" s="4">
        <v>660</v>
      </c>
      <c r="H262" s="4"/>
      <c r="I262" s="4"/>
      <c r="J262" s="4">
        <v>660</v>
      </c>
      <c r="K262" s="4" t="str">
        <v>Produto em Ordem</v>
      </c>
      <c r="L262" s="6">
        <f t="shared" si="18"/>
        <v>1</v>
      </c>
      <c r="M262" s="5">
        <v>660</v>
      </c>
      <c r="N262" s="6">
        <v>1</v>
      </c>
      <c r="O262" s="9">
        <f t="shared" si="19"/>
        <v>660</v>
      </c>
      <c r="P262" s="5">
        <f t="shared" si="16"/>
        <v>8.3333333333333329E-2</v>
      </c>
      <c r="Q262" s="5">
        <f t="shared" si="17"/>
        <v>12</v>
      </c>
    </row>
    <row r="263" spans="1:17" x14ac:dyDescent="0.25">
      <c r="A263" s="2" t="s">
        <v>267</v>
      </c>
      <c r="B263" s="3" t="s">
        <v>8</v>
      </c>
      <c r="C263" s="4">
        <v>1</v>
      </c>
      <c r="D263" s="4"/>
      <c r="E263" s="4"/>
      <c r="F263" s="4">
        <v>1</v>
      </c>
      <c r="G263" s="4">
        <v>354.37</v>
      </c>
      <c r="H263" s="4"/>
      <c r="I263" s="4"/>
      <c r="J263" s="4">
        <v>354.37</v>
      </c>
      <c r="K263" s="4" t="str">
        <v>Produto em Ordem</v>
      </c>
      <c r="L263" s="6">
        <f t="shared" si="18"/>
        <v>1</v>
      </c>
      <c r="M263" s="5">
        <v>354.37</v>
      </c>
      <c r="N263" s="6">
        <v>3</v>
      </c>
      <c r="O263" s="9">
        <f t="shared" si="19"/>
        <v>1063.1100000000001</v>
      </c>
      <c r="P263" s="5">
        <f t="shared" si="16"/>
        <v>0.25</v>
      </c>
      <c r="Q263" s="5">
        <f t="shared" si="17"/>
        <v>4</v>
      </c>
    </row>
    <row r="264" spans="1:17" x14ac:dyDescent="0.25">
      <c r="A264" s="2" t="s">
        <v>268</v>
      </c>
      <c r="B264" s="3" t="s">
        <v>8</v>
      </c>
      <c r="C264" s="4">
        <v>2</v>
      </c>
      <c r="D264" s="4"/>
      <c r="E264" s="4"/>
      <c r="F264" s="4">
        <v>2</v>
      </c>
      <c r="G264" s="4">
        <v>1360</v>
      </c>
      <c r="H264" s="4"/>
      <c r="I264" s="4"/>
      <c r="J264" s="4">
        <v>1360</v>
      </c>
      <c r="K264" s="4" t="str">
        <v>Produto em Ordem</v>
      </c>
      <c r="L264" s="6">
        <f t="shared" si="18"/>
        <v>1</v>
      </c>
      <c r="M264" s="5">
        <v>680</v>
      </c>
      <c r="N264" s="6">
        <v>4</v>
      </c>
      <c r="O264" s="9">
        <f t="shared" si="19"/>
        <v>2720</v>
      </c>
      <c r="P264" s="5">
        <f t="shared" si="16"/>
        <v>0.33333333333333331</v>
      </c>
      <c r="Q264" s="5">
        <f t="shared" si="17"/>
        <v>6</v>
      </c>
    </row>
    <row r="265" spans="1:17" x14ac:dyDescent="0.25">
      <c r="A265" s="2" t="s">
        <v>269</v>
      </c>
      <c r="B265" s="3" t="s">
        <v>8</v>
      </c>
      <c r="C265" s="4">
        <v>3</v>
      </c>
      <c r="D265" s="4"/>
      <c r="E265" s="4"/>
      <c r="F265" s="4">
        <v>3</v>
      </c>
      <c r="G265" s="4">
        <v>384.84</v>
      </c>
      <c r="H265" s="4"/>
      <c r="I265" s="4"/>
      <c r="J265" s="4">
        <v>384.84</v>
      </c>
      <c r="K265" s="4" t="str">
        <v>Produto em Ordem</v>
      </c>
      <c r="L265" s="6">
        <f t="shared" si="18"/>
        <v>1</v>
      </c>
      <c r="M265" s="5">
        <v>128.28</v>
      </c>
      <c r="N265" s="6">
        <v>2</v>
      </c>
      <c r="O265" s="9">
        <f t="shared" si="19"/>
        <v>256.56</v>
      </c>
      <c r="P265" s="5">
        <f t="shared" si="16"/>
        <v>0.16666666666666666</v>
      </c>
      <c r="Q265" s="5">
        <f t="shared" si="17"/>
        <v>18</v>
      </c>
    </row>
    <row r="266" spans="1:17" x14ac:dyDescent="0.25">
      <c r="A266" s="2" t="s">
        <v>270</v>
      </c>
      <c r="B266" s="3" t="s">
        <v>8</v>
      </c>
      <c r="C266" s="4">
        <v>1</v>
      </c>
      <c r="D266" s="4">
        <v>5</v>
      </c>
      <c r="E266" s="4">
        <v>6</v>
      </c>
      <c r="F266" s="4">
        <v>0</v>
      </c>
      <c r="G266" s="4">
        <v>35.909999999999997</v>
      </c>
      <c r="H266" s="4">
        <v>179.55</v>
      </c>
      <c r="I266" s="4">
        <v>215.46</v>
      </c>
      <c r="J266" s="4">
        <v>0</v>
      </c>
      <c r="K266" s="4" t="str">
        <v>Produto em Ordem</v>
      </c>
      <c r="L266" s="6">
        <f t="shared" si="18"/>
        <v>0</v>
      </c>
      <c r="M266" s="5">
        <v>0</v>
      </c>
      <c r="N266" s="6">
        <v>0</v>
      </c>
      <c r="O266" s="9">
        <f t="shared" si="19"/>
        <v>0</v>
      </c>
      <c r="P266" s="5">
        <f t="shared" si="16"/>
        <v>0</v>
      </c>
      <c r="Q266" s="5">
        <f t="shared" si="17"/>
        <v>0</v>
      </c>
    </row>
    <row r="267" spans="1:17" x14ac:dyDescent="0.25">
      <c r="A267" s="2" t="s">
        <v>271</v>
      </c>
      <c r="B267" s="3" t="s">
        <v>8</v>
      </c>
      <c r="C267" s="4">
        <v>1</v>
      </c>
      <c r="D267" s="4"/>
      <c r="E267" s="4"/>
      <c r="F267" s="4">
        <v>1</v>
      </c>
      <c r="G267" s="4">
        <v>12</v>
      </c>
      <c r="H267" s="4"/>
      <c r="I267" s="4"/>
      <c r="J267" s="4">
        <v>12</v>
      </c>
      <c r="K267" s="4" t="str">
        <v>Produto em Ordem</v>
      </c>
      <c r="L267" s="6">
        <f t="shared" si="18"/>
        <v>1</v>
      </c>
      <c r="M267" s="5">
        <v>12</v>
      </c>
      <c r="N267" s="6">
        <v>1</v>
      </c>
      <c r="O267" s="9">
        <f t="shared" si="19"/>
        <v>12</v>
      </c>
      <c r="P267" s="5">
        <f t="shared" si="16"/>
        <v>8.3333333333333329E-2</v>
      </c>
      <c r="Q267" s="5">
        <f t="shared" si="17"/>
        <v>12</v>
      </c>
    </row>
    <row r="268" spans="1:17" x14ac:dyDescent="0.25">
      <c r="A268" s="2" t="s">
        <v>272</v>
      </c>
      <c r="B268" s="3" t="s">
        <v>8</v>
      </c>
      <c r="C268" s="4">
        <v>1</v>
      </c>
      <c r="D268" s="4"/>
      <c r="E268" s="4"/>
      <c r="F268" s="4">
        <v>1</v>
      </c>
      <c r="G268" s="4">
        <v>18</v>
      </c>
      <c r="H268" s="4"/>
      <c r="I268" s="4"/>
      <c r="J268" s="4">
        <v>18</v>
      </c>
      <c r="K268" s="4" t="str">
        <v>Produto em Ordem</v>
      </c>
      <c r="L268" s="6">
        <f t="shared" si="18"/>
        <v>1</v>
      </c>
      <c r="M268" s="5">
        <v>18</v>
      </c>
      <c r="N268" s="6">
        <v>1</v>
      </c>
      <c r="O268" s="9">
        <f t="shared" si="19"/>
        <v>18</v>
      </c>
      <c r="P268" s="5">
        <f t="shared" si="16"/>
        <v>8.3333333333333329E-2</v>
      </c>
      <c r="Q268" s="5">
        <f t="shared" si="17"/>
        <v>12</v>
      </c>
    </row>
    <row r="269" spans="1:17" x14ac:dyDescent="0.25">
      <c r="A269" s="2" t="s">
        <v>273</v>
      </c>
      <c r="B269" s="3" t="s">
        <v>8</v>
      </c>
      <c r="C269" s="4">
        <v>1</v>
      </c>
      <c r="D269" s="4"/>
      <c r="E269" s="4"/>
      <c r="F269" s="4">
        <v>1</v>
      </c>
      <c r="G269" s="4">
        <v>72</v>
      </c>
      <c r="H269" s="4"/>
      <c r="I269" s="4"/>
      <c r="J269" s="4">
        <v>72</v>
      </c>
      <c r="K269" s="4" t="str">
        <v>Produto em Ordem</v>
      </c>
      <c r="L269" s="6">
        <f t="shared" si="18"/>
        <v>1</v>
      </c>
      <c r="M269" s="5">
        <v>72</v>
      </c>
      <c r="N269" s="6">
        <v>1</v>
      </c>
      <c r="O269" s="9">
        <f t="shared" si="19"/>
        <v>72</v>
      </c>
      <c r="P269" s="5">
        <f t="shared" si="16"/>
        <v>8.3333333333333329E-2</v>
      </c>
      <c r="Q269" s="5">
        <f t="shared" si="17"/>
        <v>12</v>
      </c>
    </row>
    <row r="270" spans="1:17" x14ac:dyDescent="0.25">
      <c r="A270" s="2" t="s">
        <v>274</v>
      </c>
      <c r="B270" s="3" t="s">
        <v>8</v>
      </c>
      <c r="C270" s="4">
        <v>1</v>
      </c>
      <c r="D270" s="4"/>
      <c r="E270" s="4"/>
      <c r="F270" s="4">
        <v>1</v>
      </c>
      <c r="G270" s="4">
        <v>120</v>
      </c>
      <c r="H270" s="4"/>
      <c r="I270" s="4"/>
      <c r="J270" s="4">
        <v>120</v>
      </c>
      <c r="K270" s="4" t="str">
        <v>Produto em Ordem</v>
      </c>
      <c r="L270" s="6">
        <f t="shared" si="18"/>
        <v>1</v>
      </c>
      <c r="M270" s="5">
        <v>120</v>
      </c>
      <c r="N270" s="6">
        <v>1</v>
      </c>
      <c r="O270" s="9">
        <f t="shared" si="19"/>
        <v>120</v>
      </c>
      <c r="P270" s="5">
        <f t="shared" si="16"/>
        <v>8.3333333333333329E-2</v>
      </c>
      <c r="Q270" s="5">
        <f t="shared" si="17"/>
        <v>12</v>
      </c>
    </row>
    <row r="271" spans="1:17" x14ac:dyDescent="0.25">
      <c r="A271" s="2" t="s">
        <v>275</v>
      </c>
      <c r="B271" s="3" t="s">
        <v>8</v>
      </c>
      <c r="C271" s="4">
        <v>1</v>
      </c>
      <c r="D271" s="4"/>
      <c r="E271" s="4"/>
      <c r="F271" s="4">
        <v>1</v>
      </c>
      <c r="G271" s="4">
        <v>204</v>
      </c>
      <c r="H271" s="4"/>
      <c r="I271" s="4"/>
      <c r="J271" s="4">
        <v>204</v>
      </c>
      <c r="K271" s="4" t="str">
        <v>Produto em Ordem</v>
      </c>
      <c r="L271" s="6">
        <f t="shared" si="18"/>
        <v>1</v>
      </c>
      <c r="M271" s="5">
        <v>204</v>
      </c>
      <c r="N271" s="6">
        <v>1</v>
      </c>
      <c r="O271" s="9">
        <f t="shared" si="19"/>
        <v>204</v>
      </c>
      <c r="P271" s="5">
        <f t="shared" si="16"/>
        <v>8.3333333333333329E-2</v>
      </c>
      <c r="Q271" s="5">
        <f t="shared" si="17"/>
        <v>12</v>
      </c>
    </row>
    <row r="272" spans="1:17" x14ac:dyDescent="0.25">
      <c r="A272" s="2" t="s">
        <v>276</v>
      </c>
      <c r="B272" s="3" t="s">
        <v>8</v>
      </c>
      <c r="C272" s="4">
        <v>1</v>
      </c>
      <c r="D272" s="4"/>
      <c r="E272" s="4"/>
      <c r="F272" s="4">
        <v>1</v>
      </c>
      <c r="G272" s="4">
        <v>132</v>
      </c>
      <c r="H272" s="4"/>
      <c r="I272" s="4"/>
      <c r="J272" s="4">
        <v>132</v>
      </c>
      <c r="K272" s="4" t="str">
        <v>Produto em Ordem</v>
      </c>
      <c r="L272" s="6">
        <f t="shared" si="18"/>
        <v>1</v>
      </c>
      <c r="M272" s="5">
        <v>132</v>
      </c>
      <c r="N272" s="6">
        <v>1</v>
      </c>
      <c r="O272" s="9">
        <f t="shared" si="19"/>
        <v>132</v>
      </c>
      <c r="P272" s="5">
        <f t="shared" si="16"/>
        <v>8.3333333333333329E-2</v>
      </c>
      <c r="Q272" s="5">
        <f t="shared" si="17"/>
        <v>12</v>
      </c>
    </row>
    <row r="273" spans="1:17" x14ac:dyDescent="0.25">
      <c r="A273" s="2" t="s">
        <v>277</v>
      </c>
      <c r="B273" s="3" t="s">
        <v>8</v>
      </c>
      <c r="C273" s="4">
        <v>10</v>
      </c>
      <c r="D273" s="4"/>
      <c r="E273" s="4"/>
      <c r="F273" s="4">
        <v>10</v>
      </c>
      <c r="G273" s="4">
        <v>75</v>
      </c>
      <c r="H273" s="4"/>
      <c r="I273" s="4"/>
      <c r="J273" s="4">
        <v>75</v>
      </c>
      <c r="K273" s="4" t="str">
        <v>Produto em Ordem</v>
      </c>
      <c r="L273" s="6">
        <f t="shared" si="18"/>
        <v>1</v>
      </c>
      <c r="M273" s="5">
        <v>7.5</v>
      </c>
      <c r="N273" s="6">
        <v>5</v>
      </c>
      <c r="O273" s="9">
        <f t="shared" si="19"/>
        <v>37.5</v>
      </c>
      <c r="P273" s="5">
        <f t="shared" si="16"/>
        <v>0.41666666666666669</v>
      </c>
      <c r="Q273" s="5">
        <f t="shared" si="17"/>
        <v>24</v>
      </c>
    </row>
    <row r="274" spans="1:17" x14ac:dyDescent="0.25">
      <c r="A274" s="2" t="s">
        <v>278</v>
      </c>
      <c r="B274" s="3" t="s">
        <v>8</v>
      </c>
      <c r="C274" s="4">
        <v>1</v>
      </c>
      <c r="D274" s="4"/>
      <c r="E274" s="4"/>
      <c r="F274" s="4">
        <v>1</v>
      </c>
      <c r="G274" s="4">
        <v>3.6</v>
      </c>
      <c r="H274" s="4"/>
      <c r="I274" s="4"/>
      <c r="J274" s="4">
        <v>3.6</v>
      </c>
      <c r="K274" s="4" t="str">
        <v>Produto em Ordem</v>
      </c>
      <c r="L274" s="6">
        <f t="shared" si="18"/>
        <v>1</v>
      </c>
      <c r="M274" s="5">
        <v>3.6</v>
      </c>
      <c r="N274" s="6">
        <v>1</v>
      </c>
      <c r="O274" s="9">
        <f t="shared" si="19"/>
        <v>3.6</v>
      </c>
      <c r="P274" s="5">
        <f t="shared" si="16"/>
        <v>8.3333333333333329E-2</v>
      </c>
      <c r="Q274" s="5">
        <f t="shared" si="17"/>
        <v>12</v>
      </c>
    </row>
    <row r="275" spans="1:17" x14ac:dyDescent="0.25">
      <c r="A275" s="2" t="s">
        <v>279</v>
      </c>
      <c r="B275" s="3" t="s">
        <v>8</v>
      </c>
      <c r="C275" s="4">
        <v>7</v>
      </c>
      <c r="D275" s="4"/>
      <c r="E275" s="4"/>
      <c r="F275" s="4">
        <v>7</v>
      </c>
      <c r="G275" s="4">
        <v>52.5</v>
      </c>
      <c r="H275" s="4"/>
      <c r="I275" s="4"/>
      <c r="J275" s="4">
        <v>52.5</v>
      </c>
      <c r="K275" s="4" t="str">
        <v>Produto em Ordem</v>
      </c>
      <c r="L275" s="6">
        <f t="shared" si="18"/>
        <v>1</v>
      </c>
      <c r="M275" s="5">
        <v>7.5</v>
      </c>
      <c r="N275" s="6">
        <v>4</v>
      </c>
      <c r="O275" s="9">
        <f t="shared" si="19"/>
        <v>30</v>
      </c>
      <c r="P275" s="5">
        <f t="shared" si="16"/>
        <v>0.33333333333333331</v>
      </c>
      <c r="Q275" s="5">
        <f t="shared" si="17"/>
        <v>21</v>
      </c>
    </row>
    <row r="276" spans="1:17" x14ac:dyDescent="0.25">
      <c r="A276" s="2" t="s">
        <v>280</v>
      </c>
      <c r="B276" s="3" t="s">
        <v>8</v>
      </c>
      <c r="C276" s="4">
        <v>2</v>
      </c>
      <c r="D276" s="4"/>
      <c r="E276" s="4"/>
      <c r="F276" s="4">
        <v>2</v>
      </c>
      <c r="G276" s="4">
        <v>24</v>
      </c>
      <c r="H276" s="4"/>
      <c r="I276" s="4"/>
      <c r="J276" s="4">
        <v>24</v>
      </c>
      <c r="K276" s="4" t="str">
        <v>Produto em Ordem</v>
      </c>
      <c r="L276" s="6">
        <f t="shared" si="18"/>
        <v>1</v>
      </c>
      <c r="M276" s="5">
        <v>12</v>
      </c>
      <c r="N276" s="6">
        <v>1</v>
      </c>
      <c r="O276" s="9">
        <f t="shared" si="19"/>
        <v>12</v>
      </c>
      <c r="P276" s="5">
        <f t="shared" si="16"/>
        <v>8.3333333333333329E-2</v>
      </c>
      <c r="Q276" s="5">
        <f t="shared" si="17"/>
        <v>24</v>
      </c>
    </row>
    <row r="277" spans="1:17" x14ac:dyDescent="0.25">
      <c r="A277" s="2" t="s">
        <v>281</v>
      </c>
      <c r="B277" s="3" t="s">
        <v>8</v>
      </c>
      <c r="C277" s="4">
        <v>48</v>
      </c>
      <c r="D277" s="4"/>
      <c r="E277" s="4"/>
      <c r="F277" s="4">
        <v>48</v>
      </c>
      <c r="G277" s="4">
        <v>576</v>
      </c>
      <c r="H277" s="4"/>
      <c r="I277" s="4"/>
      <c r="J277" s="4">
        <v>576</v>
      </c>
      <c r="K277" s="4" t="str">
        <v>Produto em Ordem</v>
      </c>
      <c r="L277" s="6">
        <f t="shared" si="18"/>
        <v>1</v>
      </c>
      <c r="M277" s="5">
        <v>12</v>
      </c>
      <c r="N277" s="6">
        <v>24</v>
      </c>
      <c r="O277" s="9">
        <f t="shared" si="19"/>
        <v>288</v>
      </c>
      <c r="P277" s="5">
        <f t="shared" si="16"/>
        <v>2</v>
      </c>
      <c r="Q277" s="5">
        <f t="shared" si="17"/>
        <v>24</v>
      </c>
    </row>
    <row r="278" spans="1:17" x14ac:dyDescent="0.25">
      <c r="A278" s="2" t="s">
        <v>282</v>
      </c>
      <c r="B278" s="3" t="s">
        <v>8</v>
      </c>
      <c r="C278" s="4">
        <v>10</v>
      </c>
      <c r="D278" s="4"/>
      <c r="E278" s="4"/>
      <c r="F278" s="4">
        <v>10</v>
      </c>
      <c r="G278" s="4">
        <v>75</v>
      </c>
      <c r="H278" s="4"/>
      <c r="I278" s="4"/>
      <c r="J278" s="4">
        <v>75</v>
      </c>
      <c r="K278" s="4" t="str">
        <v>Produto em Ordem</v>
      </c>
      <c r="L278" s="6">
        <f t="shared" si="18"/>
        <v>1</v>
      </c>
      <c r="M278" s="5">
        <v>7.5</v>
      </c>
      <c r="N278" s="6">
        <v>5</v>
      </c>
      <c r="O278" s="9">
        <f t="shared" si="19"/>
        <v>37.5</v>
      </c>
      <c r="P278" s="5">
        <f t="shared" si="16"/>
        <v>0.41666666666666669</v>
      </c>
      <c r="Q278" s="5">
        <f t="shared" si="17"/>
        <v>24</v>
      </c>
    </row>
    <row r="279" spans="1:17" x14ac:dyDescent="0.25">
      <c r="A279" s="2" t="s">
        <v>283</v>
      </c>
      <c r="B279" s="3" t="s">
        <v>8</v>
      </c>
      <c r="C279" s="4">
        <v>1</v>
      </c>
      <c r="D279" s="4"/>
      <c r="E279" s="4"/>
      <c r="F279" s="4">
        <v>1</v>
      </c>
      <c r="G279" s="4">
        <v>30</v>
      </c>
      <c r="H279" s="4"/>
      <c r="I279" s="4"/>
      <c r="J279" s="4">
        <v>30</v>
      </c>
      <c r="K279" s="4" t="str">
        <v>Produto em Ordem</v>
      </c>
      <c r="L279" s="6">
        <f t="shared" si="18"/>
        <v>1</v>
      </c>
      <c r="M279" s="5">
        <v>30</v>
      </c>
      <c r="N279" s="6">
        <v>1</v>
      </c>
      <c r="O279" s="9">
        <f t="shared" si="19"/>
        <v>30</v>
      </c>
      <c r="P279" s="5">
        <f t="shared" si="16"/>
        <v>8.3333333333333329E-2</v>
      </c>
      <c r="Q279" s="5">
        <f t="shared" si="17"/>
        <v>12</v>
      </c>
    </row>
    <row r="280" spans="1:17" x14ac:dyDescent="0.25">
      <c r="A280" s="2" t="s">
        <v>284</v>
      </c>
      <c r="B280" s="3" t="s">
        <v>8</v>
      </c>
      <c r="C280" s="4">
        <v>1</v>
      </c>
      <c r="D280" s="4"/>
      <c r="E280" s="4"/>
      <c r="F280" s="4">
        <v>1</v>
      </c>
      <c r="G280" s="4">
        <v>16.899999999999999</v>
      </c>
      <c r="H280" s="4"/>
      <c r="I280" s="4"/>
      <c r="J280" s="4">
        <v>16.899999999999999</v>
      </c>
      <c r="K280" s="4" t="str">
        <v>Produto em Ordem</v>
      </c>
      <c r="L280" s="6">
        <f t="shared" si="18"/>
        <v>1</v>
      </c>
      <c r="M280" s="5">
        <v>16.899999999999999</v>
      </c>
      <c r="N280" s="6">
        <v>1</v>
      </c>
      <c r="O280" s="9">
        <f t="shared" si="19"/>
        <v>16.899999999999999</v>
      </c>
      <c r="P280" s="5">
        <f t="shared" si="16"/>
        <v>8.3333333333333329E-2</v>
      </c>
      <c r="Q280" s="5">
        <f t="shared" si="17"/>
        <v>12</v>
      </c>
    </row>
    <row r="281" spans="1:17" x14ac:dyDescent="0.25">
      <c r="A281" s="2" t="s">
        <v>285</v>
      </c>
      <c r="B281" s="3" t="s">
        <v>8</v>
      </c>
      <c r="C281" s="4">
        <v>1514</v>
      </c>
      <c r="D281" s="4">
        <v>273</v>
      </c>
      <c r="E281" s="4">
        <v>600</v>
      </c>
      <c r="F281" s="4">
        <v>1187</v>
      </c>
      <c r="G281" s="4">
        <v>54372.59</v>
      </c>
      <c r="H281" s="4">
        <v>9802.93</v>
      </c>
      <c r="I281" s="4">
        <v>21545.200000000001</v>
      </c>
      <c r="J281" s="4">
        <v>42630.319999999992</v>
      </c>
      <c r="K281" s="4" t="str">
        <v>Produto em Ordem</v>
      </c>
      <c r="L281" s="6">
        <f t="shared" si="18"/>
        <v>0.78401585204755619</v>
      </c>
      <c r="M281" s="5">
        <v>35.914338668913217</v>
      </c>
      <c r="N281" s="6">
        <v>3913</v>
      </c>
      <c r="O281" s="9">
        <f t="shared" si="19"/>
        <v>140532.80721145743</v>
      </c>
      <c r="P281" s="5">
        <f t="shared" si="16"/>
        <v>326.08333333333331</v>
      </c>
      <c r="Q281" s="5">
        <f t="shared" si="17"/>
        <v>3.6401737797086637</v>
      </c>
    </row>
    <row r="282" spans="1:17" x14ac:dyDescent="0.25">
      <c r="A282" s="2" t="s">
        <v>286</v>
      </c>
      <c r="B282" s="3" t="s">
        <v>8</v>
      </c>
      <c r="C282" s="4">
        <v>4</v>
      </c>
      <c r="D282" s="4"/>
      <c r="E282" s="4"/>
      <c r="F282" s="4">
        <v>4</v>
      </c>
      <c r="G282" s="4">
        <v>8565.2099999999991</v>
      </c>
      <c r="H282" s="4"/>
      <c r="I282" s="4"/>
      <c r="J282" s="4">
        <v>8565.2099999999991</v>
      </c>
      <c r="K282" s="4" t="str">
        <v>Produto em Ordem</v>
      </c>
      <c r="L282" s="6">
        <f t="shared" si="18"/>
        <v>1</v>
      </c>
      <c r="M282" s="5">
        <v>2141.3024999999998</v>
      </c>
      <c r="N282" s="6">
        <v>7</v>
      </c>
      <c r="O282" s="9">
        <f t="shared" si="19"/>
        <v>14989.117499999998</v>
      </c>
      <c r="P282" s="5">
        <f t="shared" si="16"/>
        <v>0.58333333333333337</v>
      </c>
      <c r="Q282" s="5">
        <f t="shared" si="17"/>
        <v>6.8571428571428568</v>
      </c>
    </row>
    <row r="283" spans="1:17" x14ac:dyDescent="0.25">
      <c r="A283" s="2" t="s">
        <v>287</v>
      </c>
      <c r="B283" s="3" t="s">
        <v>8</v>
      </c>
      <c r="C283" s="4">
        <v>3</v>
      </c>
      <c r="D283" s="4">
        <v>4</v>
      </c>
      <c r="E283" s="4">
        <v>2</v>
      </c>
      <c r="F283" s="4">
        <v>5</v>
      </c>
      <c r="G283" s="4">
        <v>3979.86</v>
      </c>
      <c r="H283" s="4">
        <v>6272.1100000000006</v>
      </c>
      <c r="I283" s="4">
        <v>3136.06</v>
      </c>
      <c r="J283" s="4">
        <v>7115.91</v>
      </c>
      <c r="K283" s="4" t="str">
        <v>Produto em Ordem</v>
      </c>
      <c r="L283" s="6">
        <f t="shared" si="18"/>
        <v>1.6666666666666667</v>
      </c>
      <c r="M283" s="5">
        <v>1423.182</v>
      </c>
      <c r="N283" s="6">
        <v>3</v>
      </c>
      <c r="O283" s="9">
        <f t="shared" si="19"/>
        <v>4269.5460000000003</v>
      </c>
      <c r="P283" s="5">
        <f t="shared" si="16"/>
        <v>0.25</v>
      </c>
      <c r="Q283" s="5">
        <f t="shared" si="17"/>
        <v>20</v>
      </c>
    </row>
    <row r="284" spans="1:17" x14ac:dyDescent="0.25">
      <c r="A284" s="2" t="s">
        <v>288</v>
      </c>
      <c r="B284" s="3" t="s">
        <v>8</v>
      </c>
      <c r="C284" s="4">
        <v>5</v>
      </c>
      <c r="D284" s="4">
        <v>1</v>
      </c>
      <c r="E284" s="4">
        <v>1</v>
      </c>
      <c r="F284" s="4">
        <v>5</v>
      </c>
      <c r="G284" s="4">
        <v>9537.06</v>
      </c>
      <c r="H284" s="4">
        <v>2145.08</v>
      </c>
      <c r="I284" s="4">
        <v>2145.08</v>
      </c>
      <c r="J284" s="4">
        <v>9537.06</v>
      </c>
      <c r="K284" s="4" t="str">
        <v>Produto em Ordem</v>
      </c>
      <c r="L284" s="6">
        <f t="shared" si="18"/>
        <v>1</v>
      </c>
      <c r="M284" s="5">
        <v>1907.412</v>
      </c>
      <c r="N284" s="6">
        <v>8</v>
      </c>
      <c r="O284" s="9">
        <f t="shared" si="19"/>
        <v>15259.296</v>
      </c>
      <c r="P284" s="5">
        <f t="shared" si="16"/>
        <v>0.66666666666666663</v>
      </c>
      <c r="Q284" s="5">
        <f t="shared" si="17"/>
        <v>7.5</v>
      </c>
    </row>
    <row r="285" spans="1:17" x14ac:dyDescent="0.25">
      <c r="A285" s="2" t="s">
        <v>289</v>
      </c>
      <c r="B285" s="3" t="s">
        <v>8</v>
      </c>
      <c r="C285" s="4">
        <v>3</v>
      </c>
      <c r="D285" s="4">
        <v>0</v>
      </c>
      <c r="E285" s="4">
        <v>1</v>
      </c>
      <c r="F285" s="4">
        <v>2</v>
      </c>
      <c r="G285" s="4">
        <v>28.99</v>
      </c>
      <c r="H285" s="4">
        <v>0</v>
      </c>
      <c r="I285" s="4">
        <v>28.99</v>
      </c>
      <c r="J285" s="4">
        <v>0</v>
      </c>
      <c r="K285" s="4" t="str">
        <v>Produto em Ordem</v>
      </c>
      <c r="L285" s="6">
        <f t="shared" si="18"/>
        <v>0.66666666666666663</v>
      </c>
      <c r="M285" s="5">
        <v>0</v>
      </c>
      <c r="N285" s="6">
        <v>-3</v>
      </c>
      <c r="O285" s="9">
        <f t="shared" si="19"/>
        <v>0</v>
      </c>
      <c r="P285" s="5">
        <f t="shared" si="16"/>
        <v>-0.25</v>
      </c>
      <c r="Q285" s="5">
        <f t="shared" si="17"/>
        <v>-8</v>
      </c>
    </row>
    <row r="286" spans="1:17" x14ac:dyDescent="0.25">
      <c r="A286" s="2" t="s">
        <v>290</v>
      </c>
      <c r="B286" s="3" t="s">
        <v>8</v>
      </c>
      <c r="C286" s="4">
        <v>1</v>
      </c>
      <c r="D286" s="4">
        <v>0</v>
      </c>
      <c r="E286" s="4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 t="str">
        <v>Produto em Ordem</v>
      </c>
      <c r="L286" s="6">
        <f t="shared" si="18"/>
        <v>0</v>
      </c>
      <c r="M286" s="5">
        <v>0</v>
      </c>
      <c r="N286" s="6">
        <v>0</v>
      </c>
      <c r="O286" s="9">
        <f t="shared" si="19"/>
        <v>0</v>
      </c>
      <c r="P286" s="5">
        <f t="shared" si="16"/>
        <v>0</v>
      </c>
      <c r="Q286" s="5">
        <f t="shared" si="17"/>
        <v>0</v>
      </c>
    </row>
    <row r="287" spans="1:17" x14ac:dyDescent="0.25">
      <c r="A287" s="2" t="s">
        <v>291</v>
      </c>
      <c r="B287" s="3" t="s">
        <v>8</v>
      </c>
      <c r="C287" s="4">
        <v>326</v>
      </c>
      <c r="D287" s="4">
        <v>18</v>
      </c>
      <c r="E287" s="4">
        <v>37</v>
      </c>
      <c r="F287" s="4">
        <v>307</v>
      </c>
      <c r="G287" s="4">
        <v>13550.22</v>
      </c>
      <c r="H287" s="4">
        <v>749.99000000000012</v>
      </c>
      <c r="I287" s="4">
        <v>1540.76</v>
      </c>
      <c r="J287" s="4">
        <v>12759.45</v>
      </c>
      <c r="K287" s="4" t="str">
        <v>Produto em Ordem</v>
      </c>
      <c r="L287" s="6">
        <f t="shared" si="18"/>
        <v>0.94171779141104295</v>
      </c>
      <c r="M287" s="5">
        <v>41.561726384364817</v>
      </c>
      <c r="N287" s="6">
        <v>352</v>
      </c>
      <c r="O287" s="9">
        <f t="shared" si="19"/>
        <v>14629.727687296416</v>
      </c>
      <c r="P287" s="5">
        <f t="shared" si="16"/>
        <v>29.333333333333332</v>
      </c>
      <c r="Q287" s="5">
        <f t="shared" si="17"/>
        <v>10.465909090909092</v>
      </c>
    </row>
    <row r="288" spans="1:17" x14ac:dyDescent="0.25">
      <c r="A288" s="2" t="s">
        <v>292</v>
      </c>
      <c r="B288" s="3" t="s">
        <v>8</v>
      </c>
      <c r="C288" s="4">
        <v>206</v>
      </c>
      <c r="D288" s="4">
        <v>29</v>
      </c>
      <c r="E288" s="4">
        <v>47</v>
      </c>
      <c r="F288" s="4">
        <v>188</v>
      </c>
      <c r="G288" s="4">
        <v>9921.41</v>
      </c>
      <c r="H288" s="4">
        <v>1396.61</v>
      </c>
      <c r="I288" s="4">
        <v>2264</v>
      </c>
      <c r="J288" s="4">
        <v>9054.0199999999986</v>
      </c>
      <c r="K288" s="4" t="str">
        <v>Produto em Ordem</v>
      </c>
      <c r="L288" s="6">
        <f t="shared" si="18"/>
        <v>0.91262135922330101</v>
      </c>
      <c r="M288" s="5">
        <v>48.159680851063833</v>
      </c>
      <c r="N288" s="6">
        <v>220</v>
      </c>
      <c r="O288" s="9">
        <f t="shared" si="19"/>
        <v>10595.129787234044</v>
      </c>
      <c r="P288" s="5">
        <f t="shared" si="16"/>
        <v>18.333333333333332</v>
      </c>
      <c r="Q288" s="5">
        <f t="shared" si="17"/>
        <v>10.254545454545456</v>
      </c>
    </row>
    <row r="289" spans="1:17" x14ac:dyDescent="0.25">
      <c r="A289" s="2" t="s">
        <v>293</v>
      </c>
      <c r="B289" s="3" t="s">
        <v>8</v>
      </c>
      <c r="C289" s="4">
        <v>263</v>
      </c>
      <c r="D289" s="4">
        <v>22</v>
      </c>
      <c r="E289" s="4">
        <v>68</v>
      </c>
      <c r="F289" s="4">
        <v>217</v>
      </c>
      <c r="G289" s="4">
        <v>13302.36</v>
      </c>
      <c r="H289" s="4">
        <v>1110.1300000000001</v>
      </c>
      <c r="I289" s="4">
        <v>3439.52</v>
      </c>
      <c r="J289" s="4">
        <v>10972.97</v>
      </c>
      <c r="K289" s="4" t="str">
        <v>Produto em Ordem</v>
      </c>
      <c r="L289" s="6">
        <f t="shared" si="18"/>
        <v>0.82509505703422048</v>
      </c>
      <c r="M289" s="5">
        <v>50.566682027649769</v>
      </c>
      <c r="N289" s="6">
        <v>356</v>
      </c>
      <c r="O289" s="9">
        <f t="shared" si="19"/>
        <v>18001.738801843319</v>
      </c>
      <c r="P289" s="5">
        <f t="shared" si="16"/>
        <v>29.666666666666668</v>
      </c>
      <c r="Q289" s="5">
        <f t="shared" si="17"/>
        <v>7.3146067415730336</v>
      </c>
    </row>
    <row r="290" spans="1:17" x14ac:dyDescent="0.25">
      <c r="A290" s="2" t="s">
        <v>294</v>
      </c>
      <c r="B290" s="3" t="s">
        <v>8</v>
      </c>
      <c r="C290" s="4">
        <v>217</v>
      </c>
      <c r="D290" s="4">
        <v>11</v>
      </c>
      <c r="E290" s="4">
        <v>22</v>
      </c>
      <c r="F290" s="4">
        <v>206</v>
      </c>
      <c r="G290" s="4">
        <v>20509.97</v>
      </c>
      <c r="H290" s="4">
        <v>1032.98</v>
      </c>
      <c r="I290" s="4">
        <v>2092.48</v>
      </c>
      <c r="J290" s="4">
        <v>19450.47</v>
      </c>
      <c r="K290" s="4" t="str">
        <v>Produto em Ordem</v>
      </c>
      <c r="L290" s="6">
        <f t="shared" si="18"/>
        <v>0.94930875576036866</v>
      </c>
      <c r="M290" s="5">
        <v>94.419757281553387</v>
      </c>
      <c r="N290" s="6">
        <v>155</v>
      </c>
      <c r="O290" s="9">
        <f t="shared" si="19"/>
        <v>14635.062378640776</v>
      </c>
      <c r="P290" s="5">
        <f t="shared" si="16"/>
        <v>12.916666666666666</v>
      </c>
      <c r="Q290" s="5">
        <f t="shared" si="17"/>
        <v>15.948387096774194</v>
      </c>
    </row>
    <row r="291" spans="1:17" x14ac:dyDescent="0.25">
      <c r="A291" s="2" t="s">
        <v>295</v>
      </c>
      <c r="B291" s="3" t="s">
        <v>8</v>
      </c>
      <c r="C291" s="4">
        <v>270</v>
      </c>
      <c r="D291" s="4">
        <v>8</v>
      </c>
      <c r="E291" s="4">
        <v>22</v>
      </c>
      <c r="F291" s="4">
        <v>256</v>
      </c>
      <c r="G291" s="4">
        <v>14380.03</v>
      </c>
      <c r="H291" s="4">
        <v>425.6</v>
      </c>
      <c r="I291" s="4">
        <v>1172.73</v>
      </c>
      <c r="J291" s="4">
        <v>13632.9</v>
      </c>
      <c r="K291" s="4" t="str">
        <v>Produto em Ordem</v>
      </c>
      <c r="L291" s="6">
        <f t="shared" si="18"/>
        <v>0.94814814814814818</v>
      </c>
      <c r="M291" s="5">
        <v>53.253515625000013</v>
      </c>
      <c r="N291" s="6">
        <v>172</v>
      </c>
      <c r="O291" s="9">
        <f t="shared" si="19"/>
        <v>9159.6046875000029</v>
      </c>
      <c r="P291" s="5">
        <f t="shared" si="16"/>
        <v>14.333333333333334</v>
      </c>
      <c r="Q291" s="5">
        <f t="shared" si="17"/>
        <v>17.86046511627907</v>
      </c>
    </row>
    <row r="292" spans="1:17" x14ac:dyDescent="0.25">
      <c r="A292" s="2" t="s">
        <v>296</v>
      </c>
      <c r="B292" s="3" t="s">
        <v>8</v>
      </c>
      <c r="C292" s="4">
        <v>87</v>
      </c>
      <c r="D292" s="4">
        <v>2</v>
      </c>
      <c r="E292" s="4">
        <v>2</v>
      </c>
      <c r="F292" s="4">
        <v>87</v>
      </c>
      <c r="G292" s="4">
        <v>23976.26</v>
      </c>
      <c r="H292" s="4">
        <v>552.34</v>
      </c>
      <c r="I292" s="4">
        <v>551.59</v>
      </c>
      <c r="J292" s="4">
        <v>23977.01</v>
      </c>
      <c r="K292" s="4" t="str">
        <v>Produto em Ordem</v>
      </c>
      <c r="L292" s="6">
        <f t="shared" si="18"/>
        <v>1</v>
      </c>
      <c r="M292" s="5">
        <v>275.59781609195397</v>
      </c>
      <c r="N292" s="6">
        <v>17</v>
      </c>
      <c r="O292" s="9">
        <f t="shared" si="19"/>
        <v>4685.1628735632175</v>
      </c>
      <c r="P292" s="5">
        <f t="shared" si="16"/>
        <v>1.4166666666666667</v>
      </c>
      <c r="Q292" s="5">
        <f t="shared" si="17"/>
        <v>61.411764705882348</v>
      </c>
    </row>
    <row r="293" spans="1:17" x14ac:dyDescent="0.25">
      <c r="A293" s="2" t="s">
        <v>297</v>
      </c>
      <c r="B293" s="3" t="s">
        <v>8</v>
      </c>
      <c r="C293" s="4">
        <v>71</v>
      </c>
      <c r="D293" s="4">
        <v>2</v>
      </c>
      <c r="E293" s="4">
        <v>1</v>
      </c>
      <c r="F293" s="4">
        <v>72</v>
      </c>
      <c r="G293" s="4">
        <v>18909.03</v>
      </c>
      <c r="H293" s="4">
        <v>514.27</v>
      </c>
      <c r="I293" s="4">
        <v>257.14</v>
      </c>
      <c r="J293" s="4">
        <v>19166.16</v>
      </c>
      <c r="K293" s="4" t="str">
        <v>Produto em Ordem</v>
      </c>
      <c r="L293" s="6">
        <f t="shared" si="18"/>
        <v>1.0140845070422535</v>
      </c>
      <c r="M293" s="5">
        <v>266.19666666666672</v>
      </c>
      <c r="N293" s="6">
        <v>53</v>
      </c>
      <c r="O293" s="9">
        <f t="shared" si="19"/>
        <v>14108.423333333336</v>
      </c>
      <c r="P293" s="5">
        <f t="shared" si="16"/>
        <v>4.416666666666667</v>
      </c>
      <c r="Q293" s="5">
        <f t="shared" si="17"/>
        <v>16.30188679245283</v>
      </c>
    </row>
    <row r="294" spans="1:17" x14ac:dyDescent="0.25">
      <c r="A294" s="2" t="s">
        <v>298</v>
      </c>
      <c r="B294" s="3" t="s">
        <v>8</v>
      </c>
      <c r="C294" s="4">
        <v>296</v>
      </c>
      <c r="D294" s="4">
        <v>31</v>
      </c>
      <c r="E294" s="4">
        <v>49</v>
      </c>
      <c r="F294" s="4">
        <v>278</v>
      </c>
      <c r="G294" s="4">
        <v>70175.770000000019</v>
      </c>
      <c r="H294" s="4">
        <v>7174.7199999999993</v>
      </c>
      <c r="I294" s="4">
        <v>11304.03</v>
      </c>
      <c r="J294" s="4">
        <v>66046.460000000021</v>
      </c>
      <c r="K294" s="4" t="str">
        <v>Produto em Ordem</v>
      </c>
      <c r="L294" s="6">
        <f t="shared" si="18"/>
        <v>0.93918918918918914</v>
      </c>
      <c r="M294" s="5">
        <v>237.57719424460441</v>
      </c>
      <c r="N294" s="6">
        <v>155</v>
      </c>
      <c r="O294" s="9">
        <f t="shared" si="19"/>
        <v>36824.465107913682</v>
      </c>
      <c r="P294" s="5">
        <f t="shared" si="16"/>
        <v>12.916666666666666</v>
      </c>
      <c r="Q294" s="5">
        <f t="shared" si="17"/>
        <v>21.522580645161291</v>
      </c>
    </row>
    <row r="295" spans="1:17" x14ac:dyDescent="0.25">
      <c r="A295" s="2" t="s">
        <v>299</v>
      </c>
      <c r="B295" s="3" t="s">
        <v>8</v>
      </c>
      <c r="C295" s="4">
        <v>55</v>
      </c>
      <c r="D295" s="4">
        <v>8</v>
      </c>
      <c r="E295" s="4">
        <v>13</v>
      </c>
      <c r="F295" s="4">
        <v>50</v>
      </c>
      <c r="G295" s="4">
        <v>10022.5</v>
      </c>
      <c r="H295" s="4">
        <v>1447.65</v>
      </c>
      <c r="I295" s="4">
        <v>2312.9899999999998</v>
      </c>
      <c r="J295" s="4">
        <v>9157.16</v>
      </c>
      <c r="K295" s="4" t="str">
        <v>Produto em Ordem</v>
      </c>
      <c r="L295" s="6">
        <f t="shared" si="18"/>
        <v>0.90909090909090906</v>
      </c>
      <c r="M295" s="5">
        <v>183.14320000000001</v>
      </c>
      <c r="N295" s="6">
        <v>75</v>
      </c>
      <c r="O295" s="9">
        <f t="shared" si="19"/>
        <v>13735.74</v>
      </c>
      <c r="P295" s="5">
        <f t="shared" si="16"/>
        <v>6.25</v>
      </c>
      <c r="Q295" s="5">
        <f t="shared" si="17"/>
        <v>8</v>
      </c>
    </row>
    <row r="296" spans="1:17" x14ac:dyDescent="0.25">
      <c r="A296" s="2" t="s">
        <v>300</v>
      </c>
      <c r="B296" s="3" t="s">
        <v>8</v>
      </c>
      <c r="C296" s="4">
        <v>77</v>
      </c>
      <c r="D296" s="4">
        <v>10</v>
      </c>
      <c r="E296" s="4">
        <v>15</v>
      </c>
      <c r="F296" s="4">
        <v>72</v>
      </c>
      <c r="G296" s="4">
        <v>7016.08</v>
      </c>
      <c r="H296" s="4">
        <v>996.7</v>
      </c>
      <c r="I296" s="4">
        <v>1490.98</v>
      </c>
      <c r="J296" s="4">
        <v>6521.8</v>
      </c>
      <c r="K296" s="4" t="str">
        <v>Produto em Ordem</v>
      </c>
      <c r="L296" s="6">
        <f t="shared" si="18"/>
        <v>0.93506493506493504</v>
      </c>
      <c r="M296" s="5">
        <v>90.580555555555563</v>
      </c>
      <c r="N296" s="6">
        <v>87</v>
      </c>
      <c r="O296" s="9">
        <f t="shared" si="19"/>
        <v>7880.5083333333341</v>
      </c>
      <c r="P296" s="5">
        <f t="shared" si="16"/>
        <v>7.25</v>
      </c>
      <c r="Q296" s="5">
        <f t="shared" si="17"/>
        <v>9.931034482758621</v>
      </c>
    </row>
    <row r="297" spans="1:17" x14ac:dyDescent="0.25">
      <c r="A297" s="2" t="s">
        <v>301</v>
      </c>
      <c r="B297" s="3" t="s">
        <v>8</v>
      </c>
      <c r="C297" s="4">
        <v>32</v>
      </c>
      <c r="D297" s="4">
        <v>5</v>
      </c>
      <c r="E297" s="4">
        <v>3</v>
      </c>
      <c r="F297" s="4">
        <v>34</v>
      </c>
      <c r="G297" s="4">
        <v>20281.37</v>
      </c>
      <c r="H297" s="4">
        <v>3271.72</v>
      </c>
      <c r="I297" s="4">
        <v>1989.09</v>
      </c>
      <c r="J297" s="4">
        <v>21564</v>
      </c>
      <c r="K297" s="4" t="str">
        <v>Produto em Ordem</v>
      </c>
      <c r="L297" s="6">
        <f t="shared" si="18"/>
        <v>1.0625</v>
      </c>
      <c r="M297" s="5">
        <v>634.23529411764707</v>
      </c>
      <c r="N297" s="6">
        <v>27</v>
      </c>
      <c r="O297" s="9">
        <f t="shared" si="19"/>
        <v>17124.352941176472</v>
      </c>
      <c r="P297" s="5">
        <f t="shared" si="16"/>
        <v>2.25</v>
      </c>
      <c r="Q297" s="5">
        <f t="shared" si="17"/>
        <v>15.111111111111111</v>
      </c>
    </row>
    <row r="298" spans="1:17" x14ac:dyDescent="0.25">
      <c r="A298" s="2" t="s">
        <v>302</v>
      </c>
      <c r="B298" s="3" t="s">
        <v>8</v>
      </c>
      <c r="C298" s="4">
        <v>296</v>
      </c>
      <c r="D298" s="4">
        <v>16</v>
      </c>
      <c r="E298" s="4">
        <v>27</v>
      </c>
      <c r="F298" s="4">
        <v>285</v>
      </c>
      <c r="G298" s="4">
        <v>66897.829999999987</v>
      </c>
      <c r="H298" s="4">
        <v>3618</v>
      </c>
      <c r="I298" s="4">
        <v>6097.31</v>
      </c>
      <c r="J298" s="4">
        <v>64418.52</v>
      </c>
      <c r="K298" s="4" t="str">
        <v>Produto em Ordem</v>
      </c>
      <c r="L298" s="6">
        <f t="shared" si="18"/>
        <v>0.96283783783783783</v>
      </c>
      <c r="M298" s="5">
        <v>226.0298947368421</v>
      </c>
      <c r="N298" s="6">
        <v>91</v>
      </c>
      <c r="O298" s="9">
        <f t="shared" si="19"/>
        <v>20568.720421052632</v>
      </c>
      <c r="P298" s="5">
        <f t="shared" si="16"/>
        <v>7.583333333333333</v>
      </c>
      <c r="Q298" s="5">
        <f t="shared" si="17"/>
        <v>37.582417582417584</v>
      </c>
    </row>
    <row r="299" spans="1:17" x14ac:dyDescent="0.25">
      <c r="A299" s="2" t="s">
        <v>303</v>
      </c>
      <c r="B299" s="3" t="s">
        <v>8</v>
      </c>
      <c r="C299" s="4">
        <v>132</v>
      </c>
      <c r="D299" s="4">
        <v>12</v>
      </c>
      <c r="E299" s="4">
        <v>16</v>
      </c>
      <c r="F299" s="4">
        <v>128</v>
      </c>
      <c r="G299" s="4">
        <v>10547.34</v>
      </c>
      <c r="H299" s="4">
        <v>959.55</v>
      </c>
      <c r="I299" s="4">
        <v>1277.82</v>
      </c>
      <c r="J299" s="4">
        <v>10229.07</v>
      </c>
      <c r="K299" s="4" t="str">
        <v>Produto em Ordem</v>
      </c>
      <c r="L299" s="6">
        <f t="shared" si="18"/>
        <v>0.96969696969696972</v>
      </c>
      <c r="M299" s="5">
        <v>79.914609375000012</v>
      </c>
      <c r="N299" s="6">
        <v>104</v>
      </c>
      <c r="O299" s="9">
        <f t="shared" si="19"/>
        <v>8311.119375000002</v>
      </c>
      <c r="P299" s="5">
        <f t="shared" si="16"/>
        <v>8.6666666666666661</v>
      </c>
      <c r="Q299" s="5">
        <f t="shared" si="17"/>
        <v>14.76923076923077</v>
      </c>
    </row>
    <row r="300" spans="1:17" x14ac:dyDescent="0.25">
      <c r="A300" s="2" t="s">
        <v>304</v>
      </c>
      <c r="B300" s="3" t="s">
        <v>8</v>
      </c>
      <c r="C300" s="4">
        <v>237</v>
      </c>
      <c r="D300" s="4">
        <v>32</v>
      </c>
      <c r="E300" s="4">
        <v>53</v>
      </c>
      <c r="F300" s="4">
        <v>216</v>
      </c>
      <c r="G300" s="4">
        <v>28592.009999999991</v>
      </c>
      <c r="H300" s="4">
        <v>3857.85</v>
      </c>
      <c r="I300" s="4">
        <v>6390.33</v>
      </c>
      <c r="J300" s="4">
        <v>26059.529999999992</v>
      </c>
      <c r="K300" s="4" t="str">
        <v>Produto em Ordem</v>
      </c>
      <c r="L300" s="6">
        <f t="shared" si="18"/>
        <v>0.91139240506329111</v>
      </c>
      <c r="M300" s="5">
        <v>120.6459722222222</v>
      </c>
      <c r="N300" s="6">
        <v>235</v>
      </c>
      <c r="O300" s="9">
        <f t="shared" si="19"/>
        <v>28351.803472222218</v>
      </c>
      <c r="P300" s="5">
        <f t="shared" si="16"/>
        <v>19.583333333333332</v>
      </c>
      <c r="Q300" s="5">
        <f t="shared" si="17"/>
        <v>11.029787234042553</v>
      </c>
    </row>
    <row r="301" spans="1:17" x14ac:dyDescent="0.25">
      <c r="A301" s="2" t="s">
        <v>305</v>
      </c>
      <c r="B301" s="3" t="s">
        <v>8</v>
      </c>
      <c r="C301" s="4">
        <v>283</v>
      </c>
      <c r="D301" s="4">
        <v>6</v>
      </c>
      <c r="E301" s="4">
        <v>25</v>
      </c>
      <c r="F301" s="4">
        <v>264</v>
      </c>
      <c r="G301" s="4">
        <v>25266.98</v>
      </c>
      <c r="H301" s="4">
        <v>510.82000000000011</v>
      </c>
      <c r="I301" s="4">
        <v>2311.0100000000002</v>
      </c>
      <c r="J301" s="4">
        <v>23466.79</v>
      </c>
      <c r="K301" s="4" t="str">
        <v>Produto em Ordem</v>
      </c>
      <c r="L301" s="6">
        <f t="shared" si="18"/>
        <v>0.93286219081272082</v>
      </c>
      <c r="M301" s="5">
        <v>88.889356060606048</v>
      </c>
      <c r="N301" s="6">
        <v>152</v>
      </c>
      <c r="O301" s="9">
        <f t="shared" si="19"/>
        <v>13511.182121212119</v>
      </c>
      <c r="P301" s="5">
        <f t="shared" si="16"/>
        <v>12.666666666666666</v>
      </c>
      <c r="Q301" s="5">
        <f t="shared" si="17"/>
        <v>20.842105263157897</v>
      </c>
    </row>
    <row r="302" spans="1:17" x14ac:dyDescent="0.25">
      <c r="A302" s="2" t="s">
        <v>306</v>
      </c>
      <c r="B302" s="3" t="s">
        <v>8</v>
      </c>
      <c r="C302" s="4">
        <v>31</v>
      </c>
      <c r="D302" s="4">
        <v>2</v>
      </c>
      <c r="E302" s="4">
        <v>2</v>
      </c>
      <c r="F302" s="4">
        <v>31</v>
      </c>
      <c r="G302" s="4">
        <v>3203.25</v>
      </c>
      <c r="H302" s="4">
        <v>204.66</v>
      </c>
      <c r="I302" s="4">
        <v>208.67</v>
      </c>
      <c r="J302" s="4">
        <v>3199.24</v>
      </c>
      <c r="K302" s="4" t="str">
        <v>Produto em Ordem</v>
      </c>
      <c r="L302" s="6">
        <f t="shared" si="18"/>
        <v>1</v>
      </c>
      <c r="M302" s="5">
        <v>103.2012903225806</v>
      </c>
      <c r="N302" s="6">
        <v>73</v>
      </c>
      <c r="O302" s="9">
        <f t="shared" si="19"/>
        <v>7533.6941935483837</v>
      </c>
      <c r="P302" s="5">
        <f t="shared" si="16"/>
        <v>6.083333333333333</v>
      </c>
      <c r="Q302" s="5">
        <f t="shared" si="17"/>
        <v>5.095890410958904</v>
      </c>
    </row>
    <row r="303" spans="1:17" x14ac:dyDescent="0.25">
      <c r="A303" s="2" t="s">
        <v>307</v>
      </c>
      <c r="B303" s="3" t="s">
        <v>8</v>
      </c>
      <c r="C303" s="4">
        <v>295</v>
      </c>
      <c r="D303" s="4">
        <v>9</v>
      </c>
      <c r="E303" s="4">
        <v>9</v>
      </c>
      <c r="F303" s="4">
        <v>295</v>
      </c>
      <c r="G303" s="4">
        <v>26145.67</v>
      </c>
      <c r="H303" s="4">
        <v>829.71</v>
      </c>
      <c r="I303" s="4">
        <v>829.71</v>
      </c>
      <c r="J303" s="4">
        <v>26145.67</v>
      </c>
      <c r="K303" s="4" t="str">
        <v>Produto em Ordem</v>
      </c>
      <c r="L303" s="6">
        <f t="shared" si="18"/>
        <v>1</v>
      </c>
      <c r="M303" s="5">
        <v>88.629389830508472</v>
      </c>
      <c r="N303" s="6">
        <v>49</v>
      </c>
      <c r="O303" s="9">
        <f t="shared" si="19"/>
        <v>4342.8401016949156</v>
      </c>
      <c r="P303" s="5">
        <f t="shared" si="16"/>
        <v>4.083333333333333</v>
      </c>
      <c r="Q303" s="5">
        <f t="shared" si="17"/>
        <v>72.244897959183675</v>
      </c>
    </row>
    <row r="304" spans="1:17" x14ac:dyDescent="0.25">
      <c r="A304" s="2" t="s">
        <v>308</v>
      </c>
      <c r="B304" s="3" t="s">
        <v>8</v>
      </c>
      <c r="C304" s="4">
        <v>320</v>
      </c>
      <c r="D304" s="4">
        <v>5</v>
      </c>
      <c r="E304" s="4">
        <v>9</v>
      </c>
      <c r="F304" s="4">
        <v>316</v>
      </c>
      <c r="G304" s="4">
        <v>175645.67</v>
      </c>
      <c r="H304" s="4">
        <v>2820.05</v>
      </c>
      <c r="I304" s="4">
        <v>4865.4900000000007</v>
      </c>
      <c r="J304" s="4">
        <v>173600.23</v>
      </c>
      <c r="K304" s="4" t="str">
        <v>Produto em Ordem</v>
      </c>
      <c r="L304" s="6">
        <f t="shared" si="18"/>
        <v>0.98750000000000004</v>
      </c>
      <c r="M304" s="5">
        <v>549.36781645569613</v>
      </c>
      <c r="N304" s="6">
        <v>148</v>
      </c>
      <c r="O304" s="9">
        <f t="shared" si="19"/>
        <v>81306.436835443033</v>
      </c>
      <c r="P304" s="5">
        <f t="shared" si="16"/>
        <v>12.333333333333334</v>
      </c>
      <c r="Q304" s="5">
        <f t="shared" si="17"/>
        <v>25.621621621621621</v>
      </c>
    </row>
    <row r="305" spans="1:17" x14ac:dyDescent="0.25">
      <c r="A305" s="2" t="s">
        <v>309</v>
      </c>
      <c r="B305" s="3" t="s">
        <v>8</v>
      </c>
      <c r="C305" s="4">
        <v>39</v>
      </c>
      <c r="D305" s="4">
        <v>5</v>
      </c>
      <c r="E305" s="4">
        <v>14</v>
      </c>
      <c r="F305" s="4">
        <v>30</v>
      </c>
      <c r="G305" s="4">
        <v>7804.8799999999992</v>
      </c>
      <c r="H305" s="4">
        <v>1000.62</v>
      </c>
      <c r="I305" s="4">
        <v>2801.75</v>
      </c>
      <c r="J305" s="4">
        <v>6003.75</v>
      </c>
      <c r="K305" s="4" t="str">
        <v>Produto em Ordem</v>
      </c>
      <c r="L305" s="6">
        <f t="shared" si="18"/>
        <v>0.76923076923076927</v>
      </c>
      <c r="M305" s="5">
        <v>200.125</v>
      </c>
      <c r="N305" s="6">
        <v>194</v>
      </c>
      <c r="O305" s="9">
        <f t="shared" si="19"/>
        <v>38824.25</v>
      </c>
      <c r="P305" s="5">
        <f t="shared" si="16"/>
        <v>16.166666666666668</v>
      </c>
      <c r="Q305" s="5">
        <f t="shared" si="17"/>
        <v>1.8556701030927834</v>
      </c>
    </row>
    <row r="306" spans="1:17" x14ac:dyDescent="0.25">
      <c r="A306" s="2" t="s">
        <v>310</v>
      </c>
      <c r="B306" s="3" t="s">
        <v>8</v>
      </c>
      <c r="C306" s="4">
        <v>151</v>
      </c>
      <c r="D306" s="4">
        <v>23</v>
      </c>
      <c r="E306" s="4">
        <v>37</v>
      </c>
      <c r="F306" s="4">
        <v>137</v>
      </c>
      <c r="G306" s="4">
        <v>4127.0999999999995</v>
      </c>
      <c r="H306" s="4">
        <v>561.36999999999989</v>
      </c>
      <c r="I306" s="4">
        <v>945.99</v>
      </c>
      <c r="J306" s="4">
        <v>3742.48</v>
      </c>
      <c r="K306" s="4" t="str">
        <v>Produto em Ordem</v>
      </c>
      <c r="L306" s="6">
        <f t="shared" si="18"/>
        <v>0.9072847682119205</v>
      </c>
      <c r="M306" s="5">
        <v>27.31737226277372</v>
      </c>
      <c r="N306" s="6">
        <v>259</v>
      </c>
      <c r="O306" s="9">
        <f t="shared" si="19"/>
        <v>7075.1994160583936</v>
      </c>
      <c r="P306" s="5">
        <f t="shared" si="16"/>
        <v>21.583333333333332</v>
      </c>
      <c r="Q306" s="5">
        <f t="shared" si="17"/>
        <v>6.3474903474903481</v>
      </c>
    </row>
    <row r="307" spans="1:17" x14ac:dyDescent="0.25">
      <c r="A307" s="2" t="s">
        <v>311</v>
      </c>
      <c r="B307" s="3" t="s">
        <v>4</v>
      </c>
      <c r="C307" s="4">
        <v>845</v>
      </c>
      <c r="D307" s="4">
        <v>101</v>
      </c>
      <c r="E307" s="4">
        <v>211</v>
      </c>
      <c r="F307" s="4">
        <v>735</v>
      </c>
      <c r="G307" s="4">
        <v>21896.61</v>
      </c>
      <c r="H307" s="4">
        <v>2644.57</v>
      </c>
      <c r="I307" s="4">
        <v>5443.1</v>
      </c>
      <c r="J307" s="4">
        <v>19098.080000000002</v>
      </c>
      <c r="K307" s="4" t="str">
        <v>Produto em Ordem</v>
      </c>
      <c r="L307" s="6">
        <f t="shared" si="18"/>
        <v>0.86982248520710059</v>
      </c>
      <c r="M307" s="5">
        <v>25.983782312925172</v>
      </c>
      <c r="N307" s="6">
        <v>1074</v>
      </c>
      <c r="O307" s="9">
        <f t="shared" si="19"/>
        <v>27906.582204081635</v>
      </c>
      <c r="P307" s="5">
        <f t="shared" si="16"/>
        <v>89.5</v>
      </c>
      <c r="Q307" s="5">
        <f t="shared" si="17"/>
        <v>8.2122905027932962</v>
      </c>
    </row>
    <row r="308" spans="1:17" x14ac:dyDescent="0.25">
      <c r="A308" s="2" t="s">
        <v>312</v>
      </c>
      <c r="B308" s="3" t="s">
        <v>8</v>
      </c>
      <c r="C308" s="4">
        <v>83</v>
      </c>
      <c r="D308" s="4">
        <v>56</v>
      </c>
      <c r="E308" s="4">
        <v>38</v>
      </c>
      <c r="F308" s="4">
        <v>101</v>
      </c>
      <c r="G308" s="4">
        <v>14739.31</v>
      </c>
      <c r="H308" s="4">
        <v>10520.09</v>
      </c>
      <c r="I308" s="4">
        <v>7044.3399999999992</v>
      </c>
      <c r="J308" s="4">
        <v>18215.060000000001</v>
      </c>
      <c r="K308" s="4" t="str">
        <v>Produto em Ordem</v>
      </c>
      <c r="L308" s="6">
        <f t="shared" si="18"/>
        <v>1.2168674698795181</v>
      </c>
      <c r="M308" s="5">
        <v>180.3471287128713</v>
      </c>
      <c r="N308" s="6">
        <v>300</v>
      </c>
      <c r="O308" s="9">
        <f t="shared" si="19"/>
        <v>54104.138613861389</v>
      </c>
      <c r="P308" s="5">
        <f t="shared" si="16"/>
        <v>25</v>
      </c>
      <c r="Q308" s="5">
        <f t="shared" si="17"/>
        <v>4.04</v>
      </c>
    </row>
    <row r="309" spans="1:17" x14ac:dyDescent="0.25">
      <c r="A309" s="2" t="s">
        <v>313</v>
      </c>
      <c r="B309" s="3" t="s">
        <v>8</v>
      </c>
      <c r="C309" s="4">
        <v>112</v>
      </c>
      <c r="D309" s="4">
        <v>10</v>
      </c>
      <c r="E309" s="4">
        <v>7</v>
      </c>
      <c r="F309" s="4">
        <v>115</v>
      </c>
      <c r="G309" s="4">
        <v>19422.340000000011</v>
      </c>
      <c r="H309" s="4">
        <v>1898.76</v>
      </c>
      <c r="I309" s="4">
        <v>1120.25</v>
      </c>
      <c r="J309" s="4">
        <v>20200.850000000009</v>
      </c>
      <c r="K309" s="4" t="str">
        <v>Produto em Ordem</v>
      </c>
      <c r="L309" s="6">
        <f t="shared" si="18"/>
        <v>1.0267857142857142</v>
      </c>
      <c r="M309" s="5">
        <v>175.65956521739139</v>
      </c>
      <c r="N309" s="6">
        <v>172</v>
      </c>
      <c r="O309" s="9">
        <f t="shared" si="19"/>
        <v>30213.44521739132</v>
      </c>
      <c r="P309" s="5">
        <f t="shared" si="16"/>
        <v>14.333333333333334</v>
      </c>
      <c r="Q309" s="5">
        <f t="shared" si="17"/>
        <v>8.0232558139534884</v>
      </c>
    </row>
    <row r="310" spans="1:17" x14ac:dyDescent="0.25">
      <c r="A310" s="2" t="s">
        <v>314</v>
      </c>
      <c r="B310" s="3" t="s">
        <v>8</v>
      </c>
      <c r="C310" s="4">
        <v>167</v>
      </c>
      <c r="D310" s="4">
        <v>12</v>
      </c>
      <c r="E310" s="4">
        <v>2</v>
      </c>
      <c r="F310" s="4">
        <v>177</v>
      </c>
      <c r="G310" s="4">
        <v>7111.5999999999995</v>
      </c>
      <c r="H310" s="4">
        <v>546.93000000000006</v>
      </c>
      <c r="I310" s="4">
        <v>88.42</v>
      </c>
      <c r="J310" s="4">
        <v>7570.1099999999988</v>
      </c>
      <c r="K310" s="4" t="str">
        <v>Produto em Ordem</v>
      </c>
      <c r="L310" s="6">
        <f t="shared" si="18"/>
        <v>1.0598802395209581</v>
      </c>
      <c r="M310" s="5">
        <v>42.768983050847453</v>
      </c>
      <c r="N310" s="6">
        <v>306</v>
      </c>
      <c r="O310" s="9">
        <f t="shared" si="19"/>
        <v>13087.308813559321</v>
      </c>
      <c r="P310" s="5">
        <f t="shared" si="16"/>
        <v>25.5</v>
      </c>
      <c r="Q310" s="5">
        <f t="shared" si="17"/>
        <v>6.9411764705882355</v>
      </c>
    </row>
    <row r="311" spans="1:17" x14ac:dyDescent="0.25">
      <c r="A311" s="2" t="s">
        <v>315</v>
      </c>
      <c r="B311" s="3" t="s">
        <v>8</v>
      </c>
      <c r="C311" s="4">
        <v>109</v>
      </c>
      <c r="D311" s="4">
        <v>4</v>
      </c>
      <c r="E311" s="4">
        <v>3</v>
      </c>
      <c r="F311" s="4">
        <v>110</v>
      </c>
      <c r="G311" s="4">
        <v>4483.63</v>
      </c>
      <c r="H311" s="4">
        <v>182.17</v>
      </c>
      <c r="I311" s="4">
        <v>136.32</v>
      </c>
      <c r="J311" s="4">
        <v>4529.4799999999996</v>
      </c>
      <c r="K311" s="4" t="str">
        <v>Produto em Ordem</v>
      </c>
      <c r="L311" s="6">
        <f t="shared" si="18"/>
        <v>1.0091743119266054</v>
      </c>
      <c r="M311" s="5">
        <v>41.177090909090907</v>
      </c>
      <c r="N311" s="6">
        <v>216</v>
      </c>
      <c r="O311" s="9">
        <f t="shared" si="19"/>
        <v>8894.251636363635</v>
      </c>
      <c r="P311" s="5">
        <f t="shared" si="16"/>
        <v>18</v>
      </c>
      <c r="Q311" s="5">
        <f t="shared" si="17"/>
        <v>6.1111111111111107</v>
      </c>
    </row>
    <row r="312" spans="1:17" x14ac:dyDescent="0.25">
      <c r="A312" s="2" t="s">
        <v>316</v>
      </c>
      <c r="B312" s="3" t="s">
        <v>8</v>
      </c>
      <c r="C312" s="4">
        <v>112</v>
      </c>
      <c r="D312" s="4">
        <v>4</v>
      </c>
      <c r="E312" s="4">
        <v>12</v>
      </c>
      <c r="F312" s="4">
        <v>104</v>
      </c>
      <c r="G312" s="4">
        <v>5005.03</v>
      </c>
      <c r="H312" s="4">
        <v>182.86</v>
      </c>
      <c r="I312" s="4">
        <v>537.01</v>
      </c>
      <c r="J312" s="4">
        <v>4650.88</v>
      </c>
      <c r="K312" s="4" t="str">
        <v>Produto em Ordem</v>
      </c>
      <c r="L312" s="6">
        <f t="shared" si="18"/>
        <v>0.9285714285714286</v>
      </c>
      <c r="M312" s="5">
        <v>44.72</v>
      </c>
      <c r="N312" s="6">
        <v>446</v>
      </c>
      <c r="O312" s="9">
        <f t="shared" si="19"/>
        <v>19945.12</v>
      </c>
      <c r="P312" s="5">
        <f t="shared" si="16"/>
        <v>37.166666666666664</v>
      </c>
      <c r="Q312" s="5">
        <f t="shared" si="17"/>
        <v>2.7982062780269059</v>
      </c>
    </row>
    <row r="313" spans="1:17" x14ac:dyDescent="0.25">
      <c r="A313" s="2" t="s">
        <v>317</v>
      </c>
      <c r="B313" s="3" t="s">
        <v>8</v>
      </c>
      <c r="C313" s="4">
        <v>149</v>
      </c>
      <c r="D313" s="4">
        <v>25</v>
      </c>
      <c r="E313" s="4">
        <v>41</v>
      </c>
      <c r="F313" s="4">
        <v>133</v>
      </c>
      <c r="G313" s="4">
        <v>6808.2399999999989</v>
      </c>
      <c r="H313" s="4">
        <v>1148.1500000000001</v>
      </c>
      <c r="I313" s="4">
        <v>1882.96</v>
      </c>
      <c r="J313" s="4">
        <v>6073.4299999999994</v>
      </c>
      <c r="K313" s="4" t="str">
        <v>Produto em Ordem</v>
      </c>
      <c r="L313" s="6">
        <f t="shared" si="18"/>
        <v>0.89261744966442957</v>
      </c>
      <c r="M313" s="5">
        <v>45.664887218045109</v>
      </c>
      <c r="N313" s="6">
        <v>719</v>
      </c>
      <c r="O313" s="9">
        <f t="shared" si="19"/>
        <v>32833.053909774433</v>
      </c>
      <c r="P313" s="5">
        <f t="shared" si="16"/>
        <v>59.916666666666664</v>
      </c>
      <c r="Q313" s="5">
        <f t="shared" si="17"/>
        <v>2.2197496522948539</v>
      </c>
    </row>
    <row r="314" spans="1:17" x14ac:dyDescent="0.25">
      <c r="A314" s="2" t="s">
        <v>318</v>
      </c>
      <c r="B314" s="3" t="s">
        <v>8</v>
      </c>
      <c r="C314" s="4">
        <v>150</v>
      </c>
      <c r="D314" s="4">
        <v>87</v>
      </c>
      <c r="E314" s="4">
        <v>128</v>
      </c>
      <c r="F314" s="4">
        <v>109</v>
      </c>
      <c r="G314" s="4">
        <v>3366.71</v>
      </c>
      <c r="H314" s="4">
        <v>1952.69</v>
      </c>
      <c r="I314" s="4">
        <v>2872.9099999999989</v>
      </c>
      <c r="J314" s="4">
        <v>2446.4899999999998</v>
      </c>
      <c r="K314" s="4" t="str">
        <v>Produto em Ordem</v>
      </c>
      <c r="L314" s="6">
        <f t="shared" si="18"/>
        <v>0.72666666666666668</v>
      </c>
      <c r="M314" s="5">
        <v>22.444862385321098</v>
      </c>
      <c r="N314" s="6">
        <v>121</v>
      </c>
      <c r="O314" s="9">
        <f t="shared" si="19"/>
        <v>2715.8283486238529</v>
      </c>
      <c r="P314" s="5">
        <f t="shared" si="16"/>
        <v>10.083333333333334</v>
      </c>
      <c r="Q314" s="5">
        <f t="shared" si="17"/>
        <v>10.809917355371899</v>
      </c>
    </row>
    <row r="315" spans="1:17" x14ac:dyDescent="0.25">
      <c r="A315" s="2" t="s">
        <v>319</v>
      </c>
      <c r="B315" s="3" t="s">
        <v>8</v>
      </c>
      <c r="C315" s="4">
        <v>270</v>
      </c>
      <c r="D315" s="4">
        <v>25</v>
      </c>
      <c r="E315" s="4">
        <v>30</v>
      </c>
      <c r="F315" s="4">
        <v>265</v>
      </c>
      <c r="G315" s="4">
        <v>6801.7400000000007</v>
      </c>
      <c r="H315" s="4">
        <v>639.14</v>
      </c>
      <c r="I315" s="4">
        <v>775.3</v>
      </c>
      <c r="J315" s="4">
        <v>6665.5800000000008</v>
      </c>
      <c r="K315" s="4" t="str">
        <v>Produto em Ordem</v>
      </c>
      <c r="L315" s="6">
        <f t="shared" si="18"/>
        <v>0.98148148148148151</v>
      </c>
      <c r="M315" s="5">
        <v>25.153132075471699</v>
      </c>
      <c r="N315" s="6">
        <v>333</v>
      </c>
      <c r="O315" s="9">
        <f t="shared" si="19"/>
        <v>8375.9929811320762</v>
      </c>
      <c r="P315" s="5">
        <f t="shared" si="16"/>
        <v>27.75</v>
      </c>
      <c r="Q315" s="5">
        <f t="shared" si="17"/>
        <v>9.5495495495495497</v>
      </c>
    </row>
    <row r="316" spans="1:17" x14ac:dyDescent="0.25">
      <c r="A316" s="2" t="s">
        <v>320</v>
      </c>
      <c r="B316" s="3" t="s">
        <v>8</v>
      </c>
      <c r="C316" s="4">
        <v>488</v>
      </c>
      <c r="D316" s="4">
        <v>1</v>
      </c>
      <c r="E316" s="4">
        <v>4</v>
      </c>
      <c r="F316" s="4">
        <v>485</v>
      </c>
      <c r="G316" s="4">
        <v>12013.14</v>
      </c>
      <c r="H316" s="4">
        <v>23.63</v>
      </c>
      <c r="I316" s="4">
        <v>97.79</v>
      </c>
      <c r="J316" s="4">
        <v>11938.98</v>
      </c>
      <c r="K316" s="4" t="str">
        <v>Produto em Ordem</v>
      </c>
      <c r="L316" s="6">
        <f t="shared" si="18"/>
        <v>0.99385245901639341</v>
      </c>
      <c r="M316" s="5">
        <v>24.616453608247419</v>
      </c>
      <c r="N316" s="6">
        <v>294</v>
      </c>
      <c r="O316" s="9">
        <f t="shared" si="19"/>
        <v>7237.2373608247408</v>
      </c>
      <c r="P316" s="5">
        <f t="shared" si="16"/>
        <v>24.5</v>
      </c>
      <c r="Q316" s="5">
        <f t="shared" si="17"/>
        <v>19.795918367346939</v>
      </c>
    </row>
    <row r="317" spans="1:17" x14ac:dyDescent="0.25">
      <c r="A317" s="2" t="s">
        <v>321</v>
      </c>
      <c r="B317" s="3" t="s">
        <v>8</v>
      </c>
      <c r="C317" s="4">
        <v>58</v>
      </c>
      <c r="D317" s="4">
        <v>0</v>
      </c>
      <c r="E317" s="4">
        <v>4</v>
      </c>
      <c r="F317" s="4">
        <v>54</v>
      </c>
      <c r="G317" s="4">
        <v>1623.46</v>
      </c>
      <c r="H317" s="4">
        <v>0</v>
      </c>
      <c r="I317" s="4">
        <v>109.87</v>
      </c>
      <c r="J317" s="4">
        <v>1513.59</v>
      </c>
      <c r="K317" s="4" t="str">
        <v>Produto em Ordem</v>
      </c>
      <c r="L317" s="6">
        <f t="shared" si="18"/>
        <v>0.93103448275862066</v>
      </c>
      <c r="M317" s="5">
        <v>28.02944444444444</v>
      </c>
      <c r="N317" s="6">
        <v>217</v>
      </c>
      <c r="O317" s="9">
        <f t="shared" si="19"/>
        <v>6082.3894444444431</v>
      </c>
      <c r="P317" s="5">
        <f t="shared" si="16"/>
        <v>18.083333333333332</v>
      </c>
      <c r="Q317" s="5">
        <f t="shared" si="17"/>
        <v>2.9861751152073737</v>
      </c>
    </row>
    <row r="318" spans="1:17" x14ac:dyDescent="0.25">
      <c r="A318" s="2" t="s">
        <v>322</v>
      </c>
      <c r="B318" s="3" t="s">
        <v>8</v>
      </c>
      <c r="C318" s="4">
        <v>115</v>
      </c>
      <c r="D318" s="4">
        <v>0</v>
      </c>
      <c r="E318" s="4">
        <v>30</v>
      </c>
      <c r="F318" s="4">
        <v>85</v>
      </c>
      <c r="G318" s="4">
        <v>2717.7400000000011</v>
      </c>
      <c r="H318" s="4">
        <v>0</v>
      </c>
      <c r="I318" s="4">
        <v>708.97</v>
      </c>
      <c r="J318" s="4">
        <v>2008.77</v>
      </c>
      <c r="K318" s="4" t="str">
        <v>Produto em Ordem</v>
      </c>
      <c r="L318" s="6">
        <f t="shared" si="18"/>
        <v>0.73913043478260865</v>
      </c>
      <c r="M318" s="5">
        <v>23.632588235294119</v>
      </c>
      <c r="N318" s="6">
        <v>250</v>
      </c>
      <c r="O318" s="9">
        <f t="shared" si="19"/>
        <v>5908.1470588235297</v>
      </c>
      <c r="P318" s="5">
        <f t="shared" si="16"/>
        <v>20.833333333333332</v>
      </c>
      <c r="Q318" s="5">
        <f t="shared" si="17"/>
        <v>4.08</v>
      </c>
    </row>
    <row r="319" spans="1:17" x14ac:dyDescent="0.25">
      <c r="A319" s="2" t="s">
        <v>323</v>
      </c>
      <c r="B319" s="3" t="s">
        <v>8</v>
      </c>
      <c r="C319" s="4">
        <v>142</v>
      </c>
      <c r="D319" s="4">
        <v>0</v>
      </c>
      <c r="E319" s="4">
        <v>6</v>
      </c>
      <c r="F319" s="4">
        <v>136</v>
      </c>
      <c r="G319" s="4">
        <v>3836.0200000000009</v>
      </c>
      <c r="H319" s="4">
        <v>0</v>
      </c>
      <c r="I319" s="4">
        <v>167.38</v>
      </c>
      <c r="J319" s="4">
        <v>3668.6400000000008</v>
      </c>
      <c r="K319" s="4" t="str">
        <v>Produto em Ordem</v>
      </c>
      <c r="L319" s="6">
        <f t="shared" si="18"/>
        <v>0.95774647887323938</v>
      </c>
      <c r="M319" s="5">
        <v>26.97529411764706</v>
      </c>
      <c r="N319" s="6">
        <v>527</v>
      </c>
      <c r="O319" s="9">
        <f t="shared" si="19"/>
        <v>14215.980000000001</v>
      </c>
      <c r="P319" s="5">
        <f t="shared" si="16"/>
        <v>43.916666666666664</v>
      </c>
      <c r="Q319" s="5">
        <f t="shared" si="17"/>
        <v>3.0967741935483875</v>
      </c>
    </row>
    <row r="320" spans="1:17" x14ac:dyDescent="0.25">
      <c r="A320" s="2" t="s">
        <v>324</v>
      </c>
      <c r="B320" s="3" t="s">
        <v>4</v>
      </c>
      <c r="C320" s="4">
        <v>1</v>
      </c>
      <c r="D320" s="4"/>
      <c r="E320" s="4"/>
      <c r="F320" s="4">
        <v>1</v>
      </c>
      <c r="G320" s="4">
        <v>23.31</v>
      </c>
      <c r="H320" s="4"/>
      <c r="I320" s="4"/>
      <c r="J320" s="4">
        <v>23.31</v>
      </c>
      <c r="K320" s="4" t="str">
        <v>Produto em Ordem</v>
      </c>
      <c r="L320" s="6">
        <f t="shared" si="18"/>
        <v>1</v>
      </c>
      <c r="M320" s="5">
        <v>23.31</v>
      </c>
      <c r="N320" s="6">
        <v>1</v>
      </c>
      <c r="O320" s="9">
        <f t="shared" si="19"/>
        <v>23.31</v>
      </c>
      <c r="P320" s="5">
        <f t="shared" si="16"/>
        <v>8.3333333333333329E-2</v>
      </c>
      <c r="Q320" s="5">
        <f t="shared" si="17"/>
        <v>12</v>
      </c>
    </row>
    <row r="321" spans="1:17" x14ac:dyDescent="0.25">
      <c r="A321" s="2" t="s">
        <v>325</v>
      </c>
      <c r="B321" s="3" t="s">
        <v>4</v>
      </c>
      <c r="C321" s="4">
        <v>1</v>
      </c>
      <c r="D321" s="4"/>
      <c r="E321" s="4"/>
      <c r="F321" s="4">
        <v>1</v>
      </c>
      <c r="G321" s="4">
        <v>72.27</v>
      </c>
      <c r="H321" s="4"/>
      <c r="I321" s="4"/>
      <c r="J321" s="4">
        <v>72.27</v>
      </c>
      <c r="K321" s="4" t="str">
        <v>Produto em Ordem</v>
      </c>
      <c r="L321" s="6">
        <f t="shared" si="18"/>
        <v>1</v>
      </c>
      <c r="M321" s="5">
        <v>72.27</v>
      </c>
      <c r="N321" s="6">
        <v>1</v>
      </c>
      <c r="O321" s="9">
        <f t="shared" si="19"/>
        <v>72.27</v>
      </c>
      <c r="P321" s="5">
        <f t="shared" si="16"/>
        <v>8.3333333333333329E-2</v>
      </c>
      <c r="Q321" s="5">
        <f t="shared" si="17"/>
        <v>12</v>
      </c>
    </row>
    <row r="322" spans="1:17" x14ac:dyDescent="0.25">
      <c r="A322" s="2" t="s">
        <v>326</v>
      </c>
      <c r="B322" s="3" t="s">
        <v>8</v>
      </c>
      <c r="C322" s="4">
        <v>-2</v>
      </c>
      <c r="D322" s="4"/>
      <c r="E322" s="4"/>
      <c r="F322" s="4">
        <v>-2</v>
      </c>
      <c r="G322" s="4">
        <v>-230.74</v>
      </c>
      <c r="H322" s="4"/>
      <c r="I322" s="4"/>
      <c r="J322" s="4">
        <v>230.74</v>
      </c>
      <c r="K322" s="4" t="str">
        <v>Produto em Falta</v>
      </c>
      <c r="L322" s="6">
        <f t="shared" si="18"/>
        <v>1</v>
      </c>
      <c r="M322" s="5">
        <v>115.37</v>
      </c>
      <c r="N322" s="6">
        <v>0</v>
      </c>
      <c r="O322" s="9">
        <f t="shared" si="19"/>
        <v>0</v>
      </c>
      <c r="P322" s="5">
        <f t="shared" ref="P322:P385" si="20">N322/12</f>
        <v>0</v>
      </c>
      <c r="Q322" s="5">
        <f t="shared" ref="Q322:Q385" si="21">IFERROR(F322/(P322),0)</f>
        <v>0</v>
      </c>
    </row>
    <row r="323" spans="1:17" x14ac:dyDescent="0.25">
      <c r="A323" s="2" t="s">
        <v>327</v>
      </c>
      <c r="B323" s="3" t="s">
        <v>8</v>
      </c>
      <c r="C323" s="4">
        <v>-1</v>
      </c>
      <c r="D323" s="4"/>
      <c r="E323" s="4"/>
      <c r="F323" s="4">
        <v>-1</v>
      </c>
      <c r="G323" s="4">
        <v>-119.49</v>
      </c>
      <c r="H323" s="4"/>
      <c r="I323" s="4"/>
      <c r="J323" s="4">
        <v>119.49</v>
      </c>
      <c r="K323" s="4" t="str">
        <v>Produto em Falta</v>
      </c>
      <c r="L323" s="6">
        <f t="shared" ref="L323:L386" si="22">IFERROR(F323/C323,0)</f>
        <v>1</v>
      </c>
      <c r="M323" s="5">
        <v>119.49</v>
      </c>
      <c r="N323" s="6">
        <v>0</v>
      </c>
      <c r="O323" s="9">
        <f t="shared" ref="O323:O386" si="23" xml:space="preserve"> N323*M323</f>
        <v>0</v>
      </c>
      <c r="P323" s="5">
        <f t="shared" si="20"/>
        <v>0</v>
      </c>
      <c r="Q323" s="5">
        <f t="shared" si="21"/>
        <v>0</v>
      </c>
    </row>
    <row r="324" spans="1:17" x14ac:dyDescent="0.25">
      <c r="A324" s="2" t="s">
        <v>328</v>
      </c>
      <c r="B324" s="3" t="s">
        <v>8</v>
      </c>
      <c r="C324" s="4">
        <v>11</v>
      </c>
      <c r="D324" s="4">
        <v>6</v>
      </c>
      <c r="E324" s="4">
        <v>7</v>
      </c>
      <c r="F324" s="4">
        <v>10</v>
      </c>
      <c r="G324" s="4">
        <v>21459.31</v>
      </c>
      <c r="H324" s="4">
        <v>12030.71</v>
      </c>
      <c r="I324" s="4">
        <v>13759.94</v>
      </c>
      <c r="J324" s="4">
        <v>19730.080000000002</v>
      </c>
      <c r="K324" s="4" t="str">
        <v>Produto em Ordem</v>
      </c>
      <c r="L324" s="6">
        <f t="shared" si="22"/>
        <v>0.90909090909090906</v>
      </c>
      <c r="M324" s="5">
        <v>1973.008</v>
      </c>
      <c r="N324" s="6">
        <v>68</v>
      </c>
      <c r="O324" s="9">
        <f t="shared" si="23"/>
        <v>134164.54399999999</v>
      </c>
      <c r="P324" s="5">
        <f t="shared" si="20"/>
        <v>5.666666666666667</v>
      </c>
      <c r="Q324" s="5">
        <f t="shared" si="21"/>
        <v>1.7647058823529411</v>
      </c>
    </row>
    <row r="325" spans="1:17" x14ac:dyDescent="0.25">
      <c r="A325" s="2" t="s">
        <v>329</v>
      </c>
      <c r="B325" s="3" t="s">
        <v>8</v>
      </c>
      <c r="C325" s="4">
        <v>4</v>
      </c>
      <c r="D325" s="4">
        <v>0</v>
      </c>
      <c r="E325" s="4">
        <v>1</v>
      </c>
      <c r="F325" s="4">
        <v>3</v>
      </c>
      <c r="G325" s="4">
        <v>15263.86</v>
      </c>
      <c r="H325" s="4">
        <v>0</v>
      </c>
      <c r="I325" s="4">
        <v>3815.96</v>
      </c>
      <c r="J325" s="4">
        <v>11447.9</v>
      </c>
      <c r="K325" s="4" t="str">
        <v>Produto em Ordem</v>
      </c>
      <c r="L325" s="6">
        <f t="shared" si="22"/>
        <v>0.75</v>
      </c>
      <c r="M325" s="5">
        <v>3815.9666666666672</v>
      </c>
      <c r="N325" s="6">
        <v>3</v>
      </c>
      <c r="O325" s="9">
        <f t="shared" si="23"/>
        <v>11447.900000000001</v>
      </c>
      <c r="P325" s="5">
        <f t="shared" si="20"/>
        <v>0.25</v>
      </c>
      <c r="Q325" s="5">
        <f t="shared" si="21"/>
        <v>12</v>
      </c>
    </row>
    <row r="326" spans="1:17" x14ac:dyDescent="0.25">
      <c r="A326" s="2" t="s">
        <v>330</v>
      </c>
      <c r="B326" s="3" t="s">
        <v>8</v>
      </c>
      <c r="C326" s="4">
        <v>0</v>
      </c>
      <c r="D326" s="4"/>
      <c r="E326" s="4"/>
      <c r="F326" s="4">
        <v>0</v>
      </c>
      <c r="G326" s="4">
        <v>0</v>
      </c>
      <c r="H326" s="4"/>
      <c r="I326" s="4"/>
      <c r="J326" s="4">
        <v>0</v>
      </c>
      <c r="K326" s="4" t="str">
        <v>Produto em Ordem</v>
      </c>
      <c r="L326" s="6">
        <f t="shared" si="22"/>
        <v>0</v>
      </c>
      <c r="M326" s="5">
        <v>0</v>
      </c>
      <c r="N326" s="6">
        <v>0</v>
      </c>
      <c r="O326" s="9">
        <f t="shared" si="23"/>
        <v>0</v>
      </c>
      <c r="P326" s="5">
        <f t="shared" si="20"/>
        <v>0</v>
      </c>
      <c r="Q326" s="5">
        <f t="shared" si="21"/>
        <v>0</v>
      </c>
    </row>
    <row r="327" spans="1:17" x14ac:dyDescent="0.25">
      <c r="A327" s="2" t="s">
        <v>331</v>
      </c>
      <c r="B327" s="3" t="s">
        <v>8</v>
      </c>
      <c r="C327" s="4">
        <v>3</v>
      </c>
      <c r="D327" s="4">
        <v>2</v>
      </c>
      <c r="E327" s="4">
        <v>1</v>
      </c>
      <c r="F327" s="4">
        <v>4</v>
      </c>
      <c r="G327" s="4">
        <v>6791.48</v>
      </c>
      <c r="H327" s="4">
        <v>4858.16</v>
      </c>
      <c r="I327" s="4">
        <v>2429.08</v>
      </c>
      <c r="J327" s="4">
        <v>9220.56</v>
      </c>
      <c r="K327" s="4" t="str">
        <v>Produto em Ordem</v>
      </c>
      <c r="L327" s="6">
        <f t="shared" si="22"/>
        <v>1.3333333333333333</v>
      </c>
      <c r="M327" s="5">
        <v>2305.14</v>
      </c>
      <c r="N327" s="6">
        <v>7</v>
      </c>
      <c r="O327" s="9">
        <f t="shared" si="23"/>
        <v>16135.98</v>
      </c>
      <c r="P327" s="5">
        <f t="shared" si="20"/>
        <v>0.58333333333333337</v>
      </c>
      <c r="Q327" s="5">
        <f t="shared" si="21"/>
        <v>6.8571428571428568</v>
      </c>
    </row>
    <row r="328" spans="1:17" x14ac:dyDescent="0.25">
      <c r="A328" s="2" t="s">
        <v>332</v>
      </c>
      <c r="B328" s="3" t="s">
        <v>8</v>
      </c>
      <c r="C328" s="4">
        <v>6</v>
      </c>
      <c r="D328" s="4">
        <v>4</v>
      </c>
      <c r="E328" s="4">
        <v>3</v>
      </c>
      <c r="F328" s="4">
        <v>7</v>
      </c>
      <c r="G328" s="4">
        <v>13481.15</v>
      </c>
      <c r="H328" s="4">
        <v>9716.32</v>
      </c>
      <c r="I328" s="4">
        <v>7236.34</v>
      </c>
      <c r="J328" s="4">
        <v>15961.13</v>
      </c>
      <c r="K328" s="4" t="str">
        <v>Produto em Ordem</v>
      </c>
      <c r="L328" s="6">
        <f t="shared" si="22"/>
        <v>1.1666666666666667</v>
      </c>
      <c r="M328" s="5">
        <v>2280.161428571429</v>
      </c>
      <c r="N328" s="6">
        <v>4</v>
      </c>
      <c r="O328" s="9">
        <f t="shared" si="23"/>
        <v>9120.6457142857162</v>
      </c>
      <c r="P328" s="5">
        <f t="shared" si="20"/>
        <v>0.33333333333333331</v>
      </c>
      <c r="Q328" s="5">
        <f t="shared" si="21"/>
        <v>21</v>
      </c>
    </row>
    <row r="329" spans="1:17" x14ac:dyDescent="0.25">
      <c r="A329" s="2" t="s">
        <v>333</v>
      </c>
      <c r="B329" s="3" t="s">
        <v>8</v>
      </c>
      <c r="C329" s="4">
        <v>3</v>
      </c>
      <c r="D329" s="4">
        <v>4</v>
      </c>
      <c r="E329" s="4">
        <v>2</v>
      </c>
      <c r="F329" s="4">
        <v>5</v>
      </c>
      <c r="G329" s="4">
        <v>4239.87</v>
      </c>
      <c r="H329" s="4">
        <v>6272.1</v>
      </c>
      <c r="I329" s="4">
        <v>3136.05</v>
      </c>
      <c r="J329" s="4">
        <v>7375.9199999999992</v>
      </c>
      <c r="K329" s="4" t="str">
        <v>Produto em Ordem</v>
      </c>
      <c r="L329" s="6">
        <f t="shared" si="22"/>
        <v>1.6666666666666667</v>
      </c>
      <c r="M329" s="5">
        <v>1475.184</v>
      </c>
      <c r="N329" s="6">
        <v>5</v>
      </c>
      <c r="O329" s="9">
        <f t="shared" si="23"/>
        <v>7375.92</v>
      </c>
      <c r="P329" s="5">
        <f t="shared" si="20"/>
        <v>0.41666666666666669</v>
      </c>
      <c r="Q329" s="5">
        <f t="shared" si="21"/>
        <v>12</v>
      </c>
    </row>
    <row r="330" spans="1:17" x14ac:dyDescent="0.25">
      <c r="A330" s="2" t="s">
        <v>334</v>
      </c>
      <c r="B330" s="3" t="s">
        <v>8</v>
      </c>
      <c r="C330" s="4">
        <v>2</v>
      </c>
      <c r="D330" s="4"/>
      <c r="E330" s="4"/>
      <c r="F330" s="4">
        <v>2</v>
      </c>
      <c r="G330" s="4">
        <v>3831.95</v>
      </c>
      <c r="H330" s="4"/>
      <c r="I330" s="4"/>
      <c r="J330" s="4">
        <v>3831.95</v>
      </c>
      <c r="K330" s="4" t="str">
        <v>Produto em Ordem</v>
      </c>
      <c r="L330" s="6">
        <f t="shared" si="22"/>
        <v>1</v>
      </c>
      <c r="M330" s="5">
        <v>1915.9749999999999</v>
      </c>
      <c r="N330" s="6">
        <v>1</v>
      </c>
      <c r="O330" s="9">
        <f t="shared" si="23"/>
        <v>1915.9749999999999</v>
      </c>
      <c r="P330" s="5">
        <f t="shared" si="20"/>
        <v>8.3333333333333329E-2</v>
      </c>
      <c r="Q330" s="5">
        <f t="shared" si="21"/>
        <v>24</v>
      </c>
    </row>
    <row r="331" spans="1:17" x14ac:dyDescent="0.25">
      <c r="A331" s="2" t="s">
        <v>335</v>
      </c>
      <c r="B331" s="3" t="s">
        <v>8</v>
      </c>
      <c r="C331" s="4">
        <v>9</v>
      </c>
      <c r="D331" s="4"/>
      <c r="E331" s="4"/>
      <c r="F331" s="4">
        <v>9</v>
      </c>
      <c r="G331" s="4">
        <v>2314.04</v>
      </c>
      <c r="H331" s="4"/>
      <c r="I331" s="4"/>
      <c r="J331" s="4">
        <v>2314.04</v>
      </c>
      <c r="K331" s="4" t="str">
        <v>Produto em Ordem</v>
      </c>
      <c r="L331" s="6">
        <f t="shared" si="22"/>
        <v>1</v>
      </c>
      <c r="M331" s="5">
        <v>257.11555555555549</v>
      </c>
      <c r="N331" s="6">
        <v>5</v>
      </c>
      <c r="O331" s="9">
        <f t="shared" si="23"/>
        <v>1285.5777777777776</v>
      </c>
      <c r="P331" s="5">
        <f t="shared" si="20"/>
        <v>0.41666666666666669</v>
      </c>
      <c r="Q331" s="5">
        <f t="shared" si="21"/>
        <v>21.599999999999998</v>
      </c>
    </row>
    <row r="332" spans="1:17" x14ac:dyDescent="0.25">
      <c r="A332" s="2" t="s">
        <v>336</v>
      </c>
      <c r="B332" s="3" t="s">
        <v>8</v>
      </c>
      <c r="C332" s="4">
        <v>48</v>
      </c>
      <c r="D332" s="4"/>
      <c r="E332" s="4"/>
      <c r="F332" s="4">
        <v>48</v>
      </c>
      <c r="G332" s="4">
        <v>1957.05</v>
      </c>
      <c r="H332" s="4"/>
      <c r="I332" s="4"/>
      <c r="J332" s="4">
        <v>1957.05</v>
      </c>
      <c r="K332" s="4" t="str">
        <v>Produto em Ordem</v>
      </c>
      <c r="L332" s="6">
        <f t="shared" si="22"/>
        <v>1</v>
      </c>
      <c r="M332" s="5">
        <v>40.771875000000001</v>
      </c>
      <c r="N332" s="6">
        <v>66</v>
      </c>
      <c r="O332" s="9">
        <f t="shared" si="23"/>
        <v>2690.9437499999999</v>
      </c>
      <c r="P332" s="5">
        <f t="shared" si="20"/>
        <v>5.5</v>
      </c>
      <c r="Q332" s="5">
        <f t="shared" si="21"/>
        <v>8.7272727272727266</v>
      </c>
    </row>
    <row r="333" spans="1:17" x14ac:dyDescent="0.25">
      <c r="A333" s="2" t="s">
        <v>337</v>
      </c>
      <c r="B333" s="3" t="s">
        <v>8</v>
      </c>
      <c r="C333" s="4">
        <v>1</v>
      </c>
      <c r="D333" s="4"/>
      <c r="E333" s="4"/>
      <c r="F333" s="4">
        <v>1</v>
      </c>
      <c r="G333" s="4">
        <v>20.97</v>
      </c>
      <c r="H333" s="4"/>
      <c r="I333" s="4"/>
      <c r="J333" s="4">
        <v>20.97</v>
      </c>
      <c r="K333" s="4" t="str">
        <v>Produto em Ordem</v>
      </c>
      <c r="L333" s="6">
        <f t="shared" si="22"/>
        <v>1</v>
      </c>
      <c r="M333" s="5">
        <v>20.97</v>
      </c>
      <c r="N333" s="6">
        <v>5</v>
      </c>
      <c r="O333" s="9">
        <f t="shared" si="23"/>
        <v>104.85</v>
      </c>
      <c r="P333" s="5">
        <f t="shared" si="20"/>
        <v>0.41666666666666669</v>
      </c>
      <c r="Q333" s="5">
        <f t="shared" si="21"/>
        <v>2.4</v>
      </c>
    </row>
    <row r="334" spans="1:17" x14ac:dyDescent="0.25">
      <c r="A334" s="2" t="s">
        <v>338</v>
      </c>
      <c r="B334" s="3" t="s">
        <v>8</v>
      </c>
      <c r="C334" s="4">
        <v>2</v>
      </c>
      <c r="D334" s="4"/>
      <c r="E334" s="4"/>
      <c r="F334" s="4">
        <v>2</v>
      </c>
      <c r="G334" s="4">
        <v>48.74</v>
      </c>
      <c r="H334" s="4"/>
      <c r="I334" s="4"/>
      <c r="J334" s="4">
        <v>48.74</v>
      </c>
      <c r="K334" s="4" t="str">
        <v>Produto em Ordem</v>
      </c>
      <c r="L334" s="6">
        <f t="shared" si="22"/>
        <v>1</v>
      </c>
      <c r="M334" s="5">
        <v>24.37</v>
      </c>
      <c r="N334" s="6">
        <v>5</v>
      </c>
      <c r="O334" s="9">
        <f t="shared" si="23"/>
        <v>121.85000000000001</v>
      </c>
      <c r="P334" s="5">
        <f t="shared" si="20"/>
        <v>0.41666666666666669</v>
      </c>
      <c r="Q334" s="5">
        <f t="shared" si="21"/>
        <v>4.8</v>
      </c>
    </row>
    <row r="335" spans="1:17" x14ac:dyDescent="0.25">
      <c r="A335" s="2" t="s">
        <v>339</v>
      </c>
      <c r="B335" s="3" t="s">
        <v>8</v>
      </c>
      <c r="C335" s="4">
        <v>12</v>
      </c>
      <c r="D335" s="4">
        <v>12</v>
      </c>
      <c r="E335" s="4">
        <v>14</v>
      </c>
      <c r="F335" s="4">
        <v>10</v>
      </c>
      <c r="G335" s="4">
        <v>184.33</v>
      </c>
      <c r="H335" s="4">
        <v>184.44</v>
      </c>
      <c r="I335" s="4">
        <v>215.16</v>
      </c>
      <c r="J335" s="4">
        <v>153.61000000000001</v>
      </c>
      <c r="K335" s="4" t="str">
        <v>Produto em Ordem</v>
      </c>
      <c r="L335" s="6">
        <f t="shared" si="22"/>
        <v>0.83333333333333337</v>
      </c>
      <c r="M335" s="5">
        <v>15.361000000000001</v>
      </c>
      <c r="N335" s="6">
        <v>150</v>
      </c>
      <c r="O335" s="9">
        <f t="shared" si="23"/>
        <v>2304.15</v>
      </c>
      <c r="P335" s="5">
        <f t="shared" si="20"/>
        <v>12.5</v>
      </c>
      <c r="Q335" s="5">
        <f t="shared" si="21"/>
        <v>0.8</v>
      </c>
    </row>
    <row r="336" spans="1:17" x14ac:dyDescent="0.25">
      <c r="A336" s="2" t="s">
        <v>340</v>
      </c>
      <c r="B336" s="3" t="s">
        <v>8</v>
      </c>
      <c r="C336" s="4">
        <v>62</v>
      </c>
      <c r="D336" s="4"/>
      <c r="E336" s="4"/>
      <c r="F336" s="4">
        <v>62</v>
      </c>
      <c r="G336" s="4">
        <v>1066.82</v>
      </c>
      <c r="H336" s="4"/>
      <c r="I336" s="4"/>
      <c r="J336" s="4">
        <v>1066.82</v>
      </c>
      <c r="K336" s="4" t="str">
        <v>Produto em Ordem</v>
      </c>
      <c r="L336" s="6">
        <f t="shared" si="22"/>
        <v>1</v>
      </c>
      <c r="M336" s="5">
        <v>17.206774193548391</v>
      </c>
      <c r="N336" s="6">
        <v>42</v>
      </c>
      <c r="O336" s="9">
        <f t="shared" si="23"/>
        <v>722.68451612903243</v>
      </c>
      <c r="P336" s="5">
        <f t="shared" si="20"/>
        <v>3.5</v>
      </c>
      <c r="Q336" s="5">
        <f t="shared" si="21"/>
        <v>17.714285714285715</v>
      </c>
    </row>
    <row r="337" spans="1:17" x14ac:dyDescent="0.25">
      <c r="A337" s="2" t="s">
        <v>341</v>
      </c>
      <c r="B337" s="3" t="s">
        <v>8</v>
      </c>
      <c r="C337" s="4">
        <v>132</v>
      </c>
      <c r="D337" s="4">
        <v>1</v>
      </c>
      <c r="E337" s="4">
        <v>0</v>
      </c>
      <c r="F337" s="4">
        <v>133</v>
      </c>
      <c r="G337" s="4">
        <v>1434.28</v>
      </c>
      <c r="H337" s="4">
        <v>10.47</v>
      </c>
      <c r="I337" s="4">
        <v>0</v>
      </c>
      <c r="J337" s="4">
        <v>1444.75</v>
      </c>
      <c r="K337" s="4" t="str">
        <v>Produto em Ordem</v>
      </c>
      <c r="L337" s="6">
        <f t="shared" si="22"/>
        <v>1.0075757575757576</v>
      </c>
      <c r="M337" s="5">
        <v>10.86278195488722</v>
      </c>
      <c r="N337" s="6">
        <v>113</v>
      </c>
      <c r="O337" s="9">
        <f t="shared" si="23"/>
        <v>1227.4943609022559</v>
      </c>
      <c r="P337" s="5">
        <f t="shared" si="20"/>
        <v>9.4166666666666661</v>
      </c>
      <c r="Q337" s="5">
        <f t="shared" si="21"/>
        <v>14.123893805309736</v>
      </c>
    </row>
    <row r="338" spans="1:17" x14ac:dyDescent="0.25">
      <c r="A338" s="2" t="s">
        <v>342</v>
      </c>
      <c r="B338" s="3" t="s">
        <v>8</v>
      </c>
      <c r="C338" s="4">
        <v>1</v>
      </c>
      <c r="D338" s="4">
        <v>0</v>
      </c>
      <c r="E338" s="4">
        <v>1</v>
      </c>
      <c r="F338" s="4">
        <v>0</v>
      </c>
      <c r="G338" s="4">
        <v>99.82</v>
      </c>
      <c r="H338" s="4">
        <v>0</v>
      </c>
      <c r="I338" s="4">
        <v>99.82</v>
      </c>
      <c r="J338" s="4">
        <v>0</v>
      </c>
      <c r="K338" s="4" t="str">
        <v>Produto em Ordem</v>
      </c>
      <c r="L338" s="6">
        <f t="shared" si="22"/>
        <v>0</v>
      </c>
      <c r="M338" s="5">
        <v>0</v>
      </c>
      <c r="N338" s="6">
        <v>0</v>
      </c>
      <c r="O338" s="9">
        <f t="shared" si="23"/>
        <v>0</v>
      </c>
      <c r="P338" s="5">
        <f t="shared" si="20"/>
        <v>0</v>
      </c>
      <c r="Q338" s="5">
        <f t="shared" si="21"/>
        <v>0</v>
      </c>
    </row>
    <row r="339" spans="1:17" x14ac:dyDescent="0.25">
      <c r="A339" s="2" t="s">
        <v>343</v>
      </c>
      <c r="B339" s="3" t="s">
        <v>135</v>
      </c>
      <c r="C339" s="4">
        <v>1689</v>
      </c>
      <c r="D339" s="4">
        <v>147</v>
      </c>
      <c r="E339" s="4">
        <v>271</v>
      </c>
      <c r="F339" s="4">
        <v>1565</v>
      </c>
      <c r="G339" s="4">
        <v>23175.040000000001</v>
      </c>
      <c r="H339" s="4">
        <v>2052.67</v>
      </c>
      <c r="I339" s="4">
        <v>3775.5900000000011</v>
      </c>
      <c r="J339" s="4">
        <v>21452.12</v>
      </c>
      <c r="K339" s="4" t="str">
        <v>Produto em Ordem</v>
      </c>
      <c r="L339" s="6">
        <f t="shared" si="22"/>
        <v>0.92658377738306685</v>
      </c>
      <c r="M339" s="5">
        <v>13.70742492012779</v>
      </c>
      <c r="N339" s="6">
        <v>1881</v>
      </c>
      <c r="O339" s="9">
        <f t="shared" si="23"/>
        <v>25783.666274760373</v>
      </c>
      <c r="P339" s="5">
        <f t="shared" si="20"/>
        <v>156.75</v>
      </c>
      <c r="Q339" s="5">
        <f t="shared" si="21"/>
        <v>9.9840510366826152</v>
      </c>
    </row>
    <row r="340" spans="1:17" x14ac:dyDescent="0.25">
      <c r="A340" s="2" t="s">
        <v>344</v>
      </c>
      <c r="B340" s="3" t="s">
        <v>8</v>
      </c>
      <c r="C340" s="4">
        <v>1</v>
      </c>
      <c r="D340" s="4"/>
      <c r="E340" s="4"/>
      <c r="F340" s="4">
        <v>1</v>
      </c>
      <c r="G340" s="4">
        <v>2205.64</v>
      </c>
      <c r="H340" s="4"/>
      <c r="I340" s="4"/>
      <c r="J340" s="4">
        <v>2205.64</v>
      </c>
      <c r="K340" s="4" t="str">
        <v>Produto em Ordem</v>
      </c>
      <c r="L340" s="6">
        <f t="shared" si="22"/>
        <v>1</v>
      </c>
      <c r="M340" s="5">
        <v>2205.64</v>
      </c>
      <c r="N340" s="6">
        <v>1</v>
      </c>
      <c r="O340" s="9">
        <f t="shared" si="23"/>
        <v>2205.64</v>
      </c>
      <c r="P340" s="5">
        <f t="shared" si="20"/>
        <v>8.3333333333333329E-2</v>
      </c>
      <c r="Q340" s="5">
        <f t="shared" si="21"/>
        <v>12</v>
      </c>
    </row>
    <row r="341" spans="1:17" x14ac:dyDescent="0.25">
      <c r="A341" s="2" t="s">
        <v>345</v>
      </c>
      <c r="B341" s="3" t="s">
        <v>8</v>
      </c>
      <c r="C341" s="4">
        <v>1</v>
      </c>
      <c r="D341" s="4">
        <v>1</v>
      </c>
      <c r="E341" s="4">
        <v>0</v>
      </c>
      <c r="F341" s="4">
        <v>2</v>
      </c>
      <c r="G341" s="4">
        <v>2262.65</v>
      </c>
      <c r="H341" s="4">
        <v>2262.65</v>
      </c>
      <c r="I341" s="4">
        <v>0</v>
      </c>
      <c r="J341" s="4">
        <v>4525.3</v>
      </c>
      <c r="K341" s="4" t="str">
        <v>Produto em Ordem</v>
      </c>
      <c r="L341" s="6">
        <f t="shared" si="22"/>
        <v>2</v>
      </c>
      <c r="M341" s="5">
        <v>2262.65</v>
      </c>
      <c r="N341" s="6">
        <v>7</v>
      </c>
      <c r="O341" s="9">
        <f t="shared" si="23"/>
        <v>15838.550000000001</v>
      </c>
      <c r="P341" s="5">
        <f t="shared" si="20"/>
        <v>0.58333333333333337</v>
      </c>
      <c r="Q341" s="5">
        <f t="shared" si="21"/>
        <v>3.4285714285714284</v>
      </c>
    </row>
    <row r="342" spans="1:17" x14ac:dyDescent="0.25">
      <c r="A342" s="2" t="s">
        <v>346</v>
      </c>
      <c r="B342" s="3" t="s">
        <v>8</v>
      </c>
      <c r="C342" s="4">
        <v>4</v>
      </c>
      <c r="D342" s="4">
        <v>3</v>
      </c>
      <c r="E342" s="4">
        <v>3</v>
      </c>
      <c r="F342" s="4">
        <v>4</v>
      </c>
      <c r="G342" s="4">
        <v>3567.89</v>
      </c>
      <c r="H342" s="4">
        <v>2737.55</v>
      </c>
      <c r="I342" s="4">
        <v>2737.55</v>
      </c>
      <c r="J342" s="4">
        <v>3567.89</v>
      </c>
      <c r="K342" s="4" t="str">
        <v>Produto em Ordem</v>
      </c>
      <c r="L342" s="6">
        <f t="shared" si="22"/>
        <v>1</v>
      </c>
      <c r="M342" s="5">
        <v>891.97250000000008</v>
      </c>
      <c r="N342" s="6">
        <v>13</v>
      </c>
      <c r="O342" s="9">
        <f t="shared" si="23"/>
        <v>11595.642500000002</v>
      </c>
      <c r="P342" s="5">
        <f t="shared" si="20"/>
        <v>1.0833333333333333</v>
      </c>
      <c r="Q342" s="5">
        <f t="shared" si="21"/>
        <v>3.6923076923076925</v>
      </c>
    </row>
    <row r="343" spans="1:17" x14ac:dyDescent="0.25">
      <c r="A343" s="2" t="s">
        <v>347</v>
      </c>
      <c r="B343" s="3" t="s">
        <v>8</v>
      </c>
      <c r="C343" s="4">
        <v>2</v>
      </c>
      <c r="D343" s="4">
        <v>3</v>
      </c>
      <c r="E343" s="4">
        <v>2</v>
      </c>
      <c r="F343" s="4">
        <v>3</v>
      </c>
      <c r="G343" s="4">
        <v>1204.08</v>
      </c>
      <c r="H343" s="4">
        <v>1806.12</v>
      </c>
      <c r="I343" s="4">
        <v>1204.08</v>
      </c>
      <c r="J343" s="4">
        <v>1806.12</v>
      </c>
      <c r="K343" s="4" t="str">
        <v>Produto em Ordem</v>
      </c>
      <c r="L343" s="6">
        <f t="shared" si="22"/>
        <v>1.5</v>
      </c>
      <c r="M343" s="5">
        <v>602.04</v>
      </c>
      <c r="N343" s="6">
        <v>5</v>
      </c>
      <c r="O343" s="9">
        <f t="shared" si="23"/>
        <v>3010.2</v>
      </c>
      <c r="P343" s="5">
        <f t="shared" si="20"/>
        <v>0.41666666666666669</v>
      </c>
      <c r="Q343" s="5">
        <f t="shared" si="21"/>
        <v>7.1999999999999993</v>
      </c>
    </row>
    <row r="344" spans="1:17" x14ac:dyDescent="0.25">
      <c r="A344" s="2" t="s">
        <v>348</v>
      </c>
      <c r="B344" s="3" t="s">
        <v>4</v>
      </c>
      <c r="C344" s="4">
        <v>1217</v>
      </c>
      <c r="D344" s="4">
        <v>831</v>
      </c>
      <c r="E344" s="4">
        <v>263</v>
      </c>
      <c r="F344" s="4">
        <v>1785</v>
      </c>
      <c r="G344" s="4">
        <v>88255.569999999992</v>
      </c>
      <c r="H344" s="4">
        <v>60326.999999999993</v>
      </c>
      <c r="I344" s="4">
        <v>19102.169999999998</v>
      </c>
      <c r="J344" s="4">
        <v>129480.39999999991</v>
      </c>
      <c r="K344" s="4" t="str">
        <v>Produto em Ordem</v>
      </c>
      <c r="L344" s="6">
        <f t="shared" si="22"/>
        <v>1.4667214461791289</v>
      </c>
      <c r="M344" s="5">
        <v>72.53803921568624</v>
      </c>
      <c r="N344" s="6">
        <v>1871</v>
      </c>
      <c r="O344" s="9">
        <f t="shared" si="23"/>
        <v>135718.67137254897</v>
      </c>
      <c r="P344" s="5">
        <f t="shared" si="20"/>
        <v>155.91666666666666</v>
      </c>
      <c r="Q344" s="5">
        <f t="shared" si="21"/>
        <v>11.4484233030465</v>
      </c>
    </row>
    <row r="345" spans="1:17" x14ac:dyDescent="0.25">
      <c r="A345" s="2" t="s">
        <v>349</v>
      </c>
      <c r="B345" s="3" t="s">
        <v>4</v>
      </c>
      <c r="C345" s="4">
        <v>1325</v>
      </c>
      <c r="D345" s="4">
        <v>2180</v>
      </c>
      <c r="E345" s="4">
        <v>445</v>
      </c>
      <c r="F345" s="4">
        <v>3060</v>
      </c>
      <c r="G345" s="4">
        <v>94552.39</v>
      </c>
      <c r="H345" s="4">
        <v>132277.82</v>
      </c>
      <c r="I345" s="4">
        <v>30442.47</v>
      </c>
      <c r="J345" s="4">
        <v>196387.74</v>
      </c>
      <c r="K345" s="4" t="str">
        <v>Produto em Ordem</v>
      </c>
      <c r="L345" s="6">
        <f t="shared" si="22"/>
        <v>2.3094339622641509</v>
      </c>
      <c r="M345" s="5">
        <v>64.178999999999988</v>
      </c>
      <c r="N345" s="6">
        <v>3478</v>
      </c>
      <c r="O345" s="9">
        <f t="shared" si="23"/>
        <v>223214.56199999995</v>
      </c>
      <c r="P345" s="5">
        <f t="shared" si="20"/>
        <v>289.83333333333331</v>
      </c>
      <c r="Q345" s="5">
        <f t="shared" si="21"/>
        <v>10.557791834387579</v>
      </c>
    </row>
    <row r="346" spans="1:17" x14ac:dyDescent="0.25">
      <c r="A346" s="2" t="s">
        <v>350</v>
      </c>
      <c r="B346" s="3" t="s">
        <v>8</v>
      </c>
      <c r="C346" s="4">
        <v>318</v>
      </c>
      <c r="D346" s="4">
        <v>21</v>
      </c>
      <c r="E346" s="4">
        <v>76</v>
      </c>
      <c r="F346" s="4">
        <v>263</v>
      </c>
      <c r="G346" s="4">
        <v>2634.48</v>
      </c>
      <c r="H346" s="4">
        <v>176.96</v>
      </c>
      <c r="I346" s="4">
        <v>616.38</v>
      </c>
      <c r="J346" s="4">
        <v>2195.06</v>
      </c>
      <c r="K346" s="4" t="str">
        <v>Produto em Ordem</v>
      </c>
      <c r="L346" s="6">
        <f t="shared" si="22"/>
        <v>0.82704402515723274</v>
      </c>
      <c r="M346" s="5">
        <v>8.3462357414448665</v>
      </c>
      <c r="N346" s="6">
        <v>329</v>
      </c>
      <c r="O346" s="9">
        <f t="shared" si="23"/>
        <v>2745.911558935361</v>
      </c>
      <c r="P346" s="5">
        <f t="shared" si="20"/>
        <v>27.416666666666668</v>
      </c>
      <c r="Q346" s="5">
        <f t="shared" si="21"/>
        <v>9.5927051671732517</v>
      </c>
    </row>
    <row r="347" spans="1:17" x14ac:dyDescent="0.25">
      <c r="A347" s="2" t="s">
        <v>351</v>
      </c>
      <c r="B347" s="3" t="s">
        <v>135</v>
      </c>
      <c r="C347" s="4">
        <v>31</v>
      </c>
      <c r="D347" s="4">
        <v>1</v>
      </c>
      <c r="E347" s="4">
        <v>3</v>
      </c>
      <c r="F347" s="4">
        <v>29</v>
      </c>
      <c r="G347" s="4">
        <v>906.97</v>
      </c>
      <c r="H347" s="4">
        <v>29.39</v>
      </c>
      <c r="I347" s="4">
        <v>86.02</v>
      </c>
      <c r="J347" s="4">
        <v>850.33999999999992</v>
      </c>
      <c r="K347" s="4" t="str">
        <v>Produto em Ordem</v>
      </c>
      <c r="L347" s="6">
        <f t="shared" si="22"/>
        <v>0.93548387096774188</v>
      </c>
      <c r="M347" s="5">
        <v>29.322068965517239</v>
      </c>
      <c r="N347" s="6">
        <v>1427</v>
      </c>
      <c r="O347" s="9">
        <f t="shared" si="23"/>
        <v>41842.5924137931</v>
      </c>
      <c r="P347" s="5">
        <f t="shared" si="20"/>
        <v>118.91666666666667</v>
      </c>
      <c r="Q347" s="5">
        <f t="shared" si="21"/>
        <v>0.24386825508058863</v>
      </c>
    </row>
    <row r="348" spans="1:17" x14ac:dyDescent="0.25">
      <c r="A348" s="2" t="s">
        <v>352</v>
      </c>
      <c r="B348" s="3" t="s">
        <v>4</v>
      </c>
      <c r="C348" s="4">
        <v>18</v>
      </c>
      <c r="D348" s="4">
        <v>2</v>
      </c>
      <c r="E348" s="4">
        <v>2</v>
      </c>
      <c r="F348" s="4">
        <v>18</v>
      </c>
      <c r="G348" s="4">
        <v>838.17999999999984</v>
      </c>
      <c r="H348" s="4">
        <v>97.16</v>
      </c>
      <c r="I348" s="4">
        <v>97.16</v>
      </c>
      <c r="J348" s="4">
        <v>838.17999999999984</v>
      </c>
      <c r="K348" s="4" t="str">
        <v>Produto em Ordem</v>
      </c>
      <c r="L348" s="6">
        <f t="shared" si="22"/>
        <v>1</v>
      </c>
      <c r="M348" s="5">
        <v>46.565555555555548</v>
      </c>
      <c r="N348" s="6">
        <v>303</v>
      </c>
      <c r="O348" s="9">
        <f t="shared" si="23"/>
        <v>14109.363333333331</v>
      </c>
      <c r="P348" s="5">
        <f t="shared" si="20"/>
        <v>25.25</v>
      </c>
      <c r="Q348" s="5">
        <f t="shared" si="21"/>
        <v>0.71287128712871284</v>
      </c>
    </row>
    <row r="349" spans="1:17" x14ac:dyDescent="0.25">
      <c r="A349" s="2" t="s">
        <v>353</v>
      </c>
      <c r="B349" s="3" t="s">
        <v>4</v>
      </c>
      <c r="C349" s="4">
        <v>1027</v>
      </c>
      <c r="D349" s="4">
        <v>197</v>
      </c>
      <c r="E349" s="4">
        <v>351</v>
      </c>
      <c r="F349" s="4">
        <v>873</v>
      </c>
      <c r="G349" s="4">
        <v>60797.700000000012</v>
      </c>
      <c r="H349" s="4">
        <v>11739.58</v>
      </c>
      <c r="I349" s="4">
        <v>20942.87</v>
      </c>
      <c r="J349" s="4">
        <v>51594.41</v>
      </c>
      <c r="K349" s="4" t="str">
        <v>Produto em Ordem</v>
      </c>
      <c r="L349" s="6">
        <f t="shared" si="22"/>
        <v>0.85004868549172352</v>
      </c>
      <c r="M349" s="5">
        <v>59.100126002290963</v>
      </c>
      <c r="N349" s="6">
        <v>2119</v>
      </c>
      <c r="O349" s="9">
        <f t="shared" si="23"/>
        <v>125233.16699885455</v>
      </c>
      <c r="P349" s="5">
        <f t="shared" si="20"/>
        <v>176.58333333333334</v>
      </c>
      <c r="Q349" s="5">
        <f t="shared" si="21"/>
        <v>4.9438414346389807</v>
      </c>
    </row>
    <row r="350" spans="1:17" x14ac:dyDescent="0.25">
      <c r="A350" s="2" t="s">
        <v>354</v>
      </c>
      <c r="B350" s="3" t="s">
        <v>4</v>
      </c>
      <c r="C350" s="4">
        <v>1260</v>
      </c>
      <c r="D350" s="4">
        <v>487</v>
      </c>
      <c r="E350" s="4">
        <v>992</v>
      </c>
      <c r="F350" s="4">
        <v>755</v>
      </c>
      <c r="G350" s="4">
        <v>70899.070000000022</v>
      </c>
      <c r="H350" s="4">
        <v>27319.48</v>
      </c>
      <c r="I350" s="4">
        <v>55701.099999999991</v>
      </c>
      <c r="J350" s="4">
        <v>42517.449999999983</v>
      </c>
      <c r="K350" s="4" t="str">
        <v>Produto em Ordem</v>
      </c>
      <c r="L350" s="6">
        <f t="shared" si="22"/>
        <v>0.59920634920634919</v>
      </c>
      <c r="M350" s="5">
        <v>56.314503311258257</v>
      </c>
      <c r="N350" s="6">
        <v>7920</v>
      </c>
      <c r="O350" s="9">
        <f t="shared" si="23"/>
        <v>446010.86622516537</v>
      </c>
      <c r="P350" s="5">
        <f t="shared" si="20"/>
        <v>660</v>
      </c>
      <c r="Q350" s="5">
        <f t="shared" si="21"/>
        <v>1.143939393939394</v>
      </c>
    </row>
    <row r="351" spans="1:17" x14ac:dyDescent="0.25">
      <c r="A351" s="2" t="s">
        <v>355</v>
      </c>
      <c r="B351" s="3" t="s">
        <v>4</v>
      </c>
      <c r="C351" s="4">
        <v>1863</v>
      </c>
      <c r="D351" s="4">
        <v>140</v>
      </c>
      <c r="E351" s="4">
        <v>290</v>
      </c>
      <c r="F351" s="4">
        <v>1713</v>
      </c>
      <c r="G351" s="4">
        <v>108459.1</v>
      </c>
      <c r="H351" s="4">
        <v>8166.0499999999993</v>
      </c>
      <c r="I351" s="4">
        <v>16931.02</v>
      </c>
      <c r="J351" s="4">
        <v>99694.13</v>
      </c>
      <c r="K351" s="4" t="str">
        <v>Produto em Ordem</v>
      </c>
      <c r="L351" s="6">
        <f t="shared" si="22"/>
        <v>0.91948470209339772</v>
      </c>
      <c r="M351" s="5">
        <v>58.198558085230587</v>
      </c>
      <c r="N351" s="6">
        <v>2115</v>
      </c>
      <c r="O351" s="9">
        <f t="shared" si="23"/>
        <v>123089.95035026269</v>
      </c>
      <c r="P351" s="5">
        <f t="shared" si="20"/>
        <v>176.25</v>
      </c>
      <c r="Q351" s="5">
        <f t="shared" si="21"/>
        <v>9.7191489361702121</v>
      </c>
    </row>
    <row r="352" spans="1:17" x14ac:dyDescent="0.25">
      <c r="A352" s="2" t="s">
        <v>356</v>
      </c>
      <c r="B352" s="3" t="s">
        <v>4</v>
      </c>
      <c r="C352" s="4">
        <v>1047</v>
      </c>
      <c r="D352" s="4">
        <v>113</v>
      </c>
      <c r="E352" s="4">
        <v>193</v>
      </c>
      <c r="F352" s="4">
        <v>967</v>
      </c>
      <c r="G352" s="4">
        <v>60682.55</v>
      </c>
      <c r="H352" s="4">
        <v>6587.28</v>
      </c>
      <c r="I352" s="4">
        <v>11210.56</v>
      </c>
      <c r="J352" s="4">
        <v>56059.27</v>
      </c>
      <c r="K352" s="4" t="str">
        <v>Produto em Ordem</v>
      </c>
      <c r="L352" s="6">
        <f t="shared" si="22"/>
        <v>0.92359121298949376</v>
      </c>
      <c r="M352" s="5">
        <v>57.972357807652543</v>
      </c>
      <c r="N352" s="6">
        <v>1759</v>
      </c>
      <c r="O352" s="9">
        <f t="shared" si="23"/>
        <v>101973.37738366082</v>
      </c>
      <c r="P352" s="5">
        <f t="shared" si="20"/>
        <v>146.58333333333334</v>
      </c>
      <c r="Q352" s="5">
        <f t="shared" si="21"/>
        <v>6.5969300739056278</v>
      </c>
    </row>
    <row r="353" spans="1:17" x14ac:dyDescent="0.25">
      <c r="A353" s="2" t="s">
        <v>357</v>
      </c>
      <c r="B353" s="3" t="s">
        <v>4</v>
      </c>
      <c r="C353" s="4">
        <v>6</v>
      </c>
      <c r="D353" s="4"/>
      <c r="E353" s="4"/>
      <c r="F353" s="4">
        <v>6</v>
      </c>
      <c r="G353" s="4">
        <v>289.8</v>
      </c>
      <c r="H353" s="4"/>
      <c r="I353" s="4"/>
      <c r="J353" s="4">
        <v>289.8</v>
      </c>
      <c r="K353" s="4" t="str">
        <v>Produto em Ordem</v>
      </c>
      <c r="L353" s="6">
        <f t="shared" si="22"/>
        <v>1</v>
      </c>
      <c r="M353" s="5">
        <v>48.3</v>
      </c>
      <c r="N353" s="6">
        <v>3</v>
      </c>
      <c r="O353" s="9">
        <f t="shared" si="23"/>
        <v>144.89999999999998</v>
      </c>
      <c r="P353" s="5">
        <f t="shared" si="20"/>
        <v>0.25</v>
      </c>
      <c r="Q353" s="5">
        <f t="shared" si="21"/>
        <v>24</v>
      </c>
    </row>
    <row r="354" spans="1:17" x14ac:dyDescent="0.25">
      <c r="A354" s="2" t="s">
        <v>358</v>
      </c>
      <c r="B354" s="3" t="s">
        <v>4</v>
      </c>
      <c r="C354" s="4">
        <v>758</v>
      </c>
      <c r="D354" s="4">
        <v>98</v>
      </c>
      <c r="E354" s="4">
        <v>185</v>
      </c>
      <c r="F354" s="4">
        <v>671</v>
      </c>
      <c r="G354" s="4">
        <v>49496.670000000013</v>
      </c>
      <c r="H354" s="4">
        <v>6372.16</v>
      </c>
      <c r="I354" s="4">
        <v>12099.96</v>
      </c>
      <c r="J354" s="4">
        <v>43768.87</v>
      </c>
      <c r="K354" s="4" t="str">
        <v>Produto em Ordem</v>
      </c>
      <c r="L354" s="6">
        <f t="shared" si="22"/>
        <v>0.88522427440633245</v>
      </c>
      <c r="M354" s="5">
        <v>65.229314456035766</v>
      </c>
      <c r="N354" s="6">
        <v>1326</v>
      </c>
      <c r="O354" s="9">
        <f t="shared" si="23"/>
        <v>86494.070968703425</v>
      </c>
      <c r="P354" s="5">
        <f t="shared" si="20"/>
        <v>110.5</v>
      </c>
      <c r="Q354" s="5">
        <f t="shared" si="21"/>
        <v>6.0723981900452486</v>
      </c>
    </row>
    <row r="355" spans="1:17" x14ac:dyDescent="0.25">
      <c r="A355" s="2" t="s">
        <v>359</v>
      </c>
      <c r="B355" s="3" t="s">
        <v>4</v>
      </c>
      <c r="C355" s="4">
        <v>1</v>
      </c>
      <c r="D355" s="4">
        <v>2</v>
      </c>
      <c r="E355" s="4">
        <v>1</v>
      </c>
      <c r="F355" s="4">
        <v>2</v>
      </c>
      <c r="G355" s="4">
        <v>48.78</v>
      </c>
      <c r="H355" s="4">
        <v>97.56</v>
      </c>
      <c r="I355" s="4">
        <v>48.78</v>
      </c>
      <c r="J355" s="4">
        <v>97.56</v>
      </c>
      <c r="K355" s="4" t="str">
        <v>Produto em Ordem</v>
      </c>
      <c r="L355" s="6">
        <f t="shared" si="22"/>
        <v>2</v>
      </c>
      <c r="M355" s="5">
        <v>48.78</v>
      </c>
      <c r="N355" s="6">
        <v>1</v>
      </c>
      <c r="O355" s="9">
        <f t="shared" si="23"/>
        <v>48.78</v>
      </c>
      <c r="P355" s="5">
        <f t="shared" si="20"/>
        <v>8.3333333333333329E-2</v>
      </c>
      <c r="Q355" s="5">
        <f t="shared" si="21"/>
        <v>24</v>
      </c>
    </row>
    <row r="356" spans="1:17" x14ac:dyDescent="0.25">
      <c r="A356" s="2" t="s">
        <v>360</v>
      </c>
      <c r="B356" s="3" t="s">
        <v>8</v>
      </c>
      <c r="C356" s="4">
        <v>1050</v>
      </c>
      <c r="D356" s="4">
        <v>12</v>
      </c>
      <c r="E356" s="4">
        <v>36</v>
      </c>
      <c r="F356" s="4">
        <v>1026</v>
      </c>
      <c r="G356" s="4">
        <v>7596.380000000001</v>
      </c>
      <c r="H356" s="4">
        <v>89.77</v>
      </c>
      <c r="I356" s="4">
        <v>214.24</v>
      </c>
      <c r="J356" s="4">
        <v>7471.9100000000008</v>
      </c>
      <c r="K356" s="4" t="str">
        <v>Produto em Ordem</v>
      </c>
      <c r="L356" s="6">
        <f t="shared" si="22"/>
        <v>0.97714285714285709</v>
      </c>
      <c r="M356" s="5">
        <v>7.2825633528265117</v>
      </c>
      <c r="N356" s="6">
        <v>224</v>
      </c>
      <c r="O356" s="9">
        <f t="shared" si="23"/>
        <v>1631.2941910331385</v>
      </c>
      <c r="P356" s="5">
        <f t="shared" si="20"/>
        <v>18.666666666666668</v>
      </c>
      <c r="Q356" s="5">
        <f t="shared" si="21"/>
        <v>54.964285714285708</v>
      </c>
    </row>
    <row r="357" spans="1:17" x14ac:dyDescent="0.25">
      <c r="A357" s="2" t="s">
        <v>361</v>
      </c>
      <c r="B357" s="3" t="s">
        <v>8</v>
      </c>
      <c r="C357" s="4">
        <v>192</v>
      </c>
      <c r="D357" s="4">
        <v>10</v>
      </c>
      <c r="E357" s="4">
        <v>18</v>
      </c>
      <c r="F357" s="4">
        <v>184</v>
      </c>
      <c r="G357" s="4">
        <v>43505.79</v>
      </c>
      <c r="H357" s="4">
        <v>2227</v>
      </c>
      <c r="I357" s="4">
        <v>4106.07</v>
      </c>
      <c r="J357" s="4">
        <v>41626.719999999987</v>
      </c>
      <c r="K357" s="4" t="str">
        <v>Produto em Ordem</v>
      </c>
      <c r="L357" s="6">
        <f t="shared" si="22"/>
        <v>0.95833333333333337</v>
      </c>
      <c r="M357" s="5">
        <v>226.23217391304351</v>
      </c>
      <c r="N357" s="6">
        <v>205</v>
      </c>
      <c r="O357" s="9">
        <f t="shared" si="23"/>
        <v>46377.595652173921</v>
      </c>
      <c r="P357" s="5">
        <f t="shared" si="20"/>
        <v>17.083333333333332</v>
      </c>
      <c r="Q357" s="5">
        <f t="shared" si="21"/>
        <v>10.770731707317074</v>
      </c>
    </row>
    <row r="358" spans="1:17" x14ac:dyDescent="0.25">
      <c r="A358" s="2" t="s">
        <v>362</v>
      </c>
      <c r="B358" s="3" t="s">
        <v>4</v>
      </c>
      <c r="C358" s="4">
        <v>1236</v>
      </c>
      <c r="D358" s="4">
        <v>760</v>
      </c>
      <c r="E358" s="4">
        <v>316</v>
      </c>
      <c r="F358" s="4">
        <v>1680</v>
      </c>
      <c r="G358" s="4">
        <v>118469.26</v>
      </c>
      <c r="H358" s="4">
        <v>70401.210000000006</v>
      </c>
      <c r="I358" s="4">
        <v>30090.419999999991</v>
      </c>
      <c r="J358" s="4">
        <v>158780.04999999999</v>
      </c>
      <c r="K358" s="4" t="str">
        <v>Produto em Ordem</v>
      </c>
      <c r="L358" s="6">
        <f t="shared" si="22"/>
        <v>1.3592233009708738</v>
      </c>
      <c r="M358" s="5">
        <v>94.511934523809529</v>
      </c>
      <c r="N358" s="6">
        <v>1606</v>
      </c>
      <c r="O358" s="9">
        <f t="shared" si="23"/>
        <v>151786.1668452381</v>
      </c>
      <c r="P358" s="5">
        <f t="shared" si="20"/>
        <v>133.83333333333334</v>
      </c>
      <c r="Q358" s="5">
        <f t="shared" si="21"/>
        <v>12.552926525529264</v>
      </c>
    </row>
    <row r="359" spans="1:17" x14ac:dyDescent="0.25">
      <c r="A359" s="2" t="s">
        <v>363</v>
      </c>
      <c r="B359" s="3" t="s">
        <v>4</v>
      </c>
      <c r="C359" s="4">
        <v>1249</v>
      </c>
      <c r="D359" s="4">
        <v>578</v>
      </c>
      <c r="E359" s="4">
        <v>149</v>
      </c>
      <c r="F359" s="4">
        <v>1678</v>
      </c>
      <c r="G359" s="4">
        <v>54857.48000000001</v>
      </c>
      <c r="H359" s="4">
        <v>33755.53</v>
      </c>
      <c r="I359" s="4">
        <v>9034.7300000000014</v>
      </c>
      <c r="J359" s="4">
        <v>79578.28</v>
      </c>
      <c r="K359" s="4" t="str">
        <v>Produto em Ordem</v>
      </c>
      <c r="L359" s="6">
        <f t="shared" si="22"/>
        <v>1.3434747798238591</v>
      </c>
      <c r="M359" s="5">
        <v>47.424481525625737</v>
      </c>
      <c r="N359" s="6">
        <v>1404</v>
      </c>
      <c r="O359" s="9">
        <f t="shared" si="23"/>
        <v>66583.972061978537</v>
      </c>
      <c r="P359" s="5">
        <f t="shared" si="20"/>
        <v>117</v>
      </c>
      <c r="Q359" s="5">
        <f t="shared" si="21"/>
        <v>14.341880341880342</v>
      </c>
    </row>
    <row r="360" spans="1:17" x14ac:dyDescent="0.25">
      <c r="A360" s="2" t="s">
        <v>364</v>
      </c>
      <c r="B360" s="3" t="s">
        <v>4</v>
      </c>
      <c r="C360" s="4">
        <v>839</v>
      </c>
      <c r="D360" s="4">
        <v>545</v>
      </c>
      <c r="E360" s="4">
        <v>70</v>
      </c>
      <c r="F360" s="4">
        <v>1314</v>
      </c>
      <c r="G360" s="4">
        <v>41114.039999999994</v>
      </c>
      <c r="H360" s="4">
        <v>26406.38</v>
      </c>
      <c r="I360" s="4">
        <v>3433.49</v>
      </c>
      <c r="J360" s="4">
        <v>64086.93</v>
      </c>
      <c r="K360" s="4" t="str">
        <v>Produto em Ordem</v>
      </c>
      <c r="L360" s="6">
        <f t="shared" si="22"/>
        <v>1.5661501787842669</v>
      </c>
      <c r="M360" s="5">
        <v>48.772397260273983</v>
      </c>
      <c r="N360" s="6">
        <v>969</v>
      </c>
      <c r="O360" s="9">
        <f t="shared" si="23"/>
        <v>47260.452945205492</v>
      </c>
      <c r="P360" s="5">
        <f t="shared" si="20"/>
        <v>80.75</v>
      </c>
      <c r="Q360" s="5">
        <f t="shared" si="21"/>
        <v>16.272445820433436</v>
      </c>
    </row>
    <row r="361" spans="1:17" x14ac:dyDescent="0.25">
      <c r="A361" s="2" t="s">
        <v>365</v>
      </c>
      <c r="B361" s="3" t="s">
        <v>8</v>
      </c>
      <c r="C361" s="4">
        <v>2</v>
      </c>
      <c r="D361" s="4"/>
      <c r="E361" s="4"/>
      <c r="F361" s="4">
        <v>2</v>
      </c>
      <c r="G361" s="4">
        <v>13.62</v>
      </c>
      <c r="H361" s="4"/>
      <c r="I361" s="4"/>
      <c r="J361" s="4">
        <v>13.62</v>
      </c>
      <c r="K361" s="4" t="str">
        <v>Produto em Ordem</v>
      </c>
      <c r="L361" s="6">
        <f t="shared" si="22"/>
        <v>1</v>
      </c>
      <c r="M361" s="5">
        <v>6.81</v>
      </c>
      <c r="N361" s="6">
        <v>1</v>
      </c>
      <c r="O361" s="9">
        <f t="shared" si="23"/>
        <v>6.81</v>
      </c>
      <c r="P361" s="5">
        <f t="shared" si="20"/>
        <v>8.3333333333333329E-2</v>
      </c>
      <c r="Q361" s="5">
        <f t="shared" si="21"/>
        <v>24</v>
      </c>
    </row>
    <row r="362" spans="1:17" x14ac:dyDescent="0.25">
      <c r="A362" s="2" t="s">
        <v>366</v>
      </c>
      <c r="B362" s="3" t="s">
        <v>4</v>
      </c>
      <c r="C362" s="4">
        <v>326</v>
      </c>
      <c r="D362" s="4">
        <v>1</v>
      </c>
      <c r="E362" s="4">
        <v>1</v>
      </c>
      <c r="F362" s="4">
        <v>326</v>
      </c>
      <c r="G362" s="4">
        <v>5445.02</v>
      </c>
      <c r="H362" s="4">
        <v>16.7</v>
      </c>
      <c r="I362" s="4">
        <v>16.7</v>
      </c>
      <c r="J362" s="4">
        <v>5445.02</v>
      </c>
      <c r="K362" s="4" t="str">
        <v>Produto em Ordem</v>
      </c>
      <c r="L362" s="6">
        <f t="shared" si="22"/>
        <v>1</v>
      </c>
      <c r="M362" s="5">
        <v>16.702515337423311</v>
      </c>
      <c r="N362" s="6">
        <v>163</v>
      </c>
      <c r="O362" s="9">
        <f t="shared" si="23"/>
        <v>2722.5099999999998</v>
      </c>
      <c r="P362" s="5">
        <f t="shared" si="20"/>
        <v>13.583333333333334</v>
      </c>
      <c r="Q362" s="5">
        <f t="shared" si="21"/>
        <v>24</v>
      </c>
    </row>
    <row r="363" spans="1:17" x14ac:dyDescent="0.25">
      <c r="A363" s="2" t="s">
        <v>367</v>
      </c>
      <c r="B363" s="3" t="s">
        <v>4</v>
      </c>
      <c r="C363" s="4">
        <v>289</v>
      </c>
      <c r="D363" s="4">
        <v>2</v>
      </c>
      <c r="E363" s="4">
        <v>2</v>
      </c>
      <c r="F363" s="4">
        <v>289</v>
      </c>
      <c r="G363" s="4">
        <v>4696.96</v>
      </c>
      <c r="H363" s="4">
        <v>32.619999999999997</v>
      </c>
      <c r="I363" s="4">
        <v>32.619999999999997</v>
      </c>
      <c r="J363" s="4">
        <v>4696.9600000000009</v>
      </c>
      <c r="K363" s="4" t="str">
        <v>Produto em Ordem</v>
      </c>
      <c r="L363" s="6">
        <f t="shared" si="22"/>
        <v>1</v>
      </c>
      <c r="M363" s="5">
        <v>16.25245674740485</v>
      </c>
      <c r="N363" s="6">
        <v>145</v>
      </c>
      <c r="O363" s="9">
        <f t="shared" si="23"/>
        <v>2356.6062283737033</v>
      </c>
      <c r="P363" s="5">
        <f t="shared" si="20"/>
        <v>12.083333333333334</v>
      </c>
      <c r="Q363" s="5">
        <f t="shared" si="21"/>
        <v>23.917241379310344</v>
      </c>
    </row>
    <row r="364" spans="1:17" x14ac:dyDescent="0.25">
      <c r="A364" s="2" t="s">
        <v>368</v>
      </c>
      <c r="B364" s="3" t="s">
        <v>4</v>
      </c>
      <c r="C364" s="4">
        <v>948</v>
      </c>
      <c r="D364" s="4">
        <v>1</v>
      </c>
      <c r="E364" s="4">
        <v>1</v>
      </c>
      <c r="F364" s="4">
        <v>948</v>
      </c>
      <c r="G364" s="4">
        <v>15844.34</v>
      </c>
      <c r="H364" s="4">
        <v>16.71</v>
      </c>
      <c r="I364" s="4">
        <v>16.71</v>
      </c>
      <c r="J364" s="4">
        <v>15844.34</v>
      </c>
      <c r="K364" s="4" t="str">
        <v>Produto em Ordem</v>
      </c>
      <c r="L364" s="6">
        <f t="shared" si="22"/>
        <v>1</v>
      </c>
      <c r="M364" s="5">
        <v>16.7134388185654</v>
      </c>
      <c r="N364" s="6">
        <v>474</v>
      </c>
      <c r="O364" s="9">
        <f t="shared" si="23"/>
        <v>7922.17</v>
      </c>
      <c r="P364" s="5">
        <f t="shared" si="20"/>
        <v>39.5</v>
      </c>
      <c r="Q364" s="5">
        <f t="shared" si="21"/>
        <v>24</v>
      </c>
    </row>
    <row r="365" spans="1:17" x14ac:dyDescent="0.25">
      <c r="A365" s="2" t="s">
        <v>369</v>
      </c>
      <c r="B365" s="3" t="s">
        <v>4</v>
      </c>
      <c r="C365" s="4">
        <v>282</v>
      </c>
      <c r="D365" s="4">
        <v>2</v>
      </c>
      <c r="E365" s="4">
        <v>2</v>
      </c>
      <c r="F365" s="4">
        <v>282</v>
      </c>
      <c r="G365" s="4">
        <v>4498.46</v>
      </c>
      <c r="H365" s="4">
        <v>32.6</v>
      </c>
      <c r="I365" s="4">
        <v>32.6</v>
      </c>
      <c r="J365" s="4">
        <v>4498.46</v>
      </c>
      <c r="K365" s="4" t="str">
        <v>Produto em Ordem</v>
      </c>
      <c r="L365" s="6">
        <f t="shared" si="22"/>
        <v>1</v>
      </c>
      <c r="M365" s="5">
        <v>15.951985815602839</v>
      </c>
      <c r="N365" s="6">
        <v>141</v>
      </c>
      <c r="O365" s="9">
        <f t="shared" si="23"/>
        <v>2249.2300000000005</v>
      </c>
      <c r="P365" s="5">
        <f t="shared" si="20"/>
        <v>11.75</v>
      </c>
      <c r="Q365" s="5">
        <f t="shared" si="21"/>
        <v>24</v>
      </c>
    </row>
    <row r="366" spans="1:17" x14ac:dyDescent="0.25">
      <c r="A366" s="2" t="s">
        <v>370</v>
      </c>
      <c r="B366" s="3" t="s">
        <v>4</v>
      </c>
      <c r="C366" s="4">
        <v>1063</v>
      </c>
      <c r="D366" s="4">
        <v>1</v>
      </c>
      <c r="E366" s="4">
        <v>1</v>
      </c>
      <c r="F366" s="4">
        <v>1063</v>
      </c>
      <c r="G366" s="4">
        <v>17698.490000000002</v>
      </c>
      <c r="H366" s="4">
        <v>16.71</v>
      </c>
      <c r="I366" s="4">
        <v>16.71</v>
      </c>
      <c r="J366" s="4">
        <v>17698.490000000002</v>
      </c>
      <c r="K366" s="4" t="str">
        <v>Produto em Ordem</v>
      </c>
      <c r="L366" s="6">
        <f t="shared" si="22"/>
        <v>1</v>
      </c>
      <c r="M366" s="5">
        <v>16.649567262464721</v>
      </c>
      <c r="N366" s="6">
        <v>532</v>
      </c>
      <c r="O366" s="9">
        <f t="shared" si="23"/>
        <v>8857.569783631232</v>
      </c>
      <c r="P366" s="5">
        <f t="shared" si="20"/>
        <v>44.333333333333336</v>
      </c>
      <c r="Q366" s="5">
        <f t="shared" si="21"/>
        <v>23.977443609022554</v>
      </c>
    </row>
    <row r="367" spans="1:17" x14ac:dyDescent="0.25">
      <c r="A367" s="2" t="s">
        <v>371</v>
      </c>
      <c r="B367" s="3" t="s">
        <v>4</v>
      </c>
      <c r="C367" s="4">
        <v>648</v>
      </c>
      <c r="D367" s="4">
        <v>1</v>
      </c>
      <c r="E367" s="4">
        <v>1</v>
      </c>
      <c r="F367" s="4">
        <v>648</v>
      </c>
      <c r="G367" s="4">
        <v>10377.299999999999</v>
      </c>
      <c r="H367" s="4">
        <v>16.010000000000002</v>
      </c>
      <c r="I367" s="4">
        <v>16.010000000000002</v>
      </c>
      <c r="J367" s="4">
        <v>10377.299999999999</v>
      </c>
      <c r="K367" s="4" t="str">
        <v>Produto em Ordem</v>
      </c>
      <c r="L367" s="6">
        <f t="shared" si="22"/>
        <v>1</v>
      </c>
      <c r="M367" s="5">
        <v>16.014351851851849</v>
      </c>
      <c r="N367" s="6">
        <v>324</v>
      </c>
      <c r="O367" s="9">
        <f t="shared" si="23"/>
        <v>5188.6499999999987</v>
      </c>
      <c r="P367" s="5">
        <f t="shared" si="20"/>
        <v>27</v>
      </c>
      <c r="Q367" s="5">
        <f t="shared" si="21"/>
        <v>24</v>
      </c>
    </row>
    <row r="368" spans="1:17" x14ac:dyDescent="0.25">
      <c r="A368" s="2" t="s">
        <v>372</v>
      </c>
      <c r="B368" s="3" t="s">
        <v>8</v>
      </c>
      <c r="C368" s="4">
        <v>22</v>
      </c>
      <c r="D368" s="4"/>
      <c r="E368" s="4"/>
      <c r="F368" s="4">
        <v>22</v>
      </c>
      <c r="G368" s="4">
        <v>6058.89</v>
      </c>
      <c r="H368" s="4"/>
      <c r="I368" s="4"/>
      <c r="J368" s="4">
        <v>6058.89</v>
      </c>
      <c r="K368" s="4" t="str">
        <v>Produto em Ordem</v>
      </c>
      <c r="L368" s="6">
        <f t="shared" si="22"/>
        <v>1</v>
      </c>
      <c r="M368" s="5">
        <v>275.40409090909088</v>
      </c>
      <c r="N368" s="6">
        <v>3</v>
      </c>
      <c r="O368" s="9">
        <f t="shared" si="23"/>
        <v>826.21227272727265</v>
      </c>
      <c r="P368" s="5">
        <f t="shared" si="20"/>
        <v>0.25</v>
      </c>
      <c r="Q368" s="5">
        <f t="shared" si="21"/>
        <v>88</v>
      </c>
    </row>
    <row r="369" spans="1:17" x14ac:dyDescent="0.25">
      <c r="A369" s="2" t="s">
        <v>373</v>
      </c>
      <c r="B369" s="3" t="s">
        <v>8</v>
      </c>
      <c r="C369" s="4">
        <v>18</v>
      </c>
      <c r="D369" s="4">
        <v>9</v>
      </c>
      <c r="E369" s="4">
        <v>3</v>
      </c>
      <c r="F369" s="4">
        <v>24</v>
      </c>
      <c r="G369" s="4">
        <v>3724.71</v>
      </c>
      <c r="H369" s="4">
        <v>1958.88</v>
      </c>
      <c r="I369" s="4">
        <v>652.96</v>
      </c>
      <c r="J369" s="4">
        <v>5030.63</v>
      </c>
      <c r="K369" s="4" t="str">
        <v>Produto em Ordem</v>
      </c>
      <c r="L369" s="6">
        <f t="shared" si="22"/>
        <v>1.3333333333333333</v>
      </c>
      <c r="M369" s="5">
        <v>209.60958333333329</v>
      </c>
      <c r="N369" s="6">
        <v>29</v>
      </c>
      <c r="O369" s="9">
        <f t="shared" si="23"/>
        <v>6078.6779166666656</v>
      </c>
      <c r="P369" s="5">
        <f t="shared" si="20"/>
        <v>2.4166666666666665</v>
      </c>
      <c r="Q369" s="5">
        <f t="shared" si="21"/>
        <v>9.931034482758621</v>
      </c>
    </row>
    <row r="370" spans="1:17" x14ac:dyDescent="0.25">
      <c r="A370" s="2" t="s">
        <v>374</v>
      </c>
      <c r="B370" s="3" t="s">
        <v>8</v>
      </c>
      <c r="C370" s="4">
        <v>14</v>
      </c>
      <c r="D370" s="4"/>
      <c r="E370" s="4"/>
      <c r="F370" s="4">
        <v>14</v>
      </c>
      <c r="G370" s="4">
        <v>2843.15</v>
      </c>
      <c r="H370" s="4"/>
      <c r="I370" s="4"/>
      <c r="J370" s="4">
        <v>2843.15</v>
      </c>
      <c r="K370" s="4" t="str">
        <v>Produto em Ordem</v>
      </c>
      <c r="L370" s="6">
        <f t="shared" si="22"/>
        <v>1</v>
      </c>
      <c r="M370" s="5">
        <v>203.0821428571428</v>
      </c>
      <c r="N370" s="6">
        <v>52</v>
      </c>
      <c r="O370" s="9">
        <f t="shared" si="23"/>
        <v>10560.271428571425</v>
      </c>
      <c r="P370" s="5">
        <f t="shared" si="20"/>
        <v>4.333333333333333</v>
      </c>
      <c r="Q370" s="5">
        <f t="shared" si="21"/>
        <v>3.2307692307692308</v>
      </c>
    </row>
    <row r="371" spans="1:17" x14ac:dyDescent="0.25">
      <c r="A371" s="2" t="s">
        <v>375</v>
      </c>
      <c r="B371" s="3" t="s">
        <v>8</v>
      </c>
      <c r="C371" s="4">
        <v>5</v>
      </c>
      <c r="D371" s="4">
        <v>15</v>
      </c>
      <c r="E371" s="4">
        <v>13</v>
      </c>
      <c r="F371" s="4">
        <v>7</v>
      </c>
      <c r="G371" s="4">
        <v>714.46</v>
      </c>
      <c r="H371" s="4">
        <v>2143.35</v>
      </c>
      <c r="I371" s="4">
        <v>1857.58</v>
      </c>
      <c r="J371" s="4">
        <v>1000.23</v>
      </c>
      <c r="K371" s="4" t="str">
        <v>Produto em Ordem</v>
      </c>
      <c r="L371" s="6">
        <f t="shared" si="22"/>
        <v>1.4</v>
      </c>
      <c r="M371" s="5">
        <v>142.88999999999999</v>
      </c>
      <c r="N371" s="6">
        <v>4</v>
      </c>
      <c r="O371" s="9">
        <f t="shared" si="23"/>
        <v>571.55999999999995</v>
      </c>
      <c r="P371" s="5">
        <f t="shared" si="20"/>
        <v>0.33333333333333331</v>
      </c>
      <c r="Q371" s="5">
        <f t="shared" si="21"/>
        <v>21</v>
      </c>
    </row>
    <row r="372" spans="1:17" x14ac:dyDescent="0.25">
      <c r="A372" s="2" t="s">
        <v>376</v>
      </c>
      <c r="B372" s="3" t="s">
        <v>8</v>
      </c>
      <c r="C372" s="4">
        <v>5</v>
      </c>
      <c r="D372" s="4">
        <v>16</v>
      </c>
      <c r="E372" s="4">
        <v>10</v>
      </c>
      <c r="F372" s="4">
        <v>11</v>
      </c>
      <c r="G372" s="4">
        <v>653.58000000000004</v>
      </c>
      <c r="H372" s="4">
        <v>2139.3000000000002</v>
      </c>
      <c r="I372" s="4">
        <v>1364.94</v>
      </c>
      <c r="J372" s="4">
        <v>1427.94</v>
      </c>
      <c r="K372" s="4" t="str">
        <v>Produto em Ordem</v>
      </c>
      <c r="L372" s="6">
        <f t="shared" si="22"/>
        <v>2.2000000000000002</v>
      </c>
      <c r="M372" s="5">
        <v>129.8127272727273</v>
      </c>
      <c r="N372" s="6">
        <v>56</v>
      </c>
      <c r="O372" s="9">
        <f t="shared" si="23"/>
        <v>7269.5127272727286</v>
      </c>
      <c r="P372" s="5">
        <f t="shared" si="20"/>
        <v>4.666666666666667</v>
      </c>
      <c r="Q372" s="5">
        <f t="shared" si="21"/>
        <v>2.3571428571428572</v>
      </c>
    </row>
    <row r="373" spans="1:17" x14ac:dyDescent="0.25">
      <c r="A373" s="2" t="s">
        <v>377</v>
      </c>
      <c r="B373" s="3" t="s">
        <v>8</v>
      </c>
      <c r="C373" s="4">
        <v>16</v>
      </c>
      <c r="D373" s="4">
        <v>12</v>
      </c>
      <c r="E373" s="4">
        <v>19</v>
      </c>
      <c r="F373" s="4">
        <v>9</v>
      </c>
      <c r="G373" s="4">
        <v>2100.4499999999998</v>
      </c>
      <c r="H373" s="4">
        <v>1616.74</v>
      </c>
      <c r="I373" s="4">
        <v>2544.5700000000002</v>
      </c>
      <c r="J373" s="4">
        <v>1172.6199999999999</v>
      </c>
      <c r="K373" s="4" t="str">
        <v>Produto em Ordem</v>
      </c>
      <c r="L373" s="6">
        <f t="shared" si="22"/>
        <v>0.5625</v>
      </c>
      <c r="M373" s="5">
        <v>130.29111111111109</v>
      </c>
      <c r="N373" s="6">
        <v>73</v>
      </c>
      <c r="O373" s="9">
        <f t="shared" si="23"/>
        <v>9511.2511111111089</v>
      </c>
      <c r="P373" s="5">
        <f t="shared" si="20"/>
        <v>6.083333333333333</v>
      </c>
      <c r="Q373" s="5">
        <f t="shared" si="21"/>
        <v>1.4794520547945207</v>
      </c>
    </row>
    <row r="374" spans="1:17" x14ac:dyDescent="0.25">
      <c r="A374" s="2" t="s">
        <v>378</v>
      </c>
      <c r="B374" s="3" t="s">
        <v>8</v>
      </c>
      <c r="C374" s="4">
        <v>16</v>
      </c>
      <c r="D374" s="4">
        <v>9</v>
      </c>
      <c r="E374" s="4">
        <v>0</v>
      </c>
      <c r="F374" s="4">
        <v>25</v>
      </c>
      <c r="G374" s="4">
        <v>2426.16</v>
      </c>
      <c r="H374" s="4">
        <v>1423.16</v>
      </c>
      <c r="I374" s="4">
        <v>0</v>
      </c>
      <c r="J374" s="4">
        <v>3849.32</v>
      </c>
      <c r="K374" s="4" t="str">
        <v>Produto em Ordem</v>
      </c>
      <c r="L374" s="6">
        <f t="shared" si="22"/>
        <v>1.5625</v>
      </c>
      <c r="M374" s="5">
        <v>153.97280000000001</v>
      </c>
      <c r="N374" s="6">
        <v>17</v>
      </c>
      <c r="O374" s="9">
        <f t="shared" si="23"/>
        <v>2617.5376000000001</v>
      </c>
      <c r="P374" s="5">
        <f t="shared" si="20"/>
        <v>1.4166666666666667</v>
      </c>
      <c r="Q374" s="5">
        <f t="shared" si="21"/>
        <v>17.647058823529409</v>
      </c>
    </row>
    <row r="375" spans="1:17" x14ac:dyDescent="0.25">
      <c r="A375" s="2" t="s">
        <v>379</v>
      </c>
      <c r="B375" s="3" t="s">
        <v>8</v>
      </c>
      <c r="C375" s="4">
        <v>3</v>
      </c>
      <c r="D375" s="4">
        <v>2</v>
      </c>
      <c r="E375" s="4">
        <v>2</v>
      </c>
      <c r="F375" s="4">
        <v>3</v>
      </c>
      <c r="G375" s="4">
        <v>606.19000000000005</v>
      </c>
      <c r="H375" s="4">
        <v>398.34</v>
      </c>
      <c r="I375" s="4">
        <v>398.35</v>
      </c>
      <c r="J375" s="4">
        <v>606.17999999999995</v>
      </c>
      <c r="K375" s="4" t="str">
        <v>Produto em Ordem</v>
      </c>
      <c r="L375" s="6">
        <f t="shared" si="22"/>
        <v>1</v>
      </c>
      <c r="M375" s="5">
        <v>202.06</v>
      </c>
      <c r="N375" s="6">
        <v>26</v>
      </c>
      <c r="O375" s="9">
        <f t="shared" si="23"/>
        <v>5253.56</v>
      </c>
      <c r="P375" s="5">
        <f t="shared" si="20"/>
        <v>2.1666666666666665</v>
      </c>
      <c r="Q375" s="5">
        <f t="shared" si="21"/>
        <v>1.3846153846153848</v>
      </c>
    </row>
    <row r="376" spans="1:17" x14ac:dyDescent="0.25">
      <c r="A376" s="2" t="s">
        <v>380</v>
      </c>
      <c r="B376" s="3" t="s">
        <v>4</v>
      </c>
      <c r="C376" s="4">
        <v>155</v>
      </c>
      <c r="D376" s="4"/>
      <c r="E376" s="4"/>
      <c r="F376" s="4">
        <v>155</v>
      </c>
      <c r="G376" s="4">
        <v>1772.42</v>
      </c>
      <c r="H376" s="4"/>
      <c r="I376" s="4"/>
      <c r="J376" s="4">
        <v>1772.42</v>
      </c>
      <c r="K376" s="4" t="str">
        <v>Produto em Ordem</v>
      </c>
      <c r="L376" s="6">
        <f t="shared" si="22"/>
        <v>1</v>
      </c>
      <c r="M376" s="5">
        <v>11.43496774193548</v>
      </c>
      <c r="N376" s="6">
        <v>-13</v>
      </c>
      <c r="O376" s="9">
        <f t="shared" si="23"/>
        <v>-148.65458064516125</v>
      </c>
      <c r="P376" s="5">
        <f t="shared" si="20"/>
        <v>-1.0833333333333333</v>
      </c>
      <c r="Q376" s="5">
        <f t="shared" si="21"/>
        <v>-143.07692307692309</v>
      </c>
    </row>
    <row r="377" spans="1:17" x14ac:dyDescent="0.25">
      <c r="A377" s="2" t="s">
        <v>381</v>
      </c>
      <c r="B377" s="3" t="s">
        <v>8</v>
      </c>
      <c r="C377" s="4">
        <v>5</v>
      </c>
      <c r="D377" s="4"/>
      <c r="E377" s="4"/>
      <c r="F377" s="4">
        <v>5</v>
      </c>
      <c r="G377" s="4">
        <v>0</v>
      </c>
      <c r="H377" s="4"/>
      <c r="I377" s="4"/>
      <c r="J377" s="4">
        <v>0</v>
      </c>
      <c r="K377" s="4" t="str">
        <v>Produto em Ordem</v>
      </c>
      <c r="L377" s="6">
        <f t="shared" si="22"/>
        <v>1</v>
      </c>
      <c r="M377" s="5">
        <v>0</v>
      </c>
      <c r="N377" s="6">
        <v>3</v>
      </c>
      <c r="O377" s="9">
        <f t="shared" si="23"/>
        <v>0</v>
      </c>
      <c r="P377" s="5">
        <f t="shared" si="20"/>
        <v>0.25</v>
      </c>
      <c r="Q377" s="5">
        <f t="shared" si="21"/>
        <v>20</v>
      </c>
    </row>
    <row r="378" spans="1:17" x14ac:dyDescent="0.25">
      <c r="A378" s="2" t="s">
        <v>382</v>
      </c>
      <c r="B378" s="3" t="s">
        <v>8</v>
      </c>
      <c r="C378" s="4">
        <v>-1</v>
      </c>
      <c r="D378" s="4"/>
      <c r="E378" s="4"/>
      <c r="F378" s="4">
        <v>-1</v>
      </c>
      <c r="G378" s="4">
        <v>0</v>
      </c>
      <c r="H378" s="4"/>
      <c r="I378" s="4"/>
      <c r="J378" s="4">
        <v>0</v>
      </c>
      <c r="K378" s="4" t="str">
        <v>Produto em Falta</v>
      </c>
      <c r="L378" s="6">
        <f t="shared" si="22"/>
        <v>1</v>
      </c>
      <c r="M378" s="5">
        <v>0</v>
      </c>
      <c r="N378" s="6">
        <v>0</v>
      </c>
      <c r="O378" s="9">
        <f t="shared" si="23"/>
        <v>0</v>
      </c>
      <c r="P378" s="5">
        <f t="shared" si="20"/>
        <v>0</v>
      </c>
      <c r="Q378" s="5">
        <f t="shared" si="21"/>
        <v>0</v>
      </c>
    </row>
    <row r="379" spans="1:17" x14ac:dyDescent="0.25">
      <c r="A379" s="2" t="s">
        <v>383</v>
      </c>
      <c r="B379" s="3" t="s">
        <v>8</v>
      </c>
      <c r="C379" s="4">
        <v>-1</v>
      </c>
      <c r="D379" s="4"/>
      <c r="E379" s="4"/>
      <c r="F379" s="4">
        <v>-1</v>
      </c>
      <c r="G379" s="4">
        <v>0</v>
      </c>
      <c r="H379" s="4"/>
      <c r="I379" s="4"/>
      <c r="J379" s="4">
        <v>0</v>
      </c>
      <c r="K379" s="4" t="str">
        <v>Produto em Falta</v>
      </c>
      <c r="L379" s="6">
        <f t="shared" si="22"/>
        <v>1</v>
      </c>
      <c r="M379" s="5">
        <v>0</v>
      </c>
      <c r="N379" s="6">
        <v>0</v>
      </c>
      <c r="O379" s="9">
        <f t="shared" si="23"/>
        <v>0</v>
      </c>
      <c r="P379" s="5">
        <f t="shared" si="20"/>
        <v>0</v>
      </c>
      <c r="Q379" s="5">
        <f t="shared" si="21"/>
        <v>0</v>
      </c>
    </row>
    <row r="380" spans="1:17" x14ac:dyDescent="0.25">
      <c r="A380" s="2" t="s">
        <v>384</v>
      </c>
      <c r="B380" s="3" t="s">
        <v>8</v>
      </c>
      <c r="C380" s="4">
        <v>-1</v>
      </c>
      <c r="D380" s="4"/>
      <c r="E380" s="4"/>
      <c r="F380" s="4">
        <v>-1</v>
      </c>
      <c r="G380" s="4">
        <v>0</v>
      </c>
      <c r="H380" s="4"/>
      <c r="I380" s="4"/>
      <c r="J380" s="4">
        <v>0</v>
      </c>
      <c r="K380" s="4" t="str">
        <v>Produto em Falta</v>
      </c>
      <c r="L380" s="6">
        <f t="shared" si="22"/>
        <v>1</v>
      </c>
      <c r="M380" s="5">
        <v>0</v>
      </c>
      <c r="N380" s="6">
        <v>0</v>
      </c>
      <c r="O380" s="9">
        <f t="shared" si="23"/>
        <v>0</v>
      </c>
      <c r="P380" s="5">
        <f t="shared" si="20"/>
        <v>0</v>
      </c>
      <c r="Q380" s="5">
        <f t="shared" si="21"/>
        <v>0</v>
      </c>
    </row>
    <row r="381" spans="1:17" x14ac:dyDescent="0.25">
      <c r="A381" s="2" t="s">
        <v>385</v>
      </c>
      <c r="B381" s="3" t="s">
        <v>8</v>
      </c>
      <c r="C381" s="4">
        <v>61</v>
      </c>
      <c r="D381" s="4"/>
      <c r="E381" s="4"/>
      <c r="F381" s="4">
        <v>61</v>
      </c>
      <c r="G381" s="4">
        <v>1271.7</v>
      </c>
      <c r="H381" s="4"/>
      <c r="I381" s="4"/>
      <c r="J381" s="4">
        <v>1271.7</v>
      </c>
      <c r="K381" s="4" t="str">
        <v>Produto em Ordem</v>
      </c>
      <c r="L381" s="6">
        <f t="shared" si="22"/>
        <v>1</v>
      </c>
      <c r="M381" s="5">
        <v>20.84754098360656</v>
      </c>
      <c r="N381" s="6">
        <v>57</v>
      </c>
      <c r="O381" s="9">
        <f t="shared" si="23"/>
        <v>1188.309836065574</v>
      </c>
      <c r="P381" s="5">
        <f t="shared" si="20"/>
        <v>4.75</v>
      </c>
      <c r="Q381" s="5">
        <f t="shared" si="21"/>
        <v>12.842105263157896</v>
      </c>
    </row>
    <row r="382" spans="1:17" x14ac:dyDescent="0.25">
      <c r="A382" s="2" t="s">
        <v>386</v>
      </c>
      <c r="B382" s="3" t="s">
        <v>8</v>
      </c>
      <c r="C382" s="4">
        <v>208</v>
      </c>
      <c r="D382" s="4">
        <v>0</v>
      </c>
      <c r="E382" s="4">
        <v>41</v>
      </c>
      <c r="F382" s="4">
        <v>167</v>
      </c>
      <c r="G382" s="4">
        <v>3897.48</v>
      </c>
      <c r="H382" s="4">
        <v>0</v>
      </c>
      <c r="I382" s="4">
        <v>766.34999999999991</v>
      </c>
      <c r="J382" s="4">
        <v>3131.13</v>
      </c>
      <c r="K382" s="4" t="str">
        <v>Produto em Ordem</v>
      </c>
      <c r="L382" s="6">
        <f t="shared" si="22"/>
        <v>0.80288461538461542</v>
      </c>
      <c r="M382" s="5">
        <v>18.749281437125749</v>
      </c>
      <c r="N382" s="6">
        <v>263</v>
      </c>
      <c r="O382" s="9">
        <f t="shared" si="23"/>
        <v>4931.0610179640717</v>
      </c>
      <c r="P382" s="5">
        <f t="shared" si="20"/>
        <v>21.916666666666668</v>
      </c>
      <c r="Q382" s="5">
        <f t="shared" si="21"/>
        <v>7.6197718631178706</v>
      </c>
    </row>
    <row r="383" spans="1:17" x14ac:dyDescent="0.25">
      <c r="A383" s="2" t="s">
        <v>387</v>
      </c>
      <c r="B383" s="3" t="s">
        <v>135</v>
      </c>
      <c r="C383" s="4">
        <v>1419</v>
      </c>
      <c r="D383" s="4">
        <v>61</v>
      </c>
      <c r="E383" s="4">
        <v>203</v>
      </c>
      <c r="F383" s="4">
        <v>1277</v>
      </c>
      <c r="G383" s="4">
        <v>17996.900000000001</v>
      </c>
      <c r="H383" s="4">
        <v>773.37999999999988</v>
      </c>
      <c r="I383" s="4">
        <v>2563.9</v>
      </c>
      <c r="J383" s="4">
        <v>16206.38</v>
      </c>
      <c r="K383" s="4" t="str">
        <v>Produto em Ordem</v>
      </c>
      <c r="L383" s="6">
        <f t="shared" si="22"/>
        <v>0.89992952783650459</v>
      </c>
      <c r="M383" s="5">
        <v>12.690978856695381</v>
      </c>
      <c r="N383" s="6">
        <v>563</v>
      </c>
      <c r="O383" s="9">
        <f t="shared" si="23"/>
        <v>7145.0210963194995</v>
      </c>
      <c r="P383" s="5">
        <f t="shared" si="20"/>
        <v>46.916666666666664</v>
      </c>
      <c r="Q383" s="5">
        <f t="shared" si="21"/>
        <v>27.21847246891652</v>
      </c>
    </row>
    <row r="384" spans="1:17" x14ac:dyDescent="0.25">
      <c r="A384" s="2" t="s">
        <v>388</v>
      </c>
      <c r="B384" s="3" t="s">
        <v>135</v>
      </c>
      <c r="C384" s="4">
        <v>345</v>
      </c>
      <c r="D384" s="4">
        <v>118</v>
      </c>
      <c r="E384" s="4">
        <v>243</v>
      </c>
      <c r="F384" s="4">
        <v>220</v>
      </c>
      <c r="G384" s="4">
        <v>11019.8</v>
      </c>
      <c r="H384" s="4">
        <v>3782.23</v>
      </c>
      <c r="I384" s="4">
        <v>7819.9</v>
      </c>
      <c r="J384" s="4">
        <v>6982.1300000000019</v>
      </c>
      <c r="K384" s="4" t="str">
        <v>Produto em Ordem</v>
      </c>
      <c r="L384" s="6">
        <f t="shared" si="22"/>
        <v>0.6376811594202898</v>
      </c>
      <c r="M384" s="5">
        <v>31.736954545454559</v>
      </c>
      <c r="N384" s="6">
        <v>335</v>
      </c>
      <c r="O384" s="9">
        <f t="shared" si="23"/>
        <v>10631.879772727278</v>
      </c>
      <c r="P384" s="5">
        <f t="shared" si="20"/>
        <v>27.916666666666668</v>
      </c>
      <c r="Q384" s="5">
        <f t="shared" si="21"/>
        <v>7.8805970149253728</v>
      </c>
    </row>
    <row r="385" spans="1:17" x14ac:dyDescent="0.25">
      <c r="A385" s="2" t="s">
        <v>389</v>
      </c>
      <c r="B385" s="3" t="s">
        <v>135</v>
      </c>
      <c r="C385" s="4">
        <v>474</v>
      </c>
      <c r="D385" s="4">
        <v>112</v>
      </c>
      <c r="E385" s="4">
        <v>239</v>
      </c>
      <c r="F385" s="4">
        <v>347</v>
      </c>
      <c r="G385" s="4">
        <v>41852.85</v>
      </c>
      <c r="H385" s="4">
        <v>10178.44</v>
      </c>
      <c r="I385" s="4">
        <v>21056.89</v>
      </c>
      <c r="J385" s="4">
        <v>30974.400000000001</v>
      </c>
      <c r="K385" s="4" t="str">
        <v>Produto em Ordem</v>
      </c>
      <c r="L385" s="6">
        <f t="shared" si="22"/>
        <v>0.73206751054852326</v>
      </c>
      <c r="M385" s="5">
        <v>89.26340057636888</v>
      </c>
      <c r="N385" s="6">
        <v>368</v>
      </c>
      <c r="O385" s="9">
        <f t="shared" si="23"/>
        <v>32848.931412103746</v>
      </c>
      <c r="P385" s="5">
        <f t="shared" si="20"/>
        <v>30.666666666666668</v>
      </c>
      <c r="Q385" s="5">
        <f t="shared" si="21"/>
        <v>11.315217391304348</v>
      </c>
    </row>
    <row r="386" spans="1:17" x14ac:dyDescent="0.25">
      <c r="A386" s="2" t="s">
        <v>390</v>
      </c>
      <c r="B386" s="3" t="s">
        <v>135</v>
      </c>
      <c r="C386" s="4">
        <v>459</v>
      </c>
      <c r="D386" s="4">
        <v>68</v>
      </c>
      <c r="E386" s="4">
        <v>204</v>
      </c>
      <c r="F386" s="4">
        <v>323</v>
      </c>
      <c r="G386" s="4">
        <v>5580.1500000000005</v>
      </c>
      <c r="H386" s="4">
        <v>825.96</v>
      </c>
      <c r="I386" s="4">
        <v>2476.1999999999998</v>
      </c>
      <c r="J386" s="4">
        <v>3929.9099999999989</v>
      </c>
      <c r="K386" s="4" t="str">
        <v>Produto em Ordem</v>
      </c>
      <c r="L386" s="6">
        <f t="shared" si="22"/>
        <v>0.70370370370370372</v>
      </c>
      <c r="M386" s="5">
        <v>12.166904024767801</v>
      </c>
      <c r="N386" s="6">
        <v>1587</v>
      </c>
      <c r="O386" s="9">
        <f t="shared" si="23"/>
        <v>19308.8766873065</v>
      </c>
      <c r="P386" s="5">
        <f t="shared" ref="P386:P449" si="24">N386/12</f>
        <v>132.25</v>
      </c>
      <c r="Q386" s="5">
        <f t="shared" ref="Q386:Q449" si="25">IFERROR(F386/(P386),0)</f>
        <v>2.4423440453686198</v>
      </c>
    </row>
    <row r="387" spans="1:17" x14ac:dyDescent="0.25">
      <c r="A387" s="2" t="s">
        <v>391</v>
      </c>
      <c r="B387" s="3" t="s">
        <v>135</v>
      </c>
      <c r="C387" s="4">
        <v>377</v>
      </c>
      <c r="D387" s="4">
        <v>100</v>
      </c>
      <c r="E387" s="4">
        <v>274</v>
      </c>
      <c r="F387" s="4">
        <v>203</v>
      </c>
      <c r="G387" s="4">
        <v>11790.26</v>
      </c>
      <c r="H387" s="4">
        <v>3126.37</v>
      </c>
      <c r="I387" s="4">
        <v>8560.2199999999993</v>
      </c>
      <c r="J387" s="4">
        <v>6356.41</v>
      </c>
      <c r="K387" s="4" t="str">
        <v>Produto em Ordem</v>
      </c>
      <c r="L387" s="6">
        <f t="shared" ref="L387:L450" si="26">IFERROR(F387/C387,0)</f>
        <v>0.53846153846153844</v>
      </c>
      <c r="M387" s="5">
        <v>31.3123645320197</v>
      </c>
      <c r="N387" s="6">
        <v>1047</v>
      </c>
      <c r="O387" s="9">
        <f t="shared" ref="O387:O450" si="27" xml:space="preserve"> N387*M387</f>
        <v>32784.045665024627</v>
      </c>
      <c r="P387" s="5">
        <f t="shared" si="24"/>
        <v>87.25</v>
      </c>
      <c r="Q387" s="5">
        <f t="shared" si="25"/>
        <v>2.3266475644699138</v>
      </c>
    </row>
    <row r="388" spans="1:17" x14ac:dyDescent="0.25">
      <c r="A388" s="2" t="s">
        <v>392</v>
      </c>
      <c r="B388" s="3" t="s">
        <v>135</v>
      </c>
      <c r="C388" s="4">
        <v>524</v>
      </c>
      <c r="D388" s="4">
        <v>73</v>
      </c>
      <c r="E388" s="4">
        <v>222</v>
      </c>
      <c r="F388" s="4">
        <v>375</v>
      </c>
      <c r="G388" s="4">
        <v>40321.989999999991</v>
      </c>
      <c r="H388" s="4">
        <v>5501.77</v>
      </c>
      <c r="I388" s="4">
        <v>16964.14</v>
      </c>
      <c r="J388" s="4">
        <v>28859.62</v>
      </c>
      <c r="K388" s="4" t="str">
        <v>Produto em Ordem</v>
      </c>
      <c r="L388" s="6">
        <f t="shared" si="26"/>
        <v>0.71564885496183206</v>
      </c>
      <c r="M388" s="5">
        <v>76.958986666666661</v>
      </c>
      <c r="N388" s="6">
        <v>1347</v>
      </c>
      <c r="O388" s="9">
        <f t="shared" si="27"/>
        <v>103663.75503999999</v>
      </c>
      <c r="P388" s="5">
        <f t="shared" si="24"/>
        <v>112.25</v>
      </c>
      <c r="Q388" s="5">
        <f t="shared" si="25"/>
        <v>3.3407572383073498</v>
      </c>
    </row>
    <row r="389" spans="1:17" x14ac:dyDescent="0.25">
      <c r="A389" s="2" t="s">
        <v>393</v>
      </c>
      <c r="B389" s="3" t="s">
        <v>135</v>
      </c>
      <c r="C389" s="4">
        <v>1239</v>
      </c>
      <c r="D389" s="4">
        <v>74</v>
      </c>
      <c r="E389" s="4">
        <v>195</v>
      </c>
      <c r="F389" s="4">
        <v>1118</v>
      </c>
      <c r="G389" s="4">
        <v>15032.12</v>
      </c>
      <c r="H389" s="4">
        <v>900.15000000000009</v>
      </c>
      <c r="I389" s="4">
        <v>2385.19</v>
      </c>
      <c r="J389" s="4">
        <v>13547.08</v>
      </c>
      <c r="K389" s="4" t="str">
        <v>Produto em Ordem</v>
      </c>
      <c r="L389" s="6">
        <f t="shared" si="26"/>
        <v>0.90234059725585147</v>
      </c>
      <c r="M389" s="5">
        <v>12.11724508050089</v>
      </c>
      <c r="N389" s="6">
        <v>865</v>
      </c>
      <c r="O389" s="9">
        <f t="shared" si="27"/>
        <v>10481.416994633269</v>
      </c>
      <c r="P389" s="5">
        <f t="shared" si="24"/>
        <v>72.083333333333329</v>
      </c>
      <c r="Q389" s="5">
        <f t="shared" si="25"/>
        <v>15.509826589595377</v>
      </c>
    </row>
    <row r="390" spans="1:17" x14ac:dyDescent="0.25">
      <c r="A390" s="2" t="s">
        <v>394</v>
      </c>
      <c r="B390" s="3" t="s">
        <v>135</v>
      </c>
      <c r="C390" s="4">
        <v>689</v>
      </c>
      <c r="D390" s="4">
        <v>128</v>
      </c>
      <c r="E390" s="4">
        <v>296</v>
      </c>
      <c r="F390" s="4">
        <v>521</v>
      </c>
      <c r="G390" s="4">
        <v>21256.15</v>
      </c>
      <c r="H390" s="4">
        <v>3931.98</v>
      </c>
      <c r="I390" s="4">
        <v>9092.6500000000015</v>
      </c>
      <c r="J390" s="4">
        <v>16095.48</v>
      </c>
      <c r="K390" s="4" t="str">
        <v>Produto em Ordem</v>
      </c>
      <c r="L390" s="6">
        <f t="shared" si="26"/>
        <v>0.75616835994194487</v>
      </c>
      <c r="M390" s="5">
        <v>30.893435700575822</v>
      </c>
      <c r="N390" s="6">
        <v>615</v>
      </c>
      <c r="O390" s="9">
        <f t="shared" si="27"/>
        <v>18999.462955854131</v>
      </c>
      <c r="P390" s="5">
        <f t="shared" si="24"/>
        <v>51.25</v>
      </c>
      <c r="Q390" s="5">
        <f t="shared" si="25"/>
        <v>10.165853658536586</v>
      </c>
    </row>
    <row r="391" spans="1:17" x14ac:dyDescent="0.25">
      <c r="A391" s="2" t="s">
        <v>395</v>
      </c>
      <c r="B391" s="3" t="s">
        <v>135</v>
      </c>
      <c r="C391" s="4">
        <v>657</v>
      </c>
      <c r="D391" s="4">
        <v>122</v>
      </c>
      <c r="E391" s="4">
        <v>253</v>
      </c>
      <c r="F391" s="4">
        <v>526</v>
      </c>
      <c r="G391" s="4">
        <v>55062.600000000013</v>
      </c>
      <c r="H391" s="4">
        <v>9718.4100000000017</v>
      </c>
      <c r="I391" s="4">
        <v>20986.71999999999</v>
      </c>
      <c r="J391" s="4">
        <v>43794.29</v>
      </c>
      <c r="K391" s="4" t="str">
        <v>Produto em Ordem</v>
      </c>
      <c r="L391" s="6">
        <f t="shared" si="26"/>
        <v>0.80060882800608824</v>
      </c>
      <c r="M391" s="5">
        <v>83.259106463878325</v>
      </c>
      <c r="N391" s="6">
        <v>549</v>
      </c>
      <c r="O391" s="9">
        <f t="shared" si="27"/>
        <v>45709.249448669201</v>
      </c>
      <c r="P391" s="5">
        <f t="shared" si="24"/>
        <v>45.75</v>
      </c>
      <c r="Q391" s="5">
        <f t="shared" si="25"/>
        <v>11.497267759562842</v>
      </c>
    </row>
    <row r="392" spans="1:17" x14ac:dyDescent="0.25">
      <c r="A392" s="2" t="s">
        <v>396</v>
      </c>
      <c r="B392" s="3" t="s">
        <v>135</v>
      </c>
      <c r="C392" s="4">
        <v>1151</v>
      </c>
      <c r="D392" s="4">
        <v>134</v>
      </c>
      <c r="E392" s="4">
        <v>248</v>
      </c>
      <c r="F392" s="4">
        <v>1037</v>
      </c>
      <c r="G392" s="4">
        <v>13799.76</v>
      </c>
      <c r="H392" s="4">
        <v>1611.03</v>
      </c>
      <c r="I392" s="4">
        <v>2985.42</v>
      </c>
      <c r="J392" s="4">
        <v>12425.37</v>
      </c>
      <c r="K392" s="4" t="str">
        <v>Produto em Ordem</v>
      </c>
      <c r="L392" s="6">
        <f t="shared" si="26"/>
        <v>0.90095569070373593</v>
      </c>
      <c r="M392" s="5">
        <v>11.982034715525559</v>
      </c>
      <c r="N392" s="6">
        <v>1158</v>
      </c>
      <c r="O392" s="9">
        <f t="shared" si="27"/>
        <v>13875.196200578597</v>
      </c>
      <c r="P392" s="5">
        <f t="shared" si="24"/>
        <v>96.5</v>
      </c>
      <c r="Q392" s="5">
        <f t="shared" si="25"/>
        <v>10.746113989637307</v>
      </c>
    </row>
    <row r="393" spans="1:17" x14ac:dyDescent="0.25">
      <c r="A393" s="2" t="s">
        <v>397</v>
      </c>
      <c r="B393" s="3" t="s">
        <v>135</v>
      </c>
      <c r="C393" s="4">
        <v>272</v>
      </c>
      <c r="D393" s="4">
        <v>74</v>
      </c>
      <c r="E393" s="4">
        <v>175</v>
      </c>
      <c r="F393" s="4">
        <v>171</v>
      </c>
      <c r="G393" s="4">
        <v>7118.8700000000008</v>
      </c>
      <c r="H393" s="4">
        <v>1938.59</v>
      </c>
      <c r="I393" s="4">
        <v>4582.6299999999992</v>
      </c>
      <c r="J393" s="4">
        <v>4474.8300000000017</v>
      </c>
      <c r="K393" s="4" t="str">
        <v>Produto em Ordem</v>
      </c>
      <c r="L393" s="6">
        <f t="shared" si="26"/>
        <v>0.62867647058823528</v>
      </c>
      <c r="M393" s="5">
        <v>26.16859649122808</v>
      </c>
      <c r="N393" s="6">
        <v>807</v>
      </c>
      <c r="O393" s="9">
        <f t="shared" si="27"/>
        <v>21118.057368421061</v>
      </c>
      <c r="P393" s="5">
        <f t="shared" si="24"/>
        <v>67.25</v>
      </c>
      <c r="Q393" s="5">
        <f t="shared" si="25"/>
        <v>2.5427509293680299</v>
      </c>
    </row>
    <row r="394" spans="1:17" x14ac:dyDescent="0.25">
      <c r="A394" s="2" t="s">
        <v>398</v>
      </c>
      <c r="B394" s="3" t="s">
        <v>135</v>
      </c>
      <c r="C394" s="4">
        <v>193</v>
      </c>
      <c r="D394" s="4">
        <v>57</v>
      </c>
      <c r="E394" s="4">
        <v>155</v>
      </c>
      <c r="F394" s="4">
        <v>95</v>
      </c>
      <c r="G394" s="4">
        <v>15472.36</v>
      </c>
      <c r="H394" s="4">
        <v>3874.92</v>
      </c>
      <c r="I394" s="4">
        <v>11631.26</v>
      </c>
      <c r="J394" s="4">
        <v>7716.0200000000013</v>
      </c>
      <c r="K394" s="4" t="str">
        <v>Produto em Ordem</v>
      </c>
      <c r="L394" s="6">
        <f t="shared" si="26"/>
        <v>0.49222797927461137</v>
      </c>
      <c r="M394" s="5">
        <v>81.221263157894754</v>
      </c>
      <c r="N394" s="6">
        <v>566</v>
      </c>
      <c r="O394" s="9">
        <f t="shared" si="27"/>
        <v>45971.23494736843</v>
      </c>
      <c r="P394" s="5">
        <f t="shared" si="24"/>
        <v>47.166666666666664</v>
      </c>
      <c r="Q394" s="5">
        <f t="shared" si="25"/>
        <v>2.0141342756183747</v>
      </c>
    </row>
    <row r="395" spans="1:17" x14ac:dyDescent="0.25">
      <c r="A395" s="2" t="s">
        <v>399</v>
      </c>
      <c r="B395" s="3" t="s">
        <v>8</v>
      </c>
      <c r="C395" s="4">
        <v>220</v>
      </c>
      <c r="D395" s="4">
        <v>9</v>
      </c>
      <c r="E395" s="4">
        <v>20</v>
      </c>
      <c r="F395" s="4">
        <v>209</v>
      </c>
      <c r="G395" s="4">
        <v>1878</v>
      </c>
      <c r="H395" s="4">
        <v>78.180000000000007</v>
      </c>
      <c r="I395" s="4">
        <v>165.38</v>
      </c>
      <c r="J395" s="4">
        <v>1790.8</v>
      </c>
      <c r="K395" s="4" t="str">
        <v>Produto em Ordem</v>
      </c>
      <c r="L395" s="6">
        <f t="shared" si="26"/>
        <v>0.95</v>
      </c>
      <c r="M395" s="5">
        <v>8.568421052631578</v>
      </c>
      <c r="N395" s="6">
        <v>404</v>
      </c>
      <c r="O395" s="9">
        <f t="shared" si="27"/>
        <v>3461.6421052631576</v>
      </c>
      <c r="P395" s="5">
        <f t="shared" si="24"/>
        <v>33.666666666666664</v>
      </c>
      <c r="Q395" s="5">
        <f t="shared" si="25"/>
        <v>6.2079207920792081</v>
      </c>
    </row>
    <row r="396" spans="1:17" x14ac:dyDescent="0.25">
      <c r="A396" s="2" t="s">
        <v>400</v>
      </c>
      <c r="B396" s="3" t="s">
        <v>8</v>
      </c>
      <c r="C396" s="4">
        <v>356</v>
      </c>
      <c r="D396" s="4">
        <v>44</v>
      </c>
      <c r="E396" s="4">
        <v>57</v>
      </c>
      <c r="F396" s="4">
        <v>343</v>
      </c>
      <c r="G396" s="4">
        <v>3478.9</v>
      </c>
      <c r="H396" s="4">
        <v>400.80999999999989</v>
      </c>
      <c r="I396" s="4">
        <v>479.49</v>
      </c>
      <c r="J396" s="4">
        <v>3400.22</v>
      </c>
      <c r="K396" s="4" t="str">
        <v>Produto em Ordem</v>
      </c>
      <c r="L396" s="6">
        <f t="shared" si="26"/>
        <v>0.9634831460674157</v>
      </c>
      <c r="M396" s="5">
        <v>9.9131778425655988</v>
      </c>
      <c r="N396" s="6">
        <v>328</v>
      </c>
      <c r="O396" s="9">
        <f t="shared" si="27"/>
        <v>3251.5223323615164</v>
      </c>
      <c r="P396" s="5">
        <f t="shared" si="24"/>
        <v>27.333333333333332</v>
      </c>
      <c r="Q396" s="5">
        <f t="shared" si="25"/>
        <v>12.548780487804878</v>
      </c>
    </row>
    <row r="397" spans="1:17" x14ac:dyDescent="0.25">
      <c r="A397" s="2" t="s">
        <v>401</v>
      </c>
      <c r="B397" s="3" t="s">
        <v>135</v>
      </c>
      <c r="C397" s="4">
        <v>1586</v>
      </c>
      <c r="D397" s="4">
        <v>73</v>
      </c>
      <c r="E397" s="4">
        <v>214</v>
      </c>
      <c r="F397" s="4">
        <v>1445</v>
      </c>
      <c r="G397" s="4">
        <v>16755.03999999999</v>
      </c>
      <c r="H397" s="4">
        <v>770.06999999999982</v>
      </c>
      <c r="I397" s="4">
        <v>2270.38</v>
      </c>
      <c r="J397" s="4">
        <v>15254.73</v>
      </c>
      <c r="K397" s="4" t="str">
        <v>Produto em Ordem</v>
      </c>
      <c r="L397" s="6">
        <f t="shared" si="26"/>
        <v>0.91109709962168983</v>
      </c>
      <c r="M397" s="5">
        <v>10.556906574394461</v>
      </c>
      <c r="N397" s="6">
        <v>1234</v>
      </c>
      <c r="O397" s="9">
        <f t="shared" si="27"/>
        <v>13027.222712802764</v>
      </c>
      <c r="P397" s="5">
        <f t="shared" si="24"/>
        <v>102.83333333333333</v>
      </c>
      <c r="Q397" s="5">
        <f t="shared" si="25"/>
        <v>14.051863857374393</v>
      </c>
    </row>
    <row r="398" spans="1:17" x14ac:dyDescent="0.25">
      <c r="A398" s="2" t="s">
        <v>402</v>
      </c>
      <c r="B398" s="3" t="s">
        <v>135</v>
      </c>
      <c r="C398" s="4">
        <v>1192</v>
      </c>
      <c r="D398" s="4">
        <v>72</v>
      </c>
      <c r="E398" s="4">
        <v>319</v>
      </c>
      <c r="F398" s="4">
        <v>945</v>
      </c>
      <c r="G398" s="4">
        <v>12216.26</v>
      </c>
      <c r="H398" s="4">
        <v>736.82999999999993</v>
      </c>
      <c r="I398" s="4">
        <v>3287.5300000000011</v>
      </c>
      <c r="J398" s="4">
        <v>9665.5600000000013</v>
      </c>
      <c r="K398" s="4" t="str">
        <v>Produto em Ordem</v>
      </c>
      <c r="L398" s="6">
        <f t="shared" si="26"/>
        <v>0.79278523489932884</v>
      </c>
      <c r="M398" s="5">
        <v>10.228105820105821</v>
      </c>
      <c r="N398" s="6">
        <v>2817</v>
      </c>
      <c r="O398" s="9">
        <f t="shared" si="27"/>
        <v>28812.574095238098</v>
      </c>
      <c r="P398" s="5">
        <f t="shared" si="24"/>
        <v>234.75</v>
      </c>
      <c r="Q398" s="5">
        <f t="shared" si="25"/>
        <v>4.0255591054313102</v>
      </c>
    </row>
    <row r="399" spans="1:17" x14ac:dyDescent="0.25">
      <c r="A399" s="2" t="s">
        <v>403</v>
      </c>
      <c r="B399" s="3" t="s">
        <v>135</v>
      </c>
      <c r="C399" s="4">
        <v>1055</v>
      </c>
      <c r="D399" s="4">
        <v>73</v>
      </c>
      <c r="E399" s="4">
        <v>188</v>
      </c>
      <c r="F399" s="4">
        <v>940</v>
      </c>
      <c r="G399" s="4">
        <v>13905.17</v>
      </c>
      <c r="H399" s="4">
        <v>967.3599999999999</v>
      </c>
      <c r="I399" s="4">
        <v>2489.52</v>
      </c>
      <c r="J399" s="4">
        <v>12383.01</v>
      </c>
      <c r="K399" s="4" t="str">
        <v>Produto em Ordem</v>
      </c>
      <c r="L399" s="6">
        <f t="shared" si="26"/>
        <v>0.89099526066350709</v>
      </c>
      <c r="M399" s="5">
        <v>13.17341489361703</v>
      </c>
      <c r="N399" s="6">
        <v>1258</v>
      </c>
      <c r="O399" s="9">
        <f t="shared" si="27"/>
        <v>16572.155936170224</v>
      </c>
      <c r="P399" s="5">
        <f t="shared" si="24"/>
        <v>104.83333333333333</v>
      </c>
      <c r="Q399" s="5">
        <f t="shared" si="25"/>
        <v>8.9666136724960257</v>
      </c>
    </row>
    <row r="400" spans="1:17" x14ac:dyDescent="0.25">
      <c r="A400" s="2" t="s">
        <v>404</v>
      </c>
      <c r="B400" s="3" t="s">
        <v>135</v>
      </c>
      <c r="C400" s="4">
        <v>944</v>
      </c>
      <c r="D400" s="4">
        <v>64</v>
      </c>
      <c r="E400" s="4">
        <v>198</v>
      </c>
      <c r="F400" s="4">
        <v>810</v>
      </c>
      <c r="G400" s="4">
        <v>12409.6</v>
      </c>
      <c r="H400" s="4">
        <v>840.17</v>
      </c>
      <c r="I400" s="4">
        <v>2606.3000000000002</v>
      </c>
      <c r="J400" s="4">
        <v>10643.47</v>
      </c>
      <c r="K400" s="4" t="str">
        <v>Produto em Ordem</v>
      </c>
      <c r="L400" s="6">
        <f t="shared" si="26"/>
        <v>0.85805084745762716</v>
      </c>
      <c r="M400" s="5">
        <v>13.140086419753089</v>
      </c>
      <c r="N400" s="6">
        <v>501</v>
      </c>
      <c r="O400" s="9">
        <f t="shared" si="27"/>
        <v>6583.1832962962981</v>
      </c>
      <c r="P400" s="5">
        <f t="shared" si="24"/>
        <v>41.75</v>
      </c>
      <c r="Q400" s="5">
        <f t="shared" si="25"/>
        <v>19.401197604790418</v>
      </c>
    </row>
    <row r="401" spans="1:17" x14ac:dyDescent="0.25">
      <c r="A401" s="2" t="s">
        <v>405</v>
      </c>
      <c r="B401" s="3" t="s">
        <v>135</v>
      </c>
      <c r="C401" s="4">
        <v>1016</v>
      </c>
      <c r="D401" s="4">
        <v>69</v>
      </c>
      <c r="E401" s="4">
        <v>189</v>
      </c>
      <c r="F401" s="4">
        <v>896</v>
      </c>
      <c r="G401" s="4">
        <v>11790.74</v>
      </c>
      <c r="H401" s="4">
        <v>807.49999999999989</v>
      </c>
      <c r="I401" s="4">
        <v>2161.6</v>
      </c>
      <c r="J401" s="4">
        <v>10436.64</v>
      </c>
      <c r="K401" s="4" t="str">
        <v>Produto em Ordem</v>
      </c>
      <c r="L401" s="6">
        <f t="shared" si="26"/>
        <v>0.88188976377952755</v>
      </c>
      <c r="M401" s="5">
        <v>11.64803571428571</v>
      </c>
      <c r="N401" s="6">
        <v>1056</v>
      </c>
      <c r="O401" s="9">
        <f t="shared" si="27"/>
        <v>12300.325714285709</v>
      </c>
      <c r="P401" s="5">
        <f t="shared" si="24"/>
        <v>88</v>
      </c>
      <c r="Q401" s="5">
        <f t="shared" si="25"/>
        <v>10.181818181818182</v>
      </c>
    </row>
    <row r="402" spans="1:17" x14ac:dyDescent="0.25">
      <c r="A402" s="2" t="s">
        <v>406</v>
      </c>
      <c r="B402" s="3" t="s">
        <v>135</v>
      </c>
      <c r="C402" s="4">
        <v>6</v>
      </c>
      <c r="D402" s="4"/>
      <c r="E402" s="4"/>
      <c r="F402" s="4">
        <v>6</v>
      </c>
      <c r="G402" s="4">
        <v>61.92</v>
      </c>
      <c r="H402" s="4"/>
      <c r="I402" s="4"/>
      <c r="J402" s="4">
        <v>61.92</v>
      </c>
      <c r="K402" s="4" t="str">
        <v>Produto em Ordem</v>
      </c>
      <c r="L402" s="6">
        <f t="shared" si="26"/>
        <v>1</v>
      </c>
      <c r="M402" s="5">
        <v>10.32</v>
      </c>
      <c r="N402" s="6">
        <v>33</v>
      </c>
      <c r="O402" s="9">
        <f t="shared" si="27"/>
        <v>340.56</v>
      </c>
      <c r="P402" s="5">
        <f t="shared" si="24"/>
        <v>2.75</v>
      </c>
      <c r="Q402" s="5">
        <f t="shared" si="25"/>
        <v>2.1818181818181817</v>
      </c>
    </row>
    <row r="403" spans="1:17" x14ac:dyDescent="0.25">
      <c r="A403" s="2" t="s">
        <v>407</v>
      </c>
      <c r="B403" s="3" t="s">
        <v>135</v>
      </c>
      <c r="C403" s="4">
        <v>984</v>
      </c>
      <c r="D403" s="4">
        <v>72</v>
      </c>
      <c r="E403" s="4">
        <v>185</v>
      </c>
      <c r="F403" s="4">
        <v>871</v>
      </c>
      <c r="G403" s="4">
        <v>10852.21</v>
      </c>
      <c r="H403" s="4">
        <v>792.21</v>
      </c>
      <c r="I403" s="4">
        <v>2062.73</v>
      </c>
      <c r="J403" s="4">
        <v>9581.69</v>
      </c>
      <c r="K403" s="4" t="str">
        <v>Produto em Ordem</v>
      </c>
      <c r="L403" s="6">
        <f t="shared" si="26"/>
        <v>0.88516260162601623</v>
      </c>
      <c r="M403" s="5">
        <v>11.00079219288174</v>
      </c>
      <c r="N403" s="6">
        <v>1313</v>
      </c>
      <c r="O403" s="9">
        <f t="shared" si="27"/>
        <v>14444.040149253724</v>
      </c>
      <c r="P403" s="5">
        <f t="shared" si="24"/>
        <v>109.41666666666667</v>
      </c>
      <c r="Q403" s="5">
        <f t="shared" si="25"/>
        <v>7.9603960396039604</v>
      </c>
    </row>
    <row r="404" spans="1:17" x14ac:dyDescent="0.25">
      <c r="A404" s="2" t="s">
        <v>408</v>
      </c>
      <c r="B404" s="3" t="s">
        <v>8</v>
      </c>
      <c r="C404" s="4">
        <v>95</v>
      </c>
      <c r="D404" s="4">
        <v>117</v>
      </c>
      <c r="E404" s="4">
        <v>131</v>
      </c>
      <c r="F404" s="4">
        <v>81</v>
      </c>
      <c r="G404" s="4">
        <v>3689.74</v>
      </c>
      <c r="H404" s="4">
        <v>4709.42</v>
      </c>
      <c r="I404" s="4">
        <v>5165.04</v>
      </c>
      <c r="J404" s="4">
        <v>3234.12</v>
      </c>
      <c r="K404" s="4" t="str">
        <v>Produto em Ordem</v>
      </c>
      <c r="L404" s="6">
        <f t="shared" si="26"/>
        <v>0.85263157894736841</v>
      </c>
      <c r="M404" s="5">
        <v>39.927407407407408</v>
      </c>
      <c r="N404" s="6">
        <v>332</v>
      </c>
      <c r="O404" s="9">
        <f t="shared" si="27"/>
        <v>13255.899259259259</v>
      </c>
      <c r="P404" s="5">
        <f t="shared" si="24"/>
        <v>27.666666666666668</v>
      </c>
      <c r="Q404" s="5">
        <f t="shared" si="25"/>
        <v>2.927710843373494</v>
      </c>
    </row>
    <row r="405" spans="1:17" x14ac:dyDescent="0.25">
      <c r="A405" s="2" t="s">
        <v>409</v>
      </c>
      <c r="B405" s="3" t="s">
        <v>8</v>
      </c>
      <c r="C405" s="4">
        <v>1</v>
      </c>
      <c r="D405" s="4"/>
      <c r="E405" s="4"/>
      <c r="F405" s="4">
        <v>1</v>
      </c>
      <c r="G405" s="4">
        <v>24.41</v>
      </c>
      <c r="H405" s="4"/>
      <c r="I405" s="4"/>
      <c r="J405" s="4">
        <v>24.41</v>
      </c>
      <c r="K405" s="4" t="str">
        <v>Produto em Ordem</v>
      </c>
      <c r="L405" s="6">
        <f t="shared" si="26"/>
        <v>1</v>
      </c>
      <c r="M405" s="5">
        <v>24.41</v>
      </c>
      <c r="N405" s="6">
        <v>38</v>
      </c>
      <c r="O405" s="9">
        <f t="shared" si="27"/>
        <v>927.58</v>
      </c>
      <c r="P405" s="5">
        <f t="shared" si="24"/>
        <v>3.1666666666666665</v>
      </c>
      <c r="Q405" s="5">
        <f t="shared" si="25"/>
        <v>0.31578947368421056</v>
      </c>
    </row>
    <row r="406" spans="1:17" x14ac:dyDescent="0.25">
      <c r="A406" s="2" t="s">
        <v>410</v>
      </c>
      <c r="B406" s="3" t="s">
        <v>8</v>
      </c>
      <c r="C406" s="4">
        <v>933</v>
      </c>
      <c r="D406" s="4">
        <v>129</v>
      </c>
      <c r="E406" s="4">
        <v>300</v>
      </c>
      <c r="F406" s="4">
        <v>762</v>
      </c>
      <c r="G406" s="4">
        <v>18121.05000000001</v>
      </c>
      <c r="H406" s="4">
        <v>2511.9699999999998</v>
      </c>
      <c r="I406" s="4">
        <v>5834.1900000000014</v>
      </c>
      <c r="J406" s="4">
        <v>14798.83</v>
      </c>
      <c r="K406" s="4" t="str">
        <v>Produto em Ordem</v>
      </c>
      <c r="L406" s="6">
        <f t="shared" si="26"/>
        <v>0.81672025723472674</v>
      </c>
      <c r="M406" s="5">
        <v>19.42103674540682</v>
      </c>
      <c r="N406" s="6">
        <v>1188</v>
      </c>
      <c r="O406" s="9">
        <f t="shared" si="27"/>
        <v>23072.191653543301</v>
      </c>
      <c r="P406" s="5">
        <f t="shared" si="24"/>
        <v>99</v>
      </c>
      <c r="Q406" s="5">
        <f t="shared" si="25"/>
        <v>7.6969696969696972</v>
      </c>
    </row>
    <row r="407" spans="1:17" x14ac:dyDescent="0.25">
      <c r="A407" s="2" t="s">
        <v>411</v>
      </c>
      <c r="B407" s="3" t="s">
        <v>8</v>
      </c>
      <c r="C407" s="4">
        <v>1325</v>
      </c>
      <c r="D407" s="4">
        <v>211</v>
      </c>
      <c r="E407" s="4">
        <v>384</v>
      </c>
      <c r="F407" s="4">
        <v>1152</v>
      </c>
      <c r="G407" s="4">
        <v>22362.76</v>
      </c>
      <c r="H407" s="4">
        <v>3594.75</v>
      </c>
      <c r="I407" s="4">
        <v>6584.61</v>
      </c>
      <c r="J407" s="4">
        <v>19372.900000000001</v>
      </c>
      <c r="K407" s="4" t="str">
        <v>Produto em Ordem</v>
      </c>
      <c r="L407" s="6">
        <f t="shared" si="26"/>
        <v>0.86943396226415093</v>
      </c>
      <c r="M407" s="5">
        <v>16.816753472222221</v>
      </c>
      <c r="N407" s="6">
        <v>768</v>
      </c>
      <c r="O407" s="9">
        <f t="shared" si="27"/>
        <v>12915.266666666666</v>
      </c>
      <c r="P407" s="5">
        <f t="shared" si="24"/>
        <v>64</v>
      </c>
      <c r="Q407" s="5">
        <f t="shared" si="25"/>
        <v>18</v>
      </c>
    </row>
    <row r="408" spans="1:17" x14ac:dyDescent="0.25">
      <c r="A408" s="2" t="s">
        <v>412</v>
      </c>
      <c r="B408" s="3" t="s">
        <v>8</v>
      </c>
      <c r="C408" s="4">
        <v>2221</v>
      </c>
      <c r="D408" s="4">
        <v>149</v>
      </c>
      <c r="E408" s="4">
        <v>300</v>
      </c>
      <c r="F408" s="4">
        <v>2070</v>
      </c>
      <c r="G408" s="4">
        <v>32490.29</v>
      </c>
      <c r="H408" s="4">
        <v>2173.13</v>
      </c>
      <c r="I408" s="4">
        <v>4369.45</v>
      </c>
      <c r="J408" s="4">
        <v>30293.97</v>
      </c>
      <c r="K408" s="4" t="str">
        <v>Produto em Ordem</v>
      </c>
      <c r="L408" s="6">
        <f t="shared" si="26"/>
        <v>0.9320126069338136</v>
      </c>
      <c r="M408" s="5">
        <v>14.63476811594203</v>
      </c>
      <c r="N408" s="6">
        <v>1110</v>
      </c>
      <c r="O408" s="9">
        <f t="shared" si="27"/>
        <v>16244.592608695653</v>
      </c>
      <c r="P408" s="5">
        <f t="shared" si="24"/>
        <v>92.5</v>
      </c>
      <c r="Q408" s="5">
        <f t="shared" si="25"/>
        <v>22.378378378378379</v>
      </c>
    </row>
    <row r="409" spans="1:17" x14ac:dyDescent="0.25">
      <c r="A409" s="2" t="s">
        <v>413</v>
      </c>
      <c r="B409" s="3" t="s">
        <v>8</v>
      </c>
      <c r="C409" s="4">
        <v>1404</v>
      </c>
      <c r="D409" s="4">
        <v>155</v>
      </c>
      <c r="E409" s="4">
        <v>286</v>
      </c>
      <c r="F409" s="4">
        <v>1273</v>
      </c>
      <c r="G409" s="4">
        <v>19443.05999999999</v>
      </c>
      <c r="H409" s="4">
        <v>2100.86</v>
      </c>
      <c r="I409" s="4">
        <v>4008.53</v>
      </c>
      <c r="J409" s="4">
        <v>17535.39</v>
      </c>
      <c r="K409" s="4" t="str">
        <v>Produto em Ordem</v>
      </c>
      <c r="L409" s="6">
        <f t="shared" si="26"/>
        <v>0.90669515669515666</v>
      </c>
      <c r="M409" s="5">
        <v>13.77485467399843</v>
      </c>
      <c r="N409" s="6">
        <v>1010</v>
      </c>
      <c r="O409" s="9">
        <f t="shared" si="27"/>
        <v>13912.603220738414</v>
      </c>
      <c r="P409" s="5">
        <f t="shared" si="24"/>
        <v>84.166666666666671</v>
      </c>
      <c r="Q409" s="5">
        <f t="shared" si="25"/>
        <v>15.124752475247524</v>
      </c>
    </row>
    <row r="410" spans="1:17" x14ac:dyDescent="0.25">
      <c r="A410" s="2" t="s">
        <v>414</v>
      </c>
      <c r="B410" s="3" t="s">
        <v>8</v>
      </c>
      <c r="C410" s="4">
        <v>713</v>
      </c>
      <c r="D410" s="4">
        <v>88</v>
      </c>
      <c r="E410" s="4">
        <v>180</v>
      </c>
      <c r="F410" s="4">
        <v>621</v>
      </c>
      <c r="G410" s="4">
        <v>8850.09</v>
      </c>
      <c r="H410" s="4">
        <v>1080.6300000000001</v>
      </c>
      <c r="I410" s="4">
        <v>2260.44</v>
      </c>
      <c r="J410" s="4">
        <v>7670.2800000000007</v>
      </c>
      <c r="K410" s="4" t="str">
        <v>Produto em Ordem</v>
      </c>
      <c r="L410" s="6">
        <f t="shared" si="26"/>
        <v>0.87096774193548387</v>
      </c>
      <c r="M410" s="5">
        <v>12.351497584541059</v>
      </c>
      <c r="N410" s="6">
        <v>790</v>
      </c>
      <c r="O410" s="9">
        <f t="shared" si="27"/>
        <v>9757.6830917874377</v>
      </c>
      <c r="P410" s="5">
        <f t="shared" si="24"/>
        <v>65.833333333333329</v>
      </c>
      <c r="Q410" s="5">
        <f t="shared" si="25"/>
        <v>9.4329113924050638</v>
      </c>
    </row>
    <row r="411" spans="1:17" x14ac:dyDescent="0.25">
      <c r="A411" s="2" t="s">
        <v>415</v>
      </c>
      <c r="B411" s="3" t="s">
        <v>4</v>
      </c>
      <c r="C411" s="4">
        <v>46</v>
      </c>
      <c r="D411" s="4">
        <v>0</v>
      </c>
      <c r="E411" s="4">
        <v>3</v>
      </c>
      <c r="F411" s="4">
        <v>43</v>
      </c>
      <c r="G411" s="4">
        <v>26046.47</v>
      </c>
      <c r="H411" s="4">
        <v>0</v>
      </c>
      <c r="I411" s="4">
        <v>1698.68</v>
      </c>
      <c r="J411" s="4">
        <v>24347.79</v>
      </c>
      <c r="K411" s="4" t="str">
        <v>Produto em Ordem</v>
      </c>
      <c r="L411" s="6">
        <f t="shared" si="26"/>
        <v>0.93478260869565222</v>
      </c>
      <c r="M411" s="5">
        <v>566.22767441860469</v>
      </c>
      <c r="N411" s="6">
        <v>92</v>
      </c>
      <c r="O411" s="9">
        <f t="shared" si="27"/>
        <v>52092.946046511628</v>
      </c>
      <c r="P411" s="5">
        <f t="shared" si="24"/>
        <v>7.666666666666667</v>
      </c>
      <c r="Q411" s="5">
        <f t="shared" si="25"/>
        <v>5.6086956521739131</v>
      </c>
    </row>
    <row r="412" spans="1:17" x14ac:dyDescent="0.25">
      <c r="A412" s="2" t="s">
        <v>416</v>
      </c>
      <c r="B412" s="3" t="s">
        <v>8</v>
      </c>
      <c r="C412" s="4">
        <v>121</v>
      </c>
      <c r="D412" s="4">
        <v>174</v>
      </c>
      <c r="E412" s="4">
        <v>42</v>
      </c>
      <c r="F412" s="4">
        <v>253</v>
      </c>
      <c r="G412" s="4">
        <v>1549.56</v>
      </c>
      <c r="H412" s="4">
        <v>2280.9</v>
      </c>
      <c r="I412" s="4">
        <v>486.83999999999992</v>
      </c>
      <c r="J412" s="4">
        <v>3343.62</v>
      </c>
      <c r="K412" s="4" t="str">
        <v>Produto em Ordem</v>
      </c>
      <c r="L412" s="6">
        <f t="shared" si="26"/>
        <v>2.0909090909090908</v>
      </c>
      <c r="M412" s="5">
        <v>13.215889328063239</v>
      </c>
      <c r="N412" s="6">
        <v>551</v>
      </c>
      <c r="O412" s="9">
        <f t="shared" si="27"/>
        <v>7281.955019762845</v>
      </c>
      <c r="P412" s="5">
        <f t="shared" si="24"/>
        <v>45.916666666666664</v>
      </c>
      <c r="Q412" s="5">
        <f t="shared" si="25"/>
        <v>5.5099818511796732</v>
      </c>
    </row>
    <row r="413" spans="1:17" x14ac:dyDescent="0.25">
      <c r="A413" s="2" t="s">
        <v>417</v>
      </c>
      <c r="B413" s="3" t="s">
        <v>8</v>
      </c>
      <c r="C413" s="4">
        <v>164</v>
      </c>
      <c r="D413" s="4">
        <v>87</v>
      </c>
      <c r="E413" s="4">
        <v>61</v>
      </c>
      <c r="F413" s="4">
        <v>190</v>
      </c>
      <c r="G413" s="4">
        <v>1227.51</v>
      </c>
      <c r="H413" s="4">
        <v>473.23</v>
      </c>
      <c r="I413" s="4">
        <v>345.74</v>
      </c>
      <c r="J413" s="4">
        <v>1355</v>
      </c>
      <c r="K413" s="4" t="str">
        <v>Produto em Ordem</v>
      </c>
      <c r="L413" s="6">
        <f t="shared" si="26"/>
        <v>1.1585365853658536</v>
      </c>
      <c r="M413" s="5">
        <v>7.1315789473684212</v>
      </c>
      <c r="N413" s="6">
        <v>113</v>
      </c>
      <c r="O413" s="9">
        <f t="shared" si="27"/>
        <v>805.86842105263156</v>
      </c>
      <c r="P413" s="5">
        <f t="shared" si="24"/>
        <v>9.4166666666666661</v>
      </c>
      <c r="Q413" s="5">
        <f t="shared" si="25"/>
        <v>20.176991150442479</v>
      </c>
    </row>
    <row r="414" spans="1:17" x14ac:dyDescent="0.25">
      <c r="A414" s="2" t="s">
        <v>418</v>
      </c>
      <c r="B414" s="3" t="s">
        <v>8</v>
      </c>
      <c r="C414" s="4">
        <v>21</v>
      </c>
      <c r="D414" s="4">
        <v>4</v>
      </c>
      <c r="E414" s="4">
        <v>6</v>
      </c>
      <c r="F414" s="4">
        <v>19</v>
      </c>
      <c r="G414" s="4">
        <v>7679.8300000000008</v>
      </c>
      <c r="H414" s="4">
        <v>1484.39</v>
      </c>
      <c r="I414" s="4">
        <v>2233.27</v>
      </c>
      <c r="J414" s="4">
        <v>6930.9500000000016</v>
      </c>
      <c r="K414" s="4" t="str">
        <v>Produto em Ordem</v>
      </c>
      <c r="L414" s="6">
        <f t="shared" si="26"/>
        <v>0.90476190476190477</v>
      </c>
      <c r="M414" s="5">
        <v>364.78684210526319</v>
      </c>
      <c r="N414" s="6">
        <v>52</v>
      </c>
      <c r="O414" s="9">
        <f t="shared" si="27"/>
        <v>18968.915789473685</v>
      </c>
      <c r="P414" s="5">
        <f t="shared" si="24"/>
        <v>4.333333333333333</v>
      </c>
      <c r="Q414" s="5">
        <f t="shared" si="25"/>
        <v>4.384615384615385</v>
      </c>
    </row>
    <row r="415" spans="1:17" x14ac:dyDescent="0.25">
      <c r="A415" s="2" t="s">
        <v>419</v>
      </c>
      <c r="B415" s="3" t="s">
        <v>8</v>
      </c>
      <c r="C415" s="4">
        <v>19</v>
      </c>
      <c r="D415" s="4">
        <v>13</v>
      </c>
      <c r="E415" s="4">
        <v>11</v>
      </c>
      <c r="F415" s="4">
        <v>21</v>
      </c>
      <c r="G415" s="4">
        <v>7078.74</v>
      </c>
      <c r="H415" s="4">
        <v>4862.5200000000004</v>
      </c>
      <c r="I415" s="4">
        <v>4118.53</v>
      </c>
      <c r="J415" s="4">
        <v>7822.73</v>
      </c>
      <c r="K415" s="4" t="str">
        <v>Produto em Ordem</v>
      </c>
      <c r="L415" s="6">
        <f t="shared" si="26"/>
        <v>1.1052631578947369</v>
      </c>
      <c r="M415" s="5">
        <v>372.51095238095229</v>
      </c>
      <c r="N415" s="6">
        <v>74</v>
      </c>
      <c r="O415" s="9">
        <f t="shared" si="27"/>
        <v>27565.810476190469</v>
      </c>
      <c r="P415" s="5">
        <f t="shared" si="24"/>
        <v>6.166666666666667</v>
      </c>
      <c r="Q415" s="5">
        <f t="shared" si="25"/>
        <v>3.4054054054054053</v>
      </c>
    </row>
    <row r="416" spans="1:17" x14ac:dyDescent="0.25">
      <c r="A416" s="2" t="s">
        <v>420</v>
      </c>
      <c r="B416" s="3" t="s">
        <v>8</v>
      </c>
      <c r="C416" s="4">
        <v>22</v>
      </c>
      <c r="D416" s="4">
        <v>3</v>
      </c>
      <c r="E416" s="4">
        <v>6</v>
      </c>
      <c r="F416" s="4">
        <v>19</v>
      </c>
      <c r="G416" s="4">
        <v>10896.06</v>
      </c>
      <c r="H416" s="4">
        <v>1581.91</v>
      </c>
      <c r="I416" s="4">
        <v>3101.76</v>
      </c>
      <c r="J416" s="4">
        <v>9376.2099999999991</v>
      </c>
      <c r="K416" s="4" t="str">
        <v>Produto em Ordem</v>
      </c>
      <c r="L416" s="6">
        <f t="shared" si="26"/>
        <v>0.86363636363636365</v>
      </c>
      <c r="M416" s="5">
        <v>493.48473684210518</v>
      </c>
      <c r="N416" s="6">
        <v>43</v>
      </c>
      <c r="O416" s="9">
        <f t="shared" si="27"/>
        <v>21219.843684210522</v>
      </c>
      <c r="P416" s="5">
        <f t="shared" si="24"/>
        <v>3.5833333333333335</v>
      </c>
      <c r="Q416" s="5">
        <f t="shared" si="25"/>
        <v>5.3023255813953485</v>
      </c>
    </row>
    <row r="417" spans="1:17" x14ac:dyDescent="0.25">
      <c r="A417" s="2" t="s">
        <v>421</v>
      </c>
      <c r="B417" s="3" t="s">
        <v>8</v>
      </c>
      <c r="C417" s="4">
        <v>17</v>
      </c>
      <c r="D417" s="4">
        <v>13</v>
      </c>
      <c r="E417" s="4">
        <v>13</v>
      </c>
      <c r="F417" s="4">
        <v>17</v>
      </c>
      <c r="G417" s="4">
        <v>9125.49</v>
      </c>
      <c r="H417" s="4">
        <v>6957.1100000000006</v>
      </c>
      <c r="I417" s="4">
        <v>6951.2999999999993</v>
      </c>
      <c r="J417" s="4">
        <v>9131.2999999999993</v>
      </c>
      <c r="K417" s="4" t="str">
        <v>Produto em Ordem</v>
      </c>
      <c r="L417" s="6">
        <f t="shared" si="26"/>
        <v>1</v>
      </c>
      <c r="M417" s="5">
        <v>537.13529411764705</v>
      </c>
      <c r="N417" s="6">
        <v>78</v>
      </c>
      <c r="O417" s="9">
        <f t="shared" si="27"/>
        <v>41896.552941176473</v>
      </c>
      <c r="P417" s="5">
        <f t="shared" si="24"/>
        <v>6.5</v>
      </c>
      <c r="Q417" s="5">
        <f t="shared" si="25"/>
        <v>2.6153846153846154</v>
      </c>
    </row>
    <row r="418" spans="1:17" x14ac:dyDescent="0.25">
      <c r="A418" s="2" t="s">
        <v>422</v>
      </c>
      <c r="B418" s="3" t="s">
        <v>8</v>
      </c>
      <c r="C418" s="4">
        <v>14</v>
      </c>
      <c r="D418" s="4">
        <v>13</v>
      </c>
      <c r="E418" s="4">
        <v>8</v>
      </c>
      <c r="F418" s="4">
        <v>19</v>
      </c>
      <c r="G418" s="4">
        <v>9386.17</v>
      </c>
      <c r="H418" s="4">
        <v>8677.52</v>
      </c>
      <c r="I418" s="4">
        <v>5376.01</v>
      </c>
      <c r="J418" s="4">
        <v>12687.68</v>
      </c>
      <c r="K418" s="4" t="str">
        <v>Produto em Ordem</v>
      </c>
      <c r="L418" s="6">
        <f t="shared" si="26"/>
        <v>1.3571428571428572</v>
      </c>
      <c r="M418" s="5">
        <v>667.77263157894743</v>
      </c>
      <c r="N418" s="6">
        <v>49</v>
      </c>
      <c r="O418" s="9">
        <f t="shared" si="27"/>
        <v>32720.858947368422</v>
      </c>
      <c r="P418" s="5">
        <f t="shared" si="24"/>
        <v>4.083333333333333</v>
      </c>
      <c r="Q418" s="5">
        <f t="shared" si="25"/>
        <v>4.6530612244897966</v>
      </c>
    </row>
    <row r="419" spans="1:17" x14ac:dyDescent="0.25">
      <c r="A419" s="2" t="s">
        <v>423</v>
      </c>
      <c r="B419" s="3" t="s">
        <v>8</v>
      </c>
      <c r="C419" s="4">
        <v>15</v>
      </c>
      <c r="D419" s="4">
        <v>12</v>
      </c>
      <c r="E419" s="4">
        <v>15</v>
      </c>
      <c r="F419" s="4">
        <v>12</v>
      </c>
      <c r="G419" s="4">
        <v>9845.4</v>
      </c>
      <c r="H419" s="4">
        <v>8026.79</v>
      </c>
      <c r="I419" s="4">
        <v>9984.7299999999977</v>
      </c>
      <c r="J419" s="4">
        <v>7887.4599999999991</v>
      </c>
      <c r="K419" s="4" t="str">
        <v>Produto em Ordem</v>
      </c>
      <c r="L419" s="6">
        <f t="shared" si="26"/>
        <v>0.8</v>
      </c>
      <c r="M419" s="5">
        <v>657.2883333333333</v>
      </c>
      <c r="N419" s="6">
        <v>31</v>
      </c>
      <c r="O419" s="9">
        <f t="shared" si="27"/>
        <v>20375.938333333332</v>
      </c>
      <c r="P419" s="5">
        <f t="shared" si="24"/>
        <v>2.5833333333333335</v>
      </c>
      <c r="Q419" s="5">
        <f t="shared" si="25"/>
        <v>4.6451612903225801</v>
      </c>
    </row>
    <row r="420" spans="1:17" x14ac:dyDescent="0.25">
      <c r="A420" s="2" t="s">
        <v>424</v>
      </c>
      <c r="B420" s="3" t="s">
        <v>8</v>
      </c>
      <c r="C420" s="4">
        <v>15</v>
      </c>
      <c r="D420" s="4">
        <v>7</v>
      </c>
      <c r="E420" s="4">
        <v>6</v>
      </c>
      <c r="F420" s="4">
        <v>16</v>
      </c>
      <c r="G420" s="4">
        <v>5172.47</v>
      </c>
      <c r="H420" s="4">
        <v>2543.94</v>
      </c>
      <c r="I420" s="4">
        <v>2183.0300000000002</v>
      </c>
      <c r="J420" s="4">
        <v>5533.3799999999992</v>
      </c>
      <c r="K420" s="4" t="str">
        <v>Produto em Ordem</v>
      </c>
      <c r="L420" s="6">
        <f t="shared" si="26"/>
        <v>1.0666666666666667</v>
      </c>
      <c r="M420" s="5">
        <v>345.83624999999989</v>
      </c>
      <c r="N420" s="6">
        <v>21</v>
      </c>
      <c r="O420" s="9">
        <f t="shared" si="27"/>
        <v>7262.5612499999979</v>
      </c>
      <c r="P420" s="5">
        <f t="shared" si="24"/>
        <v>1.75</v>
      </c>
      <c r="Q420" s="5">
        <f t="shared" si="25"/>
        <v>9.1428571428571423</v>
      </c>
    </row>
    <row r="421" spans="1:17" x14ac:dyDescent="0.25">
      <c r="A421" s="2" t="s">
        <v>425</v>
      </c>
      <c r="B421" s="3" t="s">
        <v>8</v>
      </c>
      <c r="C421" s="4">
        <v>2</v>
      </c>
      <c r="D421" s="4"/>
      <c r="E421" s="4"/>
      <c r="F421" s="4">
        <v>2</v>
      </c>
      <c r="G421" s="4">
        <v>636.63</v>
      </c>
      <c r="H421" s="4"/>
      <c r="I421" s="4"/>
      <c r="J421" s="4">
        <v>636.63</v>
      </c>
      <c r="K421" s="4" t="str">
        <v>Produto em Ordem</v>
      </c>
      <c r="L421" s="6">
        <f t="shared" si="26"/>
        <v>1</v>
      </c>
      <c r="M421" s="5">
        <v>318.315</v>
      </c>
      <c r="N421" s="6">
        <v>12</v>
      </c>
      <c r="O421" s="9">
        <f t="shared" si="27"/>
        <v>3819.7799999999997</v>
      </c>
      <c r="P421" s="5">
        <f t="shared" si="24"/>
        <v>1</v>
      </c>
      <c r="Q421" s="5">
        <f t="shared" si="25"/>
        <v>2</v>
      </c>
    </row>
    <row r="422" spans="1:17" x14ac:dyDescent="0.25">
      <c r="A422" s="2" t="s">
        <v>426</v>
      </c>
      <c r="B422" s="3" t="s">
        <v>8</v>
      </c>
      <c r="C422" s="4">
        <v>16</v>
      </c>
      <c r="D422" s="4">
        <v>4</v>
      </c>
      <c r="E422" s="4">
        <v>2</v>
      </c>
      <c r="F422" s="4">
        <v>18</v>
      </c>
      <c r="G422" s="4">
        <v>9196.2300000000014</v>
      </c>
      <c r="H422" s="4">
        <v>2349.5700000000002</v>
      </c>
      <c r="I422" s="4">
        <v>1074.6400000000001</v>
      </c>
      <c r="J422" s="4">
        <v>10471.16</v>
      </c>
      <c r="K422" s="4" t="str">
        <v>Produto em Ordem</v>
      </c>
      <c r="L422" s="6">
        <f t="shared" si="26"/>
        <v>1.125</v>
      </c>
      <c r="M422" s="5">
        <v>581.73111111111109</v>
      </c>
      <c r="N422" s="6">
        <v>16</v>
      </c>
      <c r="O422" s="9">
        <f t="shared" si="27"/>
        <v>9307.6977777777774</v>
      </c>
      <c r="P422" s="5">
        <f t="shared" si="24"/>
        <v>1.3333333333333333</v>
      </c>
      <c r="Q422" s="5">
        <f t="shared" si="25"/>
        <v>13.5</v>
      </c>
    </row>
    <row r="423" spans="1:17" x14ac:dyDescent="0.25">
      <c r="A423" s="2" t="s">
        <v>427</v>
      </c>
      <c r="B423" s="3" t="s">
        <v>8</v>
      </c>
      <c r="C423" s="4">
        <v>30</v>
      </c>
      <c r="D423" s="4"/>
      <c r="E423" s="4"/>
      <c r="F423" s="4">
        <v>30</v>
      </c>
      <c r="G423" s="4">
        <v>1298.57</v>
      </c>
      <c r="H423" s="4"/>
      <c r="I423" s="4"/>
      <c r="J423" s="4">
        <v>1298.57</v>
      </c>
      <c r="K423" s="4" t="str">
        <v>Produto em Ordem</v>
      </c>
      <c r="L423" s="6">
        <f t="shared" si="26"/>
        <v>1</v>
      </c>
      <c r="M423" s="5">
        <v>43.285666666666657</v>
      </c>
      <c r="N423" s="6">
        <v>43</v>
      </c>
      <c r="O423" s="9">
        <f t="shared" si="27"/>
        <v>1861.2836666666662</v>
      </c>
      <c r="P423" s="5">
        <f t="shared" si="24"/>
        <v>3.5833333333333335</v>
      </c>
      <c r="Q423" s="5">
        <f t="shared" si="25"/>
        <v>8.3720930232558128</v>
      </c>
    </row>
    <row r="424" spans="1:17" x14ac:dyDescent="0.25">
      <c r="A424" s="2" t="s">
        <v>428</v>
      </c>
      <c r="B424" s="3" t="s">
        <v>8</v>
      </c>
      <c r="C424" s="4">
        <v>424</v>
      </c>
      <c r="D424" s="4">
        <v>33</v>
      </c>
      <c r="E424" s="4">
        <v>50</v>
      </c>
      <c r="F424" s="4">
        <v>407</v>
      </c>
      <c r="G424" s="4">
        <v>3437.58</v>
      </c>
      <c r="H424" s="4">
        <v>267.55</v>
      </c>
      <c r="I424" s="4">
        <v>405.38</v>
      </c>
      <c r="J424" s="4">
        <v>3299.75</v>
      </c>
      <c r="K424" s="4" t="str">
        <v>Produto em Ordem</v>
      </c>
      <c r="L424" s="6">
        <f t="shared" si="26"/>
        <v>0.95990566037735847</v>
      </c>
      <c r="M424" s="5">
        <v>8.1074938574938571</v>
      </c>
      <c r="N424" s="6">
        <v>280</v>
      </c>
      <c r="O424" s="9">
        <f t="shared" si="27"/>
        <v>2270.0982800982802</v>
      </c>
      <c r="P424" s="5">
        <f t="shared" si="24"/>
        <v>23.333333333333332</v>
      </c>
      <c r="Q424" s="5">
        <f t="shared" si="25"/>
        <v>17.442857142857143</v>
      </c>
    </row>
    <row r="425" spans="1:17" x14ac:dyDescent="0.25">
      <c r="A425" s="2" t="s">
        <v>429</v>
      </c>
      <c r="B425" s="3" t="s">
        <v>8</v>
      </c>
      <c r="C425" s="4">
        <v>402</v>
      </c>
      <c r="D425" s="4">
        <v>16</v>
      </c>
      <c r="E425" s="4">
        <v>43</v>
      </c>
      <c r="F425" s="4">
        <v>375</v>
      </c>
      <c r="G425" s="4">
        <v>10856.59</v>
      </c>
      <c r="H425" s="4">
        <v>432.22</v>
      </c>
      <c r="I425" s="4">
        <v>1161.76</v>
      </c>
      <c r="J425" s="4">
        <v>10127.049999999999</v>
      </c>
      <c r="K425" s="4" t="str">
        <v>Produto em Ordem</v>
      </c>
      <c r="L425" s="6">
        <f t="shared" si="26"/>
        <v>0.93283582089552242</v>
      </c>
      <c r="M425" s="5">
        <v>27.00546666666666</v>
      </c>
      <c r="N425" s="6">
        <v>317</v>
      </c>
      <c r="O425" s="9">
        <f t="shared" si="27"/>
        <v>8560.7329333333309</v>
      </c>
      <c r="P425" s="5">
        <f t="shared" si="24"/>
        <v>26.416666666666668</v>
      </c>
      <c r="Q425" s="5">
        <f t="shared" si="25"/>
        <v>14.19558359621451</v>
      </c>
    </row>
    <row r="426" spans="1:17" x14ac:dyDescent="0.25">
      <c r="A426" s="2" t="s">
        <v>430</v>
      </c>
      <c r="B426" s="3" t="s">
        <v>8</v>
      </c>
      <c r="C426" s="4">
        <v>351</v>
      </c>
      <c r="D426" s="4">
        <v>18</v>
      </c>
      <c r="E426" s="4">
        <v>44</v>
      </c>
      <c r="F426" s="4">
        <v>325</v>
      </c>
      <c r="G426" s="4">
        <v>2684.5</v>
      </c>
      <c r="H426" s="4">
        <v>138.06</v>
      </c>
      <c r="I426" s="4">
        <v>329.81</v>
      </c>
      <c r="J426" s="4">
        <v>2492.75</v>
      </c>
      <c r="K426" s="4" t="str">
        <v>Produto em Ordem</v>
      </c>
      <c r="L426" s="6">
        <f t="shared" si="26"/>
        <v>0.92592592592592593</v>
      </c>
      <c r="M426" s="5">
        <v>7.67</v>
      </c>
      <c r="N426" s="6">
        <v>316</v>
      </c>
      <c r="O426" s="9">
        <f t="shared" si="27"/>
        <v>2423.7199999999998</v>
      </c>
      <c r="P426" s="5">
        <f t="shared" si="24"/>
        <v>26.333333333333332</v>
      </c>
      <c r="Q426" s="5">
        <f t="shared" si="25"/>
        <v>12.341772151898734</v>
      </c>
    </row>
    <row r="427" spans="1:17" x14ac:dyDescent="0.25">
      <c r="A427" s="2" t="s">
        <v>431</v>
      </c>
      <c r="B427" s="3" t="s">
        <v>8</v>
      </c>
      <c r="C427" s="4">
        <v>43</v>
      </c>
      <c r="D427" s="4">
        <v>5</v>
      </c>
      <c r="E427" s="4">
        <v>1</v>
      </c>
      <c r="F427" s="4">
        <v>47</v>
      </c>
      <c r="G427" s="4">
        <v>4322.6999999999989</v>
      </c>
      <c r="H427" s="4">
        <v>512.20000000000005</v>
      </c>
      <c r="I427" s="4">
        <v>102.44</v>
      </c>
      <c r="J427" s="4">
        <v>4732.4599999999973</v>
      </c>
      <c r="K427" s="4" t="str">
        <v>Produto em Ordem</v>
      </c>
      <c r="L427" s="6">
        <f t="shared" si="26"/>
        <v>1.0930232558139534</v>
      </c>
      <c r="M427" s="5">
        <v>100.6906382978723</v>
      </c>
      <c r="N427" s="6">
        <v>35</v>
      </c>
      <c r="O427" s="9">
        <f t="shared" si="27"/>
        <v>3524.1723404255304</v>
      </c>
      <c r="P427" s="5">
        <f t="shared" si="24"/>
        <v>2.9166666666666665</v>
      </c>
      <c r="Q427" s="5">
        <f t="shared" si="25"/>
        <v>16.114285714285714</v>
      </c>
    </row>
    <row r="428" spans="1:17" x14ac:dyDescent="0.25">
      <c r="A428" s="2" t="s">
        <v>432</v>
      </c>
      <c r="B428" s="3" t="s">
        <v>8</v>
      </c>
      <c r="C428" s="4">
        <v>105</v>
      </c>
      <c r="D428" s="4">
        <v>11</v>
      </c>
      <c r="E428" s="4">
        <v>6</v>
      </c>
      <c r="F428" s="4">
        <v>110</v>
      </c>
      <c r="G428" s="4">
        <v>8980.6500000000015</v>
      </c>
      <c r="H428" s="4">
        <v>940.99000000000012</v>
      </c>
      <c r="I428" s="4">
        <v>513.09</v>
      </c>
      <c r="J428" s="4">
        <v>9408.5500000000029</v>
      </c>
      <c r="K428" s="4" t="str">
        <v>Produto em Ordem</v>
      </c>
      <c r="L428" s="6">
        <f t="shared" si="26"/>
        <v>1.0476190476190477</v>
      </c>
      <c r="M428" s="5">
        <v>85.532272727272755</v>
      </c>
      <c r="N428" s="6">
        <v>35</v>
      </c>
      <c r="O428" s="9">
        <f t="shared" si="27"/>
        <v>2993.6295454545466</v>
      </c>
      <c r="P428" s="5">
        <f t="shared" si="24"/>
        <v>2.9166666666666665</v>
      </c>
      <c r="Q428" s="5">
        <f t="shared" si="25"/>
        <v>37.714285714285715</v>
      </c>
    </row>
    <row r="429" spans="1:17" x14ac:dyDescent="0.25">
      <c r="A429" s="2" t="s">
        <v>433</v>
      </c>
      <c r="B429" s="3" t="s">
        <v>8</v>
      </c>
      <c r="C429" s="4">
        <v>68</v>
      </c>
      <c r="D429" s="4">
        <v>13</v>
      </c>
      <c r="E429" s="4">
        <v>21</v>
      </c>
      <c r="F429" s="4">
        <v>60</v>
      </c>
      <c r="G429" s="4">
        <v>5803.0099999999993</v>
      </c>
      <c r="H429" s="4">
        <v>1131.04</v>
      </c>
      <c r="I429" s="4">
        <v>1820.05</v>
      </c>
      <c r="J429" s="4">
        <v>5113.9999999999991</v>
      </c>
      <c r="K429" s="4" t="str">
        <v>Produto em Ordem</v>
      </c>
      <c r="L429" s="6">
        <f t="shared" si="26"/>
        <v>0.88235294117647056</v>
      </c>
      <c r="M429" s="5">
        <v>85.23333333333332</v>
      </c>
      <c r="N429" s="6">
        <v>125</v>
      </c>
      <c r="O429" s="9">
        <f t="shared" si="27"/>
        <v>10654.166666666664</v>
      </c>
      <c r="P429" s="5">
        <f t="shared" si="24"/>
        <v>10.416666666666666</v>
      </c>
      <c r="Q429" s="5">
        <f t="shared" si="25"/>
        <v>5.7600000000000007</v>
      </c>
    </row>
    <row r="430" spans="1:17" x14ac:dyDescent="0.25">
      <c r="A430" s="2" t="s">
        <v>434</v>
      </c>
      <c r="B430" s="3" t="s">
        <v>8</v>
      </c>
      <c r="C430" s="4">
        <v>69</v>
      </c>
      <c r="D430" s="4">
        <v>1</v>
      </c>
      <c r="E430" s="4">
        <v>2</v>
      </c>
      <c r="F430" s="4">
        <v>68</v>
      </c>
      <c r="G430" s="4">
        <v>2203.5900000000011</v>
      </c>
      <c r="H430" s="4">
        <v>32.24</v>
      </c>
      <c r="I430" s="4">
        <v>63.63</v>
      </c>
      <c r="J430" s="4">
        <v>2172.2000000000012</v>
      </c>
      <c r="K430" s="4" t="str">
        <v>Produto em Ordem</v>
      </c>
      <c r="L430" s="6">
        <f t="shared" si="26"/>
        <v>0.98550724637681164</v>
      </c>
      <c r="M430" s="5">
        <v>31.944117647058839</v>
      </c>
      <c r="N430" s="6">
        <v>39</v>
      </c>
      <c r="O430" s="9">
        <f t="shared" si="27"/>
        <v>1245.8205882352947</v>
      </c>
      <c r="P430" s="5">
        <f t="shared" si="24"/>
        <v>3.25</v>
      </c>
      <c r="Q430" s="5">
        <f t="shared" si="25"/>
        <v>20.923076923076923</v>
      </c>
    </row>
    <row r="431" spans="1:17" x14ac:dyDescent="0.25">
      <c r="A431" s="2" t="s">
        <v>435</v>
      </c>
      <c r="B431" s="3" t="s">
        <v>8</v>
      </c>
      <c r="C431" s="4">
        <v>122</v>
      </c>
      <c r="D431" s="4">
        <v>82</v>
      </c>
      <c r="E431" s="4">
        <v>73</v>
      </c>
      <c r="F431" s="4">
        <v>131</v>
      </c>
      <c r="G431" s="4">
        <v>3912.21</v>
      </c>
      <c r="H431" s="4">
        <v>2656.7200000000012</v>
      </c>
      <c r="I431" s="4">
        <v>2361.1</v>
      </c>
      <c r="J431" s="4">
        <v>4207.8300000000008</v>
      </c>
      <c r="K431" s="4" t="str">
        <v>Produto em Ordem</v>
      </c>
      <c r="L431" s="6">
        <f t="shared" si="26"/>
        <v>1.0737704918032787</v>
      </c>
      <c r="M431" s="5">
        <v>32.120839694656503</v>
      </c>
      <c r="N431" s="6">
        <v>432</v>
      </c>
      <c r="O431" s="9">
        <f t="shared" si="27"/>
        <v>13876.202748091609</v>
      </c>
      <c r="P431" s="5">
        <f t="shared" si="24"/>
        <v>36</v>
      </c>
      <c r="Q431" s="5">
        <f t="shared" si="25"/>
        <v>3.6388888888888888</v>
      </c>
    </row>
    <row r="432" spans="1:17" x14ac:dyDescent="0.25">
      <c r="A432" s="2" t="s">
        <v>436</v>
      </c>
      <c r="B432" s="3" t="s">
        <v>8</v>
      </c>
      <c r="C432" s="4">
        <v>106</v>
      </c>
      <c r="D432" s="4">
        <v>11</v>
      </c>
      <c r="E432" s="4">
        <v>9</v>
      </c>
      <c r="F432" s="4">
        <v>108</v>
      </c>
      <c r="G432" s="4">
        <v>5042.2899999999991</v>
      </c>
      <c r="H432" s="4">
        <v>530.75</v>
      </c>
      <c r="I432" s="4">
        <v>431.55</v>
      </c>
      <c r="J432" s="4">
        <v>5141.4899999999989</v>
      </c>
      <c r="K432" s="4" t="str">
        <v>Produto em Ordem</v>
      </c>
      <c r="L432" s="6">
        <f t="shared" si="26"/>
        <v>1.0188679245283019</v>
      </c>
      <c r="M432" s="5">
        <v>47.60638888888888</v>
      </c>
      <c r="N432" s="6">
        <v>155</v>
      </c>
      <c r="O432" s="9">
        <f t="shared" si="27"/>
        <v>7378.9902777777761</v>
      </c>
      <c r="P432" s="5">
        <f t="shared" si="24"/>
        <v>12.916666666666666</v>
      </c>
      <c r="Q432" s="5">
        <f t="shared" si="25"/>
        <v>8.3612903225806452</v>
      </c>
    </row>
    <row r="433" spans="1:17" x14ac:dyDescent="0.25">
      <c r="A433" s="2" t="s">
        <v>437</v>
      </c>
      <c r="B433" s="3" t="s">
        <v>8</v>
      </c>
      <c r="C433" s="4">
        <v>95</v>
      </c>
      <c r="D433" s="4">
        <v>256</v>
      </c>
      <c r="E433" s="4">
        <v>208</v>
      </c>
      <c r="F433" s="4">
        <v>143</v>
      </c>
      <c r="G433" s="4">
        <v>4395.3900000000003</v>
      </c>
      <c r="H433" s="4">
        <v>11847.350000000009</v>
      </c>
      <c r="I433" s="4">
        <v>9625.68</v>
      </c>
      <c r="J433" s="4">
        <v>6617.0600000000022</v>
      </c>
      <c r="K433" s="4" t="str">
        <v>Produto em Ordem</v>
      </c>
      <c r="L433" s="6">
        <f t="shared" si="26"/>
        <v>1.5052631578947369</v>
      </c>
      <c r="M433" s="5">
        <v>46.273146853146869</v>
      </c>
      <c r="N433" s="6">
        <v>1395</v>
      </c>
      <c r="O433" s="9">
        <f t="shared" si="27"/>
        <v>64551.039860139885</v>
      </c>
      <c r="P433" s="5">
        <f t="shared" si="24"/>
        <v>116.25</v>
      </c>
      <c r="Q433" s="5">
        <f t="shared" si="25"/>
        <v>1.2301075268817205</v>
      </c>
    </row>
    <row r="434" spans="1:17" x14ac:dyDescent="0.25">
      <c r="A434" s="2" t="s">
        <v>438</v>
      </c>
      <c r="B434" s="3" t="s">
        <v>8</v>
      </c>
      <c r="C434" s="4">
        <v>95</v>
      </c>
      <c r="D434" s="4">
        <v>138</v>
      </c>
      <c r="E434" s="4">
        <v>128</v>
      </c>
      <c r="F434" s="4">
        <v>105</v>
      </c>
      <c r="G434" s="4">
        <v>6769.95</v>
      </c>
      <c r="H434" s="4">
        <v>9766.9699999999993</v>
      </c>
      <c r="I434" s="4">
        <v>9067.4900000000016</v>
      </c>
      <c r="J434" s="4">
        <v>7469.4299999999994</v>
      </c>
      <c r="K434" s="4" t="str">
        <v>Produto em Ordem</v>
      </c>
      <c r="L434" s="6">
        <f t="shared" si="26"/>
        <v>1.1052631578947369</v>
      </c>
      <c r="M434" s="5">
        <v>71.137428571428572</v>
      </c>
      <c r="N434" s="6">
        <v>1058</v>
      </c>
      <c r="O434" s="9">
        <f t="shared" si="27"/>
        <v>75263.399428571429</v>
      </c>
      <c r="P434" s="5">
        <f t="shared" si="24"/>
        <v>88.166666666666671</v>
      </c>
      <c r="Q434" s="5">
        <f t="shared" si="25"/>
        <v>1.1909262759924386</v>
      </c>
    </row>
    <row r="435" spans="1:17" x14ac:dyDescent="0.25">
      <c r="A435" s="2" t="s">
        <v>439</v>
      </c>
      <c r="B435" s="3" t="s">
        <v>8</v>
      </c>
      <c r="C435" s="4">
        <v>75</v>
      </c>
      <c r="D435" s="4">
        <v>7</v>
      </c>
      <c r="E435" s="4">
        <v>8</v>
      </c>
      <c r="F435" s="4">
        <v>74</v>
      </c>
      <c r="G435" s="4">
        <v>8361.76</v>
      </c>
      <c r="H435" s="4">
        <v>806.3900000000001</v>
      </c>
      <c r="I435" s="4">
        <v>907.53</v>
      </c>
      <c r="J435" s="4">
        <v>8260.6200000000008</v>
      </c>
      <c r="K435" s="4" t="str">
        <v>Produto em Ordem</v>
      </c>
      <c r="L435" s="6">
        <f t="shared" si="26"/>
        <v>0.98666666666666669</v>
      </c>
      <c r="M435" s="5">
        <v>111.63</v>
      </c>
      <c r="N435" s="6">
        <v>56</v>
      </c>
      <c r="O435" s="9">
        <f t="shared" si="27"/>
        <v>6251.28</v>
      </c>
      <c r="P435" s="5">
        <f t="shared" si="24"/>
        <v>4.666666666666667</v>
      </c>
      <c r="Q435" s="5">
        <f t="shared" si="25"/>
        <v>15.857142857142856</v>
      </c>
    </row>
    <row r="436" spans="1:17" x14ac:dyDescent="0.25">
      <c r="A436" s="2" t="s">
        <v>440</v>
      </c>
      <c r="B436" s="3" t="s">
        <v>8</v>
      </c>
      <c r="C436" s="4">
        <v>85</v>
      </c>
      <c r="D436" s="4">
        <v>95</v>
      </c>
      <c r="E436" s="4">
        <v>65</v>
      </c>
      <c r="F436" s="4">
        <v>115</v>
      </c>
      <c r="G436" s="4">
        <v>9335.1299999999992</v>
      </c>
      <c r="H436" s="4">
        <v>10459.459999999999</v>
      </c>
      <c r="I436" s="4">
        <v>7155.48</v>
      </c>
      <c r="J436" s="4">
        <v>12639.11</v>
      </c>
      <c r="K436" s="4" t="str">
        <v>Produto em Ordem</v>
      </c>
      <c r="L436" s="6">
        <f t="shared" si="26"/>
        <v>1.3529411764705883</v>
      </c>
      <c r="M436" s="5">
        <v>109.9053043478261</v>
      </c>
      <c r="N436" s="6">
        <v>495</v>
      </c>
      <c r="O436" s="9">
        <f t="shared" si="27"/>
        <v>54403.12565217392</v>
      </c>
      <c r="P436" s="5">
        <f t="shared" si="24"/>
        <v>41.25</v>
      </c>
      <c r="Q436" s="5">
        <f t="shared" si="25"/>
        <v>2.7878787878787881</v>
      </c>
    </row>
    <row r="437" spans="1:17" x14ac:dyDescent="0.25">
      <c r="A437" s="2" t="s">
        <v>441</v>
      </c>
      <c r="B437" s="3" t="s">
        <v>8</v>
      </c>
      <c r="C437" s="4">
        <v>86</v>
      </c>
      <c r="D437" s="4">
        <v>39</v>
      </c>
      <c r="E437" s="4">
        <v>18</v>
      </c>
      <c r="F437" s="4">
        <v>107</v>
      </c>
      <c r="G437" s="4">
        <v>6281.27</v>
      </c>
      <c r="H437" s="4">
        <v>2871.36</v>
      </c>
      <c r="I437" s="4">
        <v>1326.06</v>
      </c>
      <c r="J437" s="4">
        <v>7826.57</v>
      </c>
      <c r="K437" s="4" t="str">
        <v>Produto em Ordem</v>
      </c>
      <c r="L437" s="6">
        <f t="shared" si="26"/>
        <v>1.2441860465116279</v>
      </c>
      <c r="M437" s="5">
        <v>73.145514018691586</v>
      </c>
      <c r="N437" s="6">
        <v>137</v>
      </c>
      <c r="O437" s="9">
        <f t="shared" si="27"/>
        <v>10020.935420560747</v>
      </c>
      <c r="P437" s="5">
        <f t="shared" si="24"/>
        <v>11.416666666666666</v>
      </c>
      <c r="Q437" s="5">
        <f t="shared" si="25"/>
        <v>9.3722627737226283</v>
      </c>
    </row>
    <row r="438" spans="1:17" x14ac:dyDescent="0.25">
      <c r="A438" s="2" t="s">
        <v>442</v>
      </c>
      <c r="B438" s="3" t="s">
        <v>8</v>
      </c>
      <c r="C438" s="4">
        <v>32</v>
      </c>
      <c r="D438" s="4"/>
      <c r="E438" s="4"/>
      <c r="F438" s="4">
        <v>32</v>
      </c>
      <c r="G438" s="4">
        <v>581.80999999999995</v>
      </c>
      <c r="H438" s="4"/>
      <c r="I438" s="4"/>
      <c r="J438" s="4">
        <v>581.80999999999995</v>
      </c>
      <c r="K438" s="4" t="str">
        <v>Produto em Ordem</v>
      </c>
      <c r="L438" s="6">
        <f t="shared" si="26"/>
        <v>1</v>
      </c>
      <c r="M438" s="5">
        <v>18.181562499999998</v>
      </c>
      <c r="N438" s="6">
        <v>10</v>
      </c>
      <c r="O438" s="9">
        <f t="shared" si="27"/>
        <v>181.81562499999998</v>
      </c>
      <c r="P438" s="5">
        <f t="shared" si="24"/>
        <v>0.83333333333333337</v>
      </c>
      <c r="Q438" s="5">
        <f t="shared" si="25"/>
        <v>38.4</v>
      </c>
    </row>
    <row r="439" spans="1:17" x14ac:dyDescent="0.25">
      <c r="A439" s="2" t="s">
        <v>443</v>
      </c>
      <c r="B439" s="3" t="s">
        <v>8</v>
      </c>
      <c r="C439" s="4">
        <v>73</v>
      </c>
      <c r="D439" s="4">
        <v>0</v>
      </c>
      <c r="E439" s="4">
        <v>6</v>
      </c>
      <c r="F439" s="4">
        <v>67</v>
      </c>
      <c r="G439" s="4">
        <v>8881.24</v>
      </c>
      <c r="H439" s="4">
        <v>0</v>
      </c>
      <c r="I439" s="4">
        <v>703.29</v>
      </c>
      <c r="J439" s="4">
        <v>8177.95</v>
      </c>
      <c r="K439" s="4" t="str">
        <v>Produto em Ordem</v>
      </c>
      <c r="L439" s="6">
        <f t="shared" si="26"/>
        <v>0.9178082191780822</v>
      </c>
      <c r="M439" s="5">
        <v>122.0589552238806</v>
      </c>
      <c r="N439" s="6">
        <v>70</v>
      </c>
      <c r="O439" s="9">
        <f t="shared" si="27"/>
        <v>8544.126865671642</v>
      </c>
      <c r="P439" s="5">
        <f t="shared" si="24"/>
        <v>5.833333333333333</v>
      </c>
      <c r="Q439" s="5">
        <f t="shared" si="25"/>
        <v>11.485714285714286</v>
      </c>
    </row>
    <row r="440" spans="1:17" x14ac:dyDescent="0.25">
      <c r="A440" s="2" t="s">
        <v>444</v>
      </c>
      <c r="B440" s="3" t="s">
        <v>8</v>
      </c>
      <c r="C440" s="4">
        <v>102</v>
      </c>
      <c r="D440" s="4">
        <v>42</v>
      </c>
      <c r="E440" s="4">
        <v>72</v>
      </c>
      <c r="F440" s="4">
        <v>72</v>
      </c>
      <c r="G440" s="4">
        <v>11949.54</v>
      </c>
      <c r="H440" s="4">
        <v>4840.17</v>
      </c>
      <c r="I440" s="4">
        <v>8283.4800000000014</v>
      </c>
      <c r="J440" s="4">
        <v>8506.23</v>
      </c>
      <c r="K440" s="4" t="str">
        <v>Produto em Ordem</v>
      </c>
      <c r="L440" s="6">
        <f t="shared" si="26"/>
        <v>0.70588235294117652</v>
      </c>
      <c r="M440" s="5">
        <v>118.1420833333333</v>
      </c>
      <c r="N440" s="6">
        <v>96</v>
      </c>
      <c r="O440" s="9">
        <f t="shared" si="27"/>
        <v>11341.639999999998</v>
      </c>
      <c r="P440" s="5">
        <f t="shared" si="24"/>
        <v>8</v>
      </c>
      <c r="Q440" s="5">
        <f t="shared" si="25"/>
        <v>9</v>
      </c>
    </row>
    <row r="441" spans="1:17" x14ac:dyDescent="0.25">
      <c r="A441" s="2" t="s">
        <v>445</v>
      </c>
      <c r="B441" s="3" t="s">
        <v>8</v>
      </c>
      <c r="C441" s="4">
        <v>3</v>
      </c>
      <c r="D441" s="4"/>
      <c r="E441" s="4"/>
      <c r="F441" s="4">
        <v>3</v>
      </c>
      <c r="G441" s="4">
        <v>306.36</v>
      </c>
      <c r="H441" s="4"/>
      <c r="I441" s="4"/>
      <c r="J441" s="4">
        <v>306.36</v>
      </c>
      <c r="K441" s="4" t="str">
        <v>Produto em Ordem</v>
      </c>
      <c r="L441" s="6">
        <f t="shared" si="26"/>
        <v>1</v>
      </c>
      <c r="M441" s="5">
        <v>102.12</v>
      </c>
      <c r="N441" s="6">
        <v>9</v>
      </c>
      <c r="O441" s="9">
        <f t="shared" si="27"/>
        <v>919.08</v>
      </c>
      <c r="P441" s="5">
        <f t="shared" si="24"/>
        <v>0.75</v>
      </c>
      <c r="Q441" s="5">
        <f t="shared" si="25"/>
        <v>4</v>
      </c>
    </row>
    <row r="442" spans="1:17" x14ac:dyDescent="0.25">
      <c r="A442" s="2" t="s">
        <v>446</v>
      </c>
      <c r="B442" s="3" t="s">
        <v>8</v>
      </c>
      <c r="C442" s="4">
        <v>33</v>
      </c>
      <c r="D442" s="4">
        <v>5</v>
      </c>
      <c r="E442" s="4">
        <v>5</v>
      </c>
      <c r="F442" s="4">
        <v>33</v>
      </c>
      <c r="G442" s="4">
        <v>3653.45</v>
      </c>
      <c r="H442" s="4">
        <v>553.62</v>
      </c>
      <c r="I442" s="4">
        <v>553.62</v>
      </c>
      <c r="J442" s="4">
        <v>3653.45</v>
      </c>
      <c r="K442" s="4" t="str">
        <v>Produto em Ordem</v>
      </c>
      <c r="L442" s="6">
        <f t="shared" si="26"/>
        <v>1</v>
      </c>
      <c r="M442" s="5">
        <v>110.7106060606061</v>
      </c>
      <c r="N442" s="6">
        <v>74</v>
      </c>
      <c r="O442" s="9">
        <f t="shared" si="27"/>
        <v>8192.5848484848502</v>
      </c>
      <c r="P442" s="5">
        <f t="shared" si="24"/>
        <v>6.166666666666667</v>
      </c>
      <c r="Q442" s="5">
        <f t="shared" si="25"/>
        <v>5.3513513513513509</v>
      </c>
    </row>
    <row r="443" spans="1:17" x14ac:dyDescent="0.25">
      <c r="A443" s="2" t="s">
        <v>447</v>
      </c>
      <c r="B443" s="3" t="s">
        <v>8</v>
      </c>
      <c r="C443" s="4">
        <v>0</v>
      </c>
      <c r="D443" s="4"/>
      <c r="E443" s="4"/>
      <c r="F443" s="4">
        <v>0</v>
      </c>
      <c r="G443" s="4">
        <v>-110</v>
      </c>
      <c r="H443" s="4"/>
      <c r="I443" s="4"/>
      <c r="J443" s="4">
        <v>-110</v>
      </c>
      <c r="K443" s="4" t="str">
        <v>Produto em Ordem</v>
      </c>
      <c r="L443" s="6">
        <f t="shared" si="26"/>
        <v>0</v>
      </c>
      <c r="M443" s="5">
        <v>0</v>
      </c>
      <c r="N443" s="6">
        <v>0</v>
      </c>
      <c r="O443" s="9">
        <f t="shared" si="27"/>
        <v>0</v>
      </c>
      <c r="P443" s="5">
        <f t="shared" si="24"/>
        <v>0</v>
      </c>
      <c r="Q443" s="5">
        <f t="shared" si="25"/>
        <v>0</v>
      </c>
    </row>
    <row r="444" spans="1:17" x14ac:dyDescent="0.25">
      <c r="A444" s="2" t="s">
        <v>448</v>
      </c>
      <c r="B444" s="3" t="s">
        <v>8</v>
      </c>
      <c r="C444" s="4">
        <v>49</v>
      </c>
      <c r="D444" s="4">
        <v>11</v>
      </c>
      <c r="E444" s="4">
        <v>31</v>
      </c>
      <c r="F444" s="4">
        <v>29</v>
      </c>
      <c r="G444" s="4">
        <v>804.30000000000007</v>
      </c>
      <c r="H444" s="4">
        <v>182.29</v>
      </c>
      <c r="I444" s="4">
        <v>498.37</v>
      </c>
      <c r="J444" s="4">
        <v>488.22000000000008</v>
      </c>
      <c r="K444" s="4" t="str">
        <v>Produto em Ordem</v>
      </c>
      <c r="L444" s="6">
        <f t="shared" si="26"/>
        <v>0.59183673469387754</v>
      </c>
      <c r="M444" s="5">
        <v>16.83517241379311</v>
      </c>
      <c r="N444" s="6">
        <v>43</v>
      </c>
      <c r="O444" s="9">
        <f t="shared" si="27"/>
        <v>723.91241379310372</v>
      </c>
      <c r="P444" s="5">
        <f t="shared" si="24"/>
        <v>3.5833333333333335</v>
      </c>
      <c r="Q444" s="5">
        <f t="shared" si="25"/>
        <v>8.0930232558139537</v>
      </c>
    </row>
    <row r="445" spans="1:17" x14ac:dyDescent="0.25">
      <c r="A445" s="2" t="s">
        <v>449</v>
      </c>
      <c r="B445" s="3" t="s">
        <v>8</v>
      </c>
      <c r="C445" s="4">
        <v>4</v>
      </c>
      <c r="D445" s="4">
        <v>8</v>
      </c>
      <c r="E445" s="4">
        <v>1</v>
      </c>
      <c r="F445" s="4">
        <v>11</v>
      </c>
      <c r="G445" s="4">
        <v>79.239999999999952</v>
      </c>
      <c r="H445" s="4">
        <v>158.47999999999999</v>
      </c>
      <c r="I445" s="4">
        <v>19.809999999999999</v>
      </c>
      <c r="J445" s="4">
        <v>217.91</v>
      </c>
      <c r="K445" s="4" t="str">
        <v>Produto em Ordem</v>
      </c>
      <c r="L445" s="6">
        <f t="shared" si="26"/>
        <v>2.75</v>
      </c>
      <c r="M445" s="5">
        <v>19.809999999999999</v>
      </c>
      <c r="N445" s="6">
        <v>207</v>
      </c>
      <c r="O445" s="9">
        <f t="shared" si="27"/>
        <v>4100.67</v>
      </c>
      <c r="P445" s="5">
        <f t="shared" si="24"/>
        <v>17.25</v>
      </c>
      <c r="Q445" s="5">
        <f t="shared" si="25"/>
        <v>0.6376811594202898</v>
      </c>
    </row>
    <row r="446" spans="1:17" x14ac:dyDescent="0.25">
      <c r="A446" s="2" t="s">
        <v>450</v>
      </c>
      <c r="B446" s="3" t="s">
        <v>4</v>
      </c>
      <c r="C446" s="4">
        <v>540</v>
      </c>
      <c r="D446" s="4">
        <v>230</v>
      </c>
      <c r="E446" s="4">
        <v>418</v>
      </c>
      <c r="F446" s="4">
        <v>352</v>
      </c>
      <c r="G446" s="4">
        <v>35306.709999999992</v>
      </c>
      <c r="H446" s="4">
        <v>15515.94</v>
      </c>
      <c r="I446" s="4">
        <v>27912.53</v>
      </c>
      <c r="J446" s="4">
        <v>22910.12</v>
      </c>
      <c r="K446" s="4" t="str">
        <v>Produto em Ordem</v>
      </c>
      <c r="L446" s="6">
        <f t="shared" si="26"/>
        <v>0.6518518518518519</v>
      </c>
      <c r="M446" s="5">
        <v>65.085568181818175</v>
      </c>
      <c r="N446" s="6">
        <v>2951</v>
      </c>
      <c r="O446" s="9">
        <f t="shared" si="27"/>
        <v>192067.51170454544</v>
      </c>
      <c r="P446" s="5">
        <f t="shared" si="24"/>
        <v>245.91666666666666</v>
      </c>
      <c r="Q446" s="5">
        <f t="shared" si="25"/>
        <v>1.431379193493731</v>
      </c>
    </row>
    <row r="447" spans="1:17" x14ac:dyDescent="0.25">
      <c r="A447" s="2" t="s">
        <v>451</v>
      </c>
      <c r="B447" s="3" t="s">
        <v>4</v>
      </c>
      <c r="C447" s="4">
        <v>831</v>
      </c>
      <c r="D447" s="4">
        <v>82</v>
      </c>
      <c r="E447" s="4">
        <v>174</v>
      </c>
      <c r="F447" s="4">
        <v>739</v>
      </c>
      <c r="G447" s="4">
        <v>21049.590000000011</v>
      </c>
      <c r="H447" s="4">
        <v>2092.3200000000002</v>
      </c>
      <c r="I447" s="4">
        <v>4423.55</v>
      </c>
      <c r="J447" s="4">
        <v>18718.360000000011</v>
      </c>
      <c r="K447" s="4" t="str">
        <v>Produto em Ordem</v>
      </c>
      <c r="L447" s="6">
        <f t="shared" si="26"/>
        <v>0.8892900120336944</v>
      </c>
      <c r="M447" s="5">
        <v>25.32930987821381</v>
      </c>
      <c r="N447" s="6">
        <v>1221</v>
      </c>
      <c r="O447" s="9">
        <f t="shared" si="27"/>
        <v>30927.087361299062</v>
      </c>
      <c r="P447" s="5">
        <f t="shared" si="24"/>
        <v>101.75</v>
      </c>
      <c r="Q447" s="5">
        <f t="shared" si="25"/>
        <v>7.2628992628992632</v>
      </c>
    </row>
    <row r="448" spans="1:17" x14ac:dyDescent="0.25">
      <c r="A448" s="2" t="s">
        <v>452</v>
      </c>
      <c r="B448" s="3" t="s">
        <v>4</v>
      </c>
      <c r="C448" s="4">
        <v>505</v>
      </c>
      <c r="D448" s="4">
        <v>118</v>
      </c>
      <c r="E448" s="4">
        <v>184</v>
      </c>
      <c r="F448" s="4">
        <v>439</v>
      </c>
      <c r="G448" s="4">
        <v>29666.5</v>
      </c>
      <c r="H448" s="4">
        <v>7069.09</v>
      </c>
      <c r="I448" s="4">
        <v>10998.9</v>
      </c>
      <c r="J448" s="4">
        <v>25736.69</v>
      </c>
      <c r="K448" s="4" t="str">
        <v>Produto em Ordem</v>
      </c>
      <c r="L448" s="6">
        <f t="shared" si="26"/>
        <v>0.8693069306930693</v>
      </c>
      <c r="M448" s="5">
        <v>58.625717539863317</v>
      </c>
      <c r="N448" s="6">
        <v>1048</v>
      </c>
      <c r="O448" s="9">
        <f t="shared" si="27"/>
        <v>61439.751981776753</v>
      </c>
      <c r="P448" s="5">
        <f t="shared" si="24"/>
        <v>87.333333333333329</v>
      </c>
      <c r="Q448" s="5">
        <f t="shared" si="25"/>
        <v>5.0267175572519083</v>
      </c>
    </row>
    <row r="449" spans="1:17" x14ac:dyDescent="0.25">
      <c r="A449" s="2" t="s">
        <v>453</v>
      </c>
      <c r="B449" s="3" t="s">
        <v>4</v>
      </c>
      <c r="C449" s="4">
        <v>528</v>
      </c>
      <c r="D449" s="4">
        <v>175</v>
      </c>
      <c r="E449" s="4">
        <v>310</v>
      </c>
      <c r="F449" s="4">
        <v>393</v>
      </c>
      <c r="G449" s="4">
        <v>29052.05999999999</v>
      </c>
      <c r="H449" s="4">
        <v>10085.790000000001</v>
      </c>
      <c r="I449" s="4">
        <v>17691.61</v>
      </c>
      <c r="J449" s="4">
        <v>21446.240000000002</v>
      </c>
      <c r="K449" s="4" t="str">
        <v>Produto em Ordem</v>
      </c>
      <c r="L449" s="6">
        <f t="shared" si="26"/>
        <v>0.74431818181818177</v>
      </c>
      <c r="M449" s="5">
        <v>54.570585241730292</v>
      </c>
      <c r="N449" s="6">
        <v>1858</v>
      </c>
      <c r="O449" s="9">
        <f t="shared" si="27"/>
        <v>101392.14737913488</v>
      </c>
      <c r="P449" s="5">
        <f t="shared" si="24"/>
        <v>154.83333333333334</v>
      </c>
      <c r="Q449" s="5">
        <f t="shared" si="25"/>
        <v>2.5382131324004304</v>
      </c>
    </row>
    <row r="450" spans="1:17" x14ac:dyDescent="0.25">
      <c r="A450" s="2" t="s">
        <v>454</v>
      </c>
      <c r="B450" s="3" t="s">
        <v>4</v>
      </c>
      <c r="C450" s="4">
        <v>540</v>
      </c>
      <c r="D450" s="4">
        <v>233</v>
      </c>
      <c r="E450" s="4">
        <v>433</v>
      </c>
      <c r="F450" s="4">
        <v>340</v>
      </c>
      <c r="G450" s="4">
        <v>47733.670000000013</v>
      </c>
      <c r="H450" s="4">
        <v>21129.27</v>
      </c>
      <c r="I450" s="4">
        <v>38927.840000000011</v>
      </c>
      <c r="J450" s="4">
        <v>29935.099999999991</v>
      </c>
      <c r="K450" s="4" t="str">
        <v>Produto em Ordem</v>
      </c>
      <c r="L450" s="6">
        <f t="shared" si="26"/>
        <v>0.62962962962962965</v>
      </c>
      <c r="M450" s="5">
        <v>88.04441176470587</v>
      </c>
      <c r="N450" s="6">
        <v>170</v>
      </c>
      <c r="O450" s="9">
        <f t="shared" si="27"/>
        <v>14967.549999999997</v>
      </c>
      <c r="P450" s="5">
        <f t="shared" ref="P450:P513" si="28">N450/12</f>
        <v>14.166666666666666</v>
      </c>
      <c r="Q450" s="5">
        <f t="shared" ref="Q450:Q513" si="29">IFERROR(F450/(P450),0)</f>
        <v>24</v>
      </c>
    </row>
    <row r="451" spans="1:17" x14ac:dyDescent="0.25">
      <c r="A451" s="2" t="s">
        <v>455</v>
      </c>
      <c r="B451" s="3" t="s">
        <v>4</v>
      </c>
      <c r="C451" s="4">
        <v>855</v>
      </c>
      <c r="D451" s="4">
        <v>194</v>
      </c>
      <c r="E451" s="4">
        <v>385</v>
      </c>
      <c r="F451" s="4">
        <v>664</v>
      </c>
      <c r="G451" s="4">
        <v>51211.399999999987</v>
      </c>
      <c r="H451" s="4">
        <v>11628.49</v>
      </c>
      <c r="I451" s="4">
        <v>23071.78999999999</v>
      </c>
      <c r="J451" s="4">
        <v>39768.099999999991</v>
      </c>
      <c r="K451" s="4" t="str">
        <v>Produto em Ordem</v>
      </c>
      <c r="L451" s="6">
        <f t="shared" ref="L451:L514" si="30">IFERROR(F451/C451,0)</f>
        <v>0.77660818713450297</v>
      </c>
      <c r="M451" s="5">
        <v>59.891716867469867</v>
      </c>
      <c r="N451" s="6">
        <v>2812</v>
      </c>
      <c r="O451" s="9">
        <f t="shared" ref="O451:O514" si="31" xml:space="preserve"> N451*M451</f>
        <v>168415.50783132526</v>
      </c>
      <c r="P451" s="5">
        <f t="shared" si="28"/>
        <v>234.33333333333334</v>
      </c>
      <c r="Q451" s="5">
        <f t="shared" si="29"/>
        <v>2.8335704125177807</v>
      </c>
    </row>
    <row r="452" spans="1:17" x14ac:dyDescent="0.25">
      <c r="A452" s="2" t="s">
        <v>456</v>
      </c>
      <c r="B452" s="3" t="s">
        <v>4</v>
      </c>
      <c r="C452" s="4">
        <v>1647</v>
      </c>
      <c r="D452" s="4">
        <v>190</v>
      </c>
      <c r="E452" s="4">
        <v>419</v>
      </c>
      <c r="F452" s="4">
        <v>1418</v>
      </c>
      <c r="G452" s="4">
        <v>16324.86</v>
      </c>
      <c r="H452" s="4">
        <v>1893.05</v>
      </c>
      <c r="I452" s="4">
        <v>4175.0299999999979</v>
      </c>
      <c r="J452" s="4">
        <v>14042.88</v>
      </c>
      <c r="K452" s="4" t="str">
        <v>Produto em Ordem</v>
      </c>
      <c r="L452" s="6">
        <f t="shared" si="30"/>
        <v>0.8609593199757134</v>
      </c>
      <c r="M452" s="5">
        <v>9.9033004231311672</v>
      </c>
      <c r="N452" s="6">
        <v>3060</v>
      </c>
      <c r="O452" s="9">
        <f t="shared" si="31"/>
        <v>30304.099294781372</v>
      </c>
      <c r="P452" s="5">
        <f t="shared" si="28"/>
        <v>255</v>
      </c>
      <c r="Q452" s="5">
        <f t="shared" si="29"/>
        <v>5.56078431372549</v>
      </c>
    </row>
    <row r="453" spans="1:17" x14ac:dyDescent="0.25">
      <c r="A453" s="2" t="s">
        <v>457</v>
      </c>
      <c r="B453" s="3" t="s">
        <v>4</v>
      </c>
      <c r="C453" s="4">
        <v>1605</v>
      </c>
      <c r="D453" s="4">
        <v>324</v>
      </c>
      <c r="E453" s="4">
        <v>718</v>
      </c>
      <c r="F453" s="4">
        <v>1211</v>
      </c>
      <c r="G453" s="4">
        <v>9588.82</v>
      </c>
      <c r="H453" s="4">
        <v>1952.129999999999</v>
      </c>
      <c r="I453" s="4">
        <v>4308.34</v>
      </c>
      <c r="J453" s="4">
        <v>7232.6100000000006</v>
      </c>
      <c r="K453" s="4" t="str">
        <v>Produto em Ordem</v>
      </c>
      <c r="L453" s="6">
        <f t="shared" si="30"/>
        <v>0.75451713395638631</v>
      </c>
      <c r="M453" s="5">
        <v>5.9724277456647412</v>
      </c>
      <c r="N453" s="6">
        <v>5712</v>
      </c>
      <c r="O453" s="9">
        <f t="shared" si="31"/>
        <v>34114.507283236999</v>
      </c>
      <c r="P453" s="5">
        <f t="shared" si="28"/>
        <v>476</v>
      </c>
      <c r="Q453" s="5">
        <f t="shared" si="29"/>
        <v>2.5441176470588234</v>
      </c>
    </row>
    <row r="454" spans="1:17" x14ac:dyDescent="0.25">
      <c r="A454" s="2" t="s">
        <v>458</v>
      </c>
      <c r="B454" s="3" t="s">
        <v>8</v>
      </c>
      <c r="C454" s="4">
        <v>1</v>
      </c>
      <c r="D454" s="4"/>
      <c r="E454" s="4"/>
      <c r="F454" s="4">
        <v>1</v>
      </c>
      <c r="G454" s="4">
        <v>112.53</v>
      </c>
      <c r="H454" s="4"/>
      <c r="I454" s="4"/>
      <c r="J454" s="4">
        <v>112.53</v>
      </c>
      <c r="K454" s="4" t="str">
        <v>Produto em Ordem</v>
      </c>
      <c r="L454" s="6">
        <f t="shared" si="30"/>
        <v>1</v>
      </c>
      <c r="M454" s="5">
        <v>112.53</v>
      </c>
      <c r="N454" s="6">
        <v>1</v>
      </c>
      <c r="O454" s="9">
        <f t="shared" si="31"/>
        <v>112.53</v>
      </c>
      <c r="P454" s="5">
        <f t="shared" si="28"/>
        <v>8.3333333333333329E-2</v>
      </c>
      <c r="Q454" s="5">
        <f t="shared" si="29"/>
        <v>12</v>
      </c>
    </row>
    <row r="455" spans="1:17" x14ac:dyDescent="0.25">
      <c r="A455" s="2" t="s">
        <v>459</v>
      </c>
      <c r="B455" s="3" t="s">
        <v>8</v>
      </c>
      <c r="C455" s="4">
        <v>6</v>
      </c>
      <c r="D455" s="4">
        <v>0</v>
      </c>
      <c r="E455" s="4">
        <v>1</v>
      </c>
      <c r="F455" s="4">
        <v>5</v>
      </c>
      <c r="G455" s="4">
        <v>21810.85</v>
      </c>
      <c r="H455" s="4">
        <v>0</v>
      </c>
      <c r="I455" s="4">
        <v>3554.22</v>
      </c>
      <c r="J455" s="4">
        <v>18256.63</v>
      </c>
      <c r="K455" s="4" t="str">
        <v>Produto em Ordem</v>
      </c>
      <c r="L455" s="6">
        <f t="shared" si="30"/>
        <v>0.83333333333333337</v>
      </c>
      <c r="M455" s="5">
        <v>3651.326</v>
      </c>
      <c r="N455" s="6">
        <v>10</v>
      </c>
      <c r="O455" s="9">
        <f t="shared" si="31"/>
        <v>36513.26</v>
      </c>
      <c r="P455" s="5">
        <f t="shared" si="28"/>
        <v>0.83333333333333337</v>
      </c>
      <c r="Q455" s="5">
        <f t="shared" si="29"/>
        <v>6</v>
      </c>
    </row>
    <row r="456" spans="1:17" x14ac:dyDescent="0.25">
      <c r="A456" s="2" t="s">
        <v>460</v>
      </c>
      <c r="B456" s="3" t="s">
        <v>8</v>
      </c>
      <c r="C456" s="4">
        <v>2</v>
      </c>
      <c r="D456" s="4"/>
      <c r="E456" s="4"/>
      <c r="F456" s="4">
        <v>2</v>
      </c>
      <c r="G456" s="4">
        <v>7348.82</v>
      </c>
      <c r="H456" s="4"/>
      <c r="I456" s="4"/>
      <c r="J456" s="4">
        <v>7348.82</v>
      </c>
      <c r="K456" s="4" t="str">
        <v>Produto em Ordem</v>
      </c>
      <c r="L456" s="6">
        <f t="shared" si="30"/>
        <v>1</v>
      </c>
      <c r="M456" s="5">
        <v>3674.41</v>
      </c>
      <c r="N456" s="6">
        <v>9</v>
      </c>
      <c r="O456" s="9">
        <f t="shared" si="31"/>
        <v>33069.69</v>
      </c>
      <c r="P456" s="5">
        <f t="shared" si="28"/>
        <v>0.75</v>
      </c>
      <c r="Q456" s="5">
        <f t="shared" si="29"/>
        <v>2.6666666666666665</v>
      </c>
    </row>
    <row r="457" spans="1:17" x14ac:dyDescent="0.25">
      <c r="A457" s="2" t="s">
        <v>461</v>
      </c>
      <c r="B457" s="3" t="s">
        <v>8</v>
      </c>
      <c r="C457" s="4">
        <v>3</v>
      </c>
      <c r="D457" s="4">
        <v>2</v>
      </c>
      <c r="E457" s="4">
        <v>1</v>
      </c>
      <c r="F457" s="4">
        <v>4</v>
      </c>
      <c r="G457" s="4">
        <v>11502.55</v>
      </c>
      <c r="H457" s="4">
        <v>8300</v>
      </c>
      <c r="I457" s="4">
        <v>4150</v>
      </c>
      <c r="J457" s="4">
        <v>15652.55</v>
      </c>
      <c r="K457" s="4" t="str">
        <v>Produto em Ordem</v>
      </c>
      <c r="L457" s="6">
        <f t="shared" si="30"/>
        <v>1.3333333333333333</v>
      </c>
      <c r="M457" s="5">
        <v>3913.1374999999998</v>
      </c>
      <c r="N457" s="6">
        <v>8</v>
      </c>
      <c r="O457" s="9">
        <f t="shared" si="31"/>
        <v>31305.1</v>
      </c>
      <c r="P457" s="5">
        <f t="shared" si="28"/>
        <v>0.66666666666666663</v>
      </c>
      <c r="Q457" s="5">
        <f t="shared" si="29"/>
        <v>6</v>
      </c>
    </row>
    <row r="458" spans="1:17" x14ac:dyDescent="0.25">
      <c r="A458" s="2" t="s">
        <v>462</v>
      </c>
      <c r="B458" s="3" t="s">
        <v>8</v>
      </c>
      <c r="C458" s="4">
        <v>2</v>
      </c>
      <c r="D458" s="4">
        <v>3</v>
      </c>
      <c r="E458" s="4">
        <v>1</v>
      </c>
      <c r="F458" s="4">
        <v>4</v>
      </c>
      <c r="G458" s="4">
        <v>7665.32</v>
      </c>
      <c r="H458" s="4">
        <v>11656.65</v>
      </c>
      <c r="I458" s="4">
        <v>3991.33</v>
      </c>
      <c r="J458" s="4">
        <v>15330.64</v>
      </c>
      <c r="K458" s="4" t="str">
        <v>Produto em Ordem</v>
      </c>
      <c r="L458" s="6">
        <f t="shared" si="30"/>
        <v>2</v>
      </c>
      <c r="M458" s="5">
        <v>3832.66</v>
      </c>
      <c r="N458" s="6">
        <v>14</v>
      </c>
      <c r="O458" s="9">
        <f t="shared" si="31"/>
        <v>53657.24</v>
      </c>
      <c r="P458" s="5">
        <f t="shared" si="28"/>
        <v>1.1666666666666667</v>
      </c>
      <c r="Q458" s="5">
        <f t="shared" si="29"/>
        <v>3.4285714285714284</v>
      </c>
    </row>
    <row r="459" spans="1:17" x14ac:dyDescent="0.25">
      <c r="A459" s="2" t="s">
        <v>463</v>
      </c>
      <c r="B459" s="3" t="s">
        <v>8</v>
      </c>
      <c r="C459" s="4">
        <v>1</v>
      </c>
      <c r="D459" s="4"/>
      <c r="E459" s="4"/>
      <c r="F459" s="4">
        <v>1</v>
      </c>
      <c r="G459" s="4">
        <v>61.5</v>
      </c>
      <c r="H459" s="4"/>
      <c r="I459" s="4"/>
      <c r="J459" s="4">
        <v>61.5</v>
      </c>
      <c r="K459" s="4" t="str">
        <v>Produto em Ordem</v>
      </c>
      <c r="L459" s="6">
        <f t="shared" si="30"/>
        <v>1</v>
      </c>
      <c r="M459" s="5">
        <v>61.5</v>
      </c>
      <c r="N459" s="6">
        <v>4</v>
      </c>
      <c r="O459" s="9">
        <f t="shared" si="31"/>
        <v>246</v>
      </c>
      <c r="P459" s="5">
        <f t="shared" si="28"/>
        <v>0.33333333333333331</v>
      </c>
      <c r="Q459" s="5">
        <f t="shared" si="29"/>
        <v>3</v>
      </c>
    </row>
    <row r="460" spans="1:17" x14ac:dyDescent="0.25">
      <c r="A460" s="2" t="s">
        <v>464</v>
      </c>
      <c r="B460" s="3" t="s">
        <v>8</v>
      </c>
      <c r="C460" s="4">
        <v>4</v>
      </c>
      <c r="D460" s="4"/>
      <c r="E460" s="4"/>
      <c r="F460" s="4">
        <v>4</v>
      </c>
      <c r="G460" s="4">
        <v>656.03</v>
      </c>
      <c r="H460" s="4"/>
      <c r="I460" s="4"/>
      <c r="J460" s="4">
        <v>656.03</v>
      </c>
      <c r="K460" s="4" t="str">
        <v>Produto em Ordem</v>
      </c>
      <c r="L460" s="6">
        <f t="shared" si="30"/>
        <v>1</v>
      </c>
      <c r="M460" s="5">
        <v>164.00749999999999</v>
      </c>
      <c r="N460" s="6">
        <v>-10</v>
      </c>
      <c r="O460" s="9">
        <f t="shared" si="31"/>
        <v>-1640.0749999999998</v>
      </c>
      <c r="P460" s="5">
        <f t="shared" si="28"/>
        <v>-0.83333333333333337</v>
      </c>
      <c r="Q460" s="5">
        <f t="shared" si="29"/>
        <v>-4.8</v>
      </c>
    </row>
    <row r="461" spans="1:17" x14ac:dyDescent="0.25">
      <c r="A461" s="2" t="s">
        <v>465</v>
      </c>
      <c r="B461" s="3" t="s">
        <v>8</v>
      </c>
      <c r="C461" s="4">
        <v>2</v>
      </c>
      <c r="D461" s="4">
        <v>1</v>
      </c>
      <c r="E461" s="4">
        <v>3</v>
      </c>
      <c r="F461" s="4">
        <v>0</v>
      </c>
      <c r="G461" s="4">
        <v>330.05</v>
      </c>
      <c r="H461" s="4">
        <v>164</v>
      </c>
      <c r="I461" s="4">
        <v>494.05</v>
      </c>
      <c r="J461" s="4">
        <v>0</v>
      </c>
      <c r="K461" s="4" t="str">
        <v>Produto em Ordem</v>
      </c>
      <c r="L461" s="6">
        <f t="shared" si="30"/>
        <v>0</v>
      </c>
      <c r="M461" s="5">
        <v>0</v>
      </c>
      <c r="N461" s="6">
        <v>0</v>
      </c>
      <c r="O461" s="9">
        <f t="shared" si="31"/>
        <v>0</v>
      </c>
      <c r="P461" s="5">
        <f t="shared" si="28"/>
        <v>0</v>
      </c>
      <c r="Q461" s="5">
        <f t="shared" si="29"/>
        <v>0</v>
      </c>
    </row>
    <row r="462" spans="1:17" x14ac:dyDescent="0.25">
      <c r="A462" s="2" t="s">
        <v>466</v>
      </c>
      <c r="B462" s="3" t="s">
        <v>4</v>
      </c>
      <c r="C462" s="4">
        <v>356</v>
      </c>
      <c r="D462" s="4">
        <v>169</v>
      </c>
      <c r="E462" s="4">
        <v>231</v>
      </c>
      <c r="F462" s="4">
        <v>294</v>
      </c>
      <c r="G462" s="4">
        <v>11010.71</v>
      </c>
      <c r="H462" s="4">
        <v>5318.22</v>
      </c>
      <c r="I462" s="4">
        <v>7241.23</v>
      </c>
      <c r="J462" s="4">
        <v>9087.6999999999989</v>
      </c>
      <c r="K462" s="4" t="str">
        <v>Produto em Ordem</v>
      </c>
      <c r="L462" s="6">
        <f t="shared" si="30"/>
        <v>0.8258426966292135</v>
      </c>
      <c r="M462" s="5">
        <v>30.910544217687072</v>
      </c>
      <c r="N462" s="6">
        <v>2263</v>
      </c>
      <c r="O462" s="9">
        <f t="shared" si="31"/>
        <v>69950.561564625837</v>
      </c>
      <c r="P462" s="5">
        <f t="shared" si="28"/>
        <v>188.58333333333334</v>
      </c>
      <c r="Q462" s="5">
        <f t="shared" si="29"/>
        <v>1.5589924878479893</v>
      </c>
    </row>
    <row r="463" spans="1:17" x14ac:dyDescent="0.25">
      <c r="A463" s="2" t="s">
        <v>467</v>
      </c>
      <c r="B463" s="3" t="s">
        <v>8</v>
      </c>
      <c r="C463" s="4">
        <v>109</v>
      </c>
      <c r="D463" s="4">
        <v>69</v>
      </c>
      <c r="E463" s="4">
        <v>118</v>
      </c>
      <c r="F463" s="4">
        <v>60</v>
      </c>
      <c r="G463" s="4">
        <v>3909.33</v>
      </c>
      <c r="H463" s="4">
        <v>2511.9</v>
      </c>
      <c r="I463" s="4">
        <v>4299.76</v>
      </c>
      <c r="J463" s="4">
        <v>2121.4699999999998</v>
      </c>
      <c r="K463" s="4" t="str">
        <v>Produto em Ordem</v>
      </c>
      <c r="L463" s="6">
        <f t="shared" si="30"/>
        <v>0.55045871559633031</v>
      </c>
      <c r="M463" s="5">
        <v>35.357833333333339</v>
      </c>
      <c r="N463" s="6">
        <v>68</v>
      </c>
      <c r="O463" s="9">
        <f t="shared" si="31"/>
        <v>2404.3326666666671</v>
      </c>
      <c r="P463" s="5">
        <f t="shared" si="28"/>
        <v>5.666666666666667</v>
      </c>
      <c r="Q463" s="5">
        <f t="shared" si="29"/>
        <v>10.588235294117647</v>
      </c>
    </row>
    <row r="464" spans="1:17" x14ac:dyDescent="0.25">
      <c r="A464" s="2" t="s">
        <v>468</v>
      </c>
      <c r="B464" s="3" t="s">
        <v>8</v>
      </c>
      <c r="C464" s="4">
        <v>66</v>
      </c>
      <c r="D464" s="4">
        <v>0</v>
      </c>
      <c r="E464" s="4">
        <v>8</v>
      </c>
      <c r="F464" s="4">
        <v>58</v>
      </c>
      <c r="G464" s="4">
        <v>3611.54</v>
      </c>
      <c r="H464" s="4">
        <v>0</v>
      </c>
      <c r="I464" s="4">
        <v>437.76</v>
      </c>
      <c r="J464" s="4">
        <v>3173.78</v>
      </c>
      <c r="K464" s="4" t="str">
        <v>Produto em Ordem</v>
      </c>
      <c r="L464" s="6">
        <f t="shared" si="30"/>
        <v>0.87878787878787878</v>
      </c>
      <c r="M464" s="5">
        <v>54.72034482758621</v>
      </c>
      <c r="N464" s="6">
        <v>181</v>
      </c>
      <c r="O464" s="9">
        <f t="shared" si="31"/>
        <v>9904.3824137931042</v>
      </c>
      <c r="P464" s="5">
        <f t="shared" si="28"/>
        <v>15.083333333333334</v>
      </c>
      <c r="Q464" s="5">
        <f t="shared" si="29"/>
        <v>3.8453038674033149</v>
      </c>
    </row>
    <row r="465" spans="1:17" x14ac:dyDescent="0.25">
      <c r="A465" s="2" t="s">
        <v>469</v>
      </c>
      <c r="B465" s="3" t="s">
        <v>8</v>
      </c>
      <c r="C465" s="4">
        <v>2</v>
      </c>
      <c r="D465" s="4"/>
      <c r="E465" s="4"/>
      <c r="F465" s="4">
        <v>2</v>
      </c>
      <c r="G465" s="4">
        <v>1580</v>
      </c>
      <c r="H465" s="4"/>
      <c r="I465" s="4"/>
      <c r="J465" s="4">
        <v>1580</v>
      </c>
      <c r="K465" s="4" t="str">
        <v>Produto em Ordem</v>
      </c>
      <c r="L465" s="6">
        <f t="shared" si="30"/>
        <v>1</v>
      </c>
      <c r="M465" s="5">
        <v>790</v>
      </c>
      <c r="N465" s="6">
        <v>8</v>
      </c>
      <c r="O465" s="9">
        <f t="shared" si="31"/>
        <v>6320</v>
      </c>
      <c r="P465" s="5">
        <f t="shared" si="28"/>
        <v>0.66666666666666663</v>
      </c>
      <c r="Q465" s="5">
        <f t="shared" si="29"/>
        <v>3</v>
      </c>
    </row>
    <row r="466" spans="1:17" x14ac:dyDescent="0.25">
      <c r="A466" s="2" t="s">
        <v>470</v>
      </c>
      <c r="B466" s="3" t="s">
        <v>4</v>
      </c>
      <c r="C466" s="4">
        <v>4425</v>
      </c>
      <c r="D466" s="4">
        <v>820</v>
      </c>
      <c r="E466" s="4">
        <v>1697</v>
      </c>
      <c r="F466" s="4">
        <v>3548</v>
      </c>
      <c r="G466" s="4">
        <v>27216.239999999991</v>
      </c>
      <c r="H466" s="4">
        <v>5039</v>
      </c>
      <c r="I466" s="4">
        <v>10441.68</v>
      </c>
      <c r="J466" s="4">
        <v>21813.56</v>
      </c>
      <c r="K466" s="4" t="str">
        <v>Produto em Ordem</v>
      </c>
      <c r="L466" s="6">
        <f t="shared" si="30"/>
        <v>0.80180790960451975</v>
      </c>
      <c r="M466" s="5">
        <v>6.1481285231116116</v>
      </c>
      <c r="N466" s="6">
        <v>14764</v>
      </c>
      <c r="O466" s="9">
        <f t="shared" si="31"/>
        <v>90770.96951521984</v>
      </c>
      <c r="P466" s="5">
        <f t="shared" si="28"/>
        <v>1230.3333333333333</v>
      </c>
      <c r="Q466" s="5">
        <f t="shared" si="29"/>
        <v>2.8837713356813874</v>
      </c>
    </row>
    <row r="467" spans="1:17" x14ac:dyDescent="0.25">
      <c r="A467" s="2" t="s">
        <v>471</v>
      </c>
      <c r="B467" s="3" t="s">
        <v>4</v>
      </c>
      <c r="C467" s="4">
        <v>2920</v>
      </c>
      <c r="D467" s="4">
        <v>441</v>
      </c>
      <c r="E467" s="4">
        <v>982</v>
      </c>
      <c r="F467" s="4">
        <v>2379</v>
      </c>
      <c r="G467" s="4">
        <v>18488.02</v>
      </c>
      <c r="H467" s="4">
        <v>2776.47</v>
      </c>
      <c r="I467" s="4">
        <v>6225.3</v>
      </c>
      <c r="J467" s="4">
        <v>15039.19</v>
      </c>
      <c r="K467" s="4" t="str">
        <v>Produto em Ordem</v>
      </c>
      <c r="L467" s="6">
        <f t="shared" si="30"/>
        <v>0.8147260273972603</v>
      </c>
      <c r="M467" s="5">
        <v>6.3216435477091206</v>
      </c>
      <c r="N467" s="6">
        <v>8830</v>
      </c>
      <c r="O467" s="9">
        <f t="shared" si="31"/>
        <v>55820.112526271536</v>
      </c>
      <c r="P467" s="5">
        <f t="shared" si="28"/>
        <v>735.83333333333337</v>
      </c>
      <c r="Q467" s="5">
        <f t="shared" si="29"/>
        <v>3.2330690826727064</v>
      </c>
    </row>
    <row r="468" spans="1:17" x14ac:dyDescent="0.25">
      <c r="A468" s="2" t="s">
        <v>472</v>
      </c>
      <c r="B468" s="3" t="s">
        <v>4</v>
      </c>
      <c r="C468" s="4">
        <v>2061</v>
      </c>
      <c r="D468" s="4">
        <v>220</v>
      </c>
      <c r="E468" s="4">
        <v>511</v>
      </c>
      <c r="F468" s="4">
        <v>1770</v>
      </c>
      <c r="G468" s="4">
        <v>14134.21</v>
      </c>
      <c r="H468" s="4">
        <v>1499.3</v>
      </c>
      <c r="I468" s="4">
        <v>3493.85</v>
      </c>
      <c r="J468" s="4">
        <v>12139.66</v>
      </c>
      <c r="K468" s="4" t="str">
        <v>Produto em Ordem</v>
      </c>
      <c r="L468" s="6">
        <f t="shared" si="30"/>
        <v>0.85880640465793301</v>
      </c>
      <c r="M468" s="5">
        <v>6.8585649717514103</v>
      </c>
      <c r="N468" s="6">
        <v>4965</v>
      </c>
      <c r="O468" s="9">
        <f t="shared" si="31"/>
        <v>34052.77508474575</v>
      </c>
      <c r="P468" s="5">
        <f t="shared" si="28"/>
        <v>413.75</v>
      </c>
      <c r="Q468" s="5">
        <f t="shared" si="29"/>
        <v>4.2779456193353473</v>
      </c>
    </row>
    <row r="469" spans="1:17" x14ac:dyDescent="0.25">
      <c r="A469" s="2" t="s">
        <v>473</v>
      </c>
      <c r="B469" s="3" t="s">
        <v>4</v>
      </c>
      <c r="C469" s="4">
        <v>1350</v>
      </c>
      <c r="D469" s="4">
        <v>368</v>
      </c>
      <c r="E469" s="4">
        <v>779</v>
      </c>
      <c r="F469" s="4">
        <v>939</v>
      </c>
      <c r="G469" s="4">
        <v>8574.5099999999948</v>
      </c>
      <c r="H469" s="4">
        <v>2334.2800000000002</v>
      </c>
      <c r="I469" s="4">
        <v>4945.4399999999996</v>
      </c>
      <c r="J469" s="4">
        <v>5963.35</v>
      </c>
      <c r="K469" s="4" t="str">
        <v>Produto em Ordem</v>
      </c>
      <c r="L469" s="6">
        <f t="shared" si="30"/>
        <v>0.69555555555555559</v>
      </c>
      <c r="M469" s="5">
        <v>6.3507454739084137</v>
      </c>
      <c r="N469" s="6">
        <v>6938</v>
      </c>
      <c r="O469" s="9">
        <f t="shared" si="31"/>
        <v>44061.472097976577</v>
      </c>
      <c r="P469" s="5">
        <f t="shared" si="28"/>
        <v>578.16666666666663</v>
      </c>
      <c r="Q469" s="5">
        <f t="shared" si="29"/>
        <v>1.6240991640242146</v>
      </c>
    </row>
    <row r="470" spans="1:17" x14ac:dyDescent="0.25">
      <c r="A470" s="2" t="s">
        <v>474</v>
      </c>
      <c r="B470" s="3" t="s">
        <v>4</v>
      </c>
      <c r="C470" s="4">
        <v>3359</v>
      </c>
      <c r="D470" s="4">
        <v>461</v>
      </c>
      <c r="E470" s="4">
        <v>917</v>
      </c>
      <c r="F470" s="4">
        <v>2903</v>
      </c>
      <c r="G470" s="4">
        <v>20659.009999999998</v>
      </c>
      <c r="H470" s="4">
        <v>2816.96</v>
      </c>
      <c r="I470" s="4">
        <v>5654.3</v>
      </c>
      <c r="J470" s="4">
        <v>17821.669999999998</v>
      </c>
      <c r="K470" s="4" t="str">
        <v>Produto em Ordem</v>
      </c>
      <c r="L470" s="6">
        <f t="shared" si="30"/>
        <v>0.86424531110449543</v>
      </c>
      <c r="M470" s="5">
        <v>6.1390527040992087</v>
      </c>
      <c r="N470" s="6">
        <v>7446</v>
      </c>
      <c r="O470" s="9">
        <f t="shared" si="31"/>
        <v>45711.386434722706</v>
      </c>
      <c r="P470" s="5">
        <f t="shared" si="28"/>
        <v>620.5</v>
      </c>
      <c r="Q470" s="5">
        <f t="shared" si="29"/>
        <v>4.6784850926672039</v>
      </c>
    </row>
    <row r="471" spans="1:17" x14ac:dyDescent="0.25">
      <c r="A471" s="2" t="s">
        <v>475</v>
      </c>
      <c r="B471" s="3" t="s">
        <v>4</v>
      </c>
      <c r="C471" s="4">
        <v>1</v>
      </c>
      <c r="D471" s="4"/>
      <c r="E471" s="4"/>
      <c r="F471" s="4">
        <v>1</v>
      </c>
      <c r="G471" s="4">
        <v>8.8699999999999992</v>
      </c>
      <c r="H471" s="4"/>
      <c r="I471" s="4"/>
      <c r="J471" s="4">
        <v>8.8699999999999992</v>
      </c>
      <c r="K471" s="4" t="str">
        <v>Produto em Ordem</v>
      </c>
      <c r="L471" s="6">
        <f t="shared" si="30"/>
        <v>1</v>
      </c>
      <c r="M471" s="5">
        <v>8.8699999999999992</v>
      </c>
      <c r="N471" s="6">
        <v>13</v>
      </c>
      <c r="O471" s="9">
        <f t="shared" si="31"/>
        <v>115.30999999999999</v>
      </c>
      <c r="P471" s="5">
        <f t="shared" si="28"/>
        <v>1.0833333333333333</v>
      </c>
      <c r="Q471" s="5">
        <f t="shared" si="29"/>
        <v>0.92307692307692313</v>
      </c>
    </row>
    <row r="472" spans="1:17" x14ac:dyDescent="0.25">
      <c r="A472" s="2" t="s">
        <v>476</v>
      </c>
      <c r="B472" s="3" t="s">
        <v>8</v>
      </c>
      <c r="C472" s="4">
        <v>1</v>
      </c>
      <c r="D472" s="4"/>
      <c r="E472" s="4"/>
      <c r="F472" s="4">
        <v>1</v>
      </c>
      <c r="G472" s="4">
        <v>1117.8599999999999</v>
      </c>
      <c r="H472" s="4"/>
      <c r="I472" s="4"/>
      <c r="J472" s="4">
        <v>1117.8599999999999</v>
      </c>
      <c r="K472" s="4" t="str">
        <v>Produto em Ordem</v>
      </c>
      <c r="L472" s="6">
        <f t="shared" si="30"/>
        <v>1</v>
      </c>
      <c r="M472" s="5">
        <v>1117.8599999999999</v>
      </c>
      <c r="N472" s="6">
        <v>1</v>
      </c>
      <c r="O472" s="9">
        <f t="shared" si="31"/>
        <v>1117.8599999999999</v>
      </c>
      <c r="P472" s="5">
        <f t="shared" si="28"/>
        <v>8.3333333333333329E-2</v>
      </c>
      <c r="Q472" s="5">
        <f t="shared" si="29"/>
        <v>12</v>
      </c>
    </row>
    <row r="473" spans="1:17" x14ac:dyDescent="0.25">
      <c r="A473" s="2" t="s">
        <v>477</v>
      </c>
      <c r="B473" s="3" t="s">
        <v>8</v>
      </c>
      <c r="C473" s="4">
        <v>1</v>
      </c>
      <c r="D473" s="4">
        <v>2</v>
      </c>
      <c r="E473" s="4">
        <v>2</v>
      </c>
      <c r="F473" s="4">
        <v>1</v>
      </c>
      <c r="G473" s="4">
        <v>1155.5899999999999</v>
      </c>
      <c r="H473" s="4">
        <v>2311.1799999999998</v>
      </c>
      <c r="I473" s="4">
        <v>2311.1799999999998</v>
      </c>
      <c r="J473" s="4">
        <v>1155.5899999999999</v>
      </c>
      <c r="K473" s="4" t="str">
        <v>Produto em Ordem</v>
      </c>
      <c r="L473" s="6">
        <f t="shared" si="30"/>
        <v>1</v>
      </c>
      <c r="M473" s="5">
        <v>1155.5899999999999</v>
      </c>
      <c r="N473" s="6">
        <v>4</v>
      </c>
      <c r="O473" s="9">
        <f t="shared" si="31"/>
        <v>4622.3599999999997</v>
      </c>
      <c r="P473" s="5">
        <f t="shared" si="28"/>
        <v>0.33333333333333331</v>
      </c>
      <c r="Q473" s="5">
        <f t="shared" si="29"/>
        <v>3</v>
      </c>
    </row>
    <row r="474" spans="1:17" x14ac:dyDescent="0.25">
      <c r="A474" s="2" t="s">
        <v>478</v>
      </c>
      <c r="B474" s="3" t="s">
        <v>8</v>
      </c>
      <c r="C474" s="4">
        <v>1</v>
      </c>
      <c r="D474" s="4"/>
      <c r="E474" s="4"/>
      <c r="F474" s="4">
        <v>1</v>
      </c>
      <c r="G474" s="4">
        <v>1971.65</v>
      </c>
      <c r="H474" s="4"/>
      <c r="I474" s="4"/>
      <c r="J474" s="4">
        <v>1971.65</v>
      </c>
      <c r="K474" s="4" t="str">
        <v>Produto em Ordem</v>
      </c>
      <c r="L474" s="6">
        <f t="shared" si="30"/>
        <v>1</v>
      </c>
      <c r="M474" s="5">
        <v>1971.65</v>
      </c>
      <c r="N474" s="6">
        <v>7</v>
      </c>
      <c r="O474" s="9">
        <f t="shared" si="31"/>
        <v>13801.550000000001</v>
      </c>
      <c r="P474" s="5">
        <f t="shared" si="28"/>
        <v>0.58333333333333337</v>
      </c>
      <c r="Q474" s="5">
        <f t="shared" si="29"/>
        <v>1.7142857142857142</v>
      </c>
    </row>
    <row r="475" spans="1:17" x14ac:dyDescent="0.25">
      <c r="A475" s="2" t="s">
        <v>479</v>
      </c>
      <c r="B475" s="3" t="s">
        <v>8</v>
      </c>
      <c r="C475" s="4">
        <v>1</v>
      </c>
      <c r="D475" s="4">
        <v>1</v>
      </c>
      <c r="E475" s="4">
        <v>2</v>
      </c>
      <c r="F475" s="4">
        <v>0</v>
      </c>
      <c r="G475" s="4">
        <v>1129.27</v>
      </c>
      <c r="H475" s="4">
        <v>1129.27</v>
      </c>
      <c r="I475" s="4">
        <v>2258.54</v>
      </c>
      <c r="J475" s="4">
        <v>0</v>
      </c>
      <c r="K475" s="4" t="str">
        <v>Produto em Ordem</v>
      </c>
      <c r="L475" s="6">
        <f t="shared" si="30"/>
        <v>0</v>
      </c>
      <c r="M475" s="5">
        <v>0</v>
      </c>
      <c r="N475" s="6">
        <v>0</v>
      </c>
      <c r="O475" s="9">
        <f t="shared" si="31"/>
        <v>0</v>
      </c>
      <c r="P475" s="5">
        <f t="shared" si="28"/>
        <v>0</v>
      </c>
      <c r="Q475" s="5">
        <f t="shared" si="29"/>
        <v>0</v>
      </c>
    </row>
    <row r="476" spans="1:17" x14ac:dyDescent="0.25">
      <c r="A476" s="2" t="s">
        <v>480</v>
      </c>
      <c r="B476" s="3" t="s">
        <v>8</v>
      </c>
      <c r="C476" s="4">
        <v>37</v>
      </c>
      <c r="D476" s="4">
        <v>20</v>
      </c>
      <c r="E476" s="4">
        <v>38</v>
      </c>
      <c r="F476" s="4">
        <v>19</v>
      </c>
      <c r="G476" s="4">
        <v>4615.3799999999992</v>
      </c>
      <c r="H476" s="4">
        <v>2481.56</v>
      </c>
      <c r="I476" s="4">
        <v>4743.1799999999976</v>
      </c>
      <c r="J476" s="4">
        <v>2353.7600000000002</v>
      </c>
      <c r="K476" s="4" t="str">
        <v>Produto em Ordem</v>
      </c>
      <c r="L476" s="6">
        <f t="shared" si="30"/>
        <v>0.51351351351351349</v>
      </c>
      <c r="M476" s="5">
        <v>123.8821052631579</v>
      </c>
      <c r="N476" s="6">
        <v>14</v>
      </c>
      <c r="O476" s="9">
        <f t="shared" si="31"/>
        <v>1734.3494736842106</v>
      </c>
      <c r="P476" s="5">
        <f t="shared" si="28"/>
        <v>1.1666666666666667</v>
      </c>
      <c r="Q476" s="5">
        <f t="shared" si="29"/>
        <v>16.285714285714285</v>
      </c>
    </row>
    <row r="477" spans="1:17" x14ac:dyDescent="0.25">
      <c r="A477" s="2" t="s">
        <v>481</v>
      </c>
      <c r="B477" s="3" t="s">
        <v>8</v>
      </c>
      <c r="C477" s="4">
        <v>25</v>
      </c>
      <c r="D477" s="4">
        <v>17</v>
      </c>
      <c r="E477" s="4">
        <v>31</v>
      </c>
      <c r="F477" s="4">
        <v>11</v>
      </c>
      <c r="G477" s="4">
        <v>2146.16</v>
      </c>
      <c r="H477" s="4">
        <v>1463.39</v>
      </c>
      <c r="I477" s="4">
        <v>2661.39</v>
      </c>
      <c r="J477" s="4">
        <v>948.15999999999985</v>
      </c>
      <c r="K477" s="4" t="str">
        <v>Produto em Ordem</v>
      </c>
      <c r="L477" s="6">
        <f t="shared" si="30"/>
        <v>0.44</v>
      </c>
      <c r="M477" s="5">
        <v>86.196363636363628</v>
      </c>
      <c r="N477" s="6">
        <v>33</v>
      </c>
      <c r="O477" s="9">
        <f t="shared" si="31"/>
        <v>2844.4799999999996</v>
      </c>
      <c r="P477" s="5">
        <f t="shared" si="28"/>
        <v>2.75</v>
      </c>
      <c r="Q477" s="5">
        <f t="shared" si="29"/>
        <v>4</v>
      </c>
    </row>
    <row r="478" spans="1:17" x14ac:dyDescent="0.25">
      <c r="A478" s="2" t="s">
        <v>482</v>
      </c>
      <c r="B478" s="3" t="s">
        <v>8</v>
      </c>
      <c r="C478" s="4">
        <v>22</v>
      </c>
      <c r="D478" s="4">
        <v>18</v>
      </c>
      <c r="E478" s="4">
        <v>28</v>
      </c>
      <c r="F478" s="4">
        <v>12</v>
      </c>
      <c r="G478" s="4">
        <v>3641.38</v>
      </c>
      <c r="H478" s="4">
        <v>2913</v>
      </c>
      <c r="I478" s="4">
        <v>4620.5099999999993</v>
      </c>
      <c r="J478" s="4">
        <v>1933.87</v>
      </c>
      <c r="K478" s="4" t="str">
        <v>Produto em Ordem</v>
      </c>
      <c r="L478" s="6">
        <f t="shared" si="30"/>
        <v>0.54545454545454541</v>
      </c>
      <c r="M478" s="5">
        <v>161.15583333333331</v>
      </c>
      <c r="N478" s="6">
        <v>13</v>
      </c>
      <c r="O478" s="9">
        <f t="shared" si="31"/>
        <v>2095.0258333333331</v>
      </c>
      <c r="P478" s="5">
        <f t="shared" si="28"/>
        <v>1.0833333333333333</v>
      </c>
      <c r="Q478" s="5">
        <f t="shared" si="29"/>
        <v>11.076923076923078</v>
      </c>
    </row>
    <row r="479" spans="1:17" x14ac:dyDescent="0.25">
      <c r="A479" s="2" t="s">
        <v>483</v>
      </c>
      <c r="B479" s="3" t="s">
        <v>8</v>
      </c>
      <c r="C479" s="4">
        <v>58</v>
      </c>
      <c r="D479" s="4">
        <v>22</v>
      </c>
      <c r="E479" s="4">
        <v>10</v>
      </c>
      <c r="F479" s="4">
        <v>70</v>
      </c>
      <c r="G479" s="4">
        <v>5773.45</v>
      </c>
      <c r="H479" s="4">
        <v>2218.29</v>
      </c>
      <c r="I479" s="4">
        <v>998.93</v>
      </c>
      <c r="J479" s="4">
        <v>6992.8099999999986</v>
      </c>
      <c r="K479" s="4" t="str">
        <v>Produto em Ordem</v>
      </c>
      <c r="L479" s="6">
        <f t="shared" si="30"/>
        <v>1.2068965517241379</v>
      </c>
      <c r="M479" s="5">
        <v>99.897285714285701</v>
      </c>
      <c r="N479" s="6">
        <v>482</v>
      </c>
      <c r="O479" s="9">
        <f t="shared" si="31"/>
        <v>48150.491714285708</v>
      </c>
      <c r="P479" s="5">
        <f t="shared" si="28"/>
        <v>40.166666666666664</v>
      </c>
      <c r="Q479" s="5">
        <f t="shared" si="29"/>
        <v>1.7427385892116183</v>
      </c>
    </row>
    <row r="480" spans="1:17" x14ac:dyDescent="0.25">
      <c r="A480" s="2" t="s">
        <v>484</v>
      </c>
      <c r="B480" s="3" t="s">
        <v>8</v>
      </c>
      <c r="C480" s="4">
        <v>123</v>
      </c>
      <c r="D480" s="4">
        <v>19</v>
      </c>
      <c r="E480" s="4">
        <v>19</v>
      </c>
      <c r="F480" s="4">
        <v>123</v>
      </c>
      <c r="G480" s="4">
        <v>10393.65</v>
      </c>
      <c r="H480" s="4">
        <v>1634.83</v>
      </c>
      <c r="I480" s="4">
        <v>1593.69</v>
      </c>
      <c r="J480" s="4">
        <v>10434.790000000001</v>
      </c>
      <c r="K480" s="4" t="str">
        <v>Produto em Ordem</v>
      </c>
      <c r="L480" s="6">
        <f t="shared" si="30"/>
        <v>1</v>
      </c>
      <c r="M480" s="5">
        <v>84.835691056910576</v>
      </c>
      <c r="N480" s="6">
        <v>332</v>
      </c>
      <c r="O480" s="9">
        <f t="shared" si="31"/>
        <v>28165.44943089431</v>
      </c>
      <c r="P480" s="5">
        <f t="shared" si="28"/>
        <v>27.666666666666668</v>
      </c>
      <c r="Q480" s="5">
        <f t="shared" si="29"/>
        <v>4.4457831325301207</v>
      </c>
    </row>
    <row r="481" spans="1:17" x14ac:dyDescent="0.25">
      <c r="A481" s="2" t="s">
        <v>485</v>
      </c>
      <c r="B481" s="3" t="s">
        <v>8</v>
      </c>
      <c r="C481" s="4">
        <v>160</v>
      </c>
      <c r="D481" s="4">
        <v>0</v>
      </c>
      <c r="E481" s="4">
        <v>6</v>
      </c>
      <c r="F481" s="4">
        <v>154</v>
      </c>
      <c r="G481" s="4">
        <v>11959.89</v>
      </c>
      <c r="H481" s="4">
        <v>0</v>
      </c>
      <c r="I481" s="4">
        <v>446.16</v>
      </c>
      <c r="J481" s="4">
        <v>11513.73</v>
      </c>
      <c r="K481" s="4" t="str">
        <v>Produto em Ordem</v>
      </c>
      <c r="L481" s="6">
        <f t="shared" si="30"/>
        <v>0.96250000000000002</v>
      </c>
      <c r="M481" s="5">
        <v>74.7644805194805</v>
      </c>
      <c r="N481" s="6">
        <v>204</v>
      </c>
      <c r="O481" s="9">
        <f t="shared" si="31"/>
        <v>15251.954025974022</v>
      </c>
      <c r="P481" s="5">
        <f t="shared" si="28"/>
        <v>17</v>
      </c>
      <c r="Q481" s="5">
        <f t="shared" si="29"/>
        <v>9.0588235294117645</v>
      </c>
    </row>
    <row r="482" spans="1:17" x14ac:dyDescent="0.25">
      <c r="A482" s="2" t="s">
        <v>486</v>
      </c>
      <c r="B482" s="3" t="s">
        <v>8</v>
      </c>
      <c r="C482" s="4">
        <v>161</v>
      </c>
      <c r="D482" s="4">
        <v>19</v>
      </c>
      <c r="E482" s="4">
        <v>32</v>
      </c>
      <c r="F482" s="4">
        <v>148</v>
      </c>
      <c r="G482" s="4">
        <v>16916.37</v>
      </c>
      <c r="H482" s="4">
        <v>1994.6</v>
      </c>
      <c r="I482" s="4">
        <v>3359.26</v>
      </c>
      <c r="J482" s="4">
        <v>15551.71</v>
      </c>
      <c r="K482" s="4" t="str">
        <v>Produto em Ordem</v>
      </c>
      <c r="L482" s="6">
        <f t="shared" si="30"/>
        <v>0.91925465838509313</v>
      </c>
      <c r="M482" s="5">
        <v>105.0791216216216</v>
      </c>
      <c r="N482" s="6">
        <v>489</v>
      </c>
      <c r="O482" s="9">
        <f t="shared" si="31"/>
        <v>51383.690472972958</v>
      </c>
      <c r="P482" s="5">
        <f t="shared" si="28"/>
        <v>40.75</v>
      </c>
      <c r="Q482" s="5">
        <f t="shared" si="29"/>
        <v>3.6319018404907975</v>
      </c>
    </row>
    <row r="483" spans="1:17" x14ac:dyDescent="0.25">
      <c r="A483" s="2" t="s">
        <v>487</v>
      </c>
      <c r="B483" s="3" t="s">
        <v>8</v>
      </c>
      <c r="C483" s="4">
        <v>283</v>
      </c>
      <c r="D483" s="4">
        <v>13</v>
      </c>
      <c r="E483" s="4">
        <v>38</v>
      </c>
      <c r="F483" s="4">
        <v>258</v>
      </c>
      <c r="G483" s="4">
        <v>30309.15</v>
      </c>
      <c r="H483" s="4">
        <v>1385.71</v>
      </c>
      <c r="I483" s="4">
        <v>4071.57</v>
      </c>
      <c r="J483" s="4">
        <v>27623.29</v>
      </c>
      <c r="K483" s="4" t="str">
        <v>Produto em Ordem</v>
      </c>
      <c r="L483" s="6">
        <f t="shared" si="30"/>
        <v>0.91166077738515905</v>
      </c>
      <c r="M483" s="5">
        <v>107.06701550387599</v>
      </c>
      <c r="N483" s="6">
        <v>554</v>
      </c>
      <c r="O483" s="9">
        <f t="shared" si="31"/>
        <v>59315.126589147301</v>
      </c>
      <c r="P483" s="5">
        <f t="shared" si="28"/>
        <v>46.166666666666664</v>
      </c>
      <c r="Q483" s="5">
        <f t="shared" si="29"/>
        <v>5.5884476534296033</v>
      </c>
    </row>
    <row r="484" spans="1:17" x14ac:dyDescent="0.25">
      <c r="A484" s="2" t="s">
        <v>488</v>
      </c>
      <c r="B484" s="3" t="s">
        <v>8</v>
      </c>
      <c r="C484" s="4">
        <v>362</v>
      </c>
      <c r="D484" s="4">
        <v>5</v>
      </c>
      <c r="E484" s="4">
        <v>17</v>
      </c>
      <c r="F484" s="4">
        <v>350</v>
      </c>
      <c r="G484" s="4">
        <v>55127.4</v>
      </c>
      <c r="H484" s="4">
        <v>759.54</v>
      </c>
      <c r="I484" s="4">
        <v>2600.6799999999998</v>
      </c>
      <c r="J484" s="4">
        <v>53286.26</v>
      </c>
      <c r="K484" s="4" t="str">
        <v>Produto em Ordem</v>
      </c>
      <c r="L484" s="6">
        <f t="shared" si="30"/>
        <v>0.96685082872928174</v>
      </c>
      <c r="M484" s="5">
        <v>152.24645714285711</v>
      </c>
      <c r="N484" s="6">
        <v>293</v>
      </c>
      <c r="O484" s="9">
        <f t="shared" si="31"/>
        <v>44608.211942857131</v>
      </c>
      <c r="P484" s="5">
        <f t="shared" si="28"/>
        <v>24.416666666666668</v>
      </c>
      <c r="Q484" s="5">
        <f t="shared" si="29"/>
        <v>14.334470989761092</v>
      </c>
    </row>
    <row r="485" spans="1:17" x14ac:dyDescent="0.25">
      <c r="A485" s="2" t="s">
        <v>489</v>
      </c>
      <c r="B485" s="3" t="s">
        <v>8</v>
      </c>
      <c r="C485" s="4">
        <v>119</v>
      </c>
      <c r="D485" s="4">
        <v>30</v>
      </c>
      <c r="E485" s="4">
        <v>11</v>
      </c>
      <c r="F485" s="4">
        <v>138</v>
      </c>
      <c r="G485" s="4">
        <v>17382.810000000001</v>
      </c>
      <c r="H485" s="4">
        <v>4289.32</v>
      </c>
      <c r="I485" s="4">
        <v>1579.45</v>
      </c>
      <c r="J485" s="4">
        <v>20092.68</v>
      </c>
      <c r="K485" s="4" t="str">
        <v>Produto em Ordem</v>
      </c>
      <c r="L485" s="6">
        <f t="shared" si="30"/>
        <v>1.1596638655462186</v>
      </c>
      <c r="M485" s="5">
        <v>145.59913043478261</v>
      </c>
      <c r="N485" s="6">
        <v>389</v>
      </c>
      <c r="O485" s="9">
        <f t="shared" si="31"/>
        <v>56638.061739130433</v>
      </c>
      <c r="P485" s="5">
        <f t="shared" si="28"/>
        <v>32.416666666666664</v>
      </c>
      <c r="Q485" s="5">
        <f t="shared" si="29"/>
        <v>4.2570694087403602</v>
      </c>
    </row>
    <row r="486" spans="1:17" x14ac:dyDescent="0.25">
      <c r="A486" s="2" t="s">
        <v>490</v>
      </c>
      <c r="B486" s="3" t="s">
        <v>8</v>
      </c>
      <c r="C486" s="4">
        <v>274</v>
      </c>
      <c r="D486" s="4">
        <v>8</v>
      </c>
      <c r="E486" s="4">
        <v>20</v>
      </c>
      <c r="F486" s="4">
        <v>262</v>
      </c>
      <c r="G486" s="4">
        <v>32527.7</v>
      </c>
      <c r="H486" s="4">
        <v>949.62</v>
      </c>
      <c r="I486" s="4">
        <v>2374.0500000000002</v>
      </c>
      <c r="J486" s="4">
        <v>31103.27</v>
      </c>
      <c r="K486" s="4" t="str">
        <v>Produto em Ordem</v>
      </c>
      <c r="L486" s="6">
        <f t="shared" si="30"/>
        <v>0.95620437956204385</v>
      </c>
      <c r="M486" s="5">
        <v>118.7147709923664</v>
      </c>
      <c r="N486" s="6">
        <v>228</v>
      </c>
      <c r="O486" s="9">
        <f t="shared" si="31"/>
        <v>27066.967786259538</v>
      </c>
      <c r="P486" s="5">
        <f t="shared" si="28"/>
        <v>19</v>
      </c>
      <c r="Q486" s="5">
        <f t="shared" si="29"/>
        <v>13.789473684210526</v>
      </c>
    </row>
    <row r="487" spans="1:17" x14ac:dyDescent="0.25">
      <c r="A487" s="2" t="s">
        <v>491</v>
      </c>
      <c r="B487" s="3" t="s">
        <v>8</v>
      </c>
      <c r="C487" s="4">
        <v>193</v>
      </c>
      <c r="D487" s="4">
        <v>2</v>
      </c>
      <c r="E487" s="4">
        <v>11</v>
      </c>
      <c r="F487" s="4">
        <v>184</v>
      </c>
      <c r="G487" s="4">
        <v>21015.66</v>
      </c>
      <c r="H487" s="4">
        <v>211.52</v>
      </c>
      <c r="I487" s="4">
        <v>1181.06</v>
      </c>
      <c r="J487" s="4">
        <v>20046.12</v>
      </c>
      <c r="K487" s="4" t="str">
        <v>Produto em Ordem</v>
      </c>
      <c r="L487" s="6">
        <f t="shared" si="30"/>
        <v>0.95336787564766834</v>
      </c>
      <c r="M487" s="5">
        <v>108.9463043478261</v>
      </c>
      <c r="N487" s="6">
        <v>177</v>
      </c>
      <c r="O487" s="9">
        <f t="shared" si="31"/>
        <v>19283.49586956522</v>
      </c>
      <c r="P487" s="5">
        <f t="shared" si="28"/>
        <v>14.75</v>
      </c>
      <c r="Q487" s="5">
        <f t="shared" si="29"/>
        <v>12.474576271186441</v>
      </c>
    </row>
    <row r="488" spans="1:17" x14ac:dyDescent="0.25">
      <c r="A488" s="2" t="s">
        <v>492</v>
      </c>
      <c r="B488" s="3" t="s">
        <v>8</v>
      </c>
      <c r="C488" s="4">
        <v>384</v>
      </c>
      <c r="D488" s="4">
        <v>0</v>
      </c>
      <c r="E488" s="4">
        <v>1</v>
      </c>
      <c r="F488" s="4">
        <v>383</v>
      </c>
      <c r="G488" s="4">
        <v>46433.280000000013</v>
      </c>
      <c r="H488" s="4">
        <v>0</v>
      </c>
      <c r="I488" s="4">
        <v>132.79</v>
      </c>
      <c r="J488" s="4">
        <v>46300.49</v>
      </c>
      <c r="K488" s="4" t="str">
        <v>Produto em Ordem</v>
      </c>
      <c r="L488" s="6">
        <f t="shared" si="30"/>
        <v>0.99739583333333337</v>
      </c>
      <c r="M488" s="5">
        <v>120.8890078328982</v>
      </c>
      <c r="N488" s="6">
        <v>307</v>
      </c>
      <c r="O488" s="9">
        <f t="shared" si="31"/>
        <v>37112.925404699745</v>
      </c>
      <c r="P488" s="5">
        <f t="shared" si="28"/>
        <v>25.583333333333332</v>
      </c>
      <c r="Q488" s="5">
        <f t="shared" si="29"/>
        <v>14.970684039087949</v>
      </c>
    </row>
    <row r="489" spans="1:17" x14ac:dyDescent="0.25">
      <c r="A489" s="2" t="s">
        <v>493</v>
      </c>
      <c r="B489" s="3" t="s">
        <v>8</v>
      </c>
      <c r="C489" s="4">
        <v>86</v>
      </c>
      <c r="D489" s="4">
        <v>12</v>
      </c>
      <c r="E489" s="4">
        <v>27</v>
      </c>
      <c r="F489" s="4">
        <v>71</v>
      </c>
      <c r="G489" s="4">
        <v>9381.41</v>
      </c>
      <c r="H489" s="4">
        <v>1331.79</v>
      </c>
      <c r="I489" s="4">
        <v>2964.61</v>
      </c>
      <c r="J489" s="4">
        <v>7748.5899999999992</v>
      </c>
      <c r="K489" s="4" t="str">
        <v>Produto em Ordem</v>
      </c>
      <c r="L489" s="6">
        <f t="shared" si="30"/>
        <v>0.82558139534883723</v>
      </c>
      <c r="M489" s="5">
        <v>109.13507042253519</v>
      </c>
      <c r="N489" s="6">
        <v>144</v>
      </c>
      <c r="O489" s="9">
        <f t="shared" si="31"/>
        <v>15715.450140845067</v>
      </c>
      <c r="P489" s="5">
        <f t="shared" si="28"/>
        <v>12</v>
      </c>
      <c r="Q489" s="5">
        <f t="shared" si="29"/>
        <v>5.916666666666667</v>
      </c>
    </row>
    <row r="490" spans="1:17" x14ac:dyDescent="0.25">
      <c r="A490" s="2" t="s">
        <v>494</v>
      </c>
      <c r="B490" s="3" t="s">
        <v>8</v>
      </c>
      <c r="C490" s="4">
        <v>41</v>
      </c>
      <c r="D490" s="4">
        <v>77</v>
      </c>
      <c r="E490" s="4">
        <v>64</v>
      </c>
      <c r="F490" s="4">
        <v>54</v>
      </c>
      <c r="G490" s="4">
        <v>12531.52</v>
      </c>
      <c r="H490" s="4">
        <v>24012.59</v>
      </c>
      <c r="I490" s="4">
        <v>19786.02</v>
      </c>
      <c r="J490" s="4">
        <v>16758.09</v>
      </c>
      <c r="K490" s="4" t="str">
        <v>Produto em Ordem</v>
      </c>
      <c r="L490" s="6">
        <f t="shared" si="30"/>
        <v>1.3170731707317074</v>
      </c>
      <c r="M490" s="5">
        <v>310.33499999999998</v>
      </c>
      <c r="N490" s="6">
        <v>138</v>
      </c>
      <c r="O490" s="9">
        <f t="shared" si="31"/>
        <v>42826.229999999996</v>
      </c>
      <c r="P490" s="5">
        <f t="shared" si="28"/>
        <v>11.5</v>
      </c>
      <c r="Q490" s="5">
        <f t="shared" si="29"/>
        <v>4.6956521739130439</v>
      </c>
    </row>
    <row r="491" spans="1:17" x14ac:dyDescent="0.25">
      <c r="A491" s="2" t="s">
        <v>495</v>
      </c>
      <c r="B491" s="3" t="s">
        <v>8</v>
      </c>
      <c r="C491" s="4">
        <v>10</v>
      </c>
      <c r="D491" s="4">
        <v>0</v>
      </c>
      <c r="E491" s="4">
        <v>2</v>
      </c>
      <c r="F491" s="4">
        <v>8</v>
      </c>
      <c r="G491" s="4">
        <v>1507.54</v>
      </c>
      <c r="H491" s="4">
        <v>0</v>
      </c>
      <c r="I491" s="4">
        <v>301.5</v>
      </c>
      <c r="J491" s="4">
        <v>1206.04</v>
      </c>
      <c r="K491" s="4" t="str">
        <v>Produto em Ordem</v>
      </c>
      <c r="L491" s="6">
        <f t="shared" si="30"/>
        <v>0.8</v>
      </c>
      <c r="M491" s="5">
        <v>150.755</v>
      </c>
      <c r="N491" s="6">
        <v>42</v>
      </c>
      <c r="O491" s="9">
        <f t="shared" si="31"/>
        <v>6331.71</v>
      </c>
      <c r="P491" s="5">
        <f t="shared" si="28"/>
        <v>3.5</v>
      </c>
      <c r="Q491" s="5">
        <f t="shared" si="29"/>
        <v>2.2857142857142856</v>
      </c>
    </row>
    <row r="492" spans="1:17" x14ac:dyDescent="0.25">
      <c r="A492" s="2" t="s">
        <v>496</v>
      </c>
      <c r="B492" s="3" t="s">
        <v>8</v>
      </c>
      <c r="C492" s="4">
        <v>7</v>
      </c>
      <c r="D492" s="4">
        <v>6</v>
      </c>
      <c r="E492" s="4">
        <v>5</v>
      </c>
      <c r="F492" s="4">
        <v>8</v>
      </c>
      <c r="G492" s="4">
        <v>1011.71</v>
      </c>
      <c r="H492" s="4">
        <v>733.44</v>
      </c>
      <c r="I492" s="4">
        <v>733.85</v>
      </c>
      <c r="J492" s="4">
        <v>1011.3</v>
      </c>
      <c r="K492" s="4" t="str">
        <v>Produto em Ordem</v>
      </c>
      <c r="L492" s="6">
        <f t="shared" si="30"/>
        <v>1.1428571428571428</v>
      </c>
      <c r="M492" s="5">
        <v>126.41249999999999</v>
      </c>
      <c r="N492" s="6">
        <v>46</v>
      </c>
      <c r="O492" s="9">
        <f t="shared" si="31"/>
        <v>5814.9749999999995</v>
      </c>
      <c r="P492" s="5">
        <f t="shared" si="28"/>
        <v>3.8333333333333335</v>
      </c>
      <c r="Q492" s="5">
        <f t="shared" si="29"/>
        <v>2.0869565217391304</v>
      </c>
    </row>
    <row r="493" spans="1:17" x14ac:dyDescent="0.25">
      <c r="A493" s="2" t="s">
        <v>497</v>
      </c>
      <c r="B493" s="3" t="s">
        <v>8</v>
      </c>
      <c r="C493" s="4">
        <v>20</v>
      </c>
      <c r="D493" s="4">
        <v>10</v>
      </c>
      <c r="E493" s="4">
        <v>10</v>
      </c>
      <c r="F493" s="4">
        <v>20</v>
      </c>
      <c r="G493" s="4">
        <v>2891.13</v>
      </c>
      <c r="H493" s="4">
        <v>1443.86</v>
      </c>
      <c r="I493" s="4">
        <v>1450.89</v>
      </c>
      <c r="J493" s="4">
        <v>2884.1</v>
      </c>
      <c r="K493" s="4" t="str">
        <v>Produto em Ordem</v>
      </c>
      <c r="L493" s="6">
        <f t="shared" si="30"/>
        <v>1</v>
      </c>
      <c r="M493" s="5">
        <v>144.20500000000001</v>
      </c>
      <c r="N493" s="6">
        <v>77</v>
      </c>
      <c r="O493" s="9">
        <f t="shared" si="31"/>
        <v>11103.785000000002</v>
      </c>
      <c r="P493" s="5">
        <f t="shared" si="28"/>
        <v>6.416666666666667</v>
      </c>
      <c r="Q493" s="5">
        <f t="shared" si="29"/>
        <v>3.1168831168831166</v>
      </c>
    </row>
    <row r="494" spans="1:17" x14ac:dyDescent="0.25">
      <c r="A494" s="2" t="s">
        <v>498</v>
      </c>
      <c r="B494" s="3" t="s">
        <v>8</v>
      </c>
      <c r="C494" s="4">
        <v>184</v>
      </c>
      <c r="D494" s="4">
        <v>35</v>
      </c>
      <c r="E494" s="4">
        <v>36</v>
      </c>
      <c r="F494" s="4">
        <v>183</v>
      </c>
      <c r="G494" s="4">
        <v>28413.37</v>
      </c>
      <c r="H494" s="4">
        <v>4739.58</v>
      </c>
      <c r="I494" s="4">
        <v>5074.8599999999997</v>
      </c>
      <c r="J494" s="4">
        <v>28078.09</v>
      </c>
      <c r="K494" s="4" t="str">
        <v>Produto em Ordem</v>
      </c>
      <c r="L494" s="6">
        <f t="shared" si="30"/>
        <v>0.99456521739130432</v>
      </c>
      <c r="M494" s="5">
        <v>153.43218579234971</v>
      </c>
      <c r="N494" s="6">
        <v>31</v>
      </c>
      <c r="O494" s="9">
        <f t="shared" si="31"/>
        <v>4756.3977595628412</v>
      </c>
      <c r="P494" s="5">
        <f t="shared" si="28"/>
        <v>2.5833333333333335</v>
      </c>
      <c r="Q494" s="5">
        <f t="shared" si="29"/>
        <v>70.838709677419345</v>
      </c>
    </row>
    <row r="495" spans="1:17" x14ac:dyDescent="0.25">
      <c r="A495" s="2" t="s">
        <v>499</v>
      </c>
      <c r="B495" s="3" t="s">
        <v>8</v>
      </c>
      <c r="C495" s="4">
        <v>76</v>
      </c>
      <c r="D495" s="4">
        <v>24</v>
      </c>
      <c r="E495" s="4">
        <v>25</v>
      </c>
      <c r="F495" s="4">
        <v>75</v>
      </c>
      <c r="G495" s="4">
        <v>10081.65</v>
      </c>
      <c r="H495" s="4">
        <v>3180.36</v>
      </c>
      <c r="I495" s="4">
        <v>3324.57</v>
      </c>
      <c r="J495" s="4">
        <v>9937.44</v>
      </c>
      <c r="K495" s="4" t="str">
        <v>Produto em Ordem</v>
      </c>
      <c r="L495" s="6">
        <f t="shared" si="30"/>
        <v>0.98684210526315785</v>
      </c>
      <c r="M495" s="5">
        <v>132.4992</v>
      </c>
      <c r="N495" s="6">
        <v>56</v>
      </c>
      <c r="O495" s="9">
        <f t="shared" si="31"/>
        <v>7419.9552000000003</v>
      </c>
      <c r="P495" s="5">
        <f t="shared" si="28"/>
        <v>4.666666666666667</v>
      </c>
      <c r="Q495" s="5">
        <f t="shared" si="29"/>
        <v>16.071428571428569</v>
      </c>
    </row>
    <row r="496" spans="1:17" x14ac:dyDescent="0.25">
      <c r="A496" s="2" t="s">
        <v>500</v>
      </c>
      <c r="B496" s="3" t="s">
        <v>8</v>
      </c>
      <c r="C496" s="4">
        <v>107</v>
      </c>
      <c r="D496" s="4">
        <v>31</v>
      </c>
      <c r="E496" s="4">
        <v>30</v>
      </c>
      <c r="F496" s="4">
        <v>108</v>
      </c>
      <c r="G496" s="4">
        <v>13077.17</v>
      </c>
      <c r="H496" s="4">
        <v>3796.39</v>
      </c>
      <c r="I496" s="4">
        <v>3676.18</v>
      </c>
      <c r="J496" s="4">
        <v>13197.38</v>
      </c>
      <c r="K496" s="4" t="str">
        <v>Produto em Ordem</v>
      </c>
      <c r="L496" s="6">
        <f t="shared" si="30"/>
        <v>1.0093457943925233</v>
      </c>
      <c r="M496" s="5">
        <v>122.197962962963</v>
      </c>
      <c r="N496" s="6">
        <v>46</v>
      </c>
      <c r="O496" s="9">
        <f t="shared" si="31"/>
        <v>5621.1062962962978</v>
      </c>
      <c r="P496" s="5">
        <f t="shared" si="28"/>
        <v>3.8333333333333335</v>
      </c>
      <c r="Q496" s="5">
        <f t="shared" si="29"/>
        <v>28.173913043478258</v>
      </c>
    </row>
    <row r="497" spans="1:17" x14ac:dyDescent="0.25">
      <c r="A497" s="2" t="s">
        <v>501</v>
      </c>
      <c r="B497" s="3" t="s">
        <v>8</v>
      </c>
      <c r="C497" s="4">
        <v>129</v>
      </c>
      <c r="D497" s="4">
        <v>25</v>
      </c>
      <c r="E497" s="4">
        <v>33</v>
      </c>
      <c r="F497" s="4">
        <v>121</v>
      </c>
      <c r="G497" s="4">
        <v>15744.61</v>
      </c>
      <c r="H497" s="4">
        <v>3064.48</v>
      </c>
      <c r="I497" s="4">
        <v>4032.06</v>
      </c>
      <c r="J497" s="4">
        <v>14777.03</v>
      </c>
      <c r="K497" s="4" t="str">
        <v>Produto em Ordem</v>
      </c>
      <c r="L497" s="6">
        <f t="shared" si="30"/>
        <v>0.93798449612403101</v>
      </c>
      <c r="M497" s="5">
        <v>122.12421487603309</v>
      </c>
      <c r="N497" s="6">
        <v>62</v>
      </c>
      <c r="O497" s="9">
        <f t="shared" si="31"/>
        <v>7571.701322314052</v>
      </c>
      <c r="P497" s="5">
        <f t="shared" si="28"/>
        <v>5.166666666666667</v>
      </c>
      <c r="Q497" s="5">
        <f t="shared" si="29"/>
        <v>23.419354838709676</v>
      </c>
    </row>
    <row r="498" spans="1:17" x14ac:dyDescent="0.25">
      <c r="A498" s="2" t="s">
        <v>502</v>
      </c>
      <c r="B498" s="3" t="s">
        <v>8</v>
      </c>
      <c r="C498" s="4">
        <v>311</v>
      </c>
      <c r="D498" s="4">
        <v>86</v>
      </c>
      <c r="E498" s="4">
        <v>108</v>
      </c>
      <c r="F498" s="4">
        <v>289</v>
      </c>
      <c r="G498" s="4">
        <v>102224.86</v>
      </c>
      <c r="H498" s="4">
        <v>28972.91</v>
      </c>
      <c r="I498" s="4">
        <v>37038.129999999997</v>
      </c>
      <c r="J498" s="4">
        <v>94159.640000000014</v>
      </c>
      <c r="K498" s="4" t="str">
        <v>Produto em Ordem</v>
      </c>
      <c r="L498" s="6">
        <f t="shared" si="30"/>
        <v>0.92926045016077174</v>
      </c>
      <c r="M498" s="5">
        <v>325.81190311418692</v>
      </c>
      <c r="N498" s="6">
        <v>588</v>
      </c>
      <c r="O498" s="9">
        <f t="shared" si="31"/>
        <v>191577.39903114192</v>
      </c>
      <c r="P498" s="5">
        <f t="shared" si="28"/>
        <v>49</v>
      </c>
      <c r="Q498" s="5">
        <f t="shared" si="29"/>
        <v>5.8979591836734695</v>
      </c>
    </row>
    <row r="499" spans="1:17" x14ac:dyDescent="0.25">
      <c r="A499" s="2" t="s">
        <v>503</v>
      </c>
      <c r="B499" s="3" t="s">
        <v>8</v>
      </c>
      <c r="C499" s="4">
        <v>0</v>
      </c>
      <c r="D499" s="4"/>
      <c r="E499" s="4"/>
      <c r="F499" s="4">
        <v>0</v>
      </c>
      <c r="G499" s="4">
        <v>0</v>
      </c>
      <c r="H499" s="4"/>
      <c r="I499" s="4"/>
      <c r="J499" s="4">
        <v>0</v>
      </c>
      <c r="K499" s="4" t="str">
        <v>Produto em Ordem</v>
      </c>
      <c r="L499" s="6">
        <f t="shared" si="30"/>
        <v>0</v>
      </c>
      <c r="M499" s="5">
        <v>0</v>
      </c>
      <c r="N499" s="6">
        <v>0</v>
      </c>
      <c r="O499" s="9">
        <f t="shared" si="31"/>
        <v>0</v>
      </c>
      <c r="P499" s="5">
        <f t="shared" si="28"/>
        <v>0</v>
      </c>
      <c r="Q499" s="5">
        <f t="shared" si="29"/>
        <v>0</v>
      </c>
    </row>
    <row r="500" spans="1:17" x14ac:dyDescent="0.25">
      <c r="A500" s="2" t="s">
        <v>504</v>
      </c>
      <c r="B500" s="3" t="s">
        <v>8</v>
      </c>
      <c r="C500" s="4">
        <v>3</v>
      </c>
      <c r="D500" s="4">
        <v>2</v>
      </c>
      <c r="E500" s="4">
        <v>0</v>
      </c>
      <c r="F500" s="4">
        <v>5</v>
      </c>
      <c r="G500" s="4">
        <v>671.3</v>
      </c>
      <c r="H500" s="4">
        <v>0</v>
      </c>
      <c r="I500" s="4">
        <v>0</v>
      </c>
      <c r="J500" s="4">
        <v>671.3</v>
      </c>
      <c r="K500" s="4" t="str">
        <v>Produto em Ordem</v>
      </c>
      <c r="L500" s="6">
        <f t="shared" si="30"/>
        <v>1.6666666666666667</v>
      </c>
      <c r="M500" s="5">
        <v>134.26</v>
      </c>
      <c r="N500" s="6">
        <v>47</v>
      </c>
      <c r="O500" s="9">
        <f t="shared" si="31"/>
        <v>6310.2199999999993</v>
      </c>
      <c r="P500" s="5">
        <f t="shared" si="28"/>
        <v>3.9166666666666665</v>
      </c>
      <c r="Q500" s="5">
        <f t="shared" si="29"/>
        <v>1.2765957446808511</v>
      </c>
    </row>
    <row r="501" spans="1:17" x14ac:dyDescent="0.25">
      <c r="A501" s="2" t="s">
        <v>505</v>
      </c>
      <c r="B501" s="3" t="s">
        <v>8</v>
      </c>
      <c r="C501" s="4">
        <v>5</v>
      </c>
      <c r="D501" s="4">
        <v>9</v>
      </c>
      <c r="E501" s="4">
        <v>5</v>
      </c>
      <c r="F501" s="4">
        <v>9</v>
      </c>
      <c r="G501" s="4">
        <v>1182.08</v>
      </c>
      <c r="H501" s="4">
        <v>2127.7600000000002</v>
      </c>
      <c r="I501" s="4">
        <v>1182.08</v>
      </c>
      <c r="J501" s="4">
        <v>2127.7600000000002</v>
      </c>
      <c r="K501" s="4" t="str">
        <v>Produto em Ordem</v>
      </c>
      <c r="L501" s="6">
        <f t="shared" si="30"/>
        <v>1.8</v>
      </c>
      <c r="M501" s="5">
        <v>236.41777777777779</v>
      </c>
      <c r="N501" s="6">
        <v>74</v>
      </c>
      <c r="O501" s="9">
        <f t="shared" si="31"/>
        <v>17494.915555555555</v>
      </c>
      <c r="P501" s="5">
        <f t="shared" si="28"/>
        <v>6.166666666666667</v>
      </c>
      <c r="Q501" s="5">
        <f t="shared" si="29"/>
        <v>1.4594594594594594</v>
      </c>
    </row>
    <row r="502" spans="1:17" x14ac:dyDescent="0.25">
      <c r="A502" s="2" t="s">
        <v>506</v>
      </c>
      <c r="B502" s="3" t="s">
        <v>8</v>
      </c>
      <c r="C502" s="4">
        <v>31</v>
      </c>
      <c r="D502" s="4">
        <v>13</v>
      </c>
      <c r="E502" s="4">
        <v>7</v>
      </c>
      <c r="F502" s="4">
        <v>37</v>
      </c>
      <c r="G502" s="4">
        <v>7087.09</v>
      </c>
      <c r="H502" s="4">
        <v>3071.81</v>
      </c>
      <c r="I502" s="4">
        <v>1653.66</v>
      </c>
      <c r="J502" s="4">
        <v>8505.2400000000016</v>
      </c>
      <c r="K502" s="4" t="str">
        <v>Produto em Ordem</v>
      </c>
      <c r="L502" s="6">
        <f t="shared" si="30"/>
        <v>1.1935483870967742</v>
      </c>
      <c r="M502" s="5">
        <v>229.87135135135139</v>
      </c>
      <c r="N502" s="6">
        <v>36</v>
      </c>
      <c r="O502" s="9">
        <f t="shared" si="31"/>
        <v>8275.3686486486495</v>
      </c>
      <c r="P502" s="5">
        <f t="shared" si="28"/>
        <v>3</v>
      </c>
      <c r="Q502" s="5">
        <f t="shared" si="29"/>
        <v>12.333333333333334</v>
      </c>
    </row>
    <row r="503" spans="1:17" x14ac:dyDescent="0.25">
      <c r="A503" s="2" t="s">
        <v>507</v>
      </c>
      <c r="B503" s="3" t="s">
        <v>8</v>
      </c>
      <c r="C503" s="4">
        <v>16</v>
      </c>
      <c r="D503" s="4">
        <v>7</v>
      </c>
      <c r="E503" s="4">
        <v>11</v>
      </c>
      <c r="F503" s="4">
        <v>12</v>
      </c>
      <c r="G503" s="4">
        <v>2911.91</v>
      </c>
      <c r="H503" s="4">
        <v>1617.66</v>
      </c>
      <c r="I503" s="4">
        <v>2463.92</v>
      </c>
      <c r="J503" s="4">
        <v>2065.65</v>
      </c>
      <c r="K503" s="4" t="str">
        <v>Produto em Ordem</v>
      </c>
      <c r="L503" s="6">
        <f t="shared" si="30"/>
        <v>0.75</v>
      </c>
      <c r="M503" s="5">
        <v>172.13749999999999</v>
      </c>
      <c r="N503" s="6">
        <v>36</v>
      </c>
      <c r="O503" s="9">
        <f t="shared" si="31"/>
        <v>6196.95</v>
      </c>
      <c r="P503" s="5">
        <f t="shared" si="28"/>
        <v>3</v>
      </c>
      <c r="Q503" s="5">
        <f t="shared" si="29"/>
        <v>4</v>
      </c>
    </row>
    <row r="504" spans="1:17" x14ac:dyDescent="0.25">
      <c r="A504" s="2" t="s">
        <v>508</v>
      </c>
      <c r="B504" s="3" t="s">
        <v>8</v>
      </c>
      <c r="C504" s="4">
        <v>7</v>
      </c>
      <c r="D504" s="4">
        <v>11</v>
      </c>
      <c r="E504" s="4">
        <v>8</v>
      </c>
      <c r="F504" s="4">
        <v>10</v>
      </c>
      <c r="G504" s="4">
        <v>3240.6</v>
      </c>
      <c r="H504" s="4">
        <v>5218.3500000000004</v>
      </c>
      <c r="I504" s="4">
        <v>3816.48</v>
      </c>
      <c r="J504" s="4">
        <v>4642.47</v>
      </c>
      <c r="K504" s="4" t="str">
        <v>Produto em Ordem</v>
      </c>
      <c r="L504" s="6">
        <f t="shared" si="30"/>
        <v>1.4285714285714286</v>
      </c>
      <c r="M504" s="5">
        <v>464.24700000000001</v>
      </c>
      <c r="N504" s="6">
        <v>44</v>
      </c>
      <c r="O504" s="9">
        <f t="shared" si="31"/>
        <v>20426.868000000002</v>
      </c>
      <c r="P504" s="5">
        <f t="shared" si="28"/>
        <v>3.6666666666666665</v>
      </c>
      <c r="Q504" s="5">
        <f t="shared" si="29"/>
        <v>2.7272727272727275</v>
      </c>
    </row>
    <row r="505" spans="1:17" x14ac:dyDescent="0.25">
      <c r="A505" s="2" t="s">
        <v>509</v>
      </c>
      <c r="B505" s="3" t="s">
        <v>8</v>
      </c>
      <c r="C505" s="4">
        <v>3</v>
      </c>
      <c r="D505" s="4"/>
      <c r="E505" s="4"/>
      <c r="F505" s="4">
        <v>3</v>
      </c>
      <c r="G505" s="4">
        <v>1198.5</v>
      </c>
      <c r="H505" s="4"/>
      <c r="I505" s="4"/>
      <c r="J505" s="4">
        <v>1198.5</v>
      </c>
      <c r="K505" s="4" t="str">
        <v>Produto em Ordem</v>
      </c>
      <c r="L505" s="6">
        <f t="shared" si="30"/>
        <v>1</v>
      </c>
      <c r="M505" s="5">
        <v>399.5</v>
      </c>
      <c r="N505" s="6">
        <v>22</v>
      </c>
      <c r="O505" s="9">
        <f t="shared" si="31"/>
        <v>8789</v>
      </c>
      <c r="P505" s="5">
        <f t="shared" si="28"/>
        <v>1.8333333333333333</v>
      </c>
      <c r="Q505" s="5">
        <f t="shared" si="29"/>
        <v>1.6363636363636365</v>
      </c>
    </row>
    <row r="506" spans="1:17" x14ac:dyDescent="0.25">
      <c r="A506" s="2" t="s">
        <v>510</v>
      </c>
      <c r="B506" s="3" t="s">
        <v>8</v>
      </c>
      <c r="C506" s="4">
        <v>25</v>
      </c>
      <c r="D506" s="4">
        <v>1</v>
      </c>
      <c r="E506" s="4">
        <v>1</v>
      </c>
      <c r="F506" s="4">
        <v>25</v>
      </c>
      <c r="G506" s="4">
        <v>6577.9</v>
      </c>
      <c r="H506" s="4">
        <v>268.87</v>
      </c>
      <c r="I506" s="4">
        <v>268.87</v>
      </c>
      <c r="J506" s="4">
        <v>6577.9000000000005</v>
      </c>
      <c r="K506" s="4" t="str">
        <v>Produto em Ordem</v>
      </c>
      <c r="L506" s="6">
        <f t="shared" si="30"/>
        <v>1</v>
      </c>
      <c r="M506" s="5">
        <v>263.11599999999999</v>
      </c>
      <c r="N506" s="6">
        <v>30</v>
      </c>
      <c r="O506" s="9">
        <f t="shared" si="31"/>
        <v>7893.48</v>
      </c>
      <c r="P506" s="5">
        <f t="shared" si="28"/>
        <v>2.5</v>
      </c>
      <c r="Q506" s="5">
        <f t="shared" si="29"/>
        <v>10</v>
      </c>
    </row>
    <row r="507" spans="1:17" x14ac:dyDescent="0.25">
      <c r="A507" s="2" t="s">
        <v>511</v>
      </c>
      <c r="B507" s="3" t="s">
        <v>8</v>
      </c>
      <c r="C507" s="4">
        <v>2</v>
      </c>
      <c r="D507" s="4">
        <v>2</v>
      </c>
      <c r="E507" s="4">
        <v>2</v>
      </c>
      <c r="F507" s="4">
        <v>2</v>
      </c>
      <c r="G507" s="4">
        <v>542.05999999999995</v>
      </c>
      <c r="H507" s="4">
        <v>542.05999999999995</v>
      </c>
      <c r="I507" s="4">
        <v>542.05999999999995</v>
      </c>
      <c r="J507" s="4">
        <v>542.05999999999995</v>
      </c>
      <c r="K507" s="4" t="str">
        <v>Produto em Ordem</v>
      </c>
      <c r="L507" s="6">
        <f t="shared" si="30"/>
        <v>1</v>
      </c>
      <c r="M507" s="5">
        <v>271.02999999999997</v>
      </c>
      <c r="N507" s="6">
        <v>35</v>
      </c>
      <c r="O507" s="9">
        <f t="shared" si="31"/>
        <v>9486.0499999999993</v>
      </c>
      <c r="P507" s="5">
        <f t="shared" si="28"/>
        <v>2.9166666666666665</v>
      </c>
      <c r="Q507" s="5">
        <f t="shared" si="29"/>
        <v>0.68571428571428572</v>
      </c>
    </row>
    <row r="508" spans="1:17" x14ac:dyDescent="0.25">
      <c r="A508" s="2" t="s">
        <v>512</v>
      </c>
      <c r="B508" s="3" t="s">
        <v>8</v>
      </c>
      <c r="C508" s="4">
        <v>8</v>
      </c>
      <c r="D508" s="4">
        <v>1</v>
      </c>
      <c r="E508" s="4">
        <v>2</v>
      </c>
      <c r="F508" s="4">
        <v>7</v>
      </c>
      <c r="G508" s="4">
        <v>3854.46</v>
      </c>
      <c r="H508" s="4">
        <v>483.6</v>
      </c>
      <c r="I508" s="4">
        <v>962.42000000000007</v>
      </c>
      <c r="J508" s="4">
        <v>3375.64</v>
      </c>
      <c r="K508" s="4" t="str">
        <v>Produto em Ordem</v>
      </c>
      <c r="L508" s="6">
        <f t="shared" si="30"/>
        <v>0.875</v>
      </c>
      <c r="M508" s="5">
        <v>482.23428571428582</v>
      </c>
      <c r="N508" s="6">
        <v>21</v>
      </c>
      <c r="O508" s="9">
        <f t="shared" si="31"/>
        <v>10126.920000000002</v>
      </c>
      <c r="P508" s="5">
        <f t="shared" si="28"/>
        <v>1.75</v>
      </c>
      <c r="Q508" s="5">
        <f t="shared" si="29"/>
        <v>4</v>
      </c>
    </row>
    <row r="509" spans="1:17" x14ac:dyDescent="0.25">
      <c r="A509" s="2" t="s">
        <v>513</v>
      </c>
      <c r="B509" s="3" t="s">
        <v>8</v>
      </c>
      <c r="C509" s="4">
        <v>2</v>
      </c>
      <c r="D509" s="4">
        <v>0</v>
      </c>
      <c r="E509" s="4">
        <v>1</v>
      </c>
      <c r="F509" s="4">
        <v>1</v>
      </c>
      <c r="G509" s="4">
        <v>1195.46</v>
      </c>
      <c r="H509" s="4">
        <v>0</v>
      </c>
      <c r="I509" s="4">
        <v>597.73</v>
      </c>
      <c r="J509" s="4">
        <v>597.73</v>
      </c>
      <c r="K509" s="4" t="str">
        <v>Produto em Ordem</v>
      </c>
      <c r="L509" s="6">
        <f t="shared" si="30"/>
        <v>0.5</v>
      </c>
      <c r="M509" s="5">
        <v>597.73</v>
      </c>
      <c r="N509" s="6">
        <v>9</v>
      </c>
      <c r="O509" s="9">
        <f t="shared" si="31"/>
        <v>5379.57</v>
      </c>
      <c r="P509" s="5">
        <f t="shared" si="28"/>
        <v>0.75</v>
      </c>
      <c r="Q509" s="5">
        <f t="shared" si="29"/>
        <v>1.3333333333333333</v>
      </c>
    </row>
    <row r="510" spans="1:17" x14ac:dyDescent="0.25">
      <c r="A510" s="2" t="s">
        <v>514</v>
      </c>
      <c r="B510" s="3" t="s">
        <v>8</v>
      </c>
      <c r="C510" s="4">
        <v>6</v>
      </c>
      <c r="D510" s="4">
        <v>1</v>
      </c>
      <c r="E510" s="4">
        <v>1</v>
      </c>
      <c r="F510" s="4">
        <v>6</v>
      </c>
      <c r="G510" s="4">
        <v>2329.4</v>
      </c>
      <c r="H510" s="4">
        <v>451.6</v>
      </c>
      <c r="I510" s="4">
        <v>451.6</v>
      </c>
      <c r="J510" s="4">
        <v>2329.4</v>
      </c>
      <c r="K510" s="4" t="str">
        <v>Produto em Ordem</v>
      </c>
      <c r="L510" s="6">
        <f t="shared" si="30"/>
        <v>1</v>
      </c>
      <c r="M510" s="5">
        <v>388.23333333333329</v>
      </c>
      <c r="N510" s="6">
        <v>3</v>
      </c>
      <c r="O510" s="9">
        <f t="shared" si="31"/>
        <v>1164.6999999999998</v>
      </c>
      <c r="P510" s="5">
        <f t="shared" si="28"/>
        <v>0.25</v>
      </c>
      <c r="Q510" s="5">
        <f t="shared" si="29"/>
        <v>24</v>
      </c>
    </row>
    <row r="511" spans="1:17" x14ac:dyDescent="0.25">
      <c r="A511" s="2" t="s">
        <v>515</v>
      </c>
      <c r="B511" s="3" t="s">
        <v>8</v>
      </c>
      <c r="C511" s="4">
        <v>13</v>
      </c>
      <c r="D511" s="4">
        <v>6</v>
      </c>
      <c r="E511" s="4">
        <v>4</v>
      </c>
      <c r="F511" s="4">
        <v>15</v>
      </c>
      <c r="G511" s="4">
        <v>2737.68</v>
      </c>
      <c r="H511" s="4">
        <v>1268.8499999999999</v>
      </c>
      <c r="I511" s="4">
        <v>845.69</v>
      </c>
      <c r="J511" s="4">
        <v>3160.84</v>
      </c>
      <c r="K511" s="4" t="str">
        <v>Produto em Ordem</v>
      </c>
      <c r="L511" s="6">
        <f t="shared" si="30"/>
        <v>1.1538461538461537</v>
      </c>
      <c r="M511" s="5">
        <v>210.72266666666661</v>
      </c>
      <c r="N511" s="6">
        <v>29</v>
      </c>
      <c r="O511" s="9">
        <f t="shared" si="31"/>
        <v>6110.9573333333319</v>
      </c>
      <c r="P511" s="5">
        <f t="shared" si="28"/>
        <v>2.4166666666666665</v>
      </c>
      <c r="Q511" s="5">
        <f t="shared" si="29"/>
        <v>6.2068965517241379</v>
      </c>
    </row>
    <row r="512" spans="1:17" x14ac:dyDescent="0.25">
      <c r="A512" s="2" t="s">
        <v>516</v>
      </c>
      <c r="B512" s="3" t="s">
        <v>8</v>
      </c>
      <c r="C512" s="4">
        <v>6</v>
      </c>
      <c r="D512" s="4"/>
      <c r="E512" s="4"/>
      <c r="F512" s="4">
        <v>6</v>
      </c>
      <c r="G512" s="4">
        <v>1500.66</v>
      </c>
      <c r="H512" s="4"/>
      <c r="I512" s="4"/>
      <c r="J512" s="4">
        <v>1500.66</v>
      </c>
      <c r="K512" s="4" t="str">
        <v>Produto em Ordem</v>
      </c>
      <c r="L512" s="6">
        <f t="shared" si="30"/>
        <v>1</v>
      </c>
      <c r="M512" s="5">
        <v>250.11</v>
      </c>
      <c r="N512" s="6">
        <v>3</v>
      </c>
      <c r="O512" s="9">
        <f t="shared" si="31"/>
        <v>750.33</v>
      </c>
      <c r="P512" s="5">
        <f t="shared" si="28"/>
        <v>0.25</v>
      </c>
      <c r="Q512" s="5">
        <f t="shared" si="29"/>
        <v>24</v>
      </c>
    </row>
    <row r="513" spans="1:17" x14ac:dyDescent="0.25">
      <c r="A513" s="2" t="s">
        <v>517</v>
      </c>
      <c r="B513" s="3" t="s">
        <v>8</v>
      </c>
      <c r="C513" s="4">
        <v>2</v>
      </c>
      <c r="D513" s="4">
        <v>2</v>
      </c>
      <c r="E513" s="4">
        <v>1</v>
      </c>
      <c r="F513" s="4">
        <v>3</v>
      </c>
      <c r="G513" s="4">
        <v>1569</v>
      </c>
      <c r="H513" s="4">
        <v>1580.2</v>
      </c>
      <c r="I513" s="4">
        <v>790.1</v>
      </c>
      <c r="J513" s="4">
        <v>2359.1</v>
      </c>
      <c r="K513" s="4" t="str">
        <v>Produto em Ordem</v>
      </c>
      <c r="L513" s="6">
        <f t="shared" si="30"/>
        <v>1.5</v>
      </c>
      <c r="M513" s="5">
        <v>786.36666666666667</v>
      </c>
      <c r="N513" s="6">
        <v>7</v>
      </c>
      <c r="O513" s="9">
        <f t="shared" si="31"/>
        <v>5504.5666666666666</v>
      </c>
      <c r="P513" s="5">
        <f t="shared" si="28"/>
        <v>0.58333333333333337</v>
      </c>
      <c r="Q513" s="5">
        <f t="shared" si="29"/>
        <v>5.1428571428571423</v>
      </c>
    </row>
    <row r="514" spans="1:17" x14ac:dyDescent="0.25">
      <c r="A514" s="2" t="s">
        <v>518</v>
      </c>
      <c r="B514" s="3" t="s">
        <v>8</v>
      </c>
      <c r="C514" s="4">
        <v>1</v>
      </c>
      <c r="D514" s="4"/>
      <c r="E514" s="4"/>
      <c r="F514" s="4">
        <v>1</v>
      </c>
      <c r="G514" s="4">
        <v>270.14999999999998</v>
      </c>
      <c r="H514" s="4"/>
      <c r="I514" s="4"/>
      <c r="J514" s="4">
        <v>270.14999999999998</v>
      </c>
      <c r="K514" s="4" t="str">
        <v>Produto em Ordem</v>
      </c>
      <c r="L514" s="6">
        <f t="shared" si="30"/>
        <v>1</v>
      </c>
      <c r="M514" s="5">
        <v>270.14999999999998</v>
      </c>
      <c r="N514" s="6">
        <v>3</v>
      </c>
      <c r="O514" s="9">
        <f t="shared" si="31"/>
        <v>810.44999999999993</v>
      </c>
      <c r="P514" s="5">
        <f t="shared" ref="P514:P577" si="32">N514/12</f>
        <v>0.25</v>
      </c>
      <c r="Q514" s="5">
        <f t="shared" ref="Q514:Q577" si="33">IFERROR(F514/(P514),0)</f>
        <v>4</v>
      </c>
    </row>
    <row r="515" spans="1:17" x14ac:dyDescent="0.25">
      <c r="A515" s="2" t="s">
        <v>519</v>
      </c>
      <c r="B515" s="3" t="s">
        <v>8</v>
      </c>
      <c r="C515" s="4">
        <v>60</v>
      </c>
      <c r="D515" s="4">
        <v>0</v>
      </c>
      <c r="E515" s="4">
        <v>26</v>
      </c>
      <c r="F515" s="4">
        <v>34</v>
      </c>
      <c r="G515" s="4">
        <v>2717.07</v>
      </c>
      <c r="H515" s="4">
        <v>0</v>
      </c>
      <c r="I515" s="4">
        <v>1177.3900000000001</v>
      </c>
      <c r="J515" s="4">
        <v>1539.68</v>
      </c>
      <c r="K515" s="4" t="str">
        <v>Produto em Ordem</v>
      </c>
      <c r="L515" s="6">
        <f t="shared" ref="L515:L578" si="34">IFERROR(F515/C515,0)</f>
        <v>0.56666666666666665</v>
      </c>
      <c r="M515" s="5">
        <v>45.284705882352952</v>
      </c>
      <c r="N515" s="6">
        <v>170</v>
      </c>
      <c r="O515" s="9">
        <f t="shared" ref="O515:O578" si="35" xml:space="preserve"> N515*M515</f>
        <v>7698.4000000000015</v>
      </c>
      <c r="P515" s="5">
        <f t="shared" si="32"/>
        <v>14.166666666666666</v>
      </c>
      <c r="Q515" s="5">
        <f t="shared" si="33"/>
        <v>2.4</v>
      </c>
    </row>
    <row r="516" spans="1:17" x14ac:dyDescent="0.25">
      <c r="A516" s="2" t="s">
        <v>520</v>
      </c>
      <c r="B516" s="3" t="s">
        <v>8</v>
      </c>
      <c r="C516" s="4">
        <v>8</v>
      </c>
      <c r="D516" s="4">
        <v>0</v>
      </c>
      <c r="E516" s="4">
        <v>6</v>
      </c>
      <c r="F516" s="4">
        <v>2</v>
      </c>
      <c r="G516" s="4">
        <v>195.02</v>
      </c>
      <c r="H516" s="4">
        <v>0</v>
      </c>
      <c r="I516" s="4">
        <v>146.47</v>
      </c>
      <c r="J516" s="4">
        <v>48.55</v>
      </c>
      <c r="K516" s="4" t="str">
        <v>Produto em Ordem</v>
      </c>
      <c r="L516" s="6">
        <f t="shared" si="34"/>
        <v>0.25</v>
      </c>
      <c r="M516" s="5">
        <v>24.274999999999999</v>
      </c>
      <c r="N516" s="6">
        <v>198</v>
      </c>
      <c r="O516" s="9">
        <f t="shared" si="35"/>
        <v>4806.45</v>
      </c>
      <c r="P516" s="5">
        <f t="shared" si="32"/>
        <v>16.5</v>
      </c>
      <c r="Q516" s="5">
        <f t="shared" si="33"/>
        <v>0.12121212121212122</v>
      </c>
    </row>
    <row r="517" spans="1:17" x14ac:dyDescent="0.25">
      <c r="A517" s="2" t="s">
        <v>521</v>
      </c>
      <c r="B517" s="3" t="s">
        <v>8</v>
      </c>
      <c r="C517" s="4">
        <v>701</v>
      </c>
      <c r="D517" s="4">
        <v>34</v>
      </c>
      <c r="E517" s="4">
        <v>64</v>
      </c>
      <c r="F517" s="4">
        <v>671</v>
      </c>
      <c r="G517" s="4">
        <v>13296.7</v>
      </c>
      <c r="H517" s="4">
        <v>644.91999999999996</v>
      </c>
      <c r="I517" s="4">
        <v>1213.97</v>
      </c>
      <c r="J517" s="4">
        <v>12727.65</v>
      </c>
      <c r="K517" s="4" t="str">
        <v>Produto em Ordem</v>
      </c>
      <c r="L517" s="6">
        <f t="shared" si="34"/>
        <v>0.95720399429386593</v>
      </c>
      <c r="M517" s="5">
        <v>18.968181818181819</v>
      </c>
      <c r="N517" s="6">
        <v>274</v>
      </c>
      <c r="O517" s="9">
        <f t="shared" si="35"/>
        <v>5197.2818181818184</v>
      </c>
      <c r="P517" s="5">
        <f t="shared" si="32"/>
        <v>22.833333333333332</v>
      </c>
      <c r="Q517" s="5">
        <f t="shared" si="33"/>
        <v>29.386861313868614</v>
      </c>
    </row>
    <row r="518" spans="1:17" x14ac:dyDescent="0.25">
      <c r="A518" s="2" t="s">
        <v>522</v>
      </c>
      <c r="B518" s="3" t="s">
        <v>8</v>
      </c>
      <c r="C518" s="4">
        <v>235</v>
      </c>
      <c r="D518" s="4">
        <v>50</v>
      </c>
      <c r="E518" s="4">
        <v>188</v>
      </c>
      <c r="F518" s="4">
        <v>97</v>
      </c>
      <c r="G518" s="4">
        <v>5096.96</v>
      </c>
      <c r="H518" s="4">
        <v>1084.47</v>
      </c>
      <c r="I518" s="4">
        <v>4077.6</v>
      </c>
      <c r="J518" s="4">
        <v>2103.83</v>
      </c>
      <c r="K518" s="4" t="str">
        <v>Produto em Ordem</v>
      </c>
      <c r="L518" s="6">
        <f t="shared" si="34"/>
        <v>0.4127659574468085</v>
      </c>
      <c r="M518" s="5">
        <v>21.688969072164952</v>
      </c>
      <c r="N518" s="6">
        <v>329</v>
      </c>
      <c r="O518" s="9">
        <f t="shared" si="35"/>
        <v>7135.6708247422694</v>
      </c>
      <c r="P518" s="5">
        <f t="shared" si="32"/>
        <v>27.416666666666668</v>
      </c>
      <c r="Q518" s="5">
        <f t="shared" si="33"/>
        <v>3.5379939209726441</v>
      </c>
    </row>
    <row r="519" spans="1:17" x14ac:dyDescent="0.25">
      <c r="A519" s="2" t="s">
        <v>523</v>
      </c>
      <c r="B519" s="3" t="s">
        <v>8</v>
      </c>
      <c r="C519" s="4">
        <v>119</v>
      </c>
      <c r="D519" s="4">
        <v>0</v>
      </c>
      <c r="E519" s="4">
        <v>24</v>
      </c>
      <c r="F519" s="4">
        <v>95</v>
      </c>
      <c r="G519" s="4">
        <v>2581</v>
      </c>
      <c r="H519" s="4">
        <v>0</v>
      </c>
      <c r="I519" s="4">
        <v>520.54</v>
      </c>
      <c r="J519" s="4">
        <v>2060.46</v>
      </c>
      <c r="K519" s="4" t="str">
        <v>Produto em Ordem</v>
      </c>
      <c r="L519" s="6">
        <f t="shared" si="34"/>
        <v>0.79831932773109249</v>
      </c>
      <c r="M519" s="5">
        <v>21.689052631578949</v>
      </c>
      <c r="N519" s="6">
        <v>402</v>
      </c>
      <c r="O519" s="9">
        <f t="shared" si="35"/>
        <v>8718.9991578947374</v>
      </c>
      <c r="P519" s="5">
        <f t="shared" si="32"/>
        <v>33.5</v>
      </c>
      <c r="Q519" s="5">
        <f t="shared" si="33"/>
        <v>2.8358208955223883</v>
      </c>
    </row>
    <row r="520" spans="1:17" x14ac:dyDescent="0.25">
      <c r="A520" s="2" t="s">
        <v>524</v>
      </c>
      <c r="B520" s="3" t="s">
        <v>8</v>
      </c>
      <c r="C520" s="4">
        <v>2</v>
      </c>
      <c r="D520" s="4">
        <v>2</v>
      </c>
      <c r="E520" s="4">
        <v>3</v>
      </c>
      <c r="F520" s="4">
        <v>1</v>
      </c>
      <c r="G520" s="4">
        <v>215.98</v>
      </c>
      <c r="H520" s="4">
        <v>215.98</v>
      </c>
      <c r="I520" s="4">
        <v>323.97000000000003</v>
      </c>
      <c r="J520" s="4">
        <v>107.99</v>
      </c>
      <c r="K520" s="4" t="str">
        <v>Produto em Ordem</v>
      </c>
      <c r="L520" s="6">
        <f t="shared" si="34"/>
        <v>0.5</v>
      </c>
      <c r="M520" s="5">
        <v>107.99</v>
      </c>
      <c r="N520" s="6">
        <v>36</v>
      </c>
      <c r="O520" s="9">
        <f t="shared" si="35"/>
        <v>3887.64</v>
      </c>
      <c r="P520" s="5">
        <f t="shared" si="32"/>
        <v>3</v>
      </c>
      <c r="Q520" s="5">
        <f t="shared" si="33"/>
        <v>0.33333333333333331</v>
      </c>
    </row>
    <row r="521" spans="1:17" x14ac:dyDescent="0.25">
      <c r="A521" s="2" t="s">
        <v>525</v>
      </c>
      <c r="B521" s="3" t="s">
        <v>8</v>
      </c>
      <c r="C521" s="4">
        <v>49</v>
      </c>
      <c r="D521" s="4">
        <v>4</v>
      </c>
      <c r="E521" s="4">
        <v>21</v>
      </c>
      <c r="F521" s="4">
        <v>32</v>
      </c>
      <c r="G521" s="4">
        <v>884.87</v>
      </c>
      <c r="H521" s="4">
        <v>72.239999999999995</v>
      </c>
      <c r="I521" s="4">
        <v>379.26</v>
      </c>
      <c r="J521" s="4">
        <v>577.85</v>
      </c>
      <c r="K521" s="4" t="str">
        <v>Produto em Ordem</v>
      </c>
      <c r="L521" s="6">
        <f t="shared" si="34"/>
        <v>0.65306122448979587</v>
      </c>
      <c r="M521" s="5">
        <v>18.057812500000001</v>
      </c>
      <c r="N521" s="6">
        <v>16</v>
      </c>
      <c r="O521" s="9">
        <f t="shared" si="35"/>
        <v>288.92500000000001</v>
      </c>
      <c r="P521" s="5">
        <f t="shared" si="32"/>
        <v>1.3333333333333333</v>
      </c>
      <c r="Q521" s="5">
        <f t="shared" si="33"/>
        <v>24</v>
      </c>
    </row>
    <row r="522" spans="1:17" x14ac:dyDescent="0.25">
      <c r="A522" s="2" t="s">
        <v>526</v>
      </c>
      <c r="B522" s="3" t="s">
        <v>8</v>
      </c>
      <c r="C522" s="4">
        <v>16</v>
      </c>
      <c r="D522" s="4">
        <v>2</v>
      </c>
      <c r="E522" s="4">
        <v>12</v>
      </c>
      <c r="F522" s="4">
        <v>6</v>
      </c>
      <c r="G522" s="4">
        <v>1286.8499999999999</v>
      </c>
      <c r="H522" s="4">
        <v>162.80000000000001</v>
      </c>
      <c r="I522" s="4">
        <v>967.08999999999992</v>
      </c>
      <c r="J522" s="4">
        <v>482.56</v>
      </c>
      <c r="K522" s="4" t="str">
        <v>Produto em Ordem</v>
      </c>
      <c r="L522" s="6">
        <f t="shared" si="34"/>
        <v>0.375</v>
      </c>
      <c r="M522" s="5">
        <v>80.426666666666662</v>
      </c>
      <c r="N522" s="6">
        <v>217</v>
      </c>
      <c r="O522" s="9">
        <f t="shared" si="35"/>
        <v>17452.586666666666</v>
      </c>
      <c r="P522" s="5">
        <f t="shared" si="32"/>
        <v>18.083333333333332</v>
      </c>
      <c r="Q522" s="5">
        <f t="shared" si="33"/>
        <v>0.33179723502304148</v>
      </c>
    </row>
    <row r="523" spans="1:17" x14ac:dyDescent="0.25">
      <c r="A523" s="2" t="s">
        <v>527</v>
      </c>
      <c r="B523" s="3" t="s">
        <v>8</v>
      </c>
      <c r="C523" s="4">
        <v>134</v>
      </c>
      <c r="D523" s="4">
        <v>8</v>
      </c>
      <c r="E523" s="4">
        <v>23</v>
      </c>
      <c r="F523" s="4">
        <v>119</v>
      </c>
      <c r="G523" s="4">
        <v>6676.18</v>
      </c>
      <c r="H523" s="4">
        <v>398.58</v>
      </c>
      <c r="I523" s="4">
        <v>1145.9000000000001</v>
      </c>
      <c r="J523" s="4">
        <v>5928.8600000000006</v>
      </c>
      <c r="K523" s="4" t="str">
        <v>Produto em Ordem</v>
      </c>
      <c r="L523" s="6">
        <f t="shared" si="34"/>
        <v>0.88805970149253732</v>
      </c>
      <c r="M523" s="5">
        <v>49.822352941176483</v>
      </c>
      <c r="N523" s="6">
        <v>139</v>
      </c>
      <c r="O523" s="9">
        <f t="shared" si="35"/>
        <v>6925.3070588235314</v>
      </c>
      <c r="P523" s="5">
        <f t="shared" si="32"/>
        <v>11.583333333333334</v>
      </c>
      <c r="Q523" s="5">
        <f t="shared" si="33"/>
        <v>10.273381294964029</v>
      </c>
    </row>
    <row r="524" spans="1:17" x14ac:dyDescent="0.25">
      <c r="A524" s="2" t="s">
        <v>528</v>
      </c>
      <c r="B524" s="3" t="s">
        <v>8</v>
      </c>
      <c r="C524" s="4">
        <v>1</v>
      </c>
      <c r="D524" s="4"/>
      <c r="E524" s="4"/>
      <c r="F524" s="4">
        <v>1</v>
      </c>
      <c r="G524" s="4">
        <v>45.28</v>
      </c>
      <c r="H524" s="4"/>
      <c r="I524" s="4"/>
      <c r="J524" s="4">
        <v>45.28</v>
      </c>
      <c r="K524" s="4" t="str">
        <v>Produto em Ordem</v>
      </c>
      <c r="L524" s="6">
        <f t="shared" si="34"/>
        <v>1</v>
      </c>
      <c r="M524" s="5">
        <v>45.28</v>
      </c>
      <c r="N524" s="6">
        <v>8</v>
      </c>
      <c r="O524" s="9">
        <f t="shared" si="35"/>
        <v>362.24</v>
      </c>
      <c r="P524" s="5">
        <f t="shared" si="32"/>
        <v>0.66666666666666663</v>
      </c>
      <c r="Q524" s="5">
        <f t="shared" si="33"/>
        <v>1.5</v>
      </c>
    </row>
    <row r="525" spans="1:17" x14ac:dyDescent="0.25">
      <c r="A525" s="2" t="s">
        <v>529</v>
      </c>
      <c r="B525" s="3" t="s">
        <v>8</v>
      </c>
      <c r="C525" s="4">
        <v>4</v>
      </c>
      <c r="D525" s="4"/>
      <c r="E525" s="4"/>
      <c r="F525" s="4">
        <v>4</v>
      </c>
      <c r="G525" s="4">
        <v>97.64</v>
      </c>
      <c r="H525" s="4"/>
      <c r="I525" s="4"/>
      <c r="J525" s="4">
        <v>97.64</v>
      </c>
      <c r="K525" s="4" t="str">
        <v>Produto em Ordem</v>
      </c>
      <c r="L525" s="6">
        <f t="shared" si="34"/>
        <v>1</v>
      </c>
      <c r="M525" s="5">
        <v>24.41</v>
      </c>
      <c r="N525" s="6">
        <v>4</v>
      </c>
      <c r="O525" s="9">
        <f t="shared" si="35"/>
        <v>97.64</v>
      </c>
      <c r="P525" s="5">
        <f t="shared" si="32"/>
        <v>0.33333333333333331</v>
      </c>
      <c r="Q525" s="5">
        <f t="shared" si="33"/>
        <v>12</v>
      </c>
    </row>
    <row r="526" spans="1:17" x14ac:dyDescent="0.25">
      <c r="A526" s="2" t="s">
        <v>530</v>
      </c>
      <c r="B526" s="3" t="s">
        <v>8</v>
      </c>
      <c r="C526" s="4">
        <v>4</v>
      </c>
      <c r="D526" s="4"/>
      <c r="E526" s="4"/>
      <c r="F526" s="4">
        <v>4</v>
      </c>
      <c r="G526" s="4">
        <v>90.39</v>
      </c>
      <c r="H526" s="4"/>
      <c r="I526" s="4"/>
      <c r="J526" s="4">
        <v>90.39</v>
      </c>
      <c r="K526" s="4" t="str">
        <v>Produto em Ordem</v>
      </c>
      <c r="L526" s="6">
        <f t="shared" si="34"/>
        <v>1</v>
      </c>
      <c r="M526" s="5">
        <v>22.5975</v>
      </c>
      <c r="N526" s="6">
        <v>3</v>
      </c>
      <c r="O526" s="9">
        <f t="shared" si="35"/>
        <v>67.792500000000004</v>
      </c>
      <c r="P526" s="5">
        <f t="shared" si="32"/>
        <v>0.25</v>
      </c>
      <c r="Q526" s="5">
        <f t="shared" si="33"/>
        <v>16</v>
      </c>
    </row>
    <row r="527" spans="1:17" x14ac:dyDescent="0.25">
      <c r="A527" s="2" t="s">
        <v>531</v>
      </c>
      <c r="B527" s="3" t="s">
        <v>8</v>
      </c>
      <c r="C527" s="4">
        <v>249</v>
      </c>
      <c r="D527" s="4">
        <v>0</v>
      </c>
      <c r="E527" s="4">
        <v>30</v>
      </c>
      <c r="F527" s="4">
        <v>219</v>
      </c>
      <c r="G527" s="4">
        <v>4722.95</v>
      </c>
      <c r="H527" s="4">
        <v>0</v>
      </c>
      <c r="I527" s="4">
        <v>569.03</v>
      </c>
      <c r="J527" s="4">
        <v>4153.92</v>
      </c>
      <c r="K527" s="4" t="str">
        <v>Produto em Ordem</v>
      </c>
      <c r="L527" s="6">
        <f t="shared" si="34"/>
        <v>0.87951807228915657</v>
      </c>
      <c r="M527" s="5">
        <v>18.967671232876711</v>
      </c>
      <c r="N527" s="6">
        <v>137</v>
      </c>
      <c r="O527" s="9">
        <f t="shared" si="35"/>
        <v>2598.5709589041094</v>
      </c>
      <c r="P527" s="5">
        <f t="shared" si="32"/>
        <v>11.416666666666666</v>
      </c>
      <c r="Q527" s="5">
        <f t="shared" si="33"/>
        <v>19.182481751824817</v>
      </c>
    </row>
    <row r="528" spans="1:17" x14ac:dyDescent="0.25">
      <c r="A528" s="2" t="s">
        <v>532</v>
      </c>
      <c r="B528" s="3" t="s">
        <v>8</v>
      </c>
      <c r="C528" s="4">
        <v>6</v>
      </c>
      <c r="D528" s="4"/>
      <c r="E528" s="4"/>
      <c r="F528" s="4">
        <v>6</v>
      </c>
      <c r="G528" s="4">
        <v>130.13</v>
      </c>
      <c r="H528" s="4"/>
      <c r="I528" s="4"/>
      <c r="J528" s="4">
        <v>130.13</v>
      </c>
      <c r="K528" s="4" t="str">
        <v>Produto em Ordem</v>
      </c>
      <c r="L528" s="6">
        <f t="shared" si="34"/>
        <v>1</v>
      </c>
      <c r="M528" s="5">
        <v>21.688333333333329</v>
      </c>
      <c r="N528" s="6">
        <v>85</v>
      </c>
      <c r="O528" s="9">
        <f t="shared" si="35"/>
        <v>1843.508333333333</v>
      </c>
      <c r="P528" s="5">
        <f t="shared" si="32"/>
        <v>7.083333333333333</v>
      </c>
      <c r="Q528" s="5">
        <f t="shared" si="33"/>
        <v>0.84705882352941175</v>
      </c>
    </row>
    <row r="529" spans="1:17" x14ac:dyDescent="0.25">
      <c r="A529" s="2" t="s">
        <v>533</v>
      </c>
      <c r="B529" s="3" t="s">
        <v>8</v>
      </c>
      <c r="C529" s="4">
        <v>2</v>
      </c>
      <c r="D529" s="4"/>
      <c r="E529" s="4"/>
      <c r="F529" s="4">
        <v>2</v>
      </c>
      <c r="G529" s="4">
        <v>43.38</v>
      </c>
      <c r="H529" s="4"/>
      <c r="I529" s="4"/>
      <c r="J529" s="4">
        <v>43.38</v>
      </c>
      <c r="K529" s="4" t="str">
        <v>Produto em Ordem</v>
      </c>
      <c r="L529" s="6">
        <f t="shared" si="34"/>
        <v>1</v>
      </c>
      <c r="M529" s="5">
        <v>21.69</v>
      </c>
      <c r="N529" s="6">
        <v>13</v>
      </c>
      <c r="O529" s="9">
        <f t="shared" si="35"/>
        <v>281.97000000000003</v>
      </c>
      <c r="P529" s="5">
        <f t="shared" si="32"/>
        <v>1.0833333333333333</v>
      </c>
      <c r="Q529" s="5">
        <f t="shared" si="33"/>
        <v>1.8461538461538463</v>
      </c>
    </row>
    <row r="530" spans="1:17" x14ac:dyDescent="0.25">
      <c r="A530" s="2" t="s">
        <v>534</v>
      </c>
      <c r="B530" s="3" t="s">
        <v>8</v>
      </c>
      <c r="C530" s="4">
        <v>1</v>
      </c>
      <c r="D530" s="4"/>
      <c r="E530" s="4"/>
      <c r="F530" s="4">
        <v>1</v>
      </c>
      <c r="G530" s="4">
        <v>107.99</v>
      </c>
      <c r="H530" s="4"/>
      <c r="I530" s="4"/>
      <c r="J530" s="4">
        <v>107.99</v>
      </c>
      <c r="K530" s="4" t="str">
        <v>Produto em Ordem</v>
      </c>
      <c r="L530" s="6">
        <f t="shared" si="34"/>
        <v>1</v>
      </c>
      <c r="M530" s="5">
        <v>107.99</v>
      </c>
      <c r="N530" s="6">
        <v>3</v>
      </c>
      <c r="O530" s="9">
        <f t="shared" si="35"/>
        <v>323.96999999999997</v>
      </c>
      <c r="P530" s="5">
        <f t="shared" si="32"/>
        <v>0.25</v>
      </c>
      <c r="Q530" s="5">
        <f t="shared" si="33"/>
        <v>4</v>
      </c>
    </row>
    <row r="531" spans="1:17" x14ac:dyDescent="0.25">
      <c r="A531" s="2" t="s">
        <v>535</v>
      </c>
      <c r="B531" s="3" t="s">
        <v>8</v>
      </c>
      <c r="C531" s="4">
        <v>34</v>
      </c>
      <c r="D531" s="4">
        <v>0</v>
      </c>
      <c r="E531" s="4">
        <v>6</v>
      </c>
      <c r="F531" s="4">
        <v>28</v>
      </c>
      <c r="G531" s="4">
        <v>613.98</v>
      </c>
      <c r="H531" s="4">
        <v>0</v>
      </c>
      <c r="I531" s="4">
        <v>108.35</v>
      </c>
      <c r="J531" s="4">
        <v>505.63</v>
      </c>
      <c r="K531" s="4" t="str">
        <v>Produto em Ordem</v>
      </c>
      <c r="L531" s="6">
        <f t="shared" si="34"/>
        <v>0.82352941176470584</v>
      </c>
      <c r="M531" s="5">
        <v>18.058214285714289</v>
      </c>
      <c r="N531" s="6">
        <v>57</v>
      </c>
      <c r="O531" s="9">
        <f t="shared" si="35"/>
        <v>1029.3182142857145</v>
      </c>
      <c r="P531" s="5">
        <f t="shared" si="32"/>
        <v>4.75</v>
      </c>
      <c r="Q531" s="5">
        <f t="shared" si="33"/>
        <v>5.8947368421052628</v>
      </c>
    </row>
    <row r="532" spans="1:17" x14ac:dyDescent="0.25">
      <c r="A532" s="2" t="s">
        <v>536</v>
      </c>
      <c r="B532" s="3" t="s">
        <v>8</v>
      </c>
      <c r="C532" s="4">
        <v>1</v>
      </c>
      <c r="D532" s="4"/>
      <c r="E532" s="4"/>
      <c r="F532" s="4">
        <v>1</v>
      </c>
      <c r="G532" s="4">
        <v>81.400000000000006</v>
      </c>
      <c r="H532" s="4"/>
      <c r="I532" s="4"/>
      <c r="J532" s="4">
        <v>81.400000000000006</v>
      </c>
      <c r="K532" s="4" t="str">
        <v>Produto em Ordem</v>
      </c>
      <c r="L532" s="6">
        <f t="shared" si="34"/>
        <v>1</v>
      </c>
      <c r="M532" s="5">
        <v>81.400000000000006</v>
      </c>
      <c r="N532" s="6">
        <v>-1</v>
      </c>
      <c r="O532" s="9">
        <f t="shared" si="35"/>
        <v>-81.400000000000006</v>
      </c>
      <c r="P532" s="5">
        <f t="shared" si="32"/>
        <v>-8.3333333333333329E-2</v>
      </c>
      <c r="Q532" s="5">
        <f t="shared" si="33"/>
        <v>-12</v>
      </c>
    </row>
    <row r="533" spans="1:17" x14ac:dyDescent="0.25">
      <c r="A533" s="2" t="s">
        <v>537</v>
      </c>
      <c r="B533" s="3" t="s">
        <v>8</v>
      </c>
      <c r="C533" s="4">
        <v>1</v>
      </c>
      <c r="D533" s="4"/>
      <c r="E533" s="4"/>
      <c r="F533" s="4">
        <v>1</v>
      </c>
      <c r="G533" s="4">
        <v>49.82</v>
      </c>
      <c r="H533" s="4"/>
      <c r="I533" s="4"/>
      <c r="J533" s="4">
        <v>49.82</v>
      </c>
      <c r="K533" s="4" t="str">
        <v>Produto em Ordem</v>
      </c>
      <c r="L533" s="6">
        <f t="shared" si="34"/>
        <v>1</v>
      </c>
      <c r="M533" s="5">
        <v>49.82</v>
      </c>
      <c r="N533" s="6">
        <v>39</v>
      </c>
      <c r="O533" s="9">
        <f t="shared" si="35"/>
        <v>1942.98</v>
      </c>
      <c r="P533" s="5">
        <f t="shared" si="32"/>
        <v>3.25</v>
      </c>
      <c r="Q533" s="5">
        <f t="shared" si="33"/>
        <v>0.30769230769230771</v>
      </c>
    </row>
    <row r="534" spans="1:17" x14ac:dyDescent="0.25">
      <c r="A534" s="2" t="s">
        <v>538</v>
      </c>
      <c r="B534" s="3" t="s">
        <v>8</v>
      </c>
      <c r="C534" s="4">
        <v>32</v>
      </c>
      <c r="D534" s="4">
        <v>0</v>
      </c>
      <c r="E534" s="4">
        <v>10</v>
      </c>
      <c r="F534" s="4">
        <v>22</v>
      </c>
      <c r="G534" s="4">
        <v>1449.11</v>
      </c>
      <c r="H534" s="4">
        <v>0</v>
      </c>
      <c r="I534" s="4">
        <v>452.85</v>
      </c>
      <c r="J534" s="4">
        <v>996.26</v>
      </c>
      <c r="K534" s="4" t="str">
        <v>Produto em Ordem</v>
      </c>
      <c r="L534" s="6">
        <f t="shared" si="34"/>
        <v>0.6875</v>
      </c>
      <c r="M534" s="5">
        <v>45.284545454545452</v>
      </c>
      <c r="N534" s="6">
        <v>104</v>
      </c>
      <c r="O534" s="9">
        <f t="shared" si="35"/>
        <v>4709.5927272727267</v>
      </c>
      <c r="P534" s="5">
        <f t="shared" si="32"/>
        <v>8.6666666666666661</v>
      </c>
      <c r="Q534" s="5">
        <f t="shared" si="33"/>
        <v>2.5384615384615388</v>
      </c>
    </row>
    <row r="535" spans="1:17" x14ac:dyDescent="0.25">
      <c r="A535" s="2" t="s">
        <v>539</v>
      </c>
      <c r="B535" s="3" t="s">
        <v>8</v>
      </c>
      <c r="C535" s="4">
        <v>7</v>
      </c>
      <c r="D535" s="4"/>
      <c r="E535" s="4"/>
      <c r="F535" s="4">
        <v>7</v>
      </c>
      <c r="G535" s="4">
        <v>170.88</v>
      </c>
      <c r="H535" s="4"/>
      <c r="I535" s="4"/>
      <c r="J535" s="4">
        <v>170.88</v>
      </c>
      <c r="K535" s="4" t="str">
        <v>Produto em Ordem</v>
      </c>
      <c r="L535" s="6">
        <f t="shared" si="34"/>
        <v>1</v>
      </c>
      <c r="M535" s="5">
        <v>24.411428571428569</v>
      </c>
      <c r="N535" s="6">
        <v>16</v>
      </c>
      <c r="O535" s="9">
        <f t="shared" si="35"/>
        <v>390.58285714285711</v>
      </c>
      <c r="P535" s="5">
        <f t="shared" si="32"/>
        <v>1.3333333333333333</v>
      </c>
      <c r="Q535" s="5">
        <f t="shared" si="33"/>
        <v>5.25</v>
      </c>
    </row>
    <row r="536" spans="1:17" x14ac:dyDescent="0.25">
      <c r="A536" s="2" t="s">
        <v>540</v>
      </c>
      <c r="B536" s="3" t="s">
        <v>8</v>
      </c>
      <c r="C536" s="4">
        <v>27</v>
      </c>
      <c r="D536" s="4"/>
      <c r="E536" s="4"/>
      <c r="F536" s="4">
        <v>27</v>
      </c>
      <c r="G536" s="4">
        <v>609.70000000000005</v>
      </c>
      <c r="H536" s="4"/>
      <c r="I536" s="4"/>
      <c r="J536" s="4">
        <v>609.70000000000005</v>
      </c>
      <c r="K536" s="4" t="str">
        <v>Produto em Ordem</v>
      </c>
      <c r="L536" s="6">
        <f t="shared" si="34"/>
        <v>1</v>
      </c>
      <c r="M536" s="5">
        <v>22.581481481481479</v>
      </c>
      <c r="N536" s="6">
        <v>134</v>
      </c>
      <c r="O536" s="9">
        <f t="shared" si="35"/>
        <v>3025.9185185185183</v>
      </c>
      <c r="P536" s="5">
        <f t="shared" si="32"/>
        <v>11.166666666666666</v>
      </c>
      <c r="Q536" s="5">
        <f t="shared" si="33"/>
        <v>2.4179104477611943</v>
      </c>
    </row>
    <row r="537" spans="1:17" x14ac:dyDescent="0.25">
      <c r="A537" s="2" t="s">
        <v>541</v>
      </c>
      <c r="B537" s="3" t="s">
        <v>8</v>
      </c>
      <c r="C537" s="4">
        <v>445</v>
      </c>
      <c r="D537" s="4">
        <v>0</v>
      </c>
      <c r="E537" s="4">
        <v>9</v>
      </c>
      <c r="F537" s="4">
        <v>436</v>
      </c>
      <c r="G537" s="4">
        <v>8440.35</v>
      </c>
      <c r="H537" s="4">
        <v>0</v>
      </c>
      <c r="I537" s="4">
        <v>170.7</v>
      </c>
      <c r="J537" s="4">
        <v>8269.6500000000015</v>
      </c>
      <c r="K537" s="4" t="str">
        <v>Produto em Ordem</v>
      </c>
      <c r="L537" s="6">
        <f t="shared" si="34"/>
        <v>0.97977528089887644</v>
      </c>
      <c r="M537" s="5">
        <v>18.967087155963309</v>
      </c>
      <c r="N537" s="6">
        <v>142</v>
      </c>
      <c r="O537" s="9">
        <f t="shared" si="35"/>
        <v>2693.3263761467897</v>
      </c>
      <c r="P537" s="5">
        <f t="shared" si="32"/>
        <v>11.833333333333334</v>
      </c>
      <c r="Q537" s="5">
        <f t="shared" si="33"/>
        <v>36.845070422535208</v>
      </c>
    </row>
    <row r="538" spans="1:17" x14ac:dyDescent="0.25">
      <c r="A538" s="2" t="s">
        <v>542</v>
      </c>
      <c r="B538" s="3" t="s">
        <v>8</v>
      </c>
      <c r="C538" s="4">
        <v>255</v>
      </c>
      <c r="D538" s="4">
        <v>0</v>
      </c>
      <c r="E538" s="4">
        <v>6</v>
      </c>
      <c r="F538" s="4">
        <v>249</v>
      </c>
      <c r="G538" s="4">
        <v>5530.8099999999986</v>
      </c>
      <c r="H538" s="4">
        <v>0</v>
      </c>
      <c r="I538" s="4">
        <v>130.13999999999999</v>
      </c>
      <c r="J538" s="4">
        <v>5400.67</v>
      </c>
      <c r="K538" s="4" t="str">
        <v>Produto em Ordem</v>
      </c>
      <c r="L538" s="6">
        <f t="shared" si="34"/>
        <v>0.97647058823529409</v>
      </c>
      <c r="M538" s="5">
        <v>21.689437751004021</v>
      </c>
      <c r="N538" s="6">
        <v>174</v>
      </c>
      <c r="O538" s="9">
        <f t="shared" si="35"/>
        <v>3773.9621686746996</v>
      </c>
      <c r="P538" s="5">
        <f t="shared" si="32"/>
        <v>14.5</v>
      </c>
      <c r="Q538" s="5">
        <f t="shared" si="33"/>
        <v>17.172413793103448</v>
      </c>
    </row>
    <row r="539" spans="1:17" x14ac:dyDescent="0.25">
      <c r="A539" s="2" t="s">
        <v>543</v>
      </c>
      <c r="B539" s="3" t="s">
        <v>8</v>
      </c>
      <c r="C539" s="4">
        <v>125</v>
      </c>
      <c r="D539" s="4">
        <v>2</v>
      </c>
      <c r="E539" s="4">
        <v>13</v>
      </c>
      <c r="F539" s="4">
        <v>114</v>
      </c>
      <c r="G539" s="4">
        <v>2711.12</v>
      </c>
      <c r="H539" s="4">
        <v>43.38</v>
      </c>
      <c r="I539" s="4">
        <v>281.95</v>
      </c>
      <c r="J539" s="4">
        <v>2472.5500000000002</v>
      </c>
      <c r="K539" s="4" t="str">
        <v>Produto em Ordem</v>
      </c>
      <c r="L539" s="6">
        <f t="shared" si="34"/>
        <v>0.91200000000000003</v>
      </c>
      <c r="M539" s="5">
        <v>21.689035087719301</v>
      </c>
      <c r="N539" s="6">
        <v>87</v>
      </c>
      <c r="O539" s="9">
        <f t="shared" si="35"/>
        <v>1886.9460526315793</v>
      </c>
      <c r="P539" s="5">
        <f t="shared" si="32"/>
        <v>7.25</v>
      </c>
      <c r="Q539" s="5">
        <f t="shared" si="33"/>
        <v>15.724137931034482</v>
      </c>
    </row>
    <row r="540" spans="1:17" x14ac:dyDescent="0.25">
      <c r="A540" s="2" t="s">
        <v>544</v>
      </c>
      <c r="B540" s="3" t="s">
        <v>8</v>
      </c>
      <c r="C540" s="4">
        <v>2</v>
      </c>
      <c r="D540" s="4"/>
      <c r="E540" s="4"/>
      <c r="F540" s="4">
        <v>2</v>
      </c>
      <c r="G540" s="4">
        <v>215.98</v>
      </c>
      <c r="H540" s="4"/>
      <c r="I540" s="4"/>
      <c r="J540" s="4">
        <v>215.98</v>
      </c>
      <c r="K540" s="4" t="str">
        <v>Produto em Ordem</v>
      </c>
      <c r="L540" s="6">
        <f t="shared" si="34"/>
        <v>1</v>
      </c>
      <c r="M540" s="5">
        <v>107.99</v>
      </c>
      <c r="N540" s="6">
        <v>1</v>
      </c>
      <c r="O540" s="9">
        <f t="shared" si="35"/>
        <v>107.99</v>
      </c>
      <c r="P540" s="5">
        <f t="shared" si="32"/>
        <v>8.3333333333333329E-2</v>
      </c>
      <c r="Q540" s="5">
        <f t="shared" si="33"/>
        <v>24</v>
      </c>
    </row>
    <row r="541" spans="1:17" x14ac:dyDescent="0.25">
      <c r="A541" s="2" t="s">
        <v>545</v>
      </c>
      <c r="B541" s="3" t="s">
        <v>8</v>
      </c>
      <c r="C541" s="4">
        <v>1</v>
      </c>
      <c r="D541" s="4"/>
      <c r="E541" s="4"/>
      <c r="F541" s="4">
        <v>1</v>
      </c>
      <c r="G541" s="4">
        <v>144.29</v>
      </c>
      <c r="H541" s="4"/>
      <c r="I541" s="4"/>
      <c r="J541" s="4">
        <v>144.29</v>
      </c>
      <c r="K541" s="4" t="str">
        <v>Produto em Ordem</v>
      </c>
      <c r="L541" s="6">
        <f t="shared" si="34"/>
        <v>1</v>
      </c>
      <c r="M541" s="5">
        <v>144.29</v>
      </c>
      <c r="N541" s="6">
        <v>1</v>
      </c>
      <c r="O541" s="9">
        <f t="shared" si="35"/>
        <v>144.29</v>
      </c>
      <c r="P541" s="5">
        <f t="shared" si="32"/>
        <v>8.3333333333333329E-2</v>
      </c>
      <c r="Q541" s="5">
        <f t="shared" si="33"/>
        <v>12</v>
      </c>
    </row>
    <row r="542" spans="1:17" x14ac:dyDescent="0.25">
      <c r="A542" s="2" t="s">
        <v>546</v>
      </c>
      <c r="B542" s="3" t="s">
        <v>8</v>
      </c>
      <c r="C542" s="4">
        <v>227</v>
      </c>
      <c r="D542" s="4">
        <v>0</v>
      </c>
      <c r="E542" s="4">
        <v>5</v>
      </c>
      <c r="F542" s="4">
        <v>222</v>
      </c>
      <c r="G542" s="4">
        <v>4099.4699999999993</v>
      </c>
      <c r="H542" s="4">
        <v>0</v>
      </c>
      <c r="I542" s="4">
        <v>90.3</v>
      </c>
      <c r="J542" s="4">
        <v>4009.17</v>
      </c>
      <c r="K542" s="4" t="str">
        <v>Produto em Ordem</v>
      </c>
      <c r="L542" s="6">
        <f t="shared" si="34"/>
        <v>0.97797356828193838</v>
      </c>
      <c r="M542" s="5">
        <v>18.059324324324319</v>
      </c>
      <c r="N542" s="6">
        <v>51</v>
      </c>
      <c r="O542" s="9">
        <f t="shared" si="35"/>
        <v>921.02554054054031</v>
      </c>
      <c r="P542" s="5">
        <f t="shared" si="32"/>
        <v>4.25</v>
      </c>
      <c r="Q542" s="5">
        <f t="shared" si="33"/>
        <v>52.235294117647058</v>
      </c>
    </row>
    <row r="543" spans="1:17" x14ac:dyDescent="0.25">
      <c r="A543" s="2" t="s">
        <v>547</v>
      </c>
      <c r="B543" s="3" t="s">
        <v>8</v>
      </c>
      <c r="C543" s="4">
        <v>44</v>
      </c>
      <c r="D543" s="4">
        <v>0</v>
      </c>
      <c r="E543" s="4">
        <v>4</v>
      </c>
      <c r="F543" s="4">
        <v>40</v>
      </c>
      <c r="G543" s="4">
        <v>3551.55</v>
      </c>
      <c r="H543" s="4">
        <v>0</v>
      </c>
      <c r="I543" s="4">
        <v>322.81</v>
      </c>
      <c r="J543" s="4">
        <v>3228.74</v>
      </c>
      <c r="K543" s="4" t="str">
        <v>Produto em Ordem</v>
      </c>
      <c r="L543" s="6">
        <f t="shared" si="34"/>
        <v>0.90909090909090906</v>
      </c>
      <c r="M543" s="5">
        <v>80.718499999999992</v>
      </c>
      <c r="N543" s="6">
        <v>108</v>
      </c>
      <c r="O543" s="9">
        <f t="shared" si="35"/>
        <v>8717.598</v>
      </c>
      <c r="P543" s="5">
        <f t="shared" si="32"/>
        <v>9</v>
      </c>
      <c r="Q543" s="5">
        <f t="shared" si="33"/>
        <v>4.4444444444444446</v>
      </c>
    </row>
    <row r="544" spans="1:17" x14ac:dyDescent="0.25">
      <c r="A544" s="2" t="s">
        <v>548</v>
      </c>
      <c r="B544" s="3" t="s">
        <v>8</v>
      </c>
      <c r="C544" s="4">
        <v>154</v>
      </c>
      <c r="D544" s="4">
        <v>8</v>
      </c>
      <c r="E544" s="4">
        <v>14</v>
      </c>
      <c r="F544" s="4">
        <v>148</v>
      </c>
      <c r="G544" s="4">
        <v>7672.63</v>
      </c>
      <c r="H544" s="4">
        <v>398.58</v>
      </c>
      <c r="I544" s="4">
        <v>697.51</v>
      </c>
      <c r="J544" s="4">
        <v>7373.6999999999989</v>
      </c>
      <c r="K544" s="4" t="str">
        <v>Produto em Ordem</v>
      </c>
      <c r="L544" s="6">
        <f t="shared" si="34"/>
        <v>0.96103896103896103</v>
      </c>
      <c r="M544" s="5">
        <v>49.82229729729729</v>
      </c>
      <c r="N544" s="6">
        <v>78</v>
      </c>
      <c r="O544" s="9">
        <f t="shared" si="35"/>
        <v>3886.1391891891885</v>
      </c>
      <c r="P544" s="5">
        <f t="shared" si="32"/>
        <v>6.5</v>
      </c>
      <c r="Q544" s="5">
        <f t="shared" si="33"/>
        <v>22.76923076923077</v>
      </c>
    </row>
    <row r="545" spans="1:17" x14ac:dyDescent="0.25">
      <c r="A545" s="2" t="s">
        <v>549</v>
      </c>
      <c r="B545" s="3" t="s">
        <v>135</v>
      </c>
      <c r="C545" s="4">
        <v>674</v>
      </c>
      <c r="D545" s="4">
        <v>94</v>
      </c>
      <c r="E545" s="4">
        <v>198</v>
      </c>
      <c r="F545" s="4">
        <v>570</v>
      </c>
      <c r="G545" s="4">
        <v>8457.6299999999974</v>
      </c>
      <c r="H545" s="4">
        <v>1173.96</v>
      </c>
      <c r="I545" s="4">
        <v>2480.79</v>
      </c>
      <c r="J545" s="4">
        <v>7150.7999999999993</v>
      </c>
      <c r="K545" s="4" t="str">
        <v>Produto em Ordem</v>
      </c>
      <c r="L545" s="6">
        <f t="shared" si="34"/>
        <v>0.8456973293768546</v>
      </c>
      <c r="M545" s="5">
        <v>12.545263157894739</v>
      </c>
      <c r="N545" s="6">
        <v>307</v>
      </c>
      <c r="O545" s="9">
        <f t="shared" si="35"/>
        <v>3851.395789473685</v>
      </c>
      <c r="P545" s="5">
        <f t="shared" si="32"/>
        <v>25.583333333333332</v>
      </c>
      <c r="Q545" s="5">
        <f t="shared" si="33"/>
        <v>22.280130293159612</v>
      </c>
    </row>
    <row r="546" spans="1:17" x14ac:dyDescent="0.25">
      <c r="A546" s="2" t="s">
        <v>550</v>
      </c>
      <c r="B546" s="3" t="s">
        <v>135</v>
      </c>
      <c r="C546" s="4">
        <v>529</v>
      </c>
      <c r="D546" s="4">
        <v>172</v>
      </c>
      <c r="E546" s="4">
        <v>229</v>
      </c>
      <c r="F546" s="4">
        <v>472</v>
      </c>
      <c r="G546" s="4">
        <v>16290.39</v>
      </c>
      <c r="H546" s="4">
        <v>5293.7199999999993</v>
      </c>
      <c r="I546" s="4">
        <v>7039.6699999999992</v>
      </c>
      <c r="J546" s="4">
        <v>14544.44</v>
      </c>
      <c r="K546" s="4" t="str">
        <v>Produto em Ordem</v>
      </c>
      <c r="L546" s="6">
        <f t="shared" si="34"/>
        <v>0.89224952741020791</v>
      </c>
      <c r="M546" s="5">
        <v>30.814491525423719</v>
      </c>
      <c r="N546" s="6">
        <v>203</v>
      </c>
      <c r="O546" s="9">
        <f t="shared" si="35"/>
        <v>6255.3417796610147</v>
      </c>
      <c r="P546" s="5">
        <f t="shared" si="32"/>
        <v>16.916666666666668</v>
      </c>
      <c r="Q546" s="5">
        <f t="shared" si="33"/>
        <v>27.901477832512313</v>
      </c>
    </row>
    <row r="547" spans="1:17" x14ac:dyDescent="0.25">
      <c r="A547" s="2" t="s">
        <v>551</v>
      </c>
      <c r="B547" s="3" t="s">
        <v>135</v>
      </c>
      <c r="C547" s="4">
        <v>570</v>
      </c>
      <c r="D547" s="4">
        <v>145</v>
      </c>
      <c r="E547" s="4">
        <v>318</v>
      </c>
      <c r="F547" s="4">
        <v>397</v>
      </c>
      <c r="G547" s="4">
        <v>52855.94999999999</v>
      </c>
      <c r="H547" s="4">
        <v>12346.22</v>
      </c>
      <c r="I547" s="4">
        <v>28915.53999999999</v>
      </c>
      <c r="J547" s="4">
        <v>36286.629999999997</v>
      </c>
      <c r="K547" s="4" t="str">
        <v>Produto em Ordem</v>
      </c>
      <c r="L547" s="6">
        <f t="shared" si="34"/>
        <v>0.69649122807017538</v>
      </c>
      <c r="M547" s="5">
        <v>91.402090680100756</v>
      </c>
      <c r="N547" s="6">
        <v>237</v>
      </c>
      <c r="O547" s="9">
        <f t="shared" si="35"/>
        <v>21662.295491183879</v>
      </c>
      <c r="P547" s="5">
        <f t="shared" si="32"/>
        <v>19.75</v>
      </c>
      <c r="Q547" s="5">
        <f t="shared" si="33"/>
        <v>20.101265822784811</v>
      </c>
    </row>
    <row r="548" spans="1:17" x14ac:dyDescent="0.25">
      <c r="A548" s="2" t="s">
        <v>552</v>
      </c>
      <c r="B548" s="3" t="s">
        <v>135</v>
      </c>
      <c r="C548" s="4">
        <v>628</v>
      </c>
      <c r="D548" s="4">
        <v>66</v>
      </c>
      <c r="E548" s="4">
        <v>198</v>
      </c>
      <c r="F548" s="4">
        <v>496</v>
      </c>
      <c r="G548" s="4">
        <v>7860.4000000000005</v>
      </c>
      <c r="H548" s="4">
        <v>823.45</v>
      </c>
      <c r="I548" s="4">
        <v>2480.58</v>
      </c>
      <c r="J548" s="4">
        <v>6203.2700000000013</v>
      </c>
      <c r="K548" s="4" t="str">
        <v>Produto em Ordem</v>
      </c>
      <c r="L548" s="6">
        <f t="shared" si="34"/>
        <v>0.78980891719745228</v>
      </c>
      <c r="M548" s="5">
        <v>12.50659274193549</v>
      </c>
      <c r="N548" s="6">
        <v>425</v>
      </c>
      <c r="O548" s="9">
        <f t="shared" si="35"/>
        <v>5315.3019153225832</v>
      </c>
      <c r="P548" s="5">
        <f t="shared" si="32"/>
        <v>35.416666666666664</v>
      </c>
      <c r="Q548" s="5">
        <f t="shared" si="33"/>
        <v>14.004705882352942</v>
      </c>
    </row>
    <row r="549" spans="1:17" x14ac:dyDescent="0.25">
      <c r="A549" s="2" t="s">
        <v>553</v>
      </c>
      <c r="B549" s="3" t="s">
        <v>135</v>
      </c>
      <c r="C549" s="4">
        <v>423</v>
      </c>
      <c r="D549" s="4">
        <v>119</v>
      </c>
      <c r="E549" s="4">
        <v>258</v>
      </c>
      <c r="F549" s="4">
        <v>284</v>
      </c>
      <c r="G549" s="4">
        <v>12690.87</v>
      </c>
      <c r="H549" s="4">
        <v>3569.52</v>
      </c>
      <c r="I549" s="4">
        <v>7725.5399999999972</v>
      </c>
      <c r="J549" s="4">
        <v>8534.85</v>
      </c>
      <c r="K549" s="4" t="str">
        <v>Produto em Ordem</v>
      </c>
      <c r="L549" s="6">
        <f t="shared" si="34"/>
        <v>0.67139479905437349</v>
      </c>
      <c r="M549" s="5">
        <v>30.05228873239437</v>
      </c>
      <c r="N549" s="6">
        <v>216</v>
      </c>
      <c r="O549" s="9">
        <f t="shared" si="35"/>
        <v>6491.294366197184</v>
      </c>
      <c r="P549" s="5">
        <f t="shared" si="32"/>
        <v>18</v>
      </c>
      <c r="Q549" s="5">
        <f t="shared" si="33"/>
        <v>15.777777777777779</v>
      </c>
    </row>
    <row r="550" spans="1:17" x14ac:dyDescent="0.25">
      <c r="A550" s="2" t="s">
        <v>554</v>
      </c>
      <c r="B550" s="3" t="s">
        <v>135</v>
      </c>
      <c r="C550" s="4">
        <v>608</v>
      </c>
      <c r="D550" s="4">
        <v>175</v>
      </c>
      <c r="E550" s="4">
        <v>293</v>
      </c>
      <c r="F550" s="4">
        <v>490</v>
      </c>
      <c r="G550" s="4">
        <v>39558.379999999997</v>
      </c>
      <c r="H550" s="4">
        <v>11250.01</v>
      </c>
      <c r="I550" s="4">
        <v>18928.71</v>
      </c>
      <c r="J550" s="4">
        <v>31879.68</v>
      </c>
      <c r="K550" s="4" t="str">
        <v>Produto em Ordem</v>
      </c>
      <c r="L550" s="6">
        <f t="shared" si="34"/>
        <v>0.80592105263157898</v>
      </c>
      <c r="M550" s="5">
        <v>65.060571428571421</v>
      </c>
      <c r="N550" s="6">
        <v>294</v>
      </c>
      <c r="O550" s="9">
        <f t="shared" si="35"/>
        <v>19127.807999999997</v>
      </c>
      <c r="P550" s="5">
        <f t="shared" si="32"/>
        <v>24.5</v>
      </c>
      <c r="Q550" s="5">
        <f t="shared" si="33"/>
        <v>20</v>
      </c>
    </row>
    <row r="551" spans="1:17" x14ac:dyDescent="0.25">
      <c r="A551" s="2" t="s">
        <v>555</v>
      </c>
      <c r="B551" s="3" t="s">
        <v>135</v>
      </c>
      <c r="C551" s="4">
        <v>1297</v>
      </c>
      <c r="D551" s="4">
        <v>63</v>
      </c>
      <c r="E551" s="4">
        <v>169</v>
      </c>
      <c r="F551" s="4">
        <v>1191</v>
      </c>
      <c r="G551" s="4">
        <v>17349.759999999998</v>
      </c>
      <c r="H551" s="4">
        <v>844.7</v>
      </c>
      <c r="I551" s="4">
        <v>2271.4699999999998</v>
      </c>
      <c r="J551" s="4">
        <v>15922.99</v>
      </c>
      <c r="K551" s="4" t="str">
        <v>Produto em Ordem</v>
      </c>
      <c r="L551" s="6">
        <f t="shared" si="34"/>
        <v>0.91827293754818817</v>
      </c>
      <c r="M551" s="5">
        <v>13.369429051217461</v>
      </c>
      <c r="N551" s="6">
        <v>541</v>
      </c>
      <c r="O551" s="9">
        <f t="shared" si="35"/>
        <v>7232.8611167086465</v>
      </c>
      <c r="P551" s="5">
        <f t="shared" si="32"/>
        <v>45.083333333333336</v>
      </c>
      <c r="Q551" s="5">
        <f t="shared" si="33"/>
        <v>26.417744916820702</v>
      </c>
    </row>
    <row r="552" spans="1:17" x14ac:dyDescent="0.25">
      <c r="A552" s="2" t="s">
        <v>556</v>
      </c>
      <c r="B552" s="3" t="s">
        <v>135</v>
      </c>
      <c r="C552" s="4">
        <v>330</v>
      </c>
      <c r="D552" s="4">
        <v>125</v>
      </c>
      <c r="E552" s="4">
        <v>249</v>
      </c>
      <c r="F552" s="4">
        <v>206</v>
      </c>
      <c r="G552" s="4">
        <v>10660.77</v>
      </c>
      <c r="H552" s="4">
        <v>4096.6000000000004</v>
      </c>
      <c r="I552" s="4">
        <v>8041.670000000001</v>
      </c>
      <c r="J552" s="4">
        <v>6715.7000000000007</v>
      </c>
      <c r="K552" s="4" t="str">
        <v>Produto em Ordem</v>
      </c>
      <c r="L552" s="6">
        <f t="shared" si="34"/>
        <v>0.62424242424242427</v>
      </c>
      <c r="M552" s="5">
        <v>32.600485436893209</v>
      </c>
      <c r="N552" s="6">
        <v>460</v>
      </c>
      <c r="O552" s="9">
        <f t="shared" si="35"/>
        <v>14996.223300970876</v>
      </c>
      <c r="P552" s="5">
        <f t="shared" si="32"/>
        <v>38.333333333333336</v>
      </c>
      <c r="Q552" s="5">
        <f t="shared" si="33"/>
        <v>5.3739130434782609</v>
      </c>
    </row>
    <row r="553" spans="1:17" x14ac:dyDescent="0.25">
      <c r="A553" s="2" t="s">
        <v>557</v>
      </c>
      <c r="B553" s="3" t="s">
        <v>135</v>
      </c>
      <c r="C553" s="4">
        <v>444</v>
      </c>
      <c r="D553" s="4">
        <v>159</v>
      </c>
      <c r="E553" s="4">
        <v>307</v>
      </c>
      <c r="F553" s="4">
        <v>296</v>
      </c>
      <c r="G553" s="4">
        <v>44923.100000000013</v>
      </c>
      <c r="H553" s="4">
        <v>16440.78</v>
      </c>
      <c r="I553" s="4">
        <v>31273.240000000009</v>
      </c>
      <c r="J553" s="4">
        <v>30090.639999999989</v>
      </c>
      <c r="K553" s="4" t="str">
        <v>Produto em Ordem</v>
      </c>
      <c r="L553" s="6">
        <f t="shared" si="34"/>
        <v>0.66666666666666663</v>
      </c>
      <c r="M553" s="5">
        <v>101.6575675675675</v>
      </c>
      <c r="N553" s="6">
        <v>529</v>
      </c>
      <c r="O553" s="9">
        <f t="shared" si="35"/>
        <v>53776.853243243204</v>
      </c>
      <c r="P553" s="5">
        <f t="shared" si="32"/>
        <v>44.083333333333336</v>
      </c>
      <c r="Q553" s="5">
        <f t="shared" si="33"/>
        <v>6.7145557655954624</v>
      </c>
    </row>
    <row r="554" spans="1:17" x14ac:dyDescent="0.25">
      <c r="A554" s="2" t="s">
        <v>558</v>
      </c>
      <c r="B554" s="3" t="s">
        <v>8</v>
      </c>
      <c r="C554" s="4">
        <v>179</v>
      </c>
      <c r="D554" s="4">
        <v>27</v>
      </c>
      <c r="E554" s="4">
        <v>33</v>
      </c>
      <c r="F554" s="4">
        <v>173</v>
      </c>
      <c r="G554" s="4">
        <v>1045.3499999999999</v>
      </c>
      <c r="H554" s="4">
        <v>33.81</v>
      </c>
      <c r="I554" s="4">
        <v>132.56</v>
      </c>
      <c r="J554" s="4">
        <v>946.59999999999991</v>
      </c>
      <c r="K554" s="4" t="str">
        <v>Produto em Ordem</v>
      </c>
      <c r="L554" s="6">
        <f t="shared" si="34"/>
        <v>0.96648044692737434</v>
      </c>
      <c r="M554" s="5">
        <v>5.471676300578034</v>
      </c>
      <c r="N554" s="6">
        <v>30</v>
      </c>
      <c r="O554" s="9">
        <f t="shared" si="35"/>
        <v>164.15028901734101</v>
      </c>
      <c r="P554" s="5">
        <f t="shared" si="32"/>
        <v>2.5</v>
      </c>
      <c r="Q554" s="5">
        <f t="shared" si="33"/>
        <v>69.2</v>
      </c>
    </row>
    <row r="555" spans="1:17" x14ac:dyDescent="0.25">
      <c r="A555" s="2" t="s">
        <v>559</v>
      </c>
      <c r="B555" s="3" t="s">
        <v>8</v>
      </c>
      <c r="C555" s="4">
        <v>49</v>
      </c>
      <c r="D555" s="4">
        <v>42</v>
      </c>
      <c r="E555" s="4">
        <v>24</v>
      </c>
      <c r="F555" s="4">
        <v>67</v>
      </c>
      <c r="G555" s="4">
        <v>1174.9100000000001</v>
      </c>
      <c r="H555" s="4">
        <v>1186.51</v>
      </c>
      <c r="I555" s="4">
        <v>668.07999999999993</v>
      </c>
      <c r="J555" s="4">
        <v>1693.34</v>
      </c>
      <c r="K555" s="4" t="str">
        <v>Produto em Ordem</v>
      </c>
      <c r="L555" s="6">
        <f t="shared" si="34"/>
        <v>1.3673469387755102</v>
      </c>
      <c r="M555" s="5">
        <v>25.273731343283579</v>
      </c>
      <c r="N555" s="6">
        <v>42</v>
      </c>
      <c r="O555" s="9">
        <f t="shared" si="35"/>
        <v>1061.4967164179104</v>
      </c>
      <c r="P555" s="5">
        <f t="shared" si="32"/>
        <v>3.5</v>
      </c>
      <c r="Q555" s="5">
        <f t="shared" si="33"/>
        <v>19.142857142857142</v>
      </c>
    </row>
    <row r="556" spans="1:17" x14ac:dyDescent="0.25">
      <c r="A556" s="2" t="s">
        <v>560</v>
      </c>
      <c r="B556" s="3" t="s">
        <v>8</v>
      </c>
      <c r="C556" s="4">
        <v>16</v>
      </c>
      <c r="D556" s="4">
        <v>5</v>
      </c>
      <c r="E556" s="4">
        <v>8</v>
      </c>
      <c r="F556" s="4">
        <v>13</v>
      </c>
      <c r="G556" s="4">
        <v>488.79</v>
      </c>
      <c r="H556" s="4">
        <v>113.79</v>
      </c>
      <c r="I556" s="4">
        <v>182.06</v>
      </c>
      <c r="J556" s="4">
        <v>420.52</v>
      </c>
      <c r="K556" s="4" t="str">
        <v>Produto em Ordem</v>
      </c>
      <c r="L556" s="6">
        <f t="shared" si="34"/>
        <v>0.8125</v>
      </c>
      <c r="M556" s="5">
        <v>32.347692307692313</v>
      </c>
      <c r="N556" s="6">
        <v>56</v>
      </c>
      <c r="O556" s="9">
        <f t="shared" si="35"/>
        <v>1811.4707692307695</v>
      </c>
      <c r="P556" s="5">
        <f t="shared" si="32"/>
        <v>4.666666666666667</v>
      </c>
      <c r="Q556" s="5">
        <f t="shared" si="33"/>
        <v>2.7857142857142856</v>
      </c>
    </row>
    <row r="557" spans="1:17" x14ac:dyDescent="0.25">
      <c r="A557" s="2" t="s">
        <v>561</v>
      </c>
      <c r="B557" s="3" t="s">
        <v>8</v>
      </c>
      <c r="C557" s="4">
        <v>33</v>
      </c>
      <c r="D557" s="4">
        <v>17</v>
      </c>
      <c r="E557" s="4">
        <v>26</v>
      </c>
      <c r="F557" s="4">
        <v>24</v>
      </c>
      <c r="G557" s="4">
        <v>855.63</v>
      </c>
      <c r="H557" s="4">
        <v>440.78</v>
      </c>
      <c r="I557" s="4">
        <v>674.14</v>
      </c>
      <c r="J557" s="4">
        <v>622.27</v>
      </c>
      <c r="K557" s="4" t="str">
        <v>Produto em Ordem</v>
      </c>
      <c r="L557" s="6">
        <f t="shared" si="34"/>
        <v>0.72727272727272729</v>
      </c>
      <c r="M557" s="5">
        <v>25.927916666666661</v>
      </c>
      <c r="N557" s="6">
        <v>49</v>
      </c>
      <c r="O557" s="9">
        <f t="shared" si="35"/>
        <v>1270.4679166666665</v>
      </c>
      <c r="P557" s="5">
        <f t="shared" si="32"/>
        <v>4.083333333333333</v>
      </c>
      <c r="Q557" s="5">
        <f t="shared" si="33"/>
        <v>5.8775510204081636</v>
      </c>
    </row>
    <row r="558" spans="1:17" x14ac:dyDescent="0.25">
      <c r="A558" s="2" t="s">
        <v>562</v>
      </c>
      <c r="B558" s="3" t="s">
        <v>8</v>
      </c>
      <c r="C558" s="4">
        <v>33</v>
      </c>
      <c r="D558" s="4">
        <v>2</v>
      </c>
      <c r="E558" s="4">
        <v>0</v>
      </c>
      <c r="F558" s="4">
        <v>35</v>
      </c>
      <c r="G558" s="4">
        <v>1526.08</v>
      </c>
      <c r="H558" s="4">
        <v>96.93</v>
      </c>
      <c r="I558" s="4">
        <v>0</v>
      </c>
      <c r="J558" s="4">
        <v>1623.01</v>
      </c>
      <c r="K558" s="4" t="str">
        <v>Produto em Ordem</v>
      </c>
      <c r="L558" s="6">
        <f t="shared" si="34"/>
        <v>1.0606060606060606</v>
      </c>
      <c r="M558" s="5">
        <v>46.37171428571429</v>
      </c>
      <c r="N558" s="6">
        <v>17</v>
      </c>
      <c r="O558" s="9">
        <f t="shared" si="35"/>
        <v>788.31914285714288</v>
      </c>
      <c r="P558" s="5">
        <f t="shared" si="32"/>
        <v>1.4166666666666667</v>
      </c>
      <c r="Q558" s="5">
        <f t="shared" si="33"/>
        <v>24.705882352941174</v>
      </c>
    </row>
    <row r="559" spans="1:17" x14ac:dyDescent="0.25">
      <c r="A559" s="2" t="s">
        <v>563</v>
      </c>
      <c r="B559" s="3" t="s">
        <v>8</v>
      </c>
      <c r="C559" s="4">
        <v>15</v>
      </c>
      <c r="D559" s="4">
        <v>3</v>
      </c>
      <c r="E559" s="4">
        <v>0</v>
      </c>
      <c r="F559" s="4">
        <v>18</v>
      </c>
      <c r="G559" s="4">
        <v>609.22</v>
      </c>
      <c r="H559" s="4">
        <v>130.05000000000001</v>
      </c>
      <c r="I559" s="4">
        <v>0</v>
      </c>
      <c r="J559" s="4">
        <v>739.27</v>
      </c>
      <c r="K559" s="4" t="str">
        <v>Produto em Ordem</v>
      </c>
      <c r="L559" s="6">
        <f t="shared" si="34"/>
        <v>1.2</v>
      </c>
      <c r="M559" s="5">
        <v>41.070555555555558</v>
      </c>
      <c r="N559" s="6">
        <v>40</v>
      </c>
      <c r="O559" s="9">
        <f t="shared" si="35"/>
        <v>1642.8222222222223</v>
      </c>
      <c r="P559" s="5">
        <f t="shared" si="32"/>
        <v>3.3333333333333335</v>
      </c>
      <c r="Q559" s="5">
        <f t="shared" si="33"/>
        <v>5.3999999999999995</v>
      </c>
    </row>
    <row r="560" spans="1:17" x14ac:dyDescent="0.25">
      <c r="A560" s="2" t="s">
        <v>564</v>
      </c>
      <c r="B560" s="3" t="s">
        <v>8</v>
      </c>
      <c r="C560" s="4">
        <v>23</v>
      </c>
      <c r="D560" s="4">
        <v>4</v>
      </c>
      <c r="E560" s="4">
        <v>4</v>
      </c>
      <c r="F560" s="4">
        <v>23</v>
      </c>
      <c r="G560" s="4">
        <v>1596.29</v>
      </c>
      <c r="H560" s="4">
        <v>283.52</v>
      </c>
      <c r="I560" s="4">
        <v>283.52</v>
      </c>
      <c r="J560" s="4">
        <v>1596.29</v>
      </c>
      <c r="K560" s="4" t="str">
        <v>Produto em Ordem</v>
      </c>
      <c r="L560" s="6">
        <f t="shared" si="34"/>
        <v>1</v>
      </c>
      <c r="M560" s="5">
        <v>69.403913043478255</v>
      </c>
      <c r="N560" s="6">
        <v>46</v>
      </c>
      <c r="O560" s="9">
        <f t="shared" si="35"/>
        <v>3192.58</v>
      </c>
      <c r="P560" s="5">
        <f t="shared" si="32"/>
        <v>3.8333333333333335</v>
      </c>
      <c r="Q560" s="5">
        <f t="shared" si="33"/>
        <v>6</v>
      </c>
    </row>
    <row r="561" spans="1:17" x14ac:dyDescent="0.25">
      <c r="A561" s="2" t="s">
        <v>565</v>
      </c>
      <c r="B561" s="3" t="s">
        <v>8</v>
      </c>
      <c r="C561" s="4">
        <v>15</v>
      </c>
      <c r="D561" s="4">
        <v>5</v>
      </c>
      <c r="E561" s="4">
        <v>4</v>
      </c>
      <c r="F561" s="4">
        <v>16</v>
      </c>
      <c r="G561" s="4">
        <v>793.04</v>
      </c>
      <c r="H561" s="4">
        <v>270.85000000000002</v>
      </c>
      <c r="I561" s="4">
        <v>216.69</v>
      </c>
      <c r="J561" s="4">
        <v>847.2</v>
      </c>
      <c r="K561" s="4" t="str">
        <v>Produto em Ordem</v>
      </c>
      <c r="L561" s="6">
        <f t="shared" si="34"/>
        <v>1.0666666666666667</v>
      </c>
      <c r="M561" s="5">
        <v>52.95</v>
      </c>
      <c r="N561" s="6">
        <v>55</v>
      </c>
      <c r="O561" s="9">
        <f t="shared" si="35"/>
        <v>2912.25</v>
      </c>
      <c r="P561" s="5">
        <f t="shared" si="32"/>
        <v>4.583333333333333</v>
      </c>
      <c r="Q561" s="5">
        <f t="shared" si="33"/>
        <v>3.4909090909090912</v>
      </c>
    </row>
    <row r="562" spans="1:17" x14ac:dyDescent="0.25">
      <c r="A562" s="2" t="s">
        <v>566</v>
      </c>
      <c r="B562" s="3" t="s">
        <v>8</v>
      </c>
      <c r="C562" s="4">
        <v>21</v>
      </c>
      <c r="D562" s="4">
        <v>2</v>
      </c>
      <c r="E562" s="4">
        <v>4</v>
      </c>
      <c r="F562" s="4">
        <v>19</v>
      </c>
      <c r="G562" s="4">
        <v>1499.78</v>
      </c>
      <c r="H562" s="4">
        <v>143.44999999999999</v>
      </c>
      <c r="I562" s="4">
        <v>286.89</v>
      </c>
      <c r="J562" s="4">
        <v>1356.34</v>
      </c>
      <c r="K562" s="4" t="str">
        <v>Produto em Ordem</v>
      </c>
      <c r="L562" s="6">
        <f t="shared" si="34"/>
        <v>0.90476190476190477</v>
      </c>
      <c r="M562" s="5">
        <v>71.386315789473699</v>
      </c>
      <c r="N562" s="6">
        <v>35</v>
      </c>
      <c r="O562" s="9">
        <f t="shared" si="35"/>
        <v>2498.5210526315796</v>
      </c>
      <c r="P562" s="5">
        <f t="shared" si="32"/>
        <v>2.9166666666666665</v>
      </c>
      <c r="Q562" s="5">
        <f t="shared" si="33"/>
        <v>6.5142857142857142</v>
      </c>
    </row>
    <row r="563" spans="1:17" x14ac:dyDescent="0.25">
      <c r="A563" s="2" t="s">
        <v>567</v>
      </c>
      <c r="B563" s="3" t="s">
        <v>8</v>
      </c>
      <c r="C563" s="4">
        <v>21</v>
      </c>
      <c r="D563" s="4">
        <v>3</v>
      </c>
      <c r="E563" s="4">
        <v>1</v>
      </c>
      <c r="F563" s="4">
        <v>23</v>
      </c>
      <c r="G563" s="4">
        <v>1094.99</v>
      </c>
      <c r="H563" s="4">
        <v>169.69</v>
      </c>
      <c r="I563" s="4">
        <v>56.56</v>
      </c>
      <c r="J563" s="4">
        <v>1208.1199999999999</v>
      </c>
      <c r="K563" s="4" t="str">
        <v>Produto em Ordem</v>
      </c>
      <c r="L563" s="6">
        <f t="shared" si="34"/>
        <v>1.0952380952380953</v>
      </c>
      <c r="M563" s="5">
        <v>52.526956521739123</v>
      </c>
      <c r="N563" s="6">
        <v>26</v>
      </c>
      <c r="O563" s="9">
        <f t="shared" si="35"/>
        <v>1365.7008695652171</v>
      </c>
      <c r="P563" s="5">
        <f t="shared" si="32"/>
        <v>2.1666666666666665</v>
      </c>
      <c r="Q563" s="5">
        <f t="shared" si="33"/>
        <v>10.615384615384617</v>
      </c>
    </row>
    <row r="564" spans="1:17" x14ac:dyDescent="0.25">
      <c r="A564" s="2" t="s">
        <v>568</v>
      </c>
      <c r="B564" s="3" t="s">
        <v>8</v>
      </c>
      <c r="C564" s="4">
        <v>26</v>
      </c>
      <c r="D564" s="4">
        <v>2</v>
      </c>
      <c r="E564" s="4">
        <v>1</v>
      </c>
      <c r="F564" s="4">
        <v>27</v>
      </c>
      <c r="G564" s="4">
        <v>932.92</v>
      </c>
      <c r="H564" s="4">
        <v>72.260000000000005</v>
      </c>
      <c r="I564" s="4">
        <v>36.130000000000003</v>
      </c>
      <c r="J564" s="4">
        <v>969.04999999999984</v>
      </c>
      <c r="K564" s="4" t="str">
        <v>Produto em Ordem</v>
      </c>
      <c r="L564" s="6">
        <f t="shared" si="34"/>
        <v>1.0384615384615385</v>
      </c>
      <c r="M564" s="5">
        <v>35.890740740740732</v>
      </c>
      <c r="N564" s="6">
        <v>10</v>
      </c>
      <c r="O564" s="9">
        <f t="shared" si="35"/>
        <v>358.90740740740733</v>
      </c>
      <c r="P564" s="5">
        <f t="shared" si="32"/>
        <v>0.83333333333333337</v>
      </c>
      <c r="Q564" s="5">
        <f t="shared" si="33"/>
        <v>32.4</v>
      </c>
    </row>
    <row r="565" spans="1:17" x14ac:dyDescent="0.25">
      <c r="A565" s="2" t="s">
        <v>569</v>
      </c>
      <c r="B565" s="3" t="s">
        <v>4</v>
      </c>
      <c r="C565" s="4">
        <v>1</v>
      </c>
      <c r="D565" s="4"/>
      <c r="E565" s="4"/>
      <c r="F565" s="4">
        <v>1</v>
      </c>
      <c r="G565" s="4">
        <v>0</v>
      </c>
      <c r="H565" s="4"/>
      <c r="I565" s="4"/>
      <c r="J565" s="4">
        <v>0</v>
      </c>
      <c r="K565" s="4" t="str">
        <v>Produto em Ordem</v>
      </c>
      <c r="L565" s="6">
        <f t="shared" si="34"/>
        <v>1</v>
      </c>
      <c r="M565" s="5">
        <v>0</v>
      </c>
      <c r="N565" s="6">
        <v>1</v>
      </c>
      <c r="O565" s="9">
        <f t="shared" si="35"/>
        <v>0</v>
      </c>
      <c r="P565" s="5">
        <f t="shared" si="32"/>
        <v>8.3333333333333329E-2</v>
      </c>
      <c r="Q565" s="5">
        <f t="shared" si="33"/>
        <v>12</v>
      </c>
    </row>
    <row r="566" spans="1:17" x14ac:dyDescent="0.25">
      <c r="A566" s="2" t="s">
        <v>570</v>
      </c>
      <c r="B566" s="3" t="s">
        <v>8</v>
      </c>
      <c r="C566" s="4">
        <v>149</v>
      </c>
      <c r="D566" s="4">
        <v>5</v>
      </c>
      <c r="E566" s="4">
        <v>7</v>
      </c>
      <c r="F566" s="4">
        <v>147</v>
      </c>
      <c r="G566" s="4">
        <v>10289.17</v>
      </c>
      <c r="H566" s="4">
        <v>324.83999999999997</v>
      </c>
      <c r="I566" s="4">
        <v>453.57</v>
      </c>
      <c r="J566" s="4">
        <v>10160.44</v>
      </c>
      <c r="K566" s="4" t="str">
        <v>Produto em Ordem</v>
      </c>
      <c r="L566" s="6">
        <f t="shared" si="34"/>
        <v>0.98657718120805371</v>
      </c>
      <c r="M566" s="5">
        <v>69.118639455782315</v>
      </c>
      <c r="N566" s="6">
        <v>39</v>
      </c>
      <c r="O566" s="9">
        <f t="shared" si="35"/>
        <v>2695.6269387755101</v>
      </c>
      <c r="P566" s="5">
        <f t="shared" si="32"/>
        <v>3.25</v>
      </c>
      <c r="Q566" s="5">
        <f t="shared" si="33"/>
        <v>45.230769230769234</v>
      </c>
    </row>
    <row r="567" spans="1:17" x14ac:dyDescent="0.25">
      <c r="A567" s="2" t="s">
        <v>571</v>
      </c>
      <c r="B567" s="3" t="s">
        <v>8</v>
      </c>
      <c r="C567" s="4">
        <v>3</v>
      </c>
      <c r="D567" s="4">
        <v>0</v>
      </c>
      <c r="E567" s="4">
        <v>1</v>
      </c>
      <c r="F567" s="4">
        <v>2</v>
      </c>
      <c r="G567" s="4">
        <v>108.94</v>
      </c>
      <c r="H567" s="4">
        <v>0</v>
      </c>
      <c r="I567" s="4">
        <v>38.89</v>
      </c>
      <c r="J567" s="4">
        <v>70.05</v>
      </c>
      <c r="K567" s="4" t="str">
        <v>Produto em Ordem</v>
      </c>
      <c r="L567" s="6">
        <f t="shared" si="34"/>
        <v>0.66666666666666663</v>
      </c>
      <c r="M567" s="5">
        <v>35.024999999999999</v>
      </c>
      <c r="N567" s="6">
        <v>1</v>
      </c>
      <c r="O567" s="9">
        <f t="shared" si="35"/>
        <v>35.024999999999999</v>
      </c>
      <c r="P567" s="5">
        <f t="shared" si="32"/>
        <v>8.3333333333333329E-2</v>
      </c>
      <c r="Q567" s="5">
        <f t="shared" si="33"/>
        <v>24</v>
      </c>
    </row>
    <row r="568" spans="1:17" x14ac:dyDescent="0.25">
      <c r="A568" s="2" t="s">
        <v>572</v>
      </c>
      <c r="B568" s="3" t="s">
        <v>8</v>
      </c>
      <c r="C568" s="4">
        <v>4</v>
      </c>
      <c r="D568" s="4"/>
      <c r="E568" s="4"/>
      <c r="F568" s="4">
        <v>4</v>
      </c>
      <c r="G568" s="4">
        <v>194.81</v>
      </c>
      <c r="H568" s="4"/>
      <c r="I568" s="4"/>
      <c r="J568" s="4">
        <v>194.81</v>
      </c>
      <c r="K568" s="4" t="str">
        <v>Produto em Ordem</v>
      </c>
      <c r="L568" s="6">
        <f t="shared" si="34"/>
        <v>1</v>
      </c>
      <c r="M568" s="5">
        <v>48.702500000000001</v>
      </c>
      <c r="N568" s="6">
        <v>2</v>
      </c>
      <c r="O568" s="9">
        <f t="shared" si="35"/>
        <v>97.405000000000001</v>
      </c>
      <c r="P568" s="5">
        <f t="shared" si="32"/>
        <v>0.16666666666666666</v>
      </c>
      <c r="Q568" s="5">
        <f t="shared" si="33"/>
        <v>24</v>
      </c>
    </row>
    <row r="569" spans="1:17" x14ac:dyDescent="0.25">
      <c r="A569" s="2" t="s">
        <v>573</v>
      </c>
      <c r="B569" s="3" t="s">
        <v>8</v>
      </c>
      <c r="C569" s="4">
        <v>144</v>
      </c>
      <c r="D569" s="4">
        <v>19</v>
      </c>
      <c r="E569" s="4">
        <v>18</v>
      </c>
      <c r="F569" s="4">
        <v>145</v>
      </c>
      <c r="G569" s="4">
        <v>9723.42</v>
      </c>
      <c r="H569" s="4">
        <v>1344.62</v>
      </c>
      <c r="I569" s="4">
        <v>1276.23</v>
      </c>
      <c r="J569" s="4">
        <v>9791.81</v>
      </c>
      <c r="K569" s="4" t="str">
        <v>Produto em Ordem</v>
      </c>
      <c r="L569" s="6">
        <f t="shared" si="34"/>
        <v>1.0069444444444444</v>
      </c>
      <c r="M569" s="5">
        <v>67.529724137931026</v>
      </c>
      <c r="N569" s="6">
        <v>55</v>
      </c>
      <c r="O569" s="9">
        <f t="shared" si="35"/>
        <v>3714.1348275862065</v>
      </c>
      <c r="P569" s="5">
        <f t="shared" si="32"/>
        <v>4.583333333333333</v>
      </c>
      <c r="Q569" s="5">
        <f t="shared" si="33"/>
        <v>31.636363636363637</v>
      </c>
    </row>
    <row r="570" spans="1:17" x14ac:dyDescent="0.25">
      <c r="A570" s="2" t="s">
        <v>574</v>
      </c>
      <c r="B570" s="3" t="s">
        <v>8</v>
      </c>
      <c r="C570" s="4">
        <v>124</v>
      </c>
      <c r="D570" s="4">
        <v>5</v>
      </c>
      <c r="E570" s="4">
        <v>8</v>
      </c>
      <c r="F570" s="4">
        <v>121</v>
      </c>
      <c r="G570" s="4">
        <v>7072.3399999999992</v>
      </c>
      <c r="H570" s="4">
        <v>292.67</v>
      </c>
      <c r="I570" s="4">
        <v>473.17</v>
      </c>
      <c r="J570" s="4">
        <v>6891.84</v>
      </c>
      <c r="K570" s="4" t="str">
        <v>Produto em Ordem</v>
      </c>
      <c r="L570" s="6">
        <f t="shared" si="34"/>
        <v>0.97580645161290325</v>
      </c>
      <c r="M570" s="5">
        <v>56.957355371900817</v>
      </c>
      <c r="N570" s="6">
        <v>62</v>
      </c>
      <c r="O570" s="9">
        <f t="shared" si="35"/>
        <v>3531.3560330578507</v>
      </c>
      <c r="P570" s="5">
        <f t="shared" si="32"/>
        <v>5.166666666666667</v>
      </c>
      <c r="Q570" s="5">
        <f t="shared" si="33"/>
        <v>23.419354838709676</v>
      </c>
    </row>
    <row r="571" spans="1:17" x14ac:dyDescent="0.25">
      <c r="A571" s="2" t="s">
        <v>575</v>
      </c>
      <c r="B571" s="3" t="s">
        <v>8</v>
      </c>
      <c r="C571" s="4">
        <v>91</v>
      </c>
      <c r="D571" s="4">
        <v>10</v>
      </c>
      <c r="E571" s="4">
        <v>8</v>
      </c>
      <c r="F571" s="4">
        <v>93</v>
      </c>
      <c r="G571" s="4">
        <v>1672.64</v>
      </c>
      <c r="H571" s="4">
        <v>183.18</v>
      </c>
      <c r="I571" s="4">
        <v>145.9</v>
      </c>
      <c r="J571" s="4">
        <v>1709.92</v>
      </c>
      <c r="K571" s="4" t="str">
        <v>Produto em Ordem</v>
      </c>
      <c r="L571" s="6">
        <f t="shared" si="34"/>
        <v>1.0219780219780219</v>
      </c>
      <c r="M571" s="5">
        <v>18.386236559139789</v>
      </c>
      <c r="N571" s="6">
        <v>229</v>
      </c>
      <c r="O571" s="9">
        <f t="shared" si="35"/>
        <v>4210.4481720430113</v>
      </c>
      <c r="P571" s="5">
        <f t="shared" si="32"/>
        <v>19.083333333333332</v>
      </c>
      <c r="Q571" s="5">
        <f t="shared" si="33"/>
        <v>4.8733624454148474</v>
      </c>
    </row>
    <row r="572" spans="1:17" x14ac:dyDescent="0.25">
      <c r="A572" s="2" t="s">
        <v>576</v>
      </c>
      <c r="B572" s="3" t="s">
        <v>8</v>
      </c>
      <c r="C572" s="4">
        <v>127</v>
      </c>
      <c r="D572" s="4">
        <v>7</v>
      </c>
      <c r="E572" s="4">
        <v>15</v>
      </c>
      <c r="F572" s="4">
        <v>119</v>
      </c>
      <c r="G572" s="4">
        <v>6438.1500000000005</v>
      </c>
      <c r="H572" s="4">
        <v>357.77</v>
      </c>
      <c r="I572" s="4">
        <v>764.78</v>
      </c>
      <c r="J572" s="4">
        <v>6031.14</v>
      </c>
      <c r="K572" s="4" t="str">
        <v>Produto em Ordem</v>
      </c>
      <c r="L572" s="6">
        <f t="shared" si="34"/>
        <v>0.93700787401574803</v>
      </c>
      <c r="M572" s="5">
        <v>50.681848739495798</v>
      </c>
      <c r="N572" s="6">
        <v>177</v>
      </c>
      <c r="O572" s="9">
        <f t="shared" si="35"/>
        <v>8970.6872268907555</v>
      </c>
      <c r="P572" s="5">
        <f t="shared" si="32"/>
        <v>14.75</v>
      </c>
      <c r="Q572" s="5">
        <f t="shared" si="33"/>
        <v>8.0677966101694913</v>
      </c>
    </row>
    <row r="573" spans="1:17" x14ac:dyDescent="0.25">
      <c r="A573" s="2" t="s">
        <v>577</v>
      </c>
      <c r="B573" s="3" t="s">
        <v>8</v>
      </c>
      <c r="C573" s="4">
        <v>68</v>
      </c>
      <c r="D573" s="4">
        <v>19</v>
      </c>
      <c r="E573" s="4">
        <v>19</v>
      </c>
      <c r="F573" s="4">
        <v>68</v>
      </c>
      <c r="G573" s="4">
        <v>4171.8100000000004</v>
      </c>
      <c r="H573" s="4">
        <v>1244.5899999999999</v>
      </c>
      <c r="I573" s="4">
        <v>1244.4000000000001</v>
      </c>
      <c r="J573" s="4">
        <v>4172</v>
      </c>
      <c r="K573" s="4" t="str">
        <v>Produto em Ordem</v>
      </c>
      <c r="L573" s="6">
        <f t="shared" si="34"/>
        <v>1</v>
      </c>
      <c r="M573" s="5">
        <v>61.352941176470587</v>
      </c>
      <c r="N573" s="6">
        <v>131</v>
      </c>
      <c r="O573" s="9">
        <f t="shared" si="35"/>
        <v>8037.2352941176468</v>
      </c>
      <c r="P573" s="5">
        <f t="shared" si="32"/>
        <v>10.916666666666666</v>
      </c>
      <c r="Q573" s="5">
        <f t="shared" si="33"/>
        <v>6.2290076335877869</v>
      </c>
    </row>
    <row r="574" spans="1:17" x14ac:dyDescent="0.25">
      <c r="A574" s="2" t="s">
        <v>578</v>
      </c>
      <c r="B574" s="3" t="s">
        <v>8</v>
      </c>
      <c r="C574" s="4">
        <v>88</v>
      </c>
      <c r="D574" s="4">
        <v>19</v>
      </c>
      <c r="E574" s="4">
        <v>13</v>
      </c>
      <c r="F574" s="4">
        <v>94</v>
      </c>
      <c r="G574" s="4">
        <v>6198.93</v>
      </c>
      <c r="H574" s="4">
        <v>1369.39</v>
      </c>
      <c r="I574" s="4">
        <v>925.8599999999999</v>
      </c>
      <c r="J574" s="4">
        <v>6642.46</v>
      </c>
      <c r="K574" s="4" t="str">
        <v>Produto em Ordem</v>
      </c>
      <c r="L574" s="6">
        <f t="shared" si="34"/>
        <v>1.0681818181818181</v>
      </c>
      <c r="M574" s="5">
        <v>70.664468085106378</v>
      </c>
      <c r="N574" s="6">
        <v>248</v>
      </c>
      <c r="O574" s="9">
        <f t="shared" si="35"/>
        <v>17524.788085106382</v>
      </c>
      <c r="P574" s="5">
        <f t="shared" si="32"/>
        <v>20.666666666666668</v>
      </c>
      <c r="Q574" s="5">
        <f t="shared" si="33"/>
        <v>4.5483870967741931</v>
      </c>
    </row>
    <row r="575" spans="1:17" x14ac:dyDescent="0.25">
      <c r="A575" s="2" t="s">
        <v>579</v>
      </c>
      <c r="B575" s="3" t="s">
        <v>8</v>
      </c>
      <c r="C575" s="4">
        <v>94</v>
      </c>
      <c r="D575" s="4">
        <v>17</v>
      </c>
      <c r="E575" s="4">
        <v>9</v>
      </c>
      <c r="F575" s="4">
        <v>102</v>
      </c>
      <c r="G575" s="4">
        <v>4153.22</v>
      </c>
      <c r="H575" s="4">
        <v>777.55</v>
      </c>
      <c r="I575" s="4">
        <v>396.45</v>
      </c>
      <c r="J575" s="4">
        <v>4534.32</v>
      </c>
      <c r="K575" s="4" t="str">
        <v>Produto em Ordem</v>
      </c>
      <c r="L575" s="6">
        <f t="shared" si="34"/>
        <v>1.0851063829787233</v>
      </c>
      <c r="M575" s="5">
        <v>44.454117647058823</v>
      </c>
      <c r="N575" s="6">
        <v>146</v>
      </c>
      <c r="O575" s="9">
        <f t="shared" si="35"/>
        <v>6490.301176470588</v>
      </c>
      <c r="P575" s="5">
        <f t="shared" si="32"/>
        <v>12.166666666666666</v>
      </c>
      <c r="Q575" s="5">
        <f t="shared" si="33"/>
        <v>8.3835616438356162</v>
      </c>
    </row>
    <row r="576" spans="1:17" x14ac:dyDescent="0.25">
      <c r="A576" s="2" t="s">
        <v>580</v>
      </c>
      <c r="B576" s="3" t="s">
        <v>8</v>
      </c>
      <c r="C576" s="4">
        <v>50</v>
      </c>
      <c r="D576" s="4">
        <v>16</v>
      </c>
      <c r="E576" s="4">
        <v>29</v>
      </c>
      <c r="F576" s="4">
        <v>37</v>
      </c>
      <c r="G576" s="4">
        <v>2722.99</v>
      </c>
      <c r="H576" s="4">
        <v>880.64</v>
      </c>
      <c r="I576" s="4">
        <v>1588.85</v>
      </c>
      <c r="J576" s="4">
        <v>2014.78</v>
      </c>
      <c r="K576" s="4" t="str">
        <v>Produto em Ordem</v>
      </c>
      <c r="L576" s="6">
        <f t="shared" si="34"/>
        <v>0.74</v>
      </c>
      <c r="M576" s="5">
        <v>54.453513513513521</v>
      </c>
      <c r="N576" s="6">
        <v>139</v>
      </c>
      <c r="O576" s="9">
        <f t="shared" si="35"/>
        <v>7569.0383783783791</v>
      </c>
      <c r="P576" s="5">
        <f t="shared" si="32"/>
        <v>11.583333333333334</v>
      </c>
      <c r="Q576" s="5">
        <f t="shared" si="33"/>
        <v>3.1942446043165464</v>
      </c>
    </row>
    <row r="577" spans="1:17" x14ac:dyDescent="0.25">
      <c r="A577" s="2" t="s">
        <v>581</v>
      </c>
      <c r="B577" s="3" t="s">
        <v>8</v>
      </c>
      <c r="C577" s="4">
        <v>60</v>
      </c>
      <c r="D577" s="4">
        <v>3</v>
      </c>
      <c r="E577" s="4">
        <v>3</v>
      </c>
      <c r="F577" s="4">
        <v>60</v>
      </c>
      <c r="G577" s="4">
        <v>2658.4</v>
      </c>
      <c r="H577" s="4">
        <v>145.21</v>
      </c>
      <c r="I577" s="4">
        <v>145.21</v>
      </c>
      <c r="J577" s="4">
        <v>2658.4</v>
      </c>
      <c r="K577" s="4" t="str">
        <v>Produto em Ordem</v>
      </c>
      <c r="L577" s="6">
        <f t="shared" si="34"/>
        <v>1</v>
      </c>
      <c r="M577" s="5">
        <v>44.306666666666658</v>
      </c>
      <c r="N577" s="6">
        <v>33</v>
      </c>
      <c r="O577" s="9">
        <f t="shared" si="35"/>
        <v>1462.1199999999997</v>
      </c>
      <c r="P577" s="5">
        <f t="shared" si="32"/>
        <v>2.75</v>
      </c>
      <c r="Q577" s="5">
        <f t="shared" si="33"/>
        <v>21.818181818181817</v>
      </c>
    </row>
    <row r="578" spans="1:17" x14ac:dyDescent="0.25">
      <c r="A578" s="2" t="s">
        <v>582</v>
      </c>
      <c r="B578" s="3" t="s">
        <v>8</v>
      </c>
      <c r="C578" s="4">
        <v>83</v>
      </c>
      <c r="D578" s="4">
        <v>4</v>
      </c>
      <c r="E578" s="4">
        <v>13</v>
      </c>
      <c r="F578" s="4">
        <v>74</v>
      </c>
      <c r="G578" s="4">
        <v>3068.69</v>
      </c>
      <c r="H578" s="4">
        <v>157.25</v>
      </c>
      <c r="I578" s="4">
        <v>511.07</v>
      </c>
      <c r="J578" s="4">
        <v>2714.87</v>
      </c>
      <c r="K578" s="4" t="str">
        <v>Produto em Ordem</v>
      </c>
      <c r="L578" s="6">
        <f t="shared" si="34"/>
        <v>0.89156626506024095</v>
      </c>
      <c r="M578" s="5">
        <v>36.687432432432438</v>
      </c>
      <c r="N578" s="6">
        <v>83</v>
      </c>
      <c r="O578" s="9">
        <f t="shared" si="35"/>
        <v>3045.0568918918925</v>
      </c>
      <c r="P578" s="5">
        <f t="shared" ref="P578:P641" si="36">N578/12</f>
        <v>6.916666666666667</v>
      </c>
      <c r="Q578" s="5">
        <f t="shared" ref="Q578:Q641" si="37">IFERROR(F578/(P578),0)</f>
        <v>10.698795180722891</v>
      </c>
    </row>
    <row r="579" spans="1:17" x14ac:dyDescent="0.25">
      <c r="A579" s="2" t="s">
        <v>583</v>
      </c>
      <c r="B579" s="3" t="s">
        <v>8</v>
      </c>
      <c r="C579" s="4">
        <v>10</v>
      </c>
      <c r="D579" s="4">
        <v>1</v>
      </c>
      <c r="E579" s="4">
        <v>6</v>
      </c>
      <c r="F579" s="4">
        <v>5</v>
      </c>
      <c r="G579" s="4">
        <v>3525.7</v>
      </c>
      <c r="H579" s="4">
        <v>419.34</v>
      </c>
      <c r="I579" s="4">
        <v>2248.9699999999998</v>
      </c>
      <c r="J579" s="4">
        <v>1696.07</v>
      </c>
      <c r="K579" s="4" t="str">
        <v>Produto em Ordem</v>
      </c>
      <c r="L579" s="6">
        <f t="shared" ref="L579:L642" si="38">IFERROR(F579/C579,0)</f>
        <v>0.5</v>
      </c>
      <c r="M579" s="5">
        <v>339.214</v>
      </c>
      <c r="N579" s="6">
        <v>17</v>
      </c>
      <c r="O579" s="9">
        <f t="shared" ref="O579:O642" si="39" xml:space="preserve"> N579*M579</f>
        <v>5766.6379999999999</v>
      </c>
      <c r="P579" s="5">
        <f t="shared" si="36"/>
        <v>1.4166666666666667</v>
      </c>
      <c r="Q579" s="5">
        <f t="shared" si="37"/>
        <v>3.5294117647058822</v>
      </c>
    </row>
    <row r="580" spans="1:17" x14ac:dyDescent="0.25">
      <c r="A580" s="2" t="s">
        <v>584</v>
      </c>
      <c r="B580" s="3" t="s">
        <v>8</v>
      </c>
      <c r="C580" s="4">
        <v>148</v>
      </c>
      <c r="D580" s="4">
        <v>52</v>
      </c>
      <c r="E580" s="4">
        <v>110</v>
      </c>
      <c r="F580" s="4">
        <v>90</v>
      </c>
      <c r="G580" s="4">
        <v>3497.7</v>
      </c>
      <c r="H580" s="4">
        <v>1266.78</v>
      </c>
      <c r="I580" s="4">
        <v>2648.65</v>
      </c>
      <c r="J580" s="4">
        <v>2115.83</v>
      </c>
      <c r="K580" s="4" t="str">
        <v>Produto em Ordem</v>
      </c>
      <c r="L580" s="6">
        <f t="shared" si="38"/>
        <v>0.60810810810810811</v>
      </c>
      <c r="M580" s="5">
        <v>23.50922222222222</v>
      </c>
      <c r="N580" s="6">
        <v>124</v>
      </c>
      <c r="O580" s="9">
        <f t="shared" si="39"/>
        <v>2915.1435555555554</v>
      </c>
      <c r="P580" s="5">
        <f t="shared" si="36"/>
        <v>10.333333333333334</v>
      </c>
      <c r="Q580" s="5">
        <f t="shared" si="37"/>
        <v>8.7096774193548381</v>
      </c>
    </row>
    <row r="581" spans="1:17" x14ac:dyDescent="0.25">
      <c r="A581" s="2" t="s">
        <v>585</v>
      </c>
      <c r="B581" s="3" t="s">
        <v>8</v>
      </c>
      <c r="C581" s="4">
        <v>74</v>
      </c>
      <c r="D581" s="4"/>
      <c r="E581" s="4"/>
      <c r="F581" s="4">
        <v>74</v>
      </c>
      <c r="G581" s="4">
        <v>1746.02</v>
      </c>
      <c r="H581" s="4"/>
      <c r="I581" s="4"/>
      <c r="J581" s="4">
        <v>1746.02</v>
      </c>
      <c r="K581" s="4" t="str">
        <v>Produto em Ordem</v>
      </c>
      <c r="L581" s="6">
        <f t="shared" si="38"/>
        <v>1</v>
      </c>
      <c r="M581" s="5">
        <v>23.59486486486486</v>
      </c>
      <c r="N581" s="6">
        <v>60</v>
      </c>
      <c r="O581" s="9">
        <f t="shared" si="39"/>
        <v>1415.6918918918916</v>
      </c>
      <c r="P581" s="5">
        <f t="shared" si="36"/>
        <v>5</v>
      </c>
      <c r="Q581" s="5">
        <f t="shared" si="37"/>
        <v>14.8</v>
      </c>
    </row>
    <row r="582" spans="1:17" x14ac:dyDescent="0.25">
      <c r="A582" s="2" t="s">
        <v>586</v>
      </c>
      <c r="B582" s="3" t="s">
        <v>8</v>
      </c>
      <c r="C582" s="4">
        <v>76</v>
      </c>
      <c r="D582" s="4">
        <v>0</v>
      </c>
      <c r="E582" s="4">
        <v>14</v>
      </c>
      <c r="F582" s="4">
        <v>62</v>
      </c>
      <c r="G582" s="4">
        <v>1769.54</v>
      </c>
      <c r="H582" s="4">
        <v>0</v>
      </c>
      <c r="I582" s="4">
        <v>325.97000000000003</v>
      </c>
      <c r="J582" s="4">
        <v>1443.57</v>
      </c>
      <c r="K582" s="4" t="str">
        <v>Produto em Ordem</v>
      </c>
      <c r="L582" s="6">
        <f t="shared" si="38"/>
        <v>0.81578947368421051</v>
      </c>
      <c r="M582" s="5">
        <v>23.283387096774192</v>
      </c>
      <c r="N582" s="6">
        <v>75</v>
      </c>
      <c r="O582" s="9">
        <f t="shared" si="39"/>
        <v>1746.2540322580644</v>
      </c>
      <c r="P582" s="5">
        <f t="shared" si="36"/>
        <v>6.25</v>
      </c>
      <c r="Q582" s="5">
        <f t="shared" si="37"/>
        <v>9.92</v>
      </c>
    </row>
    <row r="583" spans="1:17" x14ac:dyDescent="0.25">
      <c r="A583" s="2" t="s">
        <v>587</v>
      </c>
      <c r="B583" s="3" t="s">
        <v>8</v>
      </c>
      <c r="C583" s="4">
        <v>90</v>
      </c>
      <c r="D583" s="4"/>
      <c r="E583" s="4"/>
      <c r="F583" s="4">
        <v>90</v>
      </c>
      <c r="G583" s="4">
        <v>2151.2399999999998</v>
      </c>
      <c r="H583" s="4"/>
      <c r="I583" s="4"/>
      <c r="J583" s="4">
        <v>2151.2399999999998</v>
      </c>
      <c r="K583" s="4" t="str">
        <v>Produto em Ordem</v>
      </c>
      <c r="L583" s="6">
        <f t="shared" si="38"/>
        <v>1</v>
      </c>
      <c r="M583" s="5">
        <v>23.902666666666661</v>
      </c>
      <c r="N583" s="6">
        <v>23</v>
      </c>
      <c r="O583" s="9">
        <f t="shared" si="39"/>
        <v>549.76133333333325</v>
      </c>
      <c r="P583" s="5">
        <f t="shared" si="36"/>
        <v>1.9166666666666667</v>
      </c>
      <c r="Q583" s="5">
        <f t="shared" si="37"/>
        <v>46.95652173913043</v>
      </c>
    </row>
    <row r="584" spans="1:17" x14ac:dyDescent="0.25">
      <c r="A584" s="2" t="s">
        <v>588</v>
      </c>
      <c r="B584" s="3" t="s">
        <v>8</v>
      </c>
      <c r="C584" s="4">
        <v>24</v>
      </c>
      <c r="D584" s="4"/>
      <c r="E584" s="4"/>
      <c r="F584" s="4">
        <v>24</v>
      </c>
      <c r="G584" s="4">
        <v>557.63</v>
      </c>
      <c r="H584" s="4"/>
      <c r="I584" s="4"/>
      <c r="J584" s="4">
        <v>557.63</v>
      </c>
      <c r="K584" s="4" t="str">
        <v>Produto em Ordem</v>
      </c>
      <c r="L584" s="6">
        <f t="shared" si="38"/>
        <v>1</v>
      </c>
      <c r="M584" s="5">
        <v>23.23458333333333</v>
      </c>
      <c r="N584" s="6">
        <v>47</v>
      </c>
      <c r="O584" s="9">
        <f t="shared" si="39"/>
        <v>1092.0254166666664</v>
      </c>
      <c r="P584" s="5">
        <f t="shared" si="36"/>
        <v>3.9166666666666665</v>
      </c>
      <c r="Q584" s="5">
        <f t="shared" si="37"/>
        <v>6.1276595744680851</v>
      </c>
    </row>
    <row r="585" spans="1:17" x14ac:dyDescent="0.25">
      <c r="A585" s="2" t="s">
        <v>589</v>
      </c>
      <c r="B585" s="3" t="s">
        <v>8</v>
      </c>
      <c r="C585" s="4">
        <v>14</v>
      </c>
      <c r="D585" s="4"/>
      <c r="E585" s="4"/>
      <c r="F585" s="4">
        <v>14</v>
      </c>
      <c r="G585" s="4">
        <v>320.01</v>
      </c>
      <c r="H585" s="4"/>
      <c r="I585" s="4"/>
      <c r="J585" s="4">
        <v>320.01</v>
      </c>
      <c r="K585" s="4" t="str">
        <v>Produto em Ordem</v>
      </c>
      <c r="L585" s="6">
        <f t="shared" si="38"/>
        <v>1</v>
      </c>
      <c r="M585" s="5">
        <v>22.857857142857139</v>
      </c>
      <c r="N585" s="6">
        <v>4</v>
      </c>
      <c r="O585" s="9">
        <f t="shared" si="39"/>
        <v>91.431428571428555</v>
      </c>
      <c r="P585" s="5">
        <f t="shared" si="36"/>
        <v>0.33333333333333331</v>
      </c>
      <c r="Q585" s="5">
        <f t="shared" si="37"/>
        <v>42</v>
      </c>
    </row>
    <row r="586" spans="1:17" x14ac:dyDescent="0.25">
      <c r="A586" s="2" t="s">
        <v>590</v>
      </c>
      <c r="B586" s="3" t="s">
        <v>8</v>
      </c>
      <c r="C586" s="4">
        <v>16</v>
      </c>
      <c r="D586" s="4">
        <v>0</v>
      </c>
      <c r="E586" s="4">
        <v>4</v>
      </c>
      <c r="F586" s="4">
        <v>12</v>
      </c>
      <c r="G586" s="4">
        <v>374.85</v>
      </c>
      <c r="H586" s="4">
        <v>0</v>
      </c>
      <c r="I586" s="4">
        <v>93.71</v>
      </c>
      <c r="J586" s="4">
        <v>281.14</v>
      </c>
      <c r="K586" s="4" t="str">
        <v>Produto em Ordem</v>
      </c>
      <c r="L586" s="6">
        <f t="shared" si="38"/>
        <v>0.75</v>
      </c>
      <c r="M586" s="5">
        <v>23.428333333333331</v>
      </c>
      <c r="N586" s="6">
        <v>21</v>
      </c>
      <c r="O586" s="9">
        <f t="shared" si="39"/>
        <v>491.99499999999995</v>
      </c>
      <c r="P586" s="5">
        <f t="shared" si="36"/>
        <v>1.75</v>
      </c>
      <c r="Q586" s="5">
        <f t="shared" si="37"/>
        <v>6.8571428571428568</v>
      </c>
    </row>
    <row r="587" spans="1:17" x14ac:dyDescent="0.25">
      <c r="A587" s="2" t="s">
        <v>591</v>
      </c>
      <c r="B587" s="3" t="s">
        <v>8</v>
      </c>
      <c r="C587" s="4">
        <v>58</v>
      </c>
      <c r="D587" s="4">
        <v>18</v>
      </c>
      <c r="E587" s="4">
        <v>16</v>
      </c>
      <c r="F587" s="4">
        <v>60</v>
      </c>
      <c r="G587" s="4">
        <v>1157.94</v>
      </c>
      <c r="H587" s="4">
        <v>359.31000000000012</v>
      </c>
      <c r="I587" s="4">
        <v>319.39</v>
      </c>
      <c r="J587" s="4">
        <v>1197.8599999999999</v>
      </c>
      <c r="K587" s="4" t="str">
        <v>Produto em Ordem</v>
      </c>
      <c r="L587" s="6">
        <f t="shared" si="38"/>
        <v>1.0344827586206897</v>
      </c>
      <c r="M587" s="5">
        <v>19.964333333333339</v>
      </c>
      <c r="N587" s="6">
        <v>57</v>
      </c>
      <c r="O587" s="9">
        <f t="shared" si="39"/>
        <v>1137.9670000000003</v>
      </c>
      <c r="P587" s="5">
        <f t="shared" si="36"/>
        <v>4.75</v>
      </c>
      <c r="Q587" s="5">
        <f t="shared" si="37"/>
        <v>12.631578947368421</v>
      </c>
    </row>
    <row r="588" spans="1:17" x14ac:dyDescent="0.25">
      <c r="A588" s="2" t="s">
        <v>592</v>
      </c>
      <c r="B588" s="3" t="s">
        <v>8</v>
      </c>
      <c r="C588" s="4">
        <v>24</v>
      </c>
      <c r="D588" s="4">
        <v>2</v>
      </c>
      <c r="E588" s="4">
        <v>2</v>
      </c>
      <c r="F588" s="4">
        <v>24</v>
      </c>
      <c r="G588" s="4">
        <v>479.15</v>
      </c>
      <c r="H588" s="4">
        <v>39.92</v>
      </c>
      <c r="I588" s="4">
        <v>39.92</v>
      </c>
      <c r="J588" s="4">
        <v>479.15</v>
      </c>
      <c r="K588" s="4" t="str">
        <v>Produto em Ordem</v>
      </c>
      <c r="L588" s="6">
        <f t="shared" si="38"/>
        <v>1</v>
      </c>
      <c r="M588" s="5">
        <v>19.96458333333333</v>
      </c>
      <c r="N588" s="6">
        <v>273</v>
      </c>
      <c r="O588" s="9">
        <f t="shared" si="39"/>
        <v>5450.3312499999993</v>
      </c>
      <c r="P588" s="5">
        <f t="shared" si="36"/>
        <v>22.75</v>
      </c>
      <c r="Q588" s="5">
        <f t="shared" si="37"/>
        <v>1.054945054945055</v>
      </c>
    </row>
    <row r="589" spans="1:17" x14ac:dyDescent="0.25">
      <c r="A589" s="2" t="s">
        <v>593</v>
      </c>
      <c r="B589" s="3" t="s">
        <v>8</v>
      </c>
      <c r="C589" s="4">
        <v>31</v>
      </c>
      <c r="D589" s="4">
        <v>15</v>
      </c>
      <c r="E589" s="4">
        <v>31</v>
      </c>
      <c r="F589" s="4">
        <v>15</v>
      </c>
      <c r="G589" s="4">
        <v>620.43000000000006</v>
      </c>
      <c r="H589" s="4">
        <v>299.69</v>
      </c>
      <c r="I589" s="4">
        <v>620.20000000000005</v>
      </c>
      <c r="J589" s="4">
        <v>299.92</v>
      </c>
      <c r="K589" s="4" t="str">
        <v>Produto em Ordem</v>
      </c>
      <c r="L589" s="6">
        <f t="shared" si="38"/>
        <v>0.4838709677419355</v>
      </c>
      <c r="M589" s="5">
        <v>19.994666666666671</v>
      </c>
      <c r="N589" s="6">
        <v>190</v>
      </c>
      <c r="O589" s="9">
        <f t="shared" si="39"/>
        <v>3798.9866666666676</v>
      </c>
      <c r="P589" s="5">
        <f t="shared" si="36"/>
        <v>15.833333333333334</v>
      </c>
      <c r="Q589" s="5">
        <f t="shared" si="37"/>
        <v>0.94736842105263153</v>
      </c>
    </row>
    <row r="590" spans="1:17" x14ac:dyDescent="0.25">
      <c r="A590" s="2" t="s">
        <v>594</v>
      </c>
      <c r="B590" s="3" t="s">
        <v>8</v>
      </c>
      <c r="C590" s="4">
        <v>5</v>
      </c>
      <c r="D590" s="4"/>
      <c r="E590" s="4"/>
      <c r="F590" s="4">
        <v>5</v>
      </c>
      <c r="G590" s="4">
        <v>67.81</v>
      </c>
      <c r="H590" s="4"/>
      <c r="I590" s="4"/>
      <c r="J590" s="4">
        <v>67.81</v>
      </c>
      <c r="K590" s="4" t="str">
        <v>Produto em Ordem</v>
      </c>
      <c r="L590" s="6">
        <f t="shared" si="38"/>
        <v>1</v>
      </c>
      <c r="M590" s="5">
        <v>13.561999999999999</v>
      </c>
      <c r="N590" s="6">
        <v>34</v>
      </c>
      <c r="O590" s="9">
        <f t="shared" si="39"/>
        <v>461.108</v>
      </c>
      <c r="P590" s="5">
        <f t="shared" si="36"/>
        <v>2.8333333333333335</v>
      </c>
      <c r="Q590" s="5">
        <f t="shared" si="37"/>
        <v>1.7647058823529411</v>
      </c>
    </row>
    <row r="591" spans="1:17" x14ac:dyDescent="0.25">
      <c r="A591" s="2" t="s">
        <v>595</v>
      </c>
      <c r="B591" s="3" t="s">
        <v>8</v>
      </c>
      <c r="C591" s="4">
        <v>46</v>
      </c>
      <c r="D591" s="4"/>
      <c r="E591" s="4"/>
      <c r="F591" s="4">
        <v>46</v>
      </c>
      <c r="G591" s="4">
        <v>1634.98</v>
      </c>
      <c r="H591" s="4"/>
      <c r="I591" s="4"/>
      <c r="J591" s="4">
        <v>1634.98</v>
      </c>
      <c r="K591" s="4" t="str">
        <v>Produto em Ordem</v>
      </c>
      <c r="L591" s="6">
        <f t="shared" si="38"/>
        <v>1</v>
      </c>
      <c r="M591" s="5">
        <v>35.54304347826087</v>
      </c>
      <c r="N591" s="6">
        <v>30</v>
      </c>
      <c r="O591" s="9">
        <f t="shared" si="39"/>
        <v>1066.2913043478261</v>
      </c>
      <c r="P591" s="5">
        <f t="shared" si="36"/>
        <v>2.5</v>
      </c>
      <c r="Q591" s="5">
        <f t="shared" si="37"/>
        <v>18.399999999999999</v>
      </c>
    </row>
    <row r="592" spans="1:17" x14ac:dyDescent="0.25">
      <c r="A592" s="2" t="s">
        <v>596</v>
      </c>
      <c r="B592" s="3" t="s">
        <v>8</v>
      </c>
      <c r="C592" s="4">
        <v>18</v>
      </c>
      <c r="D592" s="4">
        <v>17</v>
      </c>
      <c r="E592" s="4">
        <v>24</v>
      </c>
      <c r="F592" s="4">
        <v>11</v>
      </c>
      <c r="G592" s="4">
        <v>891.45</v>
      </c>
      <c r="H592" s="4">
        <v>837.95</v>
      </c>
      <c r="I592" s="4">
        <v>1183.52</v>
      </c>
      <c r="J592" s="4">
        <v>545.88000000000011</v>
      </c>
      <c r="K592" s="4" t="str">
        <v>Produto em Ordem</v>
      </c>
      <c r="L592" s="6">
        <f t="shared" si="38"/>
        <v>0.61111111111111116</v>
      </c>
      <c r="M592" s="5">
        <v>49.625454545454552</v>
      </c>
      <c r="N592" s="6">
        <v>6</v>
      </c>
      <c r="O592" s="9">
        <f t="shared" si="39"/>
        <v>297.75272727272733</v>
      </c>
      <c r="P592" s="5">
        <f t="shared" si="36"/>
        <v>0.5</v>
      </c>
      <c r="Q592" s="5">
        <f t="shared" si="37"/>
        <v>22</v>
      </c>
    </row>
    <row r="593" spans="1:17" x14ac:dyDescent="0.25">
      <c r="A593" s="2" t="s">
        <v>597</v>
      </c>
      <c r="B593" s="3" t="s">
        <v>8</v>
      </c>
      <c r="C593" s="4">
        <v>4</v>
      </c>
      <c r="D593" s="4">
        <v>4</v>
      </c>
      <c r="E593" s="4">
        <v>5</v>
      </c>
      <c r="F593" s="4">
        <v>3</v>
      </c>
      <c r="G593" s="4">
        <v>102.06</v>
      </c>
      <c r="H593" s="4">
        <v>106.12</v>
      </c>
      <c r="I593" s="4">
        <v>132.65</v>
      </c>
      <c r="J593" s="4">
        <v>75.53</v>
      </c>
      <c r="K593" s="4" t="str">
        <v>Produto em Ordem</v>
      </c>
      <c r="L593" s="6">
        <f t="shared" si="38"/>
        <v>0.75</v>
      </c>
      <c r="M593" s="5">
        <v>25.176666666666669</v>
      </c>
      <c r="N593" s="6">
        <v>13</v>
      </c>
      <c r="O593" s="9">
        <f t="shared" si="39"/>
        <v>327.29666666666668</v>
      </c>
      <c r="P593" s="5">
        <f t="shared" si="36"/>
        <v>1.0833333333333333</v>
      </c>
      <c r="Q593" s="5">
        <f t="shared" si="37"/>
        <v>2.7692307692307696</v>
      </c>
    </row>
    <row r="594" spans="1:17" x14ac:dyDescent="0.25">
      <c r="A594" s="2" t="s">
        <v>598</v>
      </c>
      <c r="B594" s="3" t="s">
        <v>8</v>
      </c>
      <c r="C594" s="4">
        <v>9</v>
      </c>
      <c r="D594" s="4">
        <v>1</v>
      </c>
      <c r="E594" s="4">
        <v>2</v>
      </c>
      <c r="F594" s="4">
        <v>8</v>
      </c>
      <c r="G594" s="4">
        <v>202.23</v>
      </c>
      <c r="H594" s="4">
        <v>25.92</v>
      </c>
      <c r="I594" s="4">
        <v>50.82</v>
      </c>
      <c r="J594" s="4">
        <v>177.33</v>
      </c>
      <c r="K594" s="4" t="str">
        <v>Produto em Ordem</v>
      </c>
      <c r="L594" s="6">
        <f t="shared" si="38"/>
        <v>0.88888888888888884</v>
      </c>
      <c r="M594" s="5">
        <v>22.166250000000002</v>
      </c>
      <c r="N594" s="6">
        <v>61</v>
      </c>
      <c r="O594" s="9">
        <f t="shared" si="39"/>
        <v>1352.1412500000001</v>
      </c>
      <c r="P594" s="5">
        <f t="shared" si="36"/>
        <v>5.083333333333333</v>
      </c>
      <c r="Q594" s="5">
        <f t="shared" si="37"/>
        <v>1.5737704918032789</v>
      </c>
    </row>
    <row r="595" spans="1:17" x14ac:dyDescent="0.25">
      <c r="A595" s="2" t="s">
        <v>599</v>
      </c>
      <c r="B595" s="3" t="s">
        <v>8</v>
      </c>
      <c r="C595" s="4">
        <v>9</v>
      </c>
      <c r="D595" s="4">
        <v>2</v>
      </c>
      <c r="E595" s="4">
        <v>5</v>
      </c>
      <c r="F595" s="4">
        <v>6</v>
      </c>
      <c r="G595" s="4">
        <v>196.93</v>
      </c>
      <c r="H595" s="4">
        <v>40.880000000000003</v>
      </c>
      <c r="I595" s="4">
        <v>110.29</v>
      </c>
      <c r="J595" s="4">
        <v>127.52</v>
      </c>
      <c r="K595" s="4" t="str">
        <v>Produto em Ordem</v>
      </c>
      <c r="L595" s="6">
        <f t="shared" si="38"/>
        <v>0.66666666666666663</v>
      </c>
      <c r="M595" s="5">
        <v>21.25333333333333</v>
      </c>
      <c r="N595" s="6">
        <v>51</v>
      </c>
      <c r="O595" s="9">
        <f t="shared" si="39"/>
        <v>1083.9199999999998</v>
      </c>
      <c r="P595" s="5">
        <f t="shared" si="36"/>
        <v>4.25</v>
      </c>
      <c r="Q595" s="5">
        <f t="shared" si="37"/>
        <v>1.411764705882353</v>
      </c>
    </row>
    <row r="596" spans="1:17" x14ac:dyDescent="0.25">
      <c r="A596" s="2" t="s">
        <v>600</v>
      </c>
      <c r="B596" s="3" t="s">
        <v>8</v>
      </c>
      <c r="C596" s="4">
        <v>55</v>
      </c>
      <c r="D596" s="4">
        <v>4</v>
      </c>
      <c r="E596" s="4">
        <v>4</v>
      </c>
      <c r="F596" s="4">
        <v>55</v>
      </c>
      <c r="G596" s="4">
        <v>2036.39</v>
      </c>
      <c r="H596" s="4">
        <v>144.18</v>
      </c>
      <c r="I596" s="4">
        <v>144.18</v>
      </c>
      <c r="J596" s="4">
        <v>2036.39</v>
      </c>
      <c r="K596" s="4" t="str">
        <v>Produto em Ordem</v>
      </c>
      <c r="L596" s="6">
        <f t="shared" si="38"/>
        <v>1</v>
      </c>
      <c r="M596" s="5">
        <v>37.025272727272728</v>
      </c>
      <c r="N596" s="6">
        <v>91</v>
      </c>
      <c r="O596" s="9">
        <f t="shared" si="39"/>
        <v>3369.2998181818184</v>
      </c>
      <c r="P596" s="5">
        <f t="shared" si="36"/>
        <v>7.583333333333333</v>
      </c>
      <c r="Q596" s="5">
        <f t="shared" si="37"/>
        <v>7.2527472527472527</v>
      </c>
    </row>
    <row r="597" spans="1:17" x14ac:dyDescent="0.25">
      <c r="A597" s="2" t="s">
        <v>601</v>
      </c>
      <c r="B597" s="3" t="s">
        <v>8</v>
      </c>
      <c r="C597" s="4">
        <v>58</v>
      </c>
      <c r="D597" s="4">
        <v>24</v>
      </c>
      <c r="E597" s="4">
        <v>30</v>
      </c>
      <c r="F597" s="4">
        <v>52</v>
      </c>
      <c r="G597" s="4">
        <v>3949.33</v>
      </c>
      <c r="H597" s="4">
        <v>1724.34</v>
      </c>
      <c r="I597" s="4">
        <v>2174.42</v>
      </c>
      <c r="J597" s="4">
        <v>3499.25</v>
      </c>
      <c r="K597" s="4" t="str">
        <v>Produto em Ordem</v>
      </c>
      <c r="L597" s="6">
        <f t="shared" si="38"/>
        <v>0.89655172413793105</v>
      </c>
      <c r="M597" s="5">
        <v>67.293269230769226</v>
      </c>
      <c r="N597" s="6">
        <v>21</v>
      </c>
      <c r="O597" s="9">
        <f t="shared" si="39"/>
        <v>1413.1586538461538</v>
      </c>
      <c r="P597" s="5">
        <f t="shared" si="36"/>
        <v>1.75</v>
      </c>
      <c r="Q597" s="5">
        <f t="shared" si="37"/>
        <v>29.714285714285715</v>
      </c>
    </row>
    <row r="598" spans="1:17" x14ac:dyDescent="0.25">
      <c r="A598" s="2" t="s">
        <v>602</v>
      </c>
      <c r="B598" s="3" t="s">
        <v>8</v>
      </c>
      <c r="C598" s="4">
        <v>50</v>
      </c>
      <c r="D598" s="4">
        <v>1</v>
      </c>
      <c r="E598" s="4">
        <v>2</v>
      </c>
      <c r="F598" s="4">
        <v>49</v>
      </c>
      <c r="G598" s="4">
        <v>1937.34</v>
      </c>
      <c r="H598" s="4">
        <v>39.36</v>
      </c>
      <c r="I598" s="4">
        <v>76.960000000000008</v>
      </c>
      <c r="J598" s="4">
        <v>1899.74</v>
      </c>
      <c r="K598" s="4" t="str">
        <v>Produto em Ordem</v>
      </c>
      <c r="L598" s="6">
        <f t="shared" si="38"/>
        <v>0.98</v>
      </c>
      <c r="M598" s="5">
        <v>38.770204081632663</v>
      </c>
      <c r="N598" s="6">
        <v>127</v>
      </c>
      <c r="O598" s="9">
        <f t="shared" si="39"/>
        <v>4923.8159183673479</v>
      </c>
      <c r="P598" s="5">
        <f t="shared" si="36"/>
        <v>10.583333333333334</v>
      </c>
      <c r="Q598" s="5">
        <f t="shared" si="37"/>
        <v>4.6299212598425195</v>
      </c>
    </row>
    <row r="599" spans="1:17" x14ac:dyDescent="0.25">
      <c r="A599" s="2" t="s">
        <v>603</v>
      </c>
      <c r="B599" s="3" t="s">
        <v>8</v>
      </c>
      <c r="C599" s="4">
        <v>56</v>
      </c>
      <c r="D599" s="4">
        <v>52</v>
      </c>
      <c r="E599" s="4">
        <v>54</v>
      </c>
      <c r="F599" s="4">
        <v>54</v>
      </c>
      <c r="G599" s="4">
        <v>4249.74</v>
      </c>
      <c r="H599" s="4">
        <v>3987.32</v>
      </c>
      <c r="I599" s="4">
        <v>4112.87</v>
      </c>
      <c r="J599" s="4">
        <v>4124.1899999999996</v>
      </c>
      <c r="K599" s="4" t="str">
        <v>Produto em Ordem</v>
      </c>
      <c r="L599" s="6">
        <f t="shared" si="38"/>
        <v>0.9642857142857143</v>
      </c>
      <c r="M599" s="5">
        <v>76.373888888888885</v>
      </c>
      <c r="N599" s="6">
        <v>62</v>
      </c>
      <c r="O599" s="9">
        <f t="shared" si="39"/>
        <v>4735.181111111111</v>
      </c>
      <c r="P599" s="5">
        <f t="shared" si="36"/>
        <v>5.166666666666667</v>
      </c>
      <c r="Q599" s="5">
        <f t="shared" si="37"/>
        <v>10.451612903225806</v>
      </c>
    </row>
    <row r="600" spans="1:17" x14ac:dyDescent="0.25">
      <c r="A600" s="2" t="s">
        <v>604</v>
      </c>
      <c r="B600" s="3" t="s">
        <v>8</v>
      </c>
      <c r="C600" s="4">
        <v>6</v>
      </c>
      <c r="D600" s="4"/>
      <c r="E600" s="4"/>
      <c r="F600" s="4">
        <v>6</v>
      </c>
      <c r="G600" s="4">
        <v>372.28</v>
      </c>
      <c r="H600" s="4"/>
      <c r="I600" s="4"/>
      <c r="J600" s="4">
        <v>372.28</v>
      </c>
      <c r="K600" s="4" t="str">
        <v>Produto em Ordem</v>
      </c>
      <c r="L600" s="6">
        <f t="shared" si="38"/>
        <v>1</v>
      </c>
      <c r="M600" s="5">
        <v>62.04666666666666</v>
      </c>
      <c r="N600" s="6">
        <v>1</v>
      </c>
      <c r="O600" s="9">
        <f t="shared" si="39"/>
        <v>62.04666666666666</v>
      </c>
      <c r="P600" s="5">
        <f t="shared" si="36"/>
        <v>8.3333333333333329E-2</v>
      </c>
      <c r="Q600" s="5">
        <f t="shared" si="37"/>
        <v>72</v>
      </c>
    </row>
    <row r="601" spans="1:17" x14ac:dyDescent="0.25">
      <c r="A601" s="2" t="s">
        <v>605</v>
      </c>
      <c r="B601" s="3" t="s">
        <v>8</v>
      </c>
      <c r="C601" s="4">
        <v>2</v>
      </c>
      <c r="D601" s="4"/>
      <c r="E601" s="4"/>
      <c r="F601" s="4">
        <v>2</v>
      </c>
      <c r="G601" s="4">
        <v>218.89</v>
      </c>
      <c r="H601" s="4"/>
      <c r="I601" s="4"/>
      <c r="J601" s="4">
        <v>218.89</v>
      </c>
      <c r="K601" s="4" t="str">
        <v>Produto em Ordem</v>
      </c>
      <c r="L601" s="6">
        <f t="shared" si="38"/>
        <v>1</v>
      </c>
      <c r="M601" s="5">
        <v>109.44499999999999</v>
      </c>
      <c r="N601" s="6">
        <v>1</v>
      </c>
      <c r="O601" s="9">
        <f t="shared" si="39"/>
        <v>109.44499999999999</v>
      </c>
      <c r="P601" s="5">
        <f t="shared" si="36"/>
        <v>8.3333333333333329E-2</v>
      </c>
      <c r="Q601" s="5">
        <f t="shared" si="37"/>
        <v>24</v>
      </c>
    </row>
    <row r="602" spans="1:17" x14ac:dyDescent="0.25">
      <c r="A602" s="2" t="s">
        <v>606</v>
      </c>
      <c r="B602" s="3" t="s">
        <v>8</v>
      </c>
      <c r="C602" s="4">
        <v>129</v>
      </c>
      <c r="D602" s="4">
        <v>8</v>
      </c>
      <c r="E602" s="4">
        <v>17</v>
      </c>
      <c r="F602" s="4">
        <v>120</v>
      </c>
      <c r="G602" s="4">
        <v>14977.27</v>
      </c>
      <c r="H602" s="4">
        <v>928.82</v>
      </c>
      <c r="I602" s="4">
        <v>1973.75</v>
      </c>
      <c r="J602" s="4">
        <v>13932.34</v>
      </c>
      <c r="K602" s="4" t="str">
        <v>Produto em Ordem</v>
      </c>
      <c r="L602" s="6">
        <f t="shared" si="38"/>
        <v>0.93023255813953487</v>
      </c>
      <c r="M602" s="5">
        <v>116.10283333333329</v>
      </c>
      <c r="N602" s="6">
        <v>1</v>
      </c>
      <c r="O602" s="9">
        <f t="shared" si="39"/>
        <v>116.10283333333329</v>
      </c>
      <c r="P602" s="5">
        <f t="shared" si="36"/>
        <v>8.3333333333333329E-2</v>
      </c>
      <c r="Q602" s="5">
        <f t="shared" si="37"/>
        <v>1440</v>
      </c>
    </row>
    <row r="603" spans="1:17" x14ac:dyDescent="0.25">
      <c r="A603" s="2" t="s">
        <v>607</v>
      </c>
      <c r="B603" s="3" t="s">
        <v>8</v>
      </c>
      <c r="C603" s="4">
        <v>147</v>
      </c>
      <c r="D603" s="4">
        <v>10</v>
      </c>
      <c r="E603" s="4">
        <v>19</v>
      </c>
      <c r="F603" s="4">
        <v>138</v>
      </c>
      <c r="G603" s="4">
        <v>17067.11</v>
      </c>
      <c r="H603" s="4">
        <v>1161.03</v>
      </c>
      <c r="I603" s="4">
        <v>2205.96</v>
      </c>
      <c r="J603" s="4">
        <v>16022.18</v>
      </c>
      <c r="K603" s="4" t="str">
        <v>Produto em Ordem</v>
      </c>
      <c r="L603" s="6">
        <f t="shared" si="38"/>
        <v>0.93877551020408168</v>
      </c>
      <c r="M603" s="5">
        <v>116.10275362318841</v>
      </c>
      <c r="N603" s="6">
        <v>-1</v>
      </c>
      <c r="O603" s="9">
        <f t="shared" si="39"/>
        <v>-116.10275362318841</v>
      </c>
      <c r="P603" s="5">
        <f t="shared" si="36"/>
        <v>-8.3333333333333329E-2</v>
      </c>
      <c r="Q603" s="5">
        <f t="shared" si="37"/>
        <v>-1656</v>
      </c>
    </row>
    <row r="604" spans="1:17" x14ac:dyDescent="0.25">
      <c r="A604" s="2" t="s">
        <v>608</v>
      </c>
      <c r="B604" s="3" t="s">
        <v>8</v>
      </c>
      <c r="C604" s="4">
        <v>1</v>
      </c>
      <c r="D604" s="4"/>
      <c r="E604" s="4"/>
      <c r="F604" s="4">
        <v>1</v>
      </c>
      <c r="G604" s="4">
        <v>158.97</v>
      </c>
      <c r="H604" s="4"/>
      <c r="I604" s="4"/>
      <c r="J604" s="4">
        <v>158.97</v>
      </c>
      <c r="K604" s="4" t="str">
        <v>Produto em Ordem</v>
      </c>
      <c r="L604" s="6">
        <f t="shared" si="38"/>
        <v>1</v>
      </c>
      <c r="M604" s="5">
        <v>158.97</v>
      </c>
      <c r="N604" s="6">
        <v>1</v>
      </c>
      <c r="O604" s="9">
        <f t="shared" si="39"/>
        <v>158.97</v>
      </c>
      <c r="P604" s="5">
        <f t="shared" si="36"/>
        <v>8.3333333333333329E-2</v>
      </c>
      <c r="Q604" s="5">
        <f t="shared" si="37"/>
        <v>12</v>
      </c>
    </row>
    <row r="605" spans="1:17" x14ac:dyDescent="0.25">
      <c r="A605" s="2" t="s">
        <v>609</v>
      </c>
      <c r="B605" s="3" t="s">
        <v>8</v>
      </c>
      <c r="C605" s="4">
        <v>9</v>
      </c>
      <c r="D605" s="4"/>
      <c r="E605" s="4"/>
      <c r="F605" s="4">
        <v>9</v>
      </c>
      <c r="G605" s="4">
        <v>1299.51</v>
      </c>
      <c r="H605" s="4"/>
      <c r="I605" s="4"/>
      <c r="J605" s="4">
        <v>1299.51</v>
      </c>
      <c r="K605" s="4" t="str">
        <v>Produto em Ordem</v>
      </c>
      <c r="L605" s="6">
        <f t="shared" si="38"/>
        <v>1</v>
      </c>
      <c r="M605" s="5">
        <v>144.38999999999999</v>
      </c>
      <c r="N605" s="6">
        <v>5</v>
      </c>
      <c r="O605" s="9">
        <f t="shared" si="39"/>
        <v>721.94999999999993</v>
      </c>
      <c r="P605" s="5">
        <f t="shared" si="36"/>
        <v>0.41666666666666669</v>
      </c>
      <c r="Q605" s="5">
        <f t="shared" si="37"/>
        <v>21.599999999999998</v>
      </c>
    </row>
    <row r="606" spans="1:17" x14ac:dyDescent="0.25">
      <c r="A606" s="2" t="s">
        <v>610</v>
      </c>
      <c r="B606" s="3" t="s">
        <v>8</v>
      </c>
      <c r="C606" s="4">
        <v>81</v>
      </c>
      <c r="D606" s="4">
        <v>13</v>
      </c>
      <c r="E606" s="4">
        <v>25</v>
      </c>
      <c r="F606" s="4">
        <v>69</v>
      </c>
      <c r="G606" s="4">
        <v>3515.2</v>
      </c>
      <c r="H606" s="4">
        <v>561.26</v>
      </c>
      <c r="I606" s="4">
        <v>1089.26</v>
      </c>
      <c r="J606" s="4">
        <v>2987.2</v>
      </c>
      <c r="K606" s="4" t="str">
        <v>Produto em Ordem</v>
      </c>
      <c r="L606" s="6">
        <f t="shared" si="38"/>
        <v>0.85185185185185186</v>
      </c>
      <c r="M606" s="5">
        <v>43.292753623188403</v>
      </c>
      <c r="N606" s="6">
        <v>313</v>
      </c>
      <c r="O606" s="9">
        <f t="shared" si="39"/>
        <v>13550.63188405797</v>
      </c>
      <c r="P606" s="5">
        <f t="shared" si="36"/>
        <v>26.083333333333332</v>
      </c>
      <c r="Q606" s="5">
        <f t="shared" si="37"/>
        <v>2.6453674121405752</v>
      </c>
    </row>
    <row r="607" spans="1:17" x14ac:dyDescent="0.25">
      <c r="A607" s="2" t="s">
        <v>611</v>
      </c>
      <c r="B607" s="3" t="s">
        <v>8</v>
      </c>
      <c r="C607" s="4">
        <v>65</v>
      </c>
      <c r="D607" s="4">
        <v>45</v>
      </c>
      <c r="E607" s="4">
        <v>66</v>
      </c>
      <c r="F607" s="4">
        <v>44</v>
      </c>
      <c r="G607" s="4">
        <v>5079.41</v>
      </c>
      <c r="H607" s="4">
        <v>3390.11</v>
      </c>
      <c r="I607" s="4">
        <v>5030.93</v>
      </c>
      <c r="J607" s="4">
        <v>3438.59</v>
      </c>
      <c r="K607" s="4" t="str">
        <v>Produto em Ordem</v>
      </c>
      <c r="L607" s="6">
        <f t="shared" si="38"/>
        <v>0.67692307692307696</v>
      </c>
      <c r="M607" s="5">
        <v>78.149772727272733</v>
      </c>
      <c r="N607" s="6">
        <v>248</v>
      </c>
      <c r="O607" s="9">
        <f t="shared" si="39"/>
        <v>19381.143636363639</v>
      </c>
      <c r="P607" s="5">
        <f t="shared" si="36"/>
        <v>20.666666666666668</v>
      </c>
      <c r="Q607" s="5">
        <f t="shared" si="37"/>
        <v>2.129032258064516</v>
      </c>
    </row>
    <row r="608" spans="1:17" x14ac:dyDescent="0.25">
      <c r="A608" s="2" t="s">
        <v>612</v>
      </c>
      <c r="B608" s="3" t="s">
        <v>8</v>
      </c>
      <c r="C608" s="4">
        <v>244</v>
      </c>
      <c r="D608" s="4">
        <v>63</v>
      </c>
      <c r="E608" s="4">
        <v>33</v>
      </c>
      <c r="F608" s="4">
        <v>274</v>
      </c>
      <c r="G608" s="4">
        <v>21781.06</v>
      </c>
      <c r="H608" s="4">
        <v>5625.17</v>
      </c>
      <c r="I608" s="4">
        <v>3004.87</v>
      </c>
      <c r="J608" s="4">
        <v>24401.360000000001</v>
      </c>
      <c r="K608" s="4" t="str">
        <v>Produto em Ordem</v>
      </c>
      <c r="L608" s="6">
        <f t="shared" si="38"/>
        <v>1.1229508196721312</v>
      </c>
      <c r="M608" s="5">
        <v>89.056058394160573</v>
      </c>
      <c r="N608" s="6">
        <v>446</v>
      </c>
      <c r="O608" s="9">
        <f t="shared" si="39"/>
        <v>39719.002043795612</v>
      </c>
      <c r="P608" s="5">
        <f t="shared" si="36"/>
        <v>37.166666666666664</v>
      </c>
      <c r="Q608" s="5">
        <f t="shared" si="37"/>
        <v>7.3721973094170412</v>
      </c>
    </row>
    <row r="609" spans="1:17" x14ac:dyDescent="0.25">
      <c r="A609" s="2" t="s">
        <v>613</v>
      </c>
      <c r="B609" s="3" t="s">
        <v>8</v>
      </c>
      <c r="C609" s="4">
        <v>71</v>
      </c>
      <c r="D609" s="4">
        <v>36</v>
      </c>
      <c r="E609" s="4">
        <v>27</v>
      </c>
      <c r="F609" s="4">
        <v>80</v>
      </c>
      <c r="G609" s="4">
        <v>14144.27</v>
      </c>
      <c r="H609" s="4">
        <v>7897.66</v>
      </c>
      <c r="I609" s="4">
        <v>5679.12</v>
      </c>
      <c r="J609" s="4">
        <v>16362.81</v>
      </c>
      <c r="K609" s="4" t="str">
        <v>Produto em Ordem</v>
      </c>
      <c r="L609" s="6">
        <f t="shared" si="38"/>
        <v>1.1267605633802817</v>
      </c>
      <c r="M609" s="5">
        <v>204.53512499999999</v>
      </c>
      <c r="N609" s="6">
        <v>130</v>
      </c>
      <c r="O609" s="9">
        <f t="shared" si="39"/>
        <v>26589.56625</v>
      </c>
      <c r="P609" s="5">
        <f t="shared" si="36"/>
        <v>10.833333333333334</v>
      </c>
      <c r="Q609" s="5">
        <f t="shared" si="37"/>
        <v>7.3846153846153841</v>
      </c>
    </row>
    <row r="610" spans="1:17" x14ac:dyDescent="0.25">
      <c r="A610" s="2" t="s">
        <v>614</v>
      </c>
      <c r="B610" s="3" t="s">
        <v>8</v>
      </c>
      <c r="C610" s="4">
        <v>100</v>
      </c>
      <c r="D610" s="4">
        <v>7</v>
      </c>
      <c r="E610" s="4">
        <v>7</v>
      </c>
      <c r="F610" s="4">
        <v>100</v>
      </c>
      <c r="G610" s="4">
        <v>19810.59</v>
      </c>
      <c r="H610" s="4">
        <v>1456.48</v>
      </c>
      <c r="I610" s="4">
        <v>1456.47</v>
      </c>
      <c r="J610" s="4">
        <v>19810.599999999999</v>
      </c>
      <c r="K610" s="4" t="str">
        <v>Produto em Ordem</v>
      </c>
      <c r="L610" s="6">
        <f t="shared" si="38"/>
        <v>1</v>
      </c>
      <c r="M610" s="5">
        <v>198.10599999999999</v>
      </c>
      <c r="N610" s="6">
        <v>118</v>
      </c>
      <c r="O610" s="9">
        <f t="shared" si="39"/>
        <v>23376.507999999998</v>
      </c>
      <c r="P610" s="5">
        <f t="shared" si="36"/>
        <v>9.8333333333333339</v>
      </c>
      <c r="Q610" s="5">
        <f t="shared" si="37"/>
        <v>10.169491525423728</v>
      </c>
    </row>
    <row r="611" spans="1:17" x14ac:dyDescent="0.25">
      <c r="A611" s="2" t="s">
        <v>615</v>
      </c>
      <c r="B611" s="3" t="s">
        <v>8</v>
      </c>
      <c r="C611" s="4">
        <v>319</v>
      </c>
      <c r="D611" s="4">
        <v>128</v>
      </c>
      <c r="E611" s="4">
        <v>154</v>
      </c>
      <c r="F611" s="4">
        <v>293</v>
      </c>
      <c r="G611" s="4">
        <v>27698.92</v>
      </c>
      <c r="H611" s="4">
        <v>11345.54</v>
      </c>
      <c r="I611" s="4">
        <v>13610.59</v>
      </c>
      <c r="J611" s="4">
        <v>25433.87</v>
      </c>
      <c r="K611" s="4" t="str">
        <v>Produto em Ordem</v>
      </c>
      <c r="L611" s="6">
        <f t="shared" si="38"/>
        <v>0.91849529780564265</v>
      </c>
      <c r="M611" s="5">
        <v>86.80501706484641</v>
      </c>
      <c r="N611" s="6">
        <v>311</v>
      </c>
      <c r="O611" s="9">
        <f t="shared" si="39"/>
        <v>26996.360307167233</v>
      </c>
      <c r="P611" s="5">
        <f t="shared" si="36"/>
        <v>25.916666666666668</v>
      </c>
      <c r="Q611" s="5">
        <f t="shared" si="37"/>
        <v>11.305466237942122</v>
      </c>
    </row>
    <row r="612" spans="1:17" x14ac:dyDescent="0.25">
      <c r="A612" s="2" t="s">
        <v>616</v>
      </c>
      <c r="B612" s="3" t="s">
        <v>8</v>
      </c>
      <c r="C612" s="4">
        <v>61</v>
      </c>
      <c r="D612" s="4">
        <v>17</v>
      </c>
      <c r="E612" s="4">
        <v>13</v>
      </c>
      <c r="F612" s="4">
        <v>65</v>
      </c>
      <c r="G612" s="4">
        <v>10771.72</v>
      </c>
      <c r="H612" s="4">
        <v>3581.52</v>
      </c>
      <c r="I612" s="4">
        <v>2720.18</v>
      </c>
      <c r="J612" s="4">
        <v>11633.06</v>
      </c>
      <c r="K612" s="4" t="str">
        <v>Produto em Ordem</v>
      </c>
      <c r="L612" s="6">
        <f t="shared" si="38"/>
        <v>1.0655737704918034</v>
      </c>
      <c r="M612" s="5">
        <v>178.97015384615381</v>
      </c>
      <c r="N612" s="6">
        <v>60</v>
      </c>
      <c r="O612" s="9">
        <f t="shared" si="39"/>
        <v>10738.209230769229</v>
      </c>
      <c r="P612" s="5">
        <f t="shared" si="36"/>
        <v>5</v>
      </c>
      <c r="Q612" s="5">
        <f t="shared" si="37"/>
        <v>13</v>
      </c>
    </row>
    <row r="613" spans="1:17" x14ac:dyDescent="0.25">
      <c r="A613" s="2" t="s">
        <v>617</v>
      </c>
      <c r="B613" s="3" t="s">
        <v>8</v>
      </c>
      <c r="C613" s="4">
        <v>82</v>
      </c>
      <c r="D613" s="4">
        <v>10</v>
      </c>
      <c r="E613" s="4">
        <v>15</v>
      </c>
      <c r="F613" s="4">
        <v>77</v>
      </c>
      <c r="G613" s="4">
        <v>17310.53</v>
      </c>
      <c r="H613" s="4">
        <v>2290.4299999999998</v>
      </c>
      <c r="I613" s="4">
        <v>3435.66</v>
      </c>
      <c r="J613" s="4">
        <v>16165.3</v>
      </c>
      <c r="K613" s="4" t="str">
        <v>Produto em Ordem</v>
      </c>
      <c r="L613" s="6">
        <f t="shared" si="38"/>
        <v>0.93902439024390238</v>
      </c>
      <c r="M613" s="5">
        <v>209.938961038961</v>
      </c>
      <c r="N613" s="6">
        <v>68</v>
      </c>
      <c r="O613" s="9">
        <f t="shared" si="39"/>
        <v>14275.849350649347</v>
      </c>
      <c r="P613" s="5">
        <f t="shared" si="36"/>
        <v>5.666666666666667</v>
      </c>
      <c r="Q613" s="5">
        <f t="shared" si="37"/>
        <v>13.588235294117647</v>
      </c>
    </row>
    <row r="614" spans="1:17" x14ac:dyDescent="0.25">
      <c r="A614" s="2" t="s">
        <v>618</v>
      </c>
      <c r="B614" s="3" t="s">
        <v>8</v>
      </c>
      <c r="C614" s="4">
        <v>360</v>
      </c>
      <c r="D614" s="4">
        <v>115</v>
      </c>
      <c r="E614" s="4">
        <v>134</v>
      </c>
      <c r="F614" s="4">
        <v>341</v>
      </c>
      <c r="G614" s="4">
        <v>32775.879999999997</v>
      </c>
      <c r="H614" s="4">
        <v>10456.26</v>
      </c>
      <c r="I614" s="4">
        <v>12191.65</v>
      </c>
      <c r="J614" s="4">
        <v>31040.49</v>
      </c>
      <c r="K614" s="4" t="str">
        <v>Produto em Ordem</v>
      </c>
      <c r="L614" s="6">
        <f t="shared" si="38"/>
        <v>0.94722222222222219</v>
      </c>
      <c r="M614" s="5">
        <v>91.027829912023464</v>
      </c>
      <c r="N614" s="6">
        <v>247</v>
      </c>
      <c r="O614" s="9">
        <f t="shared" si="39"/>
        <v>22483.873988269796</v>
      </c>
      <c r="P614" s="5">
        <f t="shared" si="36"/>
        <v>20.583333333333332</v>
      </c>
      <c r="Q614" s="5">
        <f t="shared" si="37"/>
        <v>16.5668016194332</v>
      </c>
    </row>
    <row r="615" spans="1:17" x14ac:dyDescent="0.25">
      <c r="A615" s="2" t="s">
        <v>619</v>
      </c>
      <c r="B615" s="3" t="s">
        <v>8</v>
      </c>
      <c r="C615" s="4">
        <v>46</v>
      </c>
      <c r="D615" s="4">
        <v>36</v>
      </c>
      <c r="E615" s="4">
        <v>27</v>
      </c>
      <c r="F615" s="4">
        <v>55</v>
      </c>
      <c r="G615" s="4">
        <v>9198.4500000000007</v>
      </c>
      <c r="H615" s="4">
        <v>7996.3200000000006</v>
      </c>
      <c r="I615" s="4">
        <v>5985.98</v>
      </c>
      <c r="J615" s="4">
        <v>11208.79</v>
      </c>
      <c r="K615" s="4" t="str">
        <v>Produto em Ordem</v>
      </c>
      <c r="L615" s="6">
        <f t="shared" si="38"/>
        <v>1.1956521739130435</v>
      </c>
      <c r="M615" s="5">
        <v>203.79618181818179</v>
      </c>
      <c r="N615" s="6">
        <v>100</v>
      </c>
      <c r="O615" s="9">
        <f t="shared" si="39"/>
        <v>20379.618181818179</v>
      </c>
      <c r="P615" s="5">
        <f t="shared" si="36"/>
        <v>8.3333333333333339</v>
      </c>
      <c r="Q615" s="5">
        <f t="shared" si="37"/>
        <v>6.6</v>
      </c>
    </row>
    <row r="616" spans="1:17" x14ac:dyDescent="0.25">
      <c r="A616" s="2" t="s">
        <v>620</v>
      </c>
      <c r="B616" s="3" t="s">
        <v>8</v>
      </c>
      <c r="C616" s="4">
        <v>95</v>
      </c>
      <c r="D616" s="4">
        <v>11</v>
      </c>
      <c r="E616" s="4">
        <v>12</v>
      </c>
      <c r="F616" s="4">
        <v>94</v>
      </c>
      <c r="G616" s="4">
        <v>23627.29</v>
      </c>
      <c r="H616" s="4">
        <v>2738.72</v>
      </c>
      <c r="I616" s="4">
        <v>2987.7</v>
      </c>
      <c r="J616" s="4">
        <v>23378.31</v>
      </c>
      <c r="K616" s="4" t="str">
        <v>Produto em Ordem</v>
      </c>
      <c r="L616" s="6">
        <f t="shared" si="38"/>
        <v>0.98947368421052628</v>
      </c>
      <c r="M616" s="5">
        <v>248.7054255319149</v>
      </c>
      <c r="N616" s="6">
        <v>86</v>
      </c>
      <c r="O616" s="9">
        <f t="shared" si="39"/>
        <v>21388.666595744682</v>
      </c>
      <c r="P616" s="5">
        <f t="shared" si="36"/>
        <v>7.166666666666667</v>
      </c>
      <c r="Q616" s="5">
        <f t="shared" si="37"/>
        <v>13.116279069767442</v>
      </c>
    </row>
    <row r="617" spans="1:17" x14ac:dyDescent="0.25">
      <c r="A617" s="2" t="s">
        <v>621</v>
      </c>
      <c r="B617" s="3" t="s">
        <v>8</v>
      </c>
      <c r="C617" s="4">
        <v>259</v>
      </c>
      <c r="D617" s="4">
        <v>51</v>
      </c>
      <c r="E617" s="4">
        <v>14</v>
      </c>
      <c r="F617" s="4">
        <v>296</v>
      </c>
      <c r="G617" s="4">
        <v>22612.37</v>
      </c>
      <c r="H617" s="4">
        <v>4466.6099999999997</v>
      </c>
      <c r="I617" s="4">
        <v>1232</v>
      </c>
      <c r="J617" s="4">
        <v>25846.98</v>
      </c>
      <c r="K617" s="4" t="str">
        <v>Produto em Ordem</v>
      </c>
      <c r="L617" s="6">
        <f t="shared" si="38"/>
        <v>1.1428571428571428</v>
      </c>
      <c r="M617" s="5">
        <v>87.320878378378396</v>
      </c>
      <c r="N617" s="6">
        <v>277</v>
      </c>
      <c r="O617" s="9">
        <f t="shared" si="39"/>
        <v>24187.883310810816</v>
      </c>
      <c r="P617" s="5">
        <f t="shared" si="36"/>
        <v>23.083333333333332</v>
      </c>
      <c r="Q617" s="5">
        <f t="shared" si="37"/>
        <v>12.823104693140795</v>
      </c>
    </row>
    <row r="618" spans="1:17" x14ac:dyDescent="0.25">
      <c r="A618" s="2" t="s">
        <v>622</v>
      </c>
      <c r="B618" s="3" t="s">
        <v>8</v>
      </c>
      <c r="C618" s="4">
        <v>82</v>
      </c>
      <c r="D618" s="4">
        <v>7</v>
      </c>
      <c r="E618" s="4">
        <v>14</v>
      </c>
      <c r="F618" s="4">
        <v>75</v>
      </c>
      <c r="G618" s="4">
        <v>13569.64</v>
      </c>
      <c r="H618" s="4">
        <v>1273.9100000000001</v>
      </c>
      <c r="I618" s="4">
        <v>2533.4299999999998</v>
      </c>
      <c r="J618" s="4">
        <v>12310.12</v>
      </c>
      <c r="K618" s="4" t="str">
        <v>Produto em Ordem</v>
      </c>
      <c r="L618" s="6">
        <f t="shared" si="38"/>
        <v>0.91463414634146345</v>
      </c>
      <c r="M618" s="5">
        <v>164.13493333333329</v>
      </c>
      <c r="N618" s="6">
        <v>81</v>
      </c>
      <c r="O618" s="9">
        <f t="shared" si="39"/>
        <v>13294.929599999998</v>
      </c>
      <c r="P618" s="5">
        <f t="shared" si="36"/>
        <v>6.75</v>
      </c>
      <c r="Q618" s="5">
        <f t="shared" si="37"/>
        <v>11.111111111111111</v>
      </c>
    </row>
    <row r="619" spans="1:17" x14ac:dyDescent="0.25">
      <c r="A619" s="2" t="s">
        <v>623</v>
      </c>
      <c r="B619" s="3" t="s">
        <v>8</v>
      </c>
      <c r="C619" s="4">
        <v>92</v>
      </c>
      <c r="D619" s="4">
        <v>37</v>
      </c>
      <c r="E619" s="4">
        <v>50</v>
      </c>
      <c r="F619" s="4">
        <v>79</v>
      </c>
      <c r="G619" s="4">
        <v>19068.490000000002</v>
      </c>
      <c r="H619" s="4">
        <v>9129.4600000000009</v>
      </c>
      <c r="I619" s="4">
        <v>12239.24</v>
      </c>
      <c r="J619" s="4">
        <v>15958.71</v>
      </c>
      <c r="K619" s="4" t="str">
        <v>Produto em Ordem</v>
      </c>
      <c r="L619" s="6">
        <f t="shared" si="38"/>
        <v>0.85869565217391308</v>
      </c>
      <c r="M619" s="5">
        <v>202.00898734177221</v>
      </c>
      <c r="N619" s="6">
        <v>88</v>
      </c>
      <c r="O619" s="9">
        <f t="shared" si="39"/>
        <v>17776.790886075956</v>
      </c>
      <c r="P619" s="5">
        <f t="shared" si="36"/>
        <v>7.333333333333333</v>
      </c>
      <c r="Q619" s="5">
        <f t="shared" si="37"/>
        <v>10.772727272727273</v>
      </c>
    </row>
    <row r="620" spans="1:17" x14ac:dyDescent="0.25">
      <c r="A620" s="2" t="s">
        <v>624</v>
      </c>
      <c r="B620" s="3" t="s">
        <v>8</v>
      </c>
      <c r="C620" s="4">
        <v>125</v>
      </c>
      <c r="D620" s="4">
        <v>26</v>
      </c>
      <c r="E620" s="4">
        <v>41</v>
      </c>
      <c r="F620" s="4">
        <v>110</v>
      </c>
      <c r="G620" s="4">
        <v>10211.43</v>
      </c>
      <c r="H620" s="4">
        <v>2225.0300000000002</v>
      </c>
      <c r="I620" s="4">
        <v>3507.46</v>
      </c>
      <c r="J620" s="4">
        <v>8929</v>
      </c>
      <c r="K620" s="4" t="str">
        <v>Produto em Ordem</v>
      </c>
      <c r="L620" s="6">
        <f t="shared" si="38"/>
        <v>0.88</v>
      </c>
      <c r="M620" s="5">
        <v>81.172727272727272</v>
      </c>
      <c r="N620" s="6">
        <v>204</v>
      </c>
      <c r="O620" s="9">
        <f t="shared" si="39"/>
        <v>16559.236363636363</v>
      </c>
      <c r="P620" s="5">
        <f t="shared" si="36"/>
        <v>17</v>
      </c>
      <c r="Q620" s="5">
        <f t="shared" si="37"/>
        <v>6.4705882352941178</v>
      </c>
    </row>
    <row r="621" spans="1:17" x14ac:dyDescent="0.25">
      <c r="A621" s="2" t="s">
        <v>625</v>
      </c>
      <c r="B621" s="3" t="s">
        <v>8</v>
      </c>
      <c r="C621" s="4">
        <v>78</v>
      </c>
      <c r="D621" s="4">
        <v>15</v>
      </c>
      <c r="E621" s="4">
        <v>11</v>
      </c>
      <c r="F621" s="4">
        <v>82</v>
      </c>
      <c r="G621" s="4">
        <v>11926.79</v>
      </c>
      <c r="H621" s="4">
        <v>2646.35</v>
      </c>
      <c r="I621" s="4">
        <v>1915.18</v>
      </c>
      <c r="J621" s="4">
        <v>12657.96</v>
      </c>
      <c r="K621" s="4" t="str">
        <v>Produto em Ordem</v>
      </c>
      <c r="L621" s="6">
        <f t="shared" si="38"/>
        <v>1.0512820512820513</v>
      </c>
      <c r="M621" s="5">
        <v>154.36536585365849</v>
      </c>
      <c r="N621" s="6">
        <v>62</v>
      </c>
      <c r="O621" s="9">
        <f t="shared" si="39"/>
        <v>9570.6526829268259</v>
      </c>
      <c r="P621" s="5">
        <f t="shared" si="36"/>
        <v>5.166666666666667</v>
      </c>
      <c r="Q621" s="5">
        <f t="shared" si="37"/>
        <v>15.870967741935482</v>
      </c>
    </row>
    <row r="622" spans="1:17" x14ac:dyDescent="0.25">
      <c r="A622" s="2" t="s">
        <v>626</v>
      </c>
      <c r="B622" s="3" t="s">
        <v>8</v>
      </c>
      <c r="C622" s="4">
        <v>63</v>
      </c>
      <c r="D622" s="4">
        <v>21</v>
      </c>
      <c r="E622" s="4">
        <v>21</v>
      </c>
      <c r="F622" s="4">
        <v>63</v>
      </c>
      <c r="G622" s="4">
        <v>10137.02</v>
      </c>
      <c r="H622" s="4">
        <v>3690.12</v>
      </c>
      <c r="I622" s="4">
        <v>3690.11</v>
      </c>
      <c r="J622" s="4">
        <v>10137.030000000001</v>
      </c>
      <c r="K622" s="4" t="str">
        <v>Produto em Ordem</v>
      </c>
      <c r="L622" s="6">
        <f t="shared" si="38"/>
        <v>1</v>
      </c>
      <c r="M622" s="5">
        <v>160.9052380952381</v>
      </c>
      <c r="N622" s="6">
        <v>81</v>
      </c>
      <c r="O622" s="9">
        <f t="shared" si="39"/>
        <v>13033.324285714287</v>
      </c>
      <c r="P622" s="5">
        <f t="shared" si="36"/>
        <v>6.75</v>
      </c>
      <c r="Q622" s="5">
        <f t="shared" si="37"/>
        <v>9.3333333333333339</v>
      </c>
    </row>
    <row r="623" spans="1:17" x14ac:dyDescent="0.25">
      <c r="A623" s="2" t="s">
        <v>627</v>
      </c>
      <c r="B623" s="3" t="s">
        <v>8</v>
      </c>
      <c r="C623" s="4">
        <v>131</v>
      </c>
      <c r="D623" s="4">
        <v>4</v>
      </c>
      <c r="E623" s="4">
        <v>18</v>
      </c>
      <c r="F623" s="4">
        <v>117</v>
      </c>
      <c r="G623" s="4">
        <v>10881.51</v>
      </c>
      <c r="H623" s="4">
        <v>307.27</v>
      </c>
      <c r="I623" s="4">
        <v>1532.94</v>
      </c>
      <c r="J623" s="4">
        <v>9655.84</v>
      </c>
      <c r="K623" s="4" t="str">
        <v>Produto em Ordem</v>
      </c>
      <c r="L623" s="6">
        <f t="shared" si="38"/>
        <v>0.89312977099236646</v>
      </c>
      <c r="M623" s="5">
        <v>82.528547008547008</v>
      </c>
      <c r="N623" s="6">
        <v>122</v>
      </c>
      <c r="O623" s="9">
        <f t="shared" si="39"/>
        <v>10068.482735042735</v>
      </c>
      <c r="P623" s="5">
        <f t="shared" si="36"/>
        <v>10.166666666666666</v>
      </c>
      <c r="Q623" s="5">
        <f t="shared" si="37"/>
        <v>11.508196721311476</v>
      </c>
    </row>
    <row r="624" spans="1:17" x14ac:dyDescent="0.25">
      <c r="A624" s="2" t="s">
        <v>628</v>
      </c>
      <c r="B624" s="3" t="s">
        <v>8</v>
      </c>
      <c r="C624" s="4">
        <v>53</v>
      </c>
      <c r="D624" s="4">
        <v>12</v>
      </c>
      <c r="E624" s="4">
        <v>9</v>
      </c>
      <c r="F624" s="4">
        <v>56</v>
      </c>
      <c r="G624" s="4">
        <v>8684.6099999999988</v>
      </c>
      <c r="H624" s="4">
        <v>2138.92</v>
      </c>
      <c r="I624" s="4">
        <v>1572.4</v>
      </c>
      <c r="J624" s="4">
        <v>9251.1299999999992</v>
      </c>
      <c r="K624" s="4" t="str">
        <v>Produto em Ordem</v>
      </c>
      <c r="L624" s="6">
        <f t="shared" si="38"/>
        <v>1.0566037735849056</v>
      </c>
      <c r="M624" s="5">
        <v>165.19874999999999</v>
      </c>
      <c r="N624" s="6">
        <v>30</v>
      </c>
      <c r="O624" s="9">
        <f t="shared" si="39"/>
        <v>4955.9624999999996</v>
      </c>
      <c r="P624" s="5">
        <f t="shared" si="36"/>
        <v>2.5</v>
      </c>
      <c r="Q624" s="5">
        <f t="shared" si="37"/>
        <v>22.4</v>
      </c>
    </row>
    <row r="625" spans="1:17" x14ac:dyDescent="0.25">
      <c r="A625" s="2" t="s">
        <v>629</v>
      </c>
      <c r="B625" s="3" t="s">
        <v>8</v>
      </c>
      <c r="C625" s="4">
        <v>65</v>
      </c>
      <c r="D625" s="4">
        <v>21</v>
      </c>
      <c r="E625" s="4">
        <v>15</v>
      </c>
      <c r="F625" s="4">
        <v>71</v>
      </c>
      <c r="G625" s="4">
        <v>10625.87</v>
      </c>
      <c r="H625" s="4">
        <v>3577.47</v>
      </c>
      <c r="I625" s="4">
        <v>2555.33</v>
      </c>
      <c r="J625" s="4">
        <v>11648.01</v>
      </c>
      <c r="K625" s="4" t="str">
        <v>Produto em Ordem</v>
      </c>
      <c r="L625" s="6">
        <f t="shared" si="38"/>
        <v>1.0923076923076922</v>
      </c>
      <c r="M625" s="5">
        <v>164.05647887323951</v>
      </c>
      <c r="N625" s="6">
        <v>74</v>
      </c>
      <c r="O625" s="9">
        <f t="shared" si="39"/>
        <v>12140.179436619725</v>
      </c>
      <c r="P625" s="5">
        <f t="shared" si="36"/>
        <v>6.166666666666667</v>
      </c>
      <c r="Q625" s="5">
        <f t="shared" si="37"/>
        <v>11.513513513513512</v>
      </c>
    </row>
    <row r="626" spans="1:17" x14ac:dyDescent="0.25">
      <c r="A626" s="2" t="s">
        <v>630</v>
      </c>
      <c r="B626" s="3" t="s">
        <v>8</v>
      </c>
      <c r="C626" s="4">
        <v>89</v>
      </c>
      <c r="D626" s="4">
        <v>41</v>
      </c>
      <c r="E626" s="4">
        <v>29</v>
      </c>
      <c r="F626" s="4">
        <v>101</v>
      </c>
      <c r="G626" s="4">
        <v>3471.43</v>
      </c>
      <c r="H626" s="4">
        <v>1619.53</v>
      </c>
      <c r="I626" s="4">
        <v>1149.6600000000001</v>
      </c>
      <c r="J626" s="4">
        <v>3941.3</v>
      </c>
      <c r="K626" s="4" t="str">
        <v>Produto em Ordem</v>
      </c>
      <c r="L626" s="6">
        <f t="shared" si="38"/>
        <v>1.1348314606741574</v>
      </c>
      <c r="M626" s="5">
        <v>39.022772277227723</v>
      </c>
      <c r="N626" s="6">
        <v>248</v>
      </c>
      <c r="O626" s="9">
        <f t="shared" si="39"/>
        <v>9677.6475247524759</v>
      </c>
      <c r="P626" s="5">
        <f t="shared" si="36"/>
        <v>20.666666666666668</v>
      </c>
      <c r="Q626" s="5">
        <f t="shared" si="37"/>
        <v>4.887096774193548</v>
      </c>
    </row>
    <row r="627" spans="1:17" x14ac:dyDescent="0.25">
      <c r="A627" s="2" t="s">
        <v>631</v>
      </c>
      <c r="B627" s="3" t="s">
        <v>8</v>
      </c>
      <c r="C627" s="4">
        <v>50</v>
      </c>
      <c r="D627" s="4">
        <v>8</v>
      </c>
      <c r="E627" s="4">
        <v>8</v>
      </c>
      <c r="F627" s="4">
        <v>50</v>
      </c>
      <c r="G627" s="4">
        <v>4511.34</v>
      </c>
      <c r="H627" s="4">
        <v>764.31999999999994</v>
      </c>
      <c r="I627" s="4">
        <v>763.71999999999991</v>
      </c>
      <c r="J627" s="4">
        <v>4511.9399999999996</v>
      </c>
      <c r="K627" s="4" t="str">
        <v>Produto em Ordem</v>
      </c>
      <c r="L627" s="6">
        <f t="shared" si="38"/>
        <v>1</v>
      </c>
      <c r="M627" s="5">
        <v>90.238799999999998</v>
      </c>
      <c r="N627" s="6">
        <v>55</v>
      </c>
      <c r="O627" s="9">
        <f t="shared" si="39"/>
        <v>4963.134</v>
      </c>
      <c r="P627" s="5">
        <f t="shared" si="36"/>
        <v>4.583333333333333</v>
      </c>
      <c r="Q627" s="5">
        <f t="shared" si="37"/>
        <v>10.90909090909091</v>
      </c>
    </row>
    <row r="628" spans="1:17" x14ac:dyDescent="0.25">
      <c r="A628" s="2" t="s">
        <v>632</v>
      </c>
      <c r="B628" s="3" t="s">
        <v>8</v>
      </c>
      <c r="C628" s="4">
        <v>71</v>
      </c>
      <c r="D628" s="4">
        <v>9</v>
      </c>
      <c r="E628" s="4">
        <v>16</v>
      </c>
      <c r="F628" s="4">
        <v>64</v>
      </c>
      <c r="G628" s="4">
        <v>6241.45</v>
      </c>
      <c r="H628" s="4">
        <v>812.92000000000007</v>
      </c>
      <c r="I628" s="4">
        <v>1444.44</v>
      </c>
      <c r="J628" s="4">
        <v>5609.9299999999994</v>
      </c>
      <c r="K628" s="4" t="str">
        <v>Produto em Ordem</v>
      </c>
      <c r="L628" s="6">
        <f t="shared" si="38"/>
        <v>0.90140845070422537</v>
      </c>
      <c r="M628" s="5">
        <v>87.65515624999999</v>
      </c>
      <c r="N628" s="6">
        <v>83</v>
      </c>
      <c r="O628" s="9">
        <f t="shared" si="39"/>
        <v>7275.3779687499991</v>
      </c>
      <c r="P628" s="5">
        <f t="shared" si="36"/>
        <v>6.916666666666667</v>
      </c>
      <c r="Q628" s="5">
        <f t="shared" si="37"/>
        <v>9.2530120481927707</v>
      </c>
    </row>
    <row r="629" spans="1:17" x14ac:dyDescent="0.25">
      <c r="A629" s="2" t="s">
        <v>633</v>
      </c>
      <c r="B629" s="3" t="s">
        <v>8</v>
      </c>
      <c r="C629" s="4">
        <v>11</v>
      </c>
      <c r="D629" s="4">
        <v>8</v>
      </c>
      <c r="E629" s="4">
        <v>9</v>
      </c>
      <c r="F629" s="4">
        <v>10</v>
      </c>
      <c r="G629" s="4">
        <v>4921.97</v>
      </c>
      <c r="H629" s="4">
        <v>3791.56</v>
      </c>
      <c r="I629" s="4">
        <v>4271.63</v>
      </c>
      <c r="J629" s="4">
        <v>4441.8999999999996</v>
      </c>
      <c r="K629" s="4" t="str">
        <v>Produto em Ordem</v>
      </c>
      <c r="L629" s="6">
        <f t="shared" si="38"/>
        <v>0.90909090909090906</v>
      </c>
      <c r="M629" s="5">
        <v>444.18999999999988</v>
      </c>
      <c r="N629" s="6">
        <v>40</v>
      </c>
      <c r="O629" s="9">
        <f t="shared" si="39"/>
        <v>17767.599999999995</v>
      </c>
      <c r="P629" s="5">
        <f t="shared" si="36"/>
        <v>3.3333333333333335</v>
      </c>
      <c r="Q629" s="5">
        <f t="shared" si="37"/>
        <v>3</v>
      </c>
    </row>
    <row r="630" spans="1:17" x14ac:dyDescent="0.25">
      <c r="A630" s="2" t="s">
        <v>634</v>
      </c>
      <c r="B630" s="3" t="s">
        <v>8</v>
      </c>
      <c r="C630" s="4">
        <v>180</v>
      </c>
      <c r="D630" s="4">
        <v>288</v>
      </c>
      <c r="E630" s="4">
        <v>0</v>
      </c>
      <c r="F630" s="4">
        <v>468</v>
      </c>
      <c r="G630" s="4">
        <v>6825.9299999999994</v>
      </c>
      <c r="H630" s="4">
        <v>11322.12</v>
      </c>
      <c r="I630" s="4">
        <v>0</v>
      </c>
      <c r="J630" s="4">
        <v>18148.05</v>
      </c>
      <c r="K630" s="4" t="str">
        <v>Produto em Ordem</v>
      </c>
      <c r="L630" s="6">
        <f t="shared" si="38"/>
        <v>2.6</v>
      </c>
      <c r="M630" s="5">
        <v>38.777884615384608</v>
      </c>
      <c r="N630" s="6">
        <v>234</v>
      </c>
      <c r="O630" s="9">
        <f t="shared" si="39"/>
        <v>9074.0249999999978</v>
      </c>
      <c r="P630" s="5">
        <f t="shared" si="36"/>
        <v>19.5</v>
      </c>
      <c r="Q630" s="5">
        <f t="shared" si="37"/>
        <v>24</v>
      </c>
    </row>
    <row r="631" spans="1:17" x14ac:dyDescent="0.25">
      <c r="A631" s="2" t="s">
        <v>635</v>
      </c>
      <c r="B631" s="3" t="s">
        <v>8</v>
      </c>
      <c r="C631" s="4">
        <v>4945</v>
      </c>
      <c r="D631" s="4">
        <v>855</v>
      </c>
      <c r="E631" s="4">
        <v>1564</v>
      </c>
      <c r="F631" s="4">
        <v>4236</v>
      </c>
      <c r="G631" s="4">
        <v>116241.85</v>
      </c>
      <c r="H631" s="4">
        <v>20116.73</v>
      </c>
      <c r="I631" s="4">
        <v>36824.48000000001</v>
      </c>
      <c r="J631" s="4">
        <v>99534.1</v>
      </c>
      <c r="K631" s="4" t="str">
        <v>Produto em Ordem</v>
      </c>
      <c r="L631" s="6">
        <f t="shared" si="38"/>
        <v>0.85662285136501515</v>
      </c>
      <c r="M631" s="5">
        <v>23.497190745986781</v>
      </c>
      <c r="N631" s="6">
        <v>5480</v>
      </c>
      <c r="O631" s="9">
        <f t="shared" si="39"/>
        <v>128764.60528800756</v>
      </c>
      <c r="P631" s="5">
        <f t="shared" si="36"/>
        <v>456.66666666666669</v>
      </c>
      <c r="Q631" s="5">
        <f t="shared" si="37"/>
        <v>9.2759124087591243</v>
      </c>
    </row>
    <row r="632" spans="1:17" x14ac:dyDescent="0.25">
      <c r="A632" s="2" t="s">
        <v>636</v>
      </c>
      <c r="B632" s="3" t="s">
        <v>8</v>
      </c>
      <c r="C632" s="4">
        <v>5141</v>
      </c>
      <c r="D632" s="4">
        <v>694</v>
      </c>
      <c r="E632" s="4">
        <v>1536</v>
      </c>
      <c r="F632" s="4">
        <v>4299</v>
      </c>
      <c r="G632" s="4">
        <v>74699.88</v>
      </c>
      <c r="H632" s="4">
        <v>10088.870000000001</v>
      </c>
      <c r="I632" s="4">
        <v>22331.47</v>
      </c>
      <c r="J632" s="4">
        <v>62457.279999999992</v>
      </c>
      <c r="K632" s="4" t="str">
        <v>Produto em Ordem</v>
      </c>
      <c r="L632" s="6">
        <f t="shared" si="38"/>
        <v>0.83621863450690526</v>
      </c>
      <c r="M632" s="5">
        <v>14.528327518027449</v>
      </c>
      <c r="N632" s="6">
        <v>6679</v>
      </c>
      <c r="O632" s="9">
        <f t="shared" si="39"/>
        <v>97034.699492905333</v>
      </c>
      <c r="P632" s="5">
        <f t="shared" si="36"/>
        <v>556.58333333333337</v>
      </c>
      <c r="Q632" s="5">
        <f t="shared" si="37"/>
        <v>7.7239107650845931</v>
      </c>
    </row>
    <row r="633" spans="1:17" x14ac:dyDescent="0.25">
      <c r="A633" s="2" t="s">
        <v>637</v>
      </c>
      <c r="B633" s="3" t="s">
        <v>8</v>
      </c>
      <c r="C633" s="4">
        <v>2702</v>
      </c>
      <c r="D633" s="4">
        <v>551</v>
      </c>
      <c r="E633" s="4">
        <v>1044</v>
      </c>
      <c r="F633" s="4">
        <v>2209</v>
      </c>
      <c r="G633" s="4">
        <v>38771.920000000013</v>
      </c>
      <c r="H633" s="4">
        <v>7899.37</v>
      </c>
      <c r="I633" s="4">
        <v>14975.69</v>
      </c>
      <c r="J633" s="4">
        <v>31695.599999999999</v>
      </c>
      <c r="K633" s="4" t="str">
        <v>Produto em Ordem</v>
      </c>
      <c r="L633" s="6">
        <f t="shared" si="38"/>
        <v>0.81754256106587708</v>
      </c>
      <c r="M633" s="5">
        <v>14.348392937980989</v>
      </c>
      <c r="N633" s="6">
        <v>4268</v>
      </c>
      <c r="O633" s="9">
        <f t="shared" si="39"/>
        <v>61238.941059302866</v>
      </c>
      <c r="P633" s="5">
        <f t="shared" si="36"/>
        <v>355.66666666666669</v>
      </c>
      <c r="Q633" s="5">
        <f t="shared" si="37"/>
        <v>6.2108716026241799</v>
      </c>
    </row>
    <row r="634" spans="1:17" x14ac:dyDescent="0.25">
      <c r="A634" s="2" t="s">
        <v>638</v>
      </c>
      <c r="B634" s="3" t="s">
        <v>8</v>
      </c>
      <c r="C634" s="4">
        <v>2965</v>
      </c>
      <c r="D634" s="4">
        <v>396</v>
      </c>
      <c r="E634" s="4">
        <v>876</v>
      </c>
      <c r="F634" s="4">
        <v>2485</v>
      </c>
      <c r="G634" s="4">
        <v>40984.870000000017</v>
      </c>
      <c r="H634" s="4">
        <v>5469.3799999999992</v>
      </c>
      <c r="I634" s="4">
        <v>12136.88</v>
      </c>
      <c r="J634" s="4">
        <v>34317.370000000003</v>
      </c>
      <c r="K634" s="4" t="str">
        <v>Produto em Ordem</v>
      </c>
      <c r="L634" s="6">
        <f t="shared" si="38"/>
        <v>0.83811129848229338</v>
      </c>
      <c r="M634" s="5">
        <v>13.80980684104628</v>
      </c>
      <c r="N634" s="6">
        <v>3766</v>
      </c>
      <c r="O634" s="9">
        <f t="shared" si="39"/>
        <v>52007.73256338029</v>
      </c>
      <c r="P634" s="5">
        <f t="shared" si="36"/>
        <v>313.83333333333331</v>
      </c>
      <c r="Q634" s="5">
        <f t="shared" si="37"/>
        <v>7.9182156133829</v>
      </c>
    </row>
    <row r="635" spans="1:17" x14ac:dyDescent="0.25">
      <c r="A635" s="2" t="s">
        <v>639</v>
      </c>
      <c r="B635" s="3" t="s">
        <v>8</v>
      </c>
      <c r="C635" s="4">
        <v>3531</v>
      </c>
      <c r="D635" s="4">
        <v>493</v>
      </c>
      <c r="E635" s="4">
        <v>859</v>
      </c>
      <c r="F635" s="4">
        <v>3165</v>
      </c>
      <c r="G635" s="4">
        <v>41759.57</v>
      </c>
      <c r="H635" s="4">
        <v>5828.2000000000007</v>
      </c>
      <c r="I635" s="4">
        <v>10175.06</v>
      </c>
      <c r="J635" s="4">
        <v>37412.710000000006</v>
      </c>
      <c r="K635" s="4" t="str">
        <v>Produto em Ordem</v>
      </c>
      <c r="L635" s="6">
        <f t="shared" si="38"/>
        <v>0.89634664401019537</v>
      </c>
      <c r="M635" s="5">
        <v>11.82076145339653</v>
      </c>
      <c r="N635" s="6">
        <v>3475</v>
      </c>
      <c r="O635" s="9">
        <f t="shared" si="39"/>
        <v>41077.146050552939</v>
      </c>
      <c r="P635" s="5">
        <f t="shared" si="36"/>
        <v>289.58333333333331</v>
      </c>
      <c r="Q635" s="5">
        <f t="shared" si="37"/>
        <v>10.929496402877698</v>
      </c>
    </row>
    <row r="636" spans="1:17" x14ac:dyDescent="0.25">
      <c r="A636" s="2" t="s">
        <v>640</v>
      </c>
      <c r="B636" s="3" t="s">
        <v>8</v>
      </c>
      <c r="C636" s="4">
        <v>3486</v>
      </c>
      <c r="D636" s="4">
        <v>408</v>
      </c>
      <c r="E636" s="4">
        <v>981</v>
      </c>
      <c r="F636" s="4">
        <v>2913</v>
      </c>
      <c r="G636" s="4">
        <v>104150.89</v>
      </c>
      <c r="H636" s="4">
        <v>12202.72</v>
      </c>
      <c r="I636" s="4">
        <v>29422.44</v>
      </c>
      <c r="J636" s="4">
        <v>86931.17</v>
      </c>
      <c r="K636" s="4" t="str">
        <v>Produto em Ordem</v>
      </c>
      <c r="L636" s="6">
        <f t="shared" si="38"/>
        <v>0.83562822719449226</v>
      </c>
      <c r="M636" s="5">
        <v>29.84248884311706</v>
      </c>
      <c r="N636" s="6">
        <v>5621</v>
      </c>
      <c r="O636" s="9">
        <f t="shared" si="39"/>
        <v>167744.62978716099</v>
      </c>
      <c r="P636" s="5">
        <f t="shared" si="36"/>
        <v>468.41666666666669</v>
      </c>
      <c r="Q636" s="5">
        <f t="shared" si="37"/>
        <v>6.2188222736167935</v>
      </c>
    </row>
    <row r="637" spans="1:17" x14ac:dyDescent="0.25">
      <c r="A637" s="2" t="s">
        <v>641</v>
      </c>
      <c r="B637" s="3" t="s">
        <v>8</v>
      </c>
      <c r="C637" s="4">
        <v>3379</v>
      </c>
      <c r="D637" s="4">
        <v>435</v>
      </c>
      <c r="E637" s="4">
        <v>904</v>
      </c>
      <c r="F637" s="4">
        <v>2910</v>
      </c>
      <c r="G637" s="4">
        <v>76194.339999999982</v>
      </c>
      <c r="H637" s="4">
        <v>9807.2000000000007</v>
      </c>
      <c r="I637" s="4">
        <v>20408.07</v>
      </c>
      <c r="J637" s="4">
        <v>65593.47</v>
      </c>
      <c r="K637" s="4" t="str">
        <v>Produto em Ordem</v>
      </c>
      <c r="L637" s="6">
        <f t="shared" si="38"/>
        <v>0.86120153891683926</v>
      </c>
      <c r="M637" s="5">
        <v>22.54071134020619</v>
      </c>
      <c r="N637" s="6">
        <v>5694</v>
      </c>
      <c r="O637" s="9">
        <f t="shared" si="39"/>
        <v>128346.81037113405</v>
      </c>
      <c r="P637" s="5">
        <f t="shared" si="36"/>
        <v>474.5</v>
      </c>
      <c r="Q637" s="5">
        <f t="shared" si="37"/>
        <v>6.13277133825079</v>
      </c>
    </row>
    <row r="638" spans="1:17" x14ac:dyDescent="0.25">
      <c r="A638" s="2" t="s">
        <v>642</v>
      </c>
      <c r="B638" s="3" t="s">
        <v>8</v>
      </c>
      <c r="C638" s="4">
        <v>1199</v>
      </c>
      <c r="D638" s="4">
        <v>1103</v>
      </c>
      <c r="E638" s="4">
        <v>1190</v>
      </c>
      <c r="F638" s="4">
        <v>1112</v>
      </c>
      <c r="G638" s="4">
        <v>20489.650000000001</v>
      </c>
      <c r="H638" s="4">
        <v>18886.71</v>
      </c>
      <c r="I638" s="4">
        <v>20376.29</v>
      </c>
      <c r="J638" s="4">
        <v>19000.07</v>
      </c>
      <c r="K638" s="4" t="str">
        <v>Produto em Ordem</v>
      </c>
      <c r="L638" s="6">
        <f t="shared" si="38"/>
        <v>0.92743953294412007</v>
      </c>
      <c r="M638" s="5">
        <v>17.08639388489209</v>
      </c>
      <c r="N638" s="6">
        <v>796</v>
      </c>
      <c r="O638" s="9">
        <f t="shared" si="39"/>
        <v>13600.769532374103</v>
      </c>
      <c r="P638" s="5">
        <f t="shared" si="36"/>
        <v>66.333333333333329</v>
      </c>
      <c r="Q638" s="5">
        <f t="shared" si="37"/>
        <v>16.763819095477388</v>
      </c>
    </row>
    <row r="639" spans="1:17" x14ac:dyDescent="0.25">
      <c r="A639" s="2" t="s">
        <v>643</v>
      </c>
      <c r="B639" s="3" t="s">
        <v>8</v>
      </c>
      <c r="C639" s="4">
        <v>2623</v>
      </c>
      <c r="D639" s="4">
        <v>260</v>
      </c>
      <c r="E639" s="4">
        <v>605</v>
      </c>
      <c r="F639" s="4">
        <v>2278</v>
      </c>
      <c r="G639" s="4">
        <v>65122.64</v>
      </c>
      <c r="H639" s="4">
        <v>6452.4000000000005</v>
      </c>
      <c r="I639" s="4">
        <v>15022</v>
      </c>
      <c r="J639" s="4">
        <v>56553.04</v>
      </c>
      <c r="K639" s="4" t="str">
        <v>Produto em Ordem</v>
      </c>
      <c r="L639" s="6">
        <f t="shared" si="38"/>
        <v>0.86847121616469691</v>
      </c>
      <c r="M639" s="5">
        <v>24.82574187884109</v>
      </c>
      <c r="N639" s="6">
        <v>3900</v>
      </c>
      <c r="O639" s="9">
        <f t="shared" si="39"/>
        <v>96820.393327480255</v>
      </c>
      <c r="P639" s="5">
        <f t="shared" si="36"/>
        <v>325</v>
      </c>
      <c r="Q639" s="5">
        <f t="shared" si="37"/>
        <v>7.0092307692307694</v>
      </c>
    </row>
    <row r="640" spans="1:17" x14ac:dyDescent="0.25">
      <c r="A640" s="2" t="s">
        <v>644</v>
      </c>
      <c r="B640" s="3" t="s">
        <v>8</v>
      </c>
      <c r="C640" s="4">
        <v>1735</v>
      </c>
      <c r="D640" s="4">
        <v>152</v>
      </c>
      <c r="E640" s="4">
        <v>431</v>
      </c>
      <c r="F640" s="4">
        <v>1456</v>
      </c>
      <c r="G640" s="4">
        <v>55475.310000000012</v>
      </c>
      <c r="H640" s="4">
        <v>4864.72</v>
      </c>
      <c r="I640" s="4">
        <v>13735.04</v>
      </c>
      <c r="J640" s="4">
        <v>46604.99</v>
      </c>
      <c r="K640" s="4" t="str">
        <v>Produto em Ordem</v>
      </c>
      <c r="L640" s="6">
        <f t="shared" si="38"/>
        <v>0.83919308357348699</v>
      </c>
      <c r="M640" s="5">
        <v>32.0089217032967</v>
      </c>
      <c r="N640" s="6">
        <v>2304</v>
      </c>
      <c r="O640" s="9">
        <f t="shared" si="39"/>
        <v>73748.555604395602</v>
      </c>
      <c r="P640" s="5">
        <f t="shared" si="36"/>
        <v>192</v>
      </c>
      <c r="Q640" s="5">
        <f t="shared" si="37"/>
        <v>7.583333333333333</v>
      </c>
    </row>
    <row r="641" spans="1:17" x14ac:dyDescent="0.25">
      <c r="A641" s="2" t="s">
        <v>645</v>
      </c>
      <c r="B641" s="3" t="s">
        <v>8</v>
      </c>
      <c r="C641" s="4">
        <v>1649</v>
      </c>
      <c r="D641" s="4">
        <v>91</v>
      </c>
      <c r="E641" s="4">
        <v>191</v>
      </c>
      <c r="F641" s="4">
        <v>1549</v>
      </c>
      <c r="G641" s="4">
        <v>42620.609999999993</v>
      </c>
      <c r="H641" s="4">
        <v>2346.33</v>
      </c>
      <c r="I641" s="4">
        <v>4907.01</v>
      </c>
      <c r="J641" s="4">
        <v>40059.93</v>
      </c>
      <c r="K641" s="4" t="str">
        <v>Produto em Ordem</v>
      </c>
      <c r="L641" s="6">
        <f t="shared" si="38"/>
        <v>0.93935718617343844</v>
      </c>
      <c r="M641" s="5">
        <v>25.861801162040031</v>
      </c>
      <c r="N641" s="6">
        <v>2093</v>
      </c>
      <c r="O641" s="9">
        <f t="shared" si="39"/>
        <v>54128.749832149784</v>
      </c>
      <c r="P641" s="5">
        <f t="shared" si="36"/>
        <v>174.41666666666666</v>
      </c>
      <c r="Q641" s="5">
        <f t="shared" si="37"/>
        <v>8.8810320114667949</v>
      </c>
    </row>
    <row r="642" spans="1:17" x14ac:dyDescent="0.25">
      <c r="A642" s="2" t="s">
        <v>646</v>
      </c>
      <c r="B642" s="3" t="s">
        <v>8</v>
      </c>
      <c r="C642" s="4">
        <v>126</v>
      </c>
      <c r="D642" s="4">
        <v>10</v>
      </c>
      <c r="E642" s="4">
        <v>10</v>
      </c>
      <c r="F642" s="4">
        <v>126</v>
      </c>
      <c r="G642" s="4">
        <v>14934.45</v>
      </c>
      <c r="H642" s="4">
        <v>1188.0899999999999</v>
      </c>
      <c r="I642" s="4">
        <v>1181</v>
      </c>
      <c r="J642" s="4">
        <v>14941.54</v>
      </c>
      <c r="K642" s="4" t="str">
        <v>Produto em Ordem</v>
      </c>
      <c r="L642" s="6">
        <f t="shared" si="38"/>
        <v>1</v>
      </c>
      <c r="M642" s="5">
        <v>118.5836507936508</v>
      </c>
      <c r="N642" s="6">
        <v>125</v>
      </c>
      <c r="O642" s="9">
        <f t="shared" si="39"/>
        <v>14822.95634920635</v>
      </c>
      <c r="P642" s="5">
        <f t="shared" ref="P642:P705" si="40">N642/12</f>
        <v>10.416666666666666</v>
      </c>
      <c r="Q642" s="5">
        <f t="shared" ref="Q642:Q705" si="41">IFERROR(F642/(P642),0)</f>
        <v>12.096</v>
      </c>
    </row>
    <row r="643" spans="1:17" x14ac:dyDescent="0.25">
      <c r="A643" s="2" t="s">
        <v>647</v>
      </c>
      <c r="B643" s="3" t="s">
        <v>8</v>
      </c>
      <c r="C643" s="4">
        <v>203</v>
      </c>
      <c r="D643" s="4">
        <v>15</v>
      </c>
      <c r="E643" s="4">
        <v>17</v>
      </c>
      <c r="F643" s="4">
        <v>201</v>
      </c>
      <c r="G643" s="4">
        <v>24784.82</v>
      </c>
      <c r="H643" s="4">
        <v>1708.06</v>
      </c>
      <c r="I643" s="4">
        <v>2070.62</v>
      </c>
      <c r="J643" s="4">
        <v>24422.26</v>
      </c>
      <c r="K643" s="4" t="str">
        <v>Produto em Ordem</v>
      </c>
      <c r="L643" s="6">
        <f t="shared" ref="L643:L706" si="42">IFERROR(F643/C643,0)</f>
        <v>0.99014778325123154</v>
      </c>
      <c r="M643" s="5">
        <v>121.5037810945274</v>
      </c>
      <c r="N643" s="6">
        <v>101</v>
      </c>
      <c r="O643" s="9">
        <f t="shared" ref="O643:O706" si="43" xml:space="preserve"> N643*M643</f>
        <v>12271.881890547267</v>
      </c>
      <c r="P643" s="5">
        <f t="shared" si="40"/>
        <v>8.4166666666666661</v>
      </c>
      <c r="Q643" s="5">
        <f t="shared" si="41"/>
        <v>23.881188118811885</v>
      </c>
    </row>
    <row r="644" spans="1:17" x14ac:dyDescent="0.25">
      <c r="A644" s="2" t="s">
        <v>648</v>
      </c>
      <c r="B644" s="3" t="s">
        <v>8</v>
      </c>
      <c r="C644" s="4">
        <v>165</v>
      </c>
      <c r="D644" s="4">
        <v>46</v>
      </c>
      <c r="E644" s="4">
        <v>51</v>
      </c>
      <c r="F644" s="4">
        <v>160</v>
      </c>
      <c r="G644" s="4">
        <v>43161.669999999976</v>
      </c>
      <c r="H644" s="4">
        <v>12345.33</v>
      </c>
      <c r="I644" s="4">
        <v>13696</v>
      </c>
      <c r="J644" s="4">
        <v>41810.999999999993</v>
      </c>
      <c r="K644" s="4" t="str">
        <v>Produto em Ordem</v>
      </c>
      <c r="L644" s="6">
        <f t="shared" si="42"/>
        <v>0.96969696969696972</v>
      </c>
      <c r="M644" s="5">
        <v>261.31874999999991</v>
      </c>
      <c r="N644" s="6">
        <v>144</v>
      </c>
      <c r="O644" s="9">
        <f t="shared" si="43"/>
        <v>37629.899999999987</v>
      </c>
      <c r="P644" s="5">
        <f t="shared" si="40"/>
        <v>12</v>
      </c>
      <c r="Q644" s="5">
        <f t="shared" si="41"/>
        <v>13.333333333333334</v>
      </c>
    </row>
    <row r="645" spans="1:17" x14ac:dyDescent="0.25">
      <c r="A645" s="2" t="s">
        <v>649</v>
      </c>
      <c r="B645" s="3" t="s">
        <v>8</v>
      </c>
      <c r="C645" s="4">
        <v>144</v>
      </c>
      <c r="D645" s="4">
        <v>8</v>
      </c>
      <c r="E645" s="4">
        <v>26</v>
      </c>
      <c r="F645" s="4">
        <v>126</v>
      </c>
      <c r="G645" s="4">
        <v>15219.64</v>
      </c>
      <c r="H645" s="4">
        <v>841.41000000000008</v>
      </c>
      <c r="I645" s="4">
        <v>2749.71</v>
      </c>
      <c r="J645" s="4">
        <v>13311.34</v>
      </c>
      <c r="K645" s="4" t="str">
        <v>Produto em Ordem</v>
      </c>
      <c r="L645" s="6">
        <f t="shared" si="42"/>
        <v>0.875</v>
      </c>
      <c r="M645" s="5">
        <v>105.6455555555556</v>
      </c>
      <c r="N645" s="6">
        <v>179</v>
      </c>
      <c r="O645" s="9">
        <f t="shared" si="43"/>
        <v>18910.554444444453</v>
      </c>
      <c r="P645" s="5">
        <f t="shared" si="40"/>
        <v>14.916666666666666</v>
      </c>
      <c r="Q645" s="5">
        <f t="shared" si="41"/>
        <v>8.4469273743016764</v>
      </c>
    </row>
    <row r="646" spans="1:17" x14ac:dyDescent="0.25">
      <c r="A646" s="2" t="s">
        <v>650</v>
      </c>
      <c r="B646" s="3" t="s">
        <v>8</v>
      </c>
      <c r="C646" s="4">
        <v>150</v>
      </c>
      <c r="D646" s="4">
        <v>9</v>
      </c>
      <c r="E646" s="4">
        <v>14</v>
      </c>
      <c r="F646" s="4">
        <v>145</v>
      </c>
      <c r="G646" s="4">
        <v>6463.1500000000005</v>
      </c>
      <c r="H646" s="4">
        <v>388.78</v>
      </c>
      <c r="I646" s="4">
        <v>605.16999999999996</v>
      </c>
      <c r="J646" s="4">
        <v>6246.7600000000011</v>
      </c>
      <c r="K646" s="4" t="str">
        <v>Produto em Ordem</v>
      </c>
      <c r="L646" s="6">
        <f t="shared" si="42"/>
        <v>0.96666666666666667</v>
      </c>
      <c r="M646" s="5">
        <v>43.081103448275869</v>
      </c>
      <c r="N646" s="6">
        <v>99</v>
      </c>
      <c r="O646" s="9">
        <f t="shared" si="43"/>
        <v>4265.0292413793113</v>
      </c>
      <c r="P646" s="5">
        <f t="shared" si="40"/>
        <v>8.25</v>
      </c>
      <c r="Q646" s="5">
        <f t="shared" si="41"/>
        <v>17.575757575757574</v>
      </c>
    </row>
    <row r="647" spans="1:17" x14ac:dyDescent="0.25">
      <c r="A647" s="2" t="s">
        <v>651</v>
      </c>
      <c r="B647" s="3" t="s">
        <v>8</v>
      </c>
      <c r="C647" s="4">
        <v>312</v>
      </c>
      <c r="D647" s="4">
        <v>34</v>
      </c>
      <c r="E647" s="4">
        <v>66</v>
      </c>
      <c r="F647" s="4">
        <v>280</v>
      </c>
      <c r="G647" s="4">
        <v>29708.2</v>
      </c>
      <c r="H647" s="4">
        <v>3201.36</v>
      </c>
      <c r="I647" s="4">
        <v>6262.8</v>
      </c>
      <c r="J647" s="4">
        <v>26646.76</v>
      </c>
      <c r="K647" s="4" t="str">
        <v>Produto em Ordem</v>
      </c>
      <c r="L647" s="6">
        <f t="shared" si="42"/>
        <v>0.89743589743589747</v>
      </c>
      <c r="M647" s="5">
        <v>95.167000000000002</v>
      </c>
      <c r="N647" s="6">
        <v>408</v>
      </c>
      <c r="O647" s="9">
        <f t="shared" si="43"/>
        <v>38828.135999999999</v>
      </c>
      <c r="P647" s="5">
        <f t="shared" si="40"/>
        <v>34</v>
      </c>
      <c r="Q647" s="5">
        <f t="shared" si="41"/>
        <v>8.235294117647058</v>
      </c>
    </row>
    <row r="648" spans="1:17" x14ac:dyDescent="0.25">
      <c r="A648" s="2" t="s">
        <v>652</v>
      </c>
      <c r="B648" s="3" t="s">
        <v>8</v>
      </c>
      <c r="C648" s="4">
        <v>385</v>
      </c>
      <c r="D648" s="4">
        <v>36</v>
      </c>
      <c r="E648" s="4">
        <v>90</v>
      </c>
      <c r="F648" s="4">
        <v>331</v>
      </c>
      <c r="G648" s="4">
        <v>31615.71000000001</v>
      </c>
      <c r="H648" s="4">
        <v>2947.7000000000012</v>
      </c>
      <c r="I648" s="4">
        <v>7399.8500000000013</v>
      </c>
      <c r="J648" s="4">
        <v>27163.56</v>
      </c>
      <c r="K648" s="4" t="str">
        <v>Produto em Ordem</v>
      </c>
      <c r="L648" s="6">
        <f t="shared" si="42"/>
        <v>0.85974025974025969</v>
      </c>
      <c r="M648" s="5">
        <v>82.065135951661631</v>
      </c>
      <c r="N648" s="6">
        <v>536</v>
      </c>
      <c r="O648" s="9">
        <f t="shared" si="43"/>
        <v>43986.912870090637</v>
      </c>
      <c r="P648" s="5">
        <f t="shared" si="40"/>
        <v>44.666666666666664</v>
      </c>
      <c r="Q648" s="5">
        <f t="shared" si="41"/>
        <v>7.41044776119403</v>
      </c>
    </row>
    <row r="649" spans="1:17" x14ac:dyDescent="0.25">
      <c r="A649" s="2" t="s">
        <v>653</v>
      </c>
      <c r="B649" s="3" t="s">
        <v>8</v>
      </c>
      <c r="C649" s="4">
        <v>569</v>
      </c>
      <c r="D649" s="4"/>
      <c r="E649" s="4"/>
      <c r="F649" s="4">
        <v>569</v>
      </c>
      <c r="G649" s="4">
        <v>16894.48</v>
      </c>
      <c r="H649" s="4"/>
      <c r="I649" s="4"/>
      <c r="J649" s="4">
        <v>16894.48</v>
      </c>
      <c r="K649" s="4" t="str">
        <v>Produto em Ordem</v>
      </c>
      <c r="L649" s="6">
        <f t="shared" si="42"/>
        <v>1</v>
      </c>
      <c r="M649" s="5">
        <v>29.691528998242529</v>
      </c>
      <c r="N649" s="6">
        <v>285</v>
      </c>
      <c r="O649" s="9">
        <f t="shared" si="43"/>
        <v>8462.0857644991211</v>
      </c>
      <c r="P649" s="5">
        <f t="shared" si="40"/>
        <v>23.75</v>
      </c>
      <c r="Q649" s="5">
        <f t="shared" si="41"/>
        <v>23.957894736842107</v>
      </c>
    </row>
    <row r="650" spans="1:17" x14ac:dyDescent="0.25">
      <c r="A650" s="2" t="s">
        <v>654</v>
      </c>
      <c r="B650" s="3" t="s">
        <v>8</v>
      </c>
      <c r="C650" s="4">
        <v>28</v>
      </c>
      <c r="D650" s="4">
        <v>2</v>
      </c>
      <c r="E650" s="4">
        <v>2</v>
      </c>
      <c r="F650" s="4">
        <v>28</v>
      </c>
      <c r="G650" s="4">
        <v>579.96</v>
      </c>
      <c r="H650" s="4">
        <v>41.42</v>
      </c>
      <c r="I650" s="4">
        <v>41.42</v>
      </c>
      <c r="J650" s="4">
        <v>579.96</v>
      </c>
      <c r="K650" s="4" t="str">
        <v>Produto em Ordem</v>
      </c>
      <c r="L650" s="6">
        <f t="shared" si="42"/>
        <v>1</v>
      </c>
      <c r="M650" s="5">
        <v>20.712857142857139</v>
      </c>
      <c r="N650" s="6">
        <v>13</v>
      </c>
      <c r="O650" s="9">
        <f t="shared" si="43"/>
        <v>269.2671428571428</v>
      </c>
      <c r="P650" s="5">
        <f t="shared" si="40"/>
        <v>1.0833333333333333</v>
      </c>
      <c r="Q650" s="5">
        <f t="shared" si="41"/>
        <v>25.846153846153847</v>
      </c>
    </row>
    <row r="651" spans="1:17" x14ac:dyDescent="0.25">
      <c r="A651" s="2" t="s">
        <v>655</v>
      </c>
      <c r="B651" s="3" t="s">
        <v>8</v>
      </c>
      <c r="C651" s="4">
        <v>2</v>
      </c>
      <c r="D651" s="4">
        <v>7</v>
      </c>
      <c r="E651" s="4">
        <v>4</v>
      </c>
      <c r="F651" s="4">
        <v>5</v>
      </c>
      <c r="G651" s="4">
        <v>29.24</v>
      </c>
      <c r="H651" s="4">
        <v>102.34</v>
      </c>
      <c r="I651" s="4">
        <v>58.48</v>
      </c>
      <c r="J651" s="4">
        <v>73.099999999999994</v>
      </c>
      <c r="K651" s="4" t="str">
        <v>Produto em Ordem</v>
      </c>
      <c r="L651" s="6">
        <f t="shared" si="42"/>
        <v>2.5</v>
      </c>
      <c r="M651" s="5">
        <v>14.62</v>
      </c>
      <c r="N651" s="6">
        <v>3</v>
      </c>
      <c r="O651" s="9">
        <f t="shared" si="43"/>
        <v>43.86</v>
      </c>
      <c r="P651" s="5">
        <f t="shared" si="40"/>
        <v>0.25</v>
      </c>
      <c r="Q651" s="5">
        <f t="shared" si="41"/>
        <v>20</v>
      </c>
    </row>
    <row r="652" spans="1:17" x14ac:dyDescent="0.25">
      <c r="A652" s="2" t="s">
        <v>656</v>
      </c>
      <c r="B652" s="3" t="s">
        <v>8</v>
      </c>
      <c r="C652" s="4">
        <v>298</v>
      </c>
      <c r="D652" s="4"/>
      <c r="E652" s="4"/>
      <c r="F652" s="4">
        <v>298</v>
      </c>
      <c r="G652" s="4">
        <v>3622.28</v>
      </c>
      <c r="H652" s="4"/>
      <c r="I652" s="4"/>
      <c r="J652" s="4">
        <v>3622.28</v>
      </c>
      <c r="K652" s="4" t="str">
        <v>Produto em Ordem</v>
      </c>
      <c r="L652" s="6">
        <f t="shared" si="42"/>
        <v>1</v>
      </c>
      <c r="M652" s="5">
        <v>12.155302013422819</v>
      </c>
      <c r="N652" s="6">
        <v>149</v>
      </c>
      <c r="O652" s="9">
        <f t="shared" si="43"/>
        <v>1811.14</v>
      </c>
      <c r="P652" s="5">
        <f t="shared" si="40"/>
        <v>12.416666666666666</v>
      </c>
      <c r="Q652" s="5">
        <f t="shared" si="41"/>
        <v>24</v>
      </c>
    </row>
    <row r="653" spans="1:17" x14ac:dyDescent="0.25">
      <c r="A653" s="2" t="s">
        <v>657</v>
      </c>
      <c r="B653" s="3" t="s">
        <v>8</v>
      </c>
      <c r="C653" s="4">
        <v>3</v>
      </c>
      <c r="D653" s="4"/>
      <c r="E653" s="4"/>
      <c r="F653" s="4">
        <v>3</v>
      </c>
      <c r="G653" s="4">
        <v>45.3</v>
      </c>
      <c r="H653" s="4"/>
      <c r="I653" s="4"/>
      <c r="J653" s="4">
        <v>45.3</v>
      </c>
      <c r="K653" s="4" t="str">
        <v>Produto em Ordem</v>
      </c>
      <c r="L653" s="6">
        <f t="shared" si="42"/>
        <v>1</v>
      </c>
      <c r="M653" s="5">
        <v>15.1</v>
      </c>
      <c r="N653" s="6">
        <v>62</v>
      </c>
      <c r="O653" s="9">
        <f t="shared" si="43"/>
        <v>936.19999999999993</v>
      </c>
      <c r="P653" s="5">
        <f t="shared" si="40"/>
        <v>5.166666666666667</v>
      </c>
      <c r="Q653" s="5">
        <f t="shared" si="41"/>
        <v>0.58064516129032251</v>
      </c>
    </row>
    <row r="654" spans="1:17" x14ac:dyDescent="0.25">
      <c r="A654" s="2" t="s">
        <v>658</v>
      </c>
      <c r="B654" s="3" t="s">
        <v>8</v>
      </c>
      <c r="C654" s="4">
        <v>39</v>
      </c>
      <c r="D654" s="4">
        <v>0</v>
      </c>
      <c r="E654" s="4">
        <v>1</v>
      </c>
      <c r="F654" s="4">
        <v>38</v>
      </c>
      <c r="G654" s="4">
        <v>857.61</v>
      </c>
      <c r="H654" s="4">
        <v>0</v>
      </c>
      <c r="I654" s="4">
        <v>21.99</v>
      </c>
      <c r="J654" s="4">
        <v>835.62</v>
      </c>
      <c r="K654" s="4" t="str">
        <v>Produto em Ordem</v>
      </c>
      <c r="L654" s="6">
        <f t="shared" si="42"/>
        <v>0.97435897435897434</v>
      </c>
      <c r="M654" s="5">
        <v>21.99</v>
      </c>
      <c r="N654" s="6">
        <v>-1</v>
      </c>
      <c r="O654" s="9">
        <f t="shared" si="43"/>
        <v>-21.99</v>
      </c>
      <c r="P654" s="5">
        <f t="shared" si="40"/>
        <v>-8.3333333333333329E-2</v>
      </c>
      <c r="Q654" s="5">
        <f t="shared" si="41"/>
        <v>-456</v>
      </c>
    </row>
    <row r="655" spans="1:17" x14ac:dyDescent="0.25">
      <c r="A655" s="2" t="s">
        <v>659</v>
      </c>
      <c r="B655" s="3" t="s">
        <v>8</v>
      </c>
      <c r="C655" s="4">
        <v>619</v>
      </c>
      <c r="D655" s="4">
        <v>4</v>
      </c>
      <c r="E655" s="4">
        <v>10</v>
      </c>
      <c r="F655" s="4">
        <v>613</v>
      </c>
      <c r="G655" s="4">
        <v>12188.32</v>
      </c>
      <c r="H655" s="4">
        <v>78.88</v>
      </c>
      <c r="I655" s="4">
        <v>177.49</v>
      </c>
      <c r="J655" s="4">
        <v>12089.71</v>
      </c>
      <c r="K655" s="4" t="str">
        <v>Produto em Ordem</v>
      </c>
      <c r="L655" s="6">
        <f t="shared" si="42"/>
        <v>0.99030694668820674</v>
      </c>
      <c r="M655" s="5">
        <v>19.722202283849921</v>
      </c>
      <c r="N655" s="6">
        <v>87</v>
      </c>
      <c r="O655" s="9">
        <f t="shared" si="43"/>
        <v>1715.8315986949431</v>
      </c>
      <c r="P655" s="5">
        <f t="shared" si="40"/>
        <v>7.25</v>
      </c>
      <c r="Q655" s="5">
        <f t="shared" si="41"/>
        <v>84.551724137931032</v>
      </c>
    </row>
    <row r="656" spans="1:17" x14ac:dyDescent="0.25">
      <c r="A656" s="2" t="s">
        <v>660</v>
      </c>
      <c r="B656" s="3" t="s">
        <v>8</v>
      </c>
      <c r="C656" s="4">
        <v>273</v>
      </c>
      <c r="D656" s="4">
        <v>1</v>
      </c>
      <c r="E656" s="4">
        <v>0</v>
      </c>
      <c r="F656" s="4">
        <v>274</v>
      </c>
      <c r="G656" s="4">
        <v>15633.17</v>
      </c>
      <c r="H656" s="4">
        <v>57.08</v>
      </c>
      <c r="I656" s="4">
        <v>0</v>
      </c>
      <c r="J656" s="4">
        <v>15690.25</v>
      </c>
      <c r="K656" s="4" t="str">
        <v>Produto em Ordem</v>
      </c>
      <c r="L656" s="6">
        <f t="shared" si="42"/>
        <v>1.0036630036630036</v>
      </c>
      <c r="M656" s="5">
        <v>57.263686131386862</v>
      </c>
      <c r="N656" s="6">
        <v>159</v>
      </c>
      <c r="O656" s="9">
        <f t="shared" si="43"/>
        <v>9104.9260948905103</v>
      </c>
      <c r="P656" s="5">
        <f t="shared" si="40"/>
        <v>13.25</v>
      </c>
      <c r="Q656" s="5">
        <f t="shared" si="41"/>
        <v>20.679245283018869</v>
      </c>
    </row>
    <row r="657" spans="1:17" x14ac:dyDescent="0.25">
      <c r="A657" s="2" t="s">
        <v>661</v>
      </c>
      <c r="B657" s="3" t="s">
        <v>8</v>
      </c>
      <c r="C657" s="4">
        <v>277</v>
      </c>
      <c r="D657" s="4">
        <v>2</v>
      </c>
      <c r="E657" s="4">
        <v>4</v>
      </c>
      <c r="F657" s="4">
        <v>275</v>
      </c>
      <c r="G657" s="4">
        <v>28251.91</v>
      </c>
      <c r="H657" s="4">
        <v>196.13</v>
      </c>
      <c r="I657" s="4">
        <v>392.26</v>
      </c>
      <c r="J657" s="4">
        <v>28055.78</v>
      </c>
      <c r="K657" s="4" t="str">
        <v>Produto em Ordem</v>
      </c>
      <c r="L657" s="6">
        <f t="shared" si="42"/>
        <v>0.99277978339350181</v>
      </c>
      <c r="M657" s="5">
        <v>102.02101818181821</v>
      </c>
      <c r="N657" s="6">
        <v>137</v>
      </c>
      <c r="O657" s="9">
        <f t="shared" si="43"/>
        <v>13976.879490909094</v>
      </c>
      <c r="P657" s="5">
        <f t="shared" si="40"/>
        <v>11.416666666666666</v>
      </c>
      <c r="Q657" s="5">
        <f t="shared" si="41"/>
        <v>24.087591240875913</v>
      </c>
    </row>
    <row r="658" spans="1:17" x14ac:dyDescent="0.25">
      <c r="A658" s="2" t="s">
        <v>662</v>
      </c>
      <c r="B658" s="3" t="s">
        <v>8</v>
      </c>
      <c r="C658" s="4">
        <v>222</v>
      </c>
      <c r="D658" s="4">
        <v>0</v>
      </c>
      <c r="E658" s="4">
        <v>2</v>
      </c>
      <c r="F658" s="4">
        <v>220</v>
      </c>
      <c r="G658" s="4">
        <v>16922.240000000002</v>
      </c>
      <c r="H658" s="4">
        <v>0</v>
      </c>
      <c r="I658" s="4">
        <v>145.82</v>
      </c>
      <c r="J658" s="4">
        <v>16776.419999999998</v>
      </c>
      <c r="K658" s="4" t="str">
        <v>Produto em Ordem</v>
      </c>
      <c r="L658" s="6">
        <f t="shared" si="42"/>
        <v>0.99099099099099097</v>
      </c>
      <c r="M658" s="5">
        <v>76.256454545454559</v>
      </c>
      <c r="N658" s="6">
        <v>138</v>
      </c>
      <c r="O658" s="9">
        <f t="shared" si="43"/>
        <v>10523.390727272728</v>
      </c>
      <c r="P658" s="5">
        <f t="shared" si="40"/>
        <v>11.5</v>
      </c>
      <c r="Q658" s="5">
        <f t="shared" si="41"/>
        <v>19.130434782608695</v>
      </c>
    </row>
    <row r="659" spans="1:17" x14ac:dyDescent="0.25">
      <c r="A659" s="2" t="s">
        <v>663</v>
      </c>
      <c r="B659" s="3" t="s">
        <v>8</v>
      </c>
      <c r="C659" s="4">
        <v>991</v>
      </c>
      <c r="D659" s="4"/>
      <c r="E659" s="4"/>
      <c r="F659" s="4">
        <v>991</v>
      </c>
      <c r="G659" s="4">
        <v>9487.9</v>
      </c>
      <c r="H659" s="4"/>
      <c r="I659" s="4"/>
      <c r="J659" s="4">
        <v>9487.9</v>
      </c>
      <c r="K659" s="4" t="str">
        <v>Produto em Ordem</v>
      </c>
      <c r="L659" s="6">
        <f t="shared" si="42"/>
        <v>1</v>
      </c>
      <c r="M659" s="5">
        <v>9.5740665993945502</v>
      </c>
      <c r="N659" s="6">
        <v>496</v>
      </c>
      <c r="O659" s="9">
        <f t="shared" si="43"/>
        <v>4748.737033299697</v>
      </c>
      <c r="P659" s="5">
        <f t="shared" si="40"/>
        <v>41.333333333333336</v>
      </c>
      <c r="Q659" s="5">
        <f t="shared" si="41"/>
        <v>23.9758064516129</v>
      </c>
    </row>
    <row r="660" spans="1:17" x14ac:dyDescent="0.25">
      <c r="A660" s="2" t="s">
        <v>664</v>
      </c>
      <c r="B660" s="3" t="s">
        <v>8</v>
      </c>
      <c r="C660" s="4">
        <v>1015</v>
      </c>
      <c r="D660" s="4">
        <v>175</v>
      </c>
      <c r="E660" s="4">
        <v>291</v>
      </c>
      <c r="F660" s="4">
        <v>899</v>
      </c>
      <c r="G660" s="4">
        <v>42003.29</v>
      </c>
      <c r="H660" s="4">
        <v>7295.8900000000012</v>
      </c>
      <c r="I660" s="4">
        <v>12114.1</v>
      </c>
      <c r="J660" s="4">
        <v>37185.08</v>
      </c>
      <c r="K660" s="4" t="str">
        <v>Produto em Ordem</v>
      </c>
      <c r="L660" s="6">
        <f t="shared" si="42"/>
        <v>0.88571428571428568</v>
      </c>
      <c r="M660" s="5">
        <v>41.362714126807568</v>
      </c>
      <c r="N660" s="6">
        <v>1151</v>
      </c>
      <c r="O660" s="9">
        <f t="shared" si="43"/>
        <v>47608.483959955513</v>
      </c>
      <c r="P660" s="5">
        <f t="shared" si="40"/>
        <v>95.916666666666671</v>
      </c>
      <c r="Q660" s="5">
        <f t="shared" si="41"/>
        <v>9.3727193744569934</v>
      </c>
    </row>
    <row r="661" spans="1:17" x14ac:dyDescent="0.25">
      <c r="A661" s="2" t="s">
        <v>665</v>
      </c>
      <c r="B661" s="3" t="s">
        <v>4</v>
      </c>
      <c r="C661" s="4">
        <v>805</v>
      </c>
      <c r="D661" s="4">
        <v>103</v>
      </c>
      <c r="E661" s="4">
        <v>207</v>
      </c>
      <c r="F661" s="4">
        <v>701</v>
      </c>
      <c r="G661" s="4">
        <v>47327.390000000007</v>
      </c>
      <c r="H661" s="4">
        <v>6041.59</v>
      </c>
      <c r="I661" s="4">
        <v>12129.49</v>
      </c>
      <c r="J661" s="4">
        <v>41239.490000000013</v>
      </c>
      <c r="K661" s="4" t="str">
        <v>Produto em Ordem</v>
      </c>
      <c r="L661" s="6">
        <f t="shared" si="42"/>
        <v>0.87080745341614907</v>
      </c>
      <c r="M661" s="5">
        <v>58.829514978602013</v>
      </c>
      <c r="N661" s="6">
        <v>1920</v>
      </c>
      <c r="O661" s="9">
        <f t="shared" si="43"/>
        <v>112952.66875891587</v>
      </c>
      <c r="P661" s="5">
        <f t="shared" si="40"/>
        <v>160</v>
      </c>
      <c r="Q661" s="5">
        <f t="shared" si="41"/>
        <v>4.3812499999999996</v>
      </c>
    </row>
    <row r="662" spans="1:17" x14ac:dyDescent="0.25">
      <c r="A662" s="2" t="s">
        <v>666</v>
      </c>
      <c r="B662" s="3" t="s">
        <v>8</v>
      </c>
      <c r="C662" s="4">
        <v>3</v>
      </c>
      <c r="D662" s="4"/>
      <c r="E662" s="4"/>
      <c r="F662" s="4">
        <v>3</v>
      </c>
      <c r="G662" s="4">
        <v>59.94</v>
      </c>
      <c r="H662" s="4"/>
      <c r="I662" s="4"/>
      <c r="J662" s="4">
        <v>59.94</v>
      </c>
      <c r="K662" s="4" t="str">
        <v>Produto em Ordem</v>
      </c>
      <c r="L662" s="6">
        <f t="shared" si="42"/>
        <v>1</v>
      </c>
      <c r="M662" s="5">
        <v>19.98</v>
      </c>
      <c r="N662" s="6">
        <v>2</v>
      </c>
      <c r="O662" s="9">
        <f t="shared" si="43"/>
        <v>39.96</v>
      </c>
      <c r="P662" s="5">
        <f t="shared" si="40"/>
        <v>0.16666666666666666</v>
      </c>
      <c r="Q662" s="5">
        <f t="shared" si="41"/>
        <v>18</v>
      </c>
    </row>
    <row r="663" spans="1:17" x14ac:dyDescent="0.25">
      <c r="A663" s="2" t="s">
        <v>667</v>
      </c>
      <c r="B663" s="3" t="s">
        <v>8</v>
      </c>
      <c r="C663" s="4">
        <v>3</v>
      </c>
      <c r="D663" s="4"/>
      <c r="E663" s="4"/>
      <c r="F663" s="4">
        <v>3</v>
      </c>
      <c r="G663" s="4">
        <v>59.94</v>
      </c>
      <c r="H663" s="4"/>
      <c r="I663" s="4"/>
      <c r="J663" s="4">
        <v>59.94</v>
      </c>
      <c r="K663" s="4" t="str">
        <v>Produto em Ordem</v>
      </c>
      <c r="L663" s="6">
        <f t="shared" si="42"/>
        <v>1</v>
      </c>
      <c r="M663" s="5">
        <v>19.98</v>
      </c>
      <c r="N663" s="6">
        <v>2</v>
      </c>
      <c r="O663" s="9">
        <f t="shared" si="43"/>
        <v>39.96</v>
      </c>
      <c r="P663" s="5">
        <f t="shared" si="40"/>
        <v>0.16666666666666666</v>
      </c>
      <c r="Q663" s="5">
        <f t="shared" si="41"/>
        <v>18</v>
      </c>
    </row>
    <row r="664" spans="1:17" x14ac:dyDescent="0.25">
      <c r="A664" s="2" t="s">
        <v>668</v>
      </c>
      <c r="B664" s="3" t="s">
        <v>8</v>
      </c>
      <c r="C664" s="4">
        <v>5</v>
      </c>
      <c r="D664" s="4"/>
      <c r="E664" s="4"/>
      <c r="F664" s="4">
        <v>5</v>
      </c>
      <c r="G664" s="4">
        <v>121.54</v>
      </c>
      <c r="H664" s="4"/>
      <c r="I664" s="4"/>
      <c r="J664" s="4">
        <v>121.54</v>
      </c>
      <c r="K664" s="4" t="str">
        <v>Produto em Ordem</v>
      </c>
      <c r="L664" s="6">
        <f t="shared" si="42"/>
        <v>1</v>
      </c>
      <c r="M664" s="5">
        <v>24.308</v>
      </c>
      <c r="N664" s="6">
        <v>61</v>
      </c>
      <c r="O664" s="9">
        <f t="shared" si="43"/>
        <v>1482.788</v>
      </c>
      <c r="P664" s="5">
        <f t="shared" si="40"/>
        <v>5.083333333333333</v>
      </c>
      <c r="Q664" s="5">
        <f t="shared" si="41"/>
        <v>0.98360655737704927</v>
      </c>
    </row>
    <row r="665" spans="1:17" x14ac:dyDescent="0.25">
      <c r="A665" s="2" t="s">
        <v>669</v>
      </c>
      <c r="B665" s="3" t="s">
        <v>8</v>
      </c>
      <c r="C665" s="4">
        <v>4</v>
      </c>
      <c r="D665" s="4"/>
      <c r="E665" s="4"/>
      <c r="F665" s="4">
        <v>4</v>
      </c>
      <c r="G665" s="4">
        <v>107</v>
      </c>
      <c r="H665" s="4"/>
      <c r="I665" s="4"/>
      <c r="J665" s="4">
        <v>107</v>
      </c>
      <c r="K665" s="4" t="str">
        <v>Produto em Ordem</v>
      </c>
      <c r="L665" s="6">
        <f t="shared" si="42"/>
        <v>1</v>
      </c>
      <c r="M665" s="5">
        <v>26.75</v>
      </c>
      <c r="N665" s="6">
        <v>20</v>
      </c>
      <c r="O665" s="9">
        <f t="shared" si="43"/>
        <v>535</v>
      </c>
      <c r="P665" s="5">
        <f t="shared" si="40"/>
        <v>1.6666666666666667</v>
      </c>
      <c r="Q665" s="5">
        <f t="shared" si="41"/>
        <v>2.4</v>
      </c>
    </row>
    <row r="666" spans="1:17" x14ac:dyDescent="0.25">
      <c r="A666" s="2" t="s">
        <v>670</v>
      </c>
      <c r="B666" s="3" t="s">
        <v>8</v>
      </c>
      <c r="C666" s="4">
        <v>17</v>
      </c>
      <c r="D666" s="4">
        <v>0</v>
      </c>
      <c r="E666" s="4">
        <v>13</v>
      </c>
      <c r="F666" s="4">
        <v>4</v>
      </c>
      <c r="G666" s="4">
        <v>969.79</v>
      </c>
      <c r="H666" s="4">
        <v>0</v>
      </c>
      <c r="I666" s="4">
        <v>741.59999999999991</v>
      </c>
      <c r="J666" s="4">
        <v>228.19</v>
      </c>
      <c r="K666" s="4" t="str">
        <v>Produto em Ordem</v>
      </c>
      <c r="L666" s="6">
        <f t="shared" si="42"/>
        <v>0.23529411764705882</v>
      </c>
      <c r="M666" s="5">
        <v>57.047499999999999</v>
      </c>
      <c r="N666" s="6">
        <v>101</v>
      </c>
      <c r="O666" s="9">
        <f t="shared" si="43"/>
        <v>5761.7974999999997</v>
      </c>
      <c r="P666" s="5">
        <f t="shared" si="40"/>
        <v>8.4166666666666661</v>
      </c>
      <c r="Q666" s="5">
        <f t="shared" si="41"/>
        <v>0.47524752475247528</v>
      </c>
    </row>
    <row r="667" spans="1:17" x14ac:dyDescent="0.25">
      <c r="A667" s="2" t="s">
        <v>671</v>
      </c>
      <c r="B667" s="3" t="s">
        <v>8</v>
      </c>
      <c r="C667" s="4">
        <v>748</v>
      </c>
      <c r="D667" s="4">
        <v>95</v>
      </c>
      <c r="E667" s="4">
        <v>211</v>
      </c>
      <c r="F667" s="4">
        <v>632</v>
      </c>
      <c r="G667" s="4">
        <v>26966.04</v>
      </c>
      <c r="H667" s="4">
        <v>3424.82</v>
      </c>
      <c r="I667" s="4">
        <v>7606.71</v>
      </c>
      <c r="J667" s="4">
        <v>22784.15</v>
      </c>
      <c r="K667" s="4" t="str">
        <v>Produto em Ordem</v>
      </c>
      <c r="L667" s="6">
        <f t="shared" si="42"/>
        <v>0.84491978609625673</v>
      </c>
      <c r="M667" s="5">
        <v>36.050870253164561</v>
      </c>
      <c r="N667" s="6">
        <v>1606</v>
      </c>
      <c r="O667" s="9">
        <f t="shared" si="43"/>
        <v>57897.697626582289</v>
      </c>
      <c r="P667" s="5">
        <f t="shared" si="40"/>
        <v>133.83333333333334</v>
      </c>
      <c r="Q667" s="5">
        <f t="shared" si="41"/>
        <v>4.7222914072229134</v>
      </c>
    </row>
    <row r="668" spans="1:17" x14ac:dyDescent="0.25">
      <c r="A668" s="2" t="s">
        <v>672</v>
      </c>
      <c r="B668" s="3" t="s">
        <v>8</v>
      </c>
      <c r="C668" s="4">
        <v>9</v>
      </c>
      <c r="D668" s="4"/>
      <c r="E668" s="4"/>
      <c r="F668" s="4">
        <v>9</v>
      </c>
      <c r="G668" s="4">
        <v>867.92</v>
      </c>
      <c r="H668" s="4"/>
      <c r="I668" s="4"/>
      <c r="J668" s="4">
        <v>867.92</v>
      </c>
      <c r="K668" s="4" t="str">
        <v>Produto em Ordem</v>
      </c>
      <c r="L668" s="6">
        <f t="shared" si="42"/>
        <v>1</v>
      </c>
      <c r="M668" s="5">
        <v>96.435555555555553</v>
      </c>
      <c r="N668" s="6">
        <v>34</v>
      </c>
      <c r="O668" s="9">
        <f t="shared" si="43"/>
        <v>3278.8088888888888</v>
      </c>
      <c r="P668" s="5">
        <f t="shared" si="40"/>
        <v>2.8333333333333335</v>
      </c>
      <c r="Q668" s="5">
        <f t="shared" si="41"/>
        <v>3.1764705882352939</v>
      </c>
    </row>
    <row r="669" spans="1:17" x14ac:dyDescent="0.25">
      <c r="A669" s="2" t="s">
        <v>673</v>
      </c>
      <c r="B669" s="3" t="s">
        <v>8</v>
      </c>
      <c r="C669" s="4">
        <v>1120</v>
      </c>
      <c r="D669" s="4">
        <v>74</v>
      </c>
      <c r="E669" s="4">
        <v>158</v>
      </c>
      <c r="F669" s="4">
        <v>1036</v>
      </c>
      <c r="G669" s="4">
        <v>53302.82</v>
      </c>
      <c r="H669" s="4">
        <v>3521.89</v>
      </c>
      <c r="I669" s="4">
        <v>7519.71</v>
      </c>
      <c r="J669" s="4">
        <v>49305</v>
      </c>
      <c r="K669" s="4" t="str">
        <v>Produto em Ordem</v>
      </c>
      <c r="L669" s="6">
        <f t="shared" si="42"/>
        <v>0.92500000000000004</v>
      </c>
      <c r="M669" s="5">
        <v>47.591698841698843</v>
      </c>
      <c r="N669" s="6">
        <v>1048</v>
      </c>
      <c r="O669" s="9">
        <f t="shared" si="43"/>
        <v>49876.100386100385</v>
      </c>
      <c r="P669" s="5">
        <f t="shared" si="40"/>
        <v>87.333333333333329</v>
      </c>
      <c r="Q669" s="5">
        <f t="shared" si="41"/>
        <v>11.862595419847329</v>
      </c>
    </row>
    <row r="670" spans="1:17" x14ac:dyDescent="0.25">
      <c r="A670" s="2" t="s">
        <v>674</v>
      </c>
      <c r="B670" s="3" t="s">
        <v>8</v>
      </c>
      <c r="C670" s="4">
        <v>1100</v>
      </c>
      <c r="D670" s="4">
        <v>37</v>
      </c>
      <c r="E670" s="4">
        <v>117</v>
      </c>
      <c r="F670" s="4">
        <v>1020</v>
      </c>
      <c r="G670" s="4">
        <v>85774.930000000008</v>
      </c>
      <c r="H670" s="4">
        <v>2885.11</v>
      </c>
      <c r="I670" s="4">
        <v>9123.24</v>
      </c>
      <c r="J670" s="4">
        <v>79536.800000000003</v>
      </c>
      <c r="K670" s="4" t="str">
        <v>Produto em Ordem</v>
      </c>
      <c r="L670" s="6">
        <f t="shared" si="42"/>
        <v>0.92727272727272725</v>
      </c>
      <c r="M670" s="5">
        <v>77.977254901960791</v>
      </c>
      <c r="N670" s="6">
        <v>854</v>
      </c>
      <c r="O670" s="9">
        <f t="shared" si="43"/>
        <v>66592.575686274518</v>
      </c>
      <c r="P670" s="5">
        <f t="shared" si="40"/>
        <v>71.166666666666671</v>
      </c>
      <c r="Q670" s="5">
        <f t="shared" si="41"/>
        <v>14.332552693208431</v>
      </c>
    </row>
    <row r="671" spans="1:17" x14ac:dyDescent="0.25">
      <c r="A671" s="2" t="s">
        <v>675</v>
      </c>
      <c r="B671" s="3" t="s">
        <v>8</v>
      </c>
      <c r="C671" s="4">
        <v>1508</v>
      </c>
      <c r="D671" s="4">
        <v>38</v>
      </c>
      <c r="E671" s="4">
        <v>138</v>
      </c>
      <c r="F671" s="4">
        <v>1408</v>
      </c>
      <c r="G671" s="4">
        <v>94596.72</v>
      </c>
      <c r="H671" s="4">
        <v>2383.7399999999998</v>
      </c>
      <c r="I671" s="4">
        <v>8656.74</v>
      </c>
      <c r="J671" s="4">
        <v>88323.72</v>
      </c>
      <c r="K671" s="4" t="str">
        <v>Produto em Ordem</v>
      </c>
      <c r="L671" s="6">
        <f t="shared" si="42"/>
        <v>0.93368700265251992</v>
      </c>
      <c r="M671" s="5">
        <v>62.729914772727277</v>
      </c>
      <c r="N671" s="6">
        <v>858</v>
      </c>
      <c r="O671" s="9">
        <f t="shared" si="43"/>
        <v>53822.266875000001</v>
      </c>
      <c r="P671" s="5">
        <f t="shared" si="40"/>
        <v>71.5</v>
      </c>
      <c r="Q671" s="5">
        <f t="shared" si="41"/>
        <v>19.692307692307693</v>
      </c>
    </row>
    <row r="672" spans="1:17" x14ac:dyDescent="0.25">
      <c r="A672" s="2" t="s">
        <v>676</v>
      </c>
      <c r="B672" s="3" t="s">
        <v>8</v>
      </c>
      <c r="C672" s="4">
        <v>25</v>
      </c>
      <c r="D672" s="4">
        <v>18</v>
      </c>
      <c r="E672" s="4">
        <v>18</v>
      </c>
      <c r="F672" s="4">
        <v>25</v>
      </c>
      <c r="G672" s="4">
        <v>5484.41</v>
      </c>
      <c r="H672" s="4">
        <v>3985.62</v>
      </c>
      <c r="I672" s="4">
        <v>3941.76</v>
      </c>
      <c r="J672" s="4">
        <v>5528.27</v>
      </c>
      <c r="K672" s="4" t="str">
        <v>Produto em Ordem</v>
      </c>
      <c r="L672" s="6">
        <f t="shared" si="42"/>
        <v>1</v>
      </c>
      <c r="M672" s="5">
        <v>221.13079999999999</v>
      </c>
      <c r="N672" s="6">
        <v>48</v>
      </c>
      <c r="O672" s="9">
        <f t="shared" si="43"/>
        <v>10614.278399999999</v>
      </c>
      <c r="P672" s="5">
        <f t="shared" si="40"/>
        <v>4</v>
      </c>
      <c r="Q672" s="5">
        <f t="shared" si="41"/>
        <v>6.25</v>
      </c>
    </row>
    <row r="673" spans="1:17" x14ac:dyDescent="0.25">
      <c r="A673" s="2" t="s">
        <v>677</v>
      </c>
      <c r="B673" s="3" t="s">
        <v>8</v>
      </c>
      <c r="C673" s="4">
        <v>14</v>
      </c>
      <c r="D673" s="4">
        <v>6</v>
      </c>
      <c r="E673" s="4">
        <v>1</v>
      </c>
      <c r="F673" s="4">
        <v>19</v>
      </c>
      <c r="G673" s="4">
        <v>2937.57</v>
      </c>
      <c r="H673" s="4">
        <v>1258.96</v>
      </c>
      <c r="I673" s="4">
        <v>209.83</v>
      </c>
      <c r="J673" s="4">
        <v>3986.7</v>
      </c>
      <c r="K673" s="4" t="str">
        <v>Produto em Ordem</v>
      </c>
      <c r="L673" s="6">
        <f t="shared" si="42"/>
        <v>1.3571428571428572</v>
      </c>
      <c r="M673" s="5">
        <v>209.82631578947371</v>
      </c>
      <c r="N673" s="6">
        <v>44</v>
      </c>
      <c r="O673" s="9">
        <f t="shared" si="43"/>
        <v>9232.3578947368442</v>
      </c>
      <c r="P673" s="5">
        <f t="shared" si="40"/>
        <v>3.6666666666666665</v>
      </c>
      <c r="Q673" s="5">
        <f t="shared" si="41"/>
        <v>5.1818181818181817</v>
      </c>
    </row>
    <row r="674" spans="1:17" x14ac:dyDescent="0.25">
      <c r="A674" s="2" t="s">
        <v>678</v>
      </c>
      <c r="B674" s="3" t="s">
        <v>8</v>
      </c>
      <c r="C674" s="4">
        <v>32</v>
      </c>
      <c r="D674" s="4">
        <v>6</v>
      </c>
      <c r="E674" s="4">
        <v>0</v>
      </c>
      <c r="F674" s="4">
        <v>38</v>
      </c>
      <c r="G674" s="4">
        <v>6662.2</v>
      </c>
      <c r="H674" s="4">
        <v>1249.1600000000001</v>
      </c>
      <c r="I674" s="4">
        <v>0</v>
      </c>
      <c r="J674" s="4">
        <v>7911.3600000000006</v>
      </c>
      <c r="K674" s="4" t="str">
        <v>Produto em Ordem</v>
      </c>
      <c r="L674" s="6">
        <f t="shared" si="42"/>
        <v>1.1875</v>
      </c>
      <c r="M674" s="5">
        <v>208.1936842105263</v>
      </c>
      <c r="N674" s="6">
        <v>51</v>
      </c>
      <c r="O674" s="9">
        <f t="shared" si="43"/>
        <v>10617.877894736841</v>
      </c>
      <c r="P674" s="5">
        <f t="shared" si="40"/>
        <v>4.25</v>
      </c>
      <c r="Q674" s="5">
        <f t="shared" si="41"/>
        <v>8.9411764705882355</v>
      </c>
    </row>
    <row r="675" spans="1:17" x14ac:dyDescent="0.25">
      <c r="A675" s="2" t="s">
        <v>679</v>
      </c>
      <c r="B675" s="3" t="s">
        <v>8</v>
      </c>
      <c r="C675" s="4">
        <v>18</v>
      </c>
      <c r="D675" s="4">
        <v>3</v>
      </c>
      <c r="E675" s="4">
        <v>0</v>
      </c>
      <c r="F675" s="4">
        <v>21</v>
      </c>
      <c r="G675" s="4">
        <v>4012.76</v>
      </c>
      <c r="H675" s="4">
        <v>666.37</v>
      </c>
      <c r="I675" s="4">
        <v>0</v>
      </c>
      <c r="J675" s="4">
        <v>4679.13</v>
      </c>
      <c r="K675" s="4" t="str">
        <v>Produto em Ordem</v>
      </c>
      <c r="L675" s="6">
        <f t="shared" si="42"/>
        <v>1.1666666666666667</v>
      </c>
      <c r="M675" s="5">
        <v>222.81571428571431</v>
      </c>
      <c r="N675" s="6">
        <v>12</v>
      </c>
      <c r="O675" s="9">
        <f t="shared" si="43"/>
        <v>2673.7885714285717</v>
      </c>
      <c r="P675" s="5">
        <f t="shared" si="40"/>
        <v>1</v>
      </c>
      <c r="Q675" s="5">
        <f t="shared" si="41"/>
        <v>21</v>
      </c>
    </row>
    <row r="676" spans="1:17" x14ac:dyDescent="0.25">
      <c r="A676" s="2" t="s">
        <v>680</v>
      </c>
      <c r="B676" s="3" t="s">
        <v>8</v>
      </c>
      <c r="C676" s="4">
        <v>9</v>
      </c>
      <c r="D676" s="4">
        <v>6</v>
      </c>
      <c r="E676" s="4">
        <v>1</v>
      </c>
      <c r="F676" s="4">
        <v>14</v>
      </c>
      <c r="G676" s="4">
        <v>2227.3000000000002</v>
      </c>
      <c r="H676" s="4">
        <v>1484.87</v>
      </c>
      <c r="I676" s="4">
        <v>247.48</v>
      </c>
      <c r="J676" s="4">
        <v>3464.690000000001</v>
      </c>
      <c r="K676" s="4" t="str">
        <v>Produto em Ordem</v>
      </c>
      <c r="L676" s="6">
        <f t="shared" si="42"/>
        <v>1.5555555555555556</v>
      </c>
      <c r="M676" s="5">
        <v>247.4778571428572</v>
      </c>
      <c r="N676" s="6">
        <v>59</v>
      </c>
      <c r="O676" s="9">
        <f t="shared" si="43"/>
        <v>14601.193571428576</v>
      </c>
      <c r="P676" s="5">
        <f t="shared" si="40"/>
        <v>4.916666666666667</v>
      </c>
      <c r="Q676" s="5">
        <f t="shared" si="41"/>
        <v>2.847457627118644</v>
      </c>
    </row>
    <row r="677" spans="1:17" x14ac:dyDescent="0.25">
      <c r="A677" s="2" t="s">
        <v>681</v>
      </c>
      <c r="B677" s="3" t="s">
        <v>8</v>
      </c>
      <c r="C677" s="4">
        <v>17</v>
      </c>
      <c r="D677" s="4">
        <v>3</v>
      </c>
      <c r="E677" s="4">
        <v>0</v>
      </c>
      <c r="F677" s="4">
        <v>20</v>
      </c>
      <c r="G677" s="4">
        <v>3833.3</v>
      </c>
      <c r="H677" s="4">
        <v>676.47</v>
      </c>
      <c r="I677" s="4">
        <v>0</v>
      </c>
      <c r="J677" s="4">
        <v>4509.7700000000004</v>
      </c>
      <c r="K677" s="4" t="str">
        <v>Produto em Ordem</v>
      </c>
      <c r="L677" s="6">
        <f t="shared" si="42"/>
        <v>1.1764705882352942</v>
      </c>
      <c r="M677" s="5">
        <v>225.48849999999999</v>
      </c>
      <c r="N677" s="6">
        <v>31</v>
      </c>
      <c r="O677" s="9">
        <f t="shared" si="43"/>
        <v>6990.1434999999992</v>
      </c>
      <c r="P677" s="5">
        <f t="shared" si="40"/>
        <v>2.5833333333333335</v>
      </c>
      <c r="Q677" s="5">
        <f t="shared" si="41"/>
        <v>7.7419354838709671</v>
      </c>
    </row>
    <row r="678" spans="1:17" x14ac:dyDescent="0.25">
      <c r="A678" s="2" t="s">
        <v>682</v>
      </c>
      <c r="B678" s="3" t="s">
        <v>8</v>
      </c>
      <c r="C678" s="4">
        <v>37</v>
      </c>
      <c r="D678" s="4">
        <v>3</v>
      </c>
      <c r="E678" s="4">
        <v>0</v>
      </c>
      <c r="F678" s="4">
        <v>40</v>
      </c>
      <c r="G678" s="4">
        <v>8551.61</v>
      </c>
      <c r="H678" s="4">
        <v>693.37</v>
      </c>
      <c r="I678" s="4">
        <v>0</v>
      </c>
      <c r="J678" s="4">
        <v>9244.9800000000014</v>
      </c>
      <c r="K678" s="4" t="str">
        <v>Produto em Ordem</v>
      </c>
      <c r="L678" s="6">
        <f t="shared" si="42"/>
        <v>1.0810810810810811</v>
      </c>
      <c r="M678" s="5">
        <v>231.12450000000001</v>
      </c>
      <c r="N678" s="6">
        <v>20</v>
      </c>
      <c r="O678" s="9">
        <f t="shared" si="43"/>
        <v>4622.49</v>
      </c>
      <c r="P678" s="5">
        <f t="shared" si="40"/>
        <v>1.6666666666666667</v>
      </c>
      <c r="Q678" s="5">
        <f t="shared" si="41"/>
        <v>24</v>
      </c>
    </row>
    <row r="679" spans="1:17" x14ac:dyDescent="0.25">
      <c r="A679" s="2" t="s">
        <v>683</v>
      </c>
      <c r="B679" s="3" t="s">
        <v>8</v>
      </c>
      <c r="C679" s="4">
        <v>40</v>
      </c>
      <c r="D679" s="4">
        <v>17</v>
      </c>
      <c r="E679" s="4">
        <v>17</v>
      </c>
      <c r="F679" s="4">
        <v>40</v>
      </c>
      <c r="G679" s="4">
        <v>7819.32</v>
      </c>
      <c r="H679" s="4">
        <v>3323.2</v>
      </c>
      <c r="I679" s="4">
        <v>3323.2</v>
      </c>
      <c r="J679" s="4">
        <v>7819.32</v>
      </c>
      <c r="K679" s="4" t="str">
        <v>Produto em Ordem</v>
      </c>
      <c r="L679" s="6">
        <f t="shared" si="42"/>
        <v>1</v>
      </c>
      <c r="M679" s="5">
        <v>195.483</v>
      </c>
      <c r="N679" s="6">
        <v>46</v>
      </c>
      <c r="O679" s="9">
        <f t="shared" si="43"/>
        <v>8992.2180000000008</v>
      </c>
      <c r="P679" s="5">
        <f t="shared" si="40"/>
        <v>3.8333333333333335</v>
      </c>
      <c r="Q679" s="5">
        <f t="shared" si="41"/>
        <v>10.434782608695652</v>
      </c>
    </row>
    <row r="680" spans="1:17" x14ac:dyDescent="0.25">
      <c r="A680" s="2" t="s">
        <v>507</v>
      </c>
      <c r="B680" s="3" t="s">
        <v>8</v>
      </c>
      <c r="C680" s="4">
        <v>30</v>
      </c>
      <c r="D680" s="4">
        <v>7</v>
      </c>
      <c r="E680" s="4">
        <v>2</v>
      </c>
      <c r="F680" s="4">
        <v>35</v>
      </c>
      <c r="G680" s="4">
        <v>5441.78</v>
      </c>
      <c r="H680" s="4">
        <v>1269.75</v>
      </c>
      <c r="I680" s="4">
        <v>362.79</v>
      </c>
      <c r="J680" s="4">
        <v>6348.74</v>
      </c>
      <c r="K680" s="4" t="str">
        <v>Produto em Ordem</v>
      </c>
      <c r="L680" s="6">
        <f t="shared" si="42"/>
        <v>1.1666666666666667</v>
      </c>
      <c r="M680" s="5">
        <v>181.39257142857139</v>
      </c>
      <c r="N680" s="6">
        <v>16</v>
      </c>
      <c r="O680" s="9">
        <f t="shared" si="43"/>
        <v>2902.2811428571422</v>
      </c>
      <c r="P680" s="5">
        <f t="shared" si="40"/>
        <v>1.3333333333333333</v>
      </c>
      <c r="Q680" s="5">
        <f t="shared" si="41"/>
        <v>26.25</v>
      </c>
    </row>
    <row r="681" spans="1:17" x14ac:dyDescent="0.25">
      <c r="A681" s="2" t="s">
        <v>684</v>
      </c>
      <c r="B681" s="3" t="s">
        <v>8</v>
      </c>
      <c r="C681" s="4">
        <v>58</v>
      </c>
      <c r="D681" s="4">
        <v>0</v>
      </c>
      <c r="E681" s="4">
        <v>9</v>
      </c>
      <c r="F681" s="4">
        <v>49</v>
      </c>
      <c r="G681" s="4">
        <v>14244.43</v>
      </c>
      <c r="H681" s="4">
        <v>0</v>
      </c>
      <c r="I681" s="4">
        <v>2310.4</v>
      </c>
      <c r="J681" s="4">
        <v>11934.03</v>
      </c>
      <c r="K681" s="4" t="str">
        <v>Produto em Ordem</v>
      </c>
      <c r="L681" s="6">
        <f t="shared" si="42"/>
        <v>0.84482758620689657</v>
      </c>
      <c r="M681" s="5">
        <v>243.5516326530612</v>
      </c>
      <c r="N681" s="6">
        <v>16</v>
      </c>
      <c r="O681" s="9">
        <f t="shared" si="43"/>
        <v>3896.8261224489793</v>
      </c>
      <c r="P681" s="5">
        <f t="shared" si="40"/>
        <v>1.3333333333333333</v>
      </c>
      <c r="Q681" s="5">
        <f t="shared" si="41"/>
        <v>36.75</v>
      </c>
    </row>
    <row r="682" spans="1:17" x14ac:dyDescent="0.25">
      <c r="A682" s="2" t="s">
        <v>685</v>
      </c>
      <c r="B682" s="3" t="s">
        <v>8</v>
      </c>
      <c r="C682" s="4">
        <v>5</v>
      </c>
      <c r="D682" s="4">
        <v>4</v>
      </c>
      <c r="E682" s="4">
        <v>4</v>
      </c>
      <c r="F682" s="4">
        <v>5</v>
      </c>
      <c r="G682" s="4">
        <v>1131.6400000000001</v>
      </c>
      <c r="H682" s="4">
        <v>1131.6400000000001</v>
      </c>
      <c r="I682" s="4">
        <v>1131.6400000000001</v>
      </c>
      <c r="J682" s="4">
        <v>1131.6400000000001</v>
      </c>
      <c r="K682" s="4" t="str">
        <v>Produto em Ordem</v>
      </c>
      <c r="L682" s="6">
        <f t="shared" si="42"/>
        <v>1</v>
      </c>
      <c r="M682" s="5">
        <v>226.328</v>
      </c>
      <c r="N682" s="6">
        <v>35</v>
      </c>
      <c r="O682" s="9">
        <f t="shared" si="43"/>
        <v>7921.4800000000005</v>
      </c>
      <c r="P682" s="5">
        <f t="shared" si="40"/>
        <v>2.9166666666666665</v>
      </c>
      <c r="Q682" s="5">
        <f t="shared" si="41"/>
        <v>1.7142857142857144</v>
      </c>
    </row>
    <row r="683" spans="1:17" x14ac:dyDescent="0.25">
      <c r="A683" s="2" t="s">
        <v>686</v>
      </c>
      <c r="B683" s="3" t="s">
        <v>8</v>
      </c>
      <c r="C683" s="4">
        <v>10</v>
      </c>
      <c r="D683" s="4">
        <v>3</v>
      </c>
      <c r="E683" s="4">
        <v>5</v>
      </c>
      <c r="F683" s="4">
        <v>8</v>
      </c>
      <c r="G683" s="4">
        <v>2822.09</v>
      </c>
      <c r="H683" s="4">
        <v>860.73</v>
      </c>
      <c r="I683" s="4">
        <v>1434.56</v>
      </c>
      <c r="J683" s="4">
        <v>2248.2600000000002</v>
      </c>
      <c r="K683" s="4" t="str">
        <v>Produto em Ordem</v>
      </c>
      <c r="L683" s="6">
        <f t="shared" si="42"/>
        <v>0.8</v>
      </c>
      <c r="M683" s="5">
        <v>281.03250000000003</v>
      </c>
      <c r="N683" s="6">
        <v>46</v>
      </c>
      <c r="O683" s="9">
        <f t="shared" si="43"/>
        <v>12927.495000000001</v>
      </c>
      <c r="P683" s="5">
        <f t="shared" si="40"/>
        <v>3.8333333333333335</v>
      </c>
      <c r="Q683" s="5">
        <f t="shared" si="41"/>
        <v>2.0869565217391304</v>
      </c>
    </row>
    <row r="684" spans="1:17" x14ac:dyDescent="0.25">
      <c r="A684" s="2" t="s">
        <v>687</v>
      </c>
      <c r="B684" s="3" t="s">
        <v>8</v>
      </c>
      <c r="C684" s="4">
        <v>44</v>
      </c>
      <c r="D684" s="4">
        <v>3</v>
      </c>
      <c r="E684" s="4">
        <v>9</v>
      </c>
      <c r="F684" s="4">
        <v>38</v>
      </c>
      <c r="G684" s="4">
        <v>11985.61</v>
      </c>
      <c r="H684" s="4">
        <v>817.2</v>
      </c>
      <c r="I684" s="4">
        <v>2451.6</v>
      </c>
      <c r="J684" s="4">
        <v>10351.209999999999</v>
      </c>
      <c r="K684" s="4" t="str">
        <v>Produto em Ordem</v>
      </c>
      <c r="L684" s="6">
        <f t="shared" si="42"/>
        <v>0.86363636363636365</v>
      </c>
      <c r="M684" s="5">
        <v>272.40026315789481</v>
      </c>
      <c r="N684" s="6">
        <v>10</v>
      </c>
      <c r="O684" s="9">
        <f t="shared" si="43"/>
        <v>2724.0026315789482</v>
      </c>
      <c r="P684" s="5">
        <f t="shared" si="40"/>
        <v>0.83333333333333337</v>
      </c>
      <c r="Q684" s="5">
        <f t="shared" si="41"/>
        <v>45.6</v>
      </c>
    </row>
    <row r="685" spans="1:17" x14ac:dyDescent="0.25">
      <c r="A685" s="2" t="s">
        <v>688</v>
      </c>
      <c r="B685" s="3" t="s">
        <v>8</v>
      </c>
      <c r="C685" s="4">
        <v>11</v>
      </c>
      <c r="D685" s="4">
        <v>3</v>
      </c>
      <c r="E685" s="4">
        <v>9</v>
      </c>
      <c r="F685" s="4">
        <v>5</v>
      </c>
      <c r="G685" s="4">
        <v>2899.26</v>
      </c>
      <c r="H685" s="4">
        <v>790.71</v>
      </c>
      <c r="I685" s="4">
        <v>2372.12</v>
      </c>
      <c r="J685" s="4">
        <v>1317.85</v>
      </c>
      <c r="K685" s="4" t="str">
        <v>Produto em Ordem</v>
      </c>
      <c r="L685" s="6">
        <f t="shared" si="42"/>
        <v>0.45454545454545453</v>
      </c>
      <c r="M685" s="5">
        <v>263.57</v>
      </c>
      <c r="N685" s="6">
        <v>22</v>
      </c>
      <c r="O685" s="9">
        <f t="shared" si="43"/>
        <v>5798.54</v>
      </c>
      <c r="P685" s="5">
        <f t="shared" si="40"/>
        <v>1.8333333333333333</v>
      </c>
      <c r="Q685" s="5">
        <f t="shared" si="41"/>
        <v>2.7272727272727275</v>
      </c>
    </row>
    <row r="686" spans="1:17" x14ac:dyDescent="0.25">
      <c r="A686" s="2" t="s">
        <v>689</v>
      </c>
      <c r="B686" s="3" t="s">
        <v>8</v>
      </c>
      <c r="C686" s="4">
        <v>5</v>
      </c>
      <c r="D686" s="4">
        <v>4</v>
      </c>
      <c r="E686" s="4">
        <v>4</v>
      </c>
      <c r="F686" s="4">
        <v>5</v>
      </c>
      <c r="G686" s="4">
        <v>1139.6500000000001</v>
      </c>
      <c r="H686" s="4">
        <v>915.65</v>
      </c>
      <c r="I686" s="4">
        <v>915.64</v>
      </c>
      <c r="J686" s="4">
        <v>1139.6600000000001</v>
      </c>
      <c r="K686" s="4" t="str">
        <v>Produto em Ordem</v>
      </c>
      <c r="L686" s="6">
        <f t="shared" si="42"/>
        <v>1</v>
      </c>
      <c r="M686" s="5">
        <v>227.93199999999999</v>
      </c>
      <c r="N686" s="6">
        <v>21</v>
      </c>
      <c r="O686" s="9">
        <f t="shared" si="43"/>
        <v>4786.5720000000001</v>
      </c>
      <c r="P686" s="5">
        <f t="shared" si="40"/>
        <v>1.75</v>
      </c>
      <c r="Q686" s="5">
        <f t="shared" si="41"/>
        <v>2.8571428571428572</v>
      </c>
    </row>
    <row r="687" spans="1:17" x14ac:dyDescent="0.25">
      <c r="A687" s="2" t="s">
        <v>690</v>
      </c>
      <c r="B687" s="3" t="s">
        <v>8</v>
      </c>
      <c r="C687" s="4">
        <v>19</v>
      </c>
      <c r="D687" s="4">
        <v>4</v>
      </c>
      <c r="E687" s="4">
        <v>9</v>
      </c>
      <c r="F687" s="4">
        <v>14</v>
      </c>
      <c r="G687" s="4">
        <v>4695.59</v>
      </c>
      <c r="H687" s="4">
        <v>1043.47</v>
      </c>
      <c r="I687" s="4">
        <v>2347.8000000000002</v>
      </c>
      <c r="J687" s="4">
        <v>3391.26</v>
      </c>
      <c r="K687" s="4" t="str">
        <v>Produto em Ordem</v>
      </c>
      <c r="L687" s="6">
        <f t="shared" si="42"/>
        <v>0.73684210526315785</v>
      </c>
      <c r="M687" s="5">
        <v>242.23285714285711</v>
      </c>
      <c r="N687" s="6">
        <v>38</v>
      </c>
      <c r="O687" s="9">
        <f t="shared" si="43"/>
        <v>9204.8485714285707</v>
      </c>
      <c r="P687" s="5">
        <f t="shared" si="40"/>
        <v>3.1666666666666665</v>
      </c>
      <c r="Q687" s="5">
        <f t="shared" si="41"/>
        <v>4.4210526315789478</v>
      </c>
    </row>
    <row r="688" spans="1:17" x14ac:dyDescent="0.25">
      <c r="A688" s="2" t="s">
        <v>691</v>
      </c>
      <c r="B688" s="3" t="s">
        <v>8</v>
      </c>
      <c r="C688" s="4">
        <v>19</v>
      </c>
      <c r="D688" s="4">
        <v>1</v>
      </c>
      <c r="E688" s="4">
        <v>0</v>
      </c>
      <c r="F688" s="4">
        <v>20</v>
      </c>
      <c r="G688" s="4">
        <v>5408</v>
      </c>
      <c r="H688" s="4">
        <v>291.52999999999997</v>
      </c>
      <c r="I688" s="4">
        <v>0</v>
      </c>
      <c r="J688" s="4">
        <v>5699.53</v>
      </c>
      <c r="K688" s="4" t="str">
        <v>Produto em Ordem</v>
      </c>
      <c r="L688" s="6">
        <f t="shared" si="42"/>
        <v>1.0526315789473684</v>
      </c>
      <c r="M688" s="5">
        <v>284.97649999999999</v>
      </c>
      <c r="N688" s="6">
        <v>21</v>
      </c>
      <c r="O688" s="9">
        <f t="shared" si="43"/>
        <v>5984.5064999999995</v>
      </c>
      <c r="P688" s="5">
        <f t="shared" si="40"/>
        <v>1.75</v>
      </c>
      <c r="Q688" s="5">
        <f t="shared" si="41"/>
        <v>11.428571428571429</v>
      </c>
    </row>
    <row r="689" spans="1:17" x14ac:dyDescent="0.25">
      <c r="A689" s="2" t="s">
        <v>692</v>
      </c>
      <c r="B689" s="3" t="s">
        <v>8</v>
      </c>
      <c r="C689" s="4">
        <v>10</v>
      </c>
      <c r="D689" s="4">
        <v>5</v>
      </c>
      <c r="E689" s="4">
        <v>6</v>
      </c>
      <c r="F689" s="4">
        <v>9</v>
      </c>
      <c r="G689" s="4">
        <v>3312.15</v>
      </c>
      <c r="H689" s="4">
        <v>1671.02</v>
      </c>
      <c r="I689" s="4">
        <v>2005.34</v>
      </c>
      <c r="J689" s="4">
        <v>2977.83</v>
      </c>
      <c r="K689" s="4" t="str">
        <v>Produto em Ordem</v>
      </c>
      <c r="L689" s="6">
        <f t="shared" si="42"/>
        <v>0.9</v>
      </c>
      <c r="M689" s="5">
        <v>330.87</v>
      </c>
      <c r="N689" s="6">
        <v>73</v>
      </c>
      <c r="O689" s="9">
        <f t="shared" si="43"/>
        <v>24153.510000000002</v>
      </c>
      <c r="P689" s="5">
        <f t="shared" si="40"/>
        <v>6.083333333333333</v>
      </c>
      <c r="Q689" s="5">
        <f t="shared" si="41"/>
        <v>1.4794520547945207</v>
      </c>
    </row>
    <row r="690" spans="1:17" x14ac:dyDescent="0.25">
      <c r="A690" s="2" t="s">
        <v>693</v>
      </c>
      <c r="B690" s="3" t="s">
        <v>8</v>
      </c>
      <c r="C690" s="4">
        <v>7</v>
      </c>
      <c r="D690" s="4">
        <v>1</v>
      </c>
      <c r="E690" s="4">
        <v>1</v>
      </c>
      <c r="F690" s="4">
        <v>7</v>
      </c>
      <c r="G690" s="4">
        <v>87.350000000000009</v>
      </c>
      <c r="H690" s="4">
        <v>12.48</v>
      </c>
      <c r="I690" s="4">
        <v>12.48</v>
      </c>
      <c r="J690" s="4">
        <v>87.350000000000009</v>
      </c>
      <c r="K690" s="4" t="str">
        <v>Produto em Ordem</v>
      </c>
      <c r="L690" s="6">
        <f t="shared" si="42"/>
        <v>1</v>
      </c>
      <c r="M690" s="5">
        <v>12.47857142857143</v>
      </c>
      <c r="N690" s="6">
        <v>18</v>
      </c>
      <c r="O690" s="9">
        <f t="shared" si="43"/>
        <v>224.61428571428573</v>
      </c>
      <c r="P690" s="5">
        <f t="shared" si="40"/>
        <v>1.5</v>
      </c>
      <c r="Q690" s="5">
        <f t="shared" si="41"/>
        <v>4.666666666666667</v>
      </c>
    </row>
    <row r="691" spans="1:17" x14ac:dyDescent="0.25">
      <c r="A691" s="2" t="s">
        <v>694</v>
      </c>
      <c r="B691" s="3" t="s">
        <v>8</v>
      </c>
      <c r="C691" s="4">
        <v>57</v>
      </c>
      <c r="D691" s="4">
        <v>15</v>
      </c>
      <c r="E691" s="4">
        <v>14</v>
      </c>
      <c r="F691" s="4">
        <v>58</v>
      </c>
      <c r="G691" s="4">
        <v>1820.2</v>
      </c>
      <c r="H691" s="4">
        <v>480.21</v>
      </c>
      <c r="I691" s="4">
        <v>448.2</v>
      </c>
      <c r="J691" s="4">
        <v>1852.21</v>
      </c>
      <c r="K691" s="4" t="str">
        <v>Produto em Ordem</v>
      </c>
      <c r="L691" s="6">
        <f t="shared" si="42"/>
        <v>1.0175438596491229</v>
      </c>
      <c r="M691" s="5">
        <v>31.934655172413791</v>
      </c>
      <c r="N691" s="6">
        <v>39</v>
      </c>
      <c r="O691" s="9">
        <f t="shared" si="43"/>
        <v>1245.4515517241377</v>
      </c>
      <c r="P691" s="5">
        <f t="shared" si="40"/>
        <v>3.25</v>
      </c>
      <c r="Q691" s="5">
        <f t="shared" si="41"/>
        <v>17.846153846153847</v>
      </c>
    </row>
    <row r="692" spans="1:17" x14ac:dyDescent="0.25">
      <c r="A692" s="2" t="s">
        <v>695</v>
      </c>
      <c r="B692" s="3" t="s">
        <v>8</v>
      </c>
      <c r="C692" s="4">
        <v>5</v>
      </c>
      <c r="D692" s="4">
        <v>12</v>
      </c>
      <c r="E692" s="4">
        <v>12</v>
      </c>
      <c r="F692" s="4">
        <v>5</v>
      </c>
      <c r="G692" s="4">
        <v>184.3</v>
      </c>
      <c r="H692" s="4">
        <v>490.42</v>
      </c>
      <c r="I692" s="4">
        <v>490.42</v>
      </c>
      <c r="J692" s="4">
        <v>184.3</v>
      </c>
      <c r="K692" s="4" t="str">
        <v>Produto em Ordem</v>
      </c>
      <c r="L692" s="6">
        <f t="shared" si="42"/>
        <v>1</v>
      </c>
      <c r="M692" s="5">
        <v>36.86</v>
      </c>
      <c r="N692" s="6">
        <v>137</v>
      </c>
      <c r="O692" s="9">
        <f t="shared" si="43"/>
        <v>5049.82</v>
      </c>
      <c r="P692" s="5">
        <f t="shared" si="40"/>
        <v>11.416666666666666</v>
      </c>
      <c r="Q692" s="5">
        <f t="shared" si="41"/>
        <v>0.43795620437956206</v>
      </c>
    </row>
    <row r="693" spans="1:17" x14ac:dyDescent="0.25">
      <c r="A693" s="2" t="s">
        <v>696</v>
      </c>
      <c r="B693" s="3" t="s">
        <v>8</v>
      </c>
      <c r="C693" s="4">
        <v>2</v>
      </c>
      <c r="D693" s="4">
        <v>12</v>
      </c>
      <c r="E693" s="4">
        <v>7</v>
      </c>
      <c r="F693" s="4">
        <v>7</v>
      </c>
      <c r="G693" s="4">
        <v>1746.02</v>
      </c>
      <c r="H693" s="4">
        <v>10552.44</v>
      </c>
      <c r="I693" s="4">
        <v>6130.35</v>
      </c>
      <c r="J693" s="4">
        <v>6168.1100000000006</v>
      </c>
      <c r="K693" s="4" t="str">
        <v>Produto em Ordem</v>
      </c>
      <c r="L693" s="6">
        <f t="shared" si="42"/>
        <v>3.5</v>
      </c>
      <c r="M693" s="5">
        <v>881.15857142857146</v>
      </c>
      <c r="N693" s="6">
        <v>21</v>
      </c>
      <c r="O693" s="9">
        <f t="shared" si="43"/>
        <v>18504.330000000002</v>
      </c>
      <c r="P693" s="5">
        <f t="shared" si="40"/>
        <v>1.75</v>
      </c>
      <c r="Q693" s="5">
        <f t="shared" si="41"/>
        <v>4</v>
      </c>
    </row>
    <row r="694" spans="1:17" x14ac:dyDescent="0.25">
      <c r="A694" s="2" t="s">
        <v>697</v>
      </c>
      <c r="B694" s="3" t="s">
        <v>8</v>
      </c>
      <c r="C694" s="4">
        <v>16</v>
      </c>
      <c r="D694" s="4">
        <v>3</v>
      </c>
      <c r="E694" s="4">
        <v>2</v>
      </c>
      <c r="F694" s="4">
        <v>17</v>
      </c>
      <c r="G694" s="4">
        <v>5598.64</v>
      </c>
      <c r="H694" s="4">
        <v>1045.69</v>
      </c>
      <c r="I694" s="4">
        <v>701.21</v>
      </c>
      <c r="J694" s="4">
        <v>5943.12</v>
      </c>
      <c r="K694" s="4" t="str">
        <v>Produto em Ordem</v>
      </c>
      <c r="L694" s="6">
        <f t="shared" si="42"/>
        <v>1.0625</v>
      </c>
      <c r="M694" s="5">
        <v>349.59529411764697</v>
      </c>
      <c r="N694" s="6">
        <v>20</v>
      </c>
      <c r="O694" s="9">
        <f t="shared" si="43"/>
        <v>6991.9058823529394</v>
      </c>
      <c r="P694" s="5">
        <f t="shared" si="40"/>
        <v>1.6666666666666667</v>
      </c>
      <c r="Q694" s="5">
        <f t="shared" si="41"/>
        <v>10.199999999999999</v>
      </c>
    </row>
    <row r="695" spans="1:17" x14ac:dyDescent="0.25">
      <c r="A695" s="2" t="s">
        <v>698</v>
      </c>
      <c r="B695" s="3" t="s">
        <v>8</v>
      </c>
      <c r="C695" s="4">
        <v>101</v>
      </c>
      <c r="D695" s="4">
        <v>11</v>
      </c>
      <c r="E695" s="4">
        <v>1</v>
      </c>
      <c r="F695" s="4">
        <v>111</v>
      </c>
      <c r="G695" s="4">
        <v>34754.44000000001</v>
      </c>
      <c r="H695" s="4">
        <v>3794.63</v>
      </c>
      <c r="I695" s="4">
        <v>350.52</v>
      </c>
      <c r="J695" s="4">
        <v>38198.55000000001</v>
      </c>
      <c r="K695" s="4" t="str">
        <v>Produto em Ordem</v>
      </c>
      <c r="L695" s="6">
        <f t="shared" si="42"/>
        <v>1.0990099009900991</v>
      </c>
      <c r="M695" s="5">
        <v>344.13108108108122</v>
      </c>
      <c r="N695" s="6">
        <v>70</v>
      </c>
      <c r="O695" s="9">
        <f t="shared" si="43"/>
        <v>24089.175675675684</v>
      </c>
      <c r="P695" s="5">
        <f t="shared" si="40"/>
        <v>5.833333333333333</v>
      </c>
      <c r="Q695" s="5">
        <f t="shared" si="41"/>
        <v>19.028571428571428</v>
      </c>
    </row>
    <row r="696" spans="1:17" x14ac:dyDescent="0.25">
      <c r="A696" s="2" t="s">
        <v>699</v>
      </c>
      <c r="B696" s="3" t="s">
        <v>8</v>
      </c>
      <c r="C696" s="4">
        <v>174</v>
      </c>
      <c r="D696" s="4">
        <v>2</v>
      </c>
      <c r="E696" s="4">
        <v>1</v>
      </c>
      <c r="F696" s="4">
        <v>175</v>
      </c>
      <c r="G696" s="4">
        <v>34795.519999999997</v>
      </c>
      <c r="H696" s="4">
        <v>401.39</v>
      </c>
      <c r="I696" s="4">
        <v>200.58</v>
      </c>
      <c r="J696" s="4">
        <v>34996.33</v>
      </c>
      <c r="K696" s="4" t="str">
        <v>Produto em Ordem</v>
      </c>
      <c r="L696" s="6">
        <f t="shared" si="42"/>
        <v>1.0057471264367817</v>
      </c>
      <c r="M696" s="5">
        <v>199.97902857142859</v>
      </c>
      <c r="N696" s="6">
        <v>88</v>
      </c>
      <c r="O696" s="9">
        <f t="shared" si="43"/>
        <v>17598.154514285714</v>
      </c>
      <c r="P696" s="5">
        <f t="shared" si="40"/>
        <v>7.333333333333333</v>
      </c>
      <c r="Q696" s="5">
        <f t="shared" si="41"/>
        <v>23.863636363636363</v>
      </c>
    </row>
    <row r="697" spans="1:17" x14ac:dyDescent="0.25">
      <c r="A697" s="2" t="s">
        <v>700</v>
      </c>
      <c r="B697" s="3" t="s">
        <v>8</v>
      </c>
      <c r="C697" s="4">
        <v>163</v>
      </c>
      <c r="D697" s="4">
        <v>7</v>
      </c>
      <c r="E697" s="4">
        <v>0</v>
      </c>
      <c r="F697" s="4">
        <v>170</v>
      </c>
      <c r="G697" s="4">
        <v>27177.97</v>
      </c>
      <c r="H697" s="4">
        <v>1171.67</v>
      </c>
      <c r="I697" s="4">
        <v>0</v>
      </c>
      <c r="J697" s="4">
        <v>28349.64</v>
      </c>
      <c r="K697" s="4" t="str">
        <v>Produto em Ordem</v>
      </c>
      <c r="L697" s="6">
        <f t="shared" si="42"/>
        <v>1.0429447852760736</v>
      </c>
      <c r="M697" s="5">
        <v>166.76258823529409</v>
      </c>
      <c r="N697" s="6">
        <v>92</v>
      </c>
      <c r="O697" s="9">
        <f t="shared" si="43"/>
        <v>15342.158117647055</v>
      </c>
      <c r="P697" s="5">
        <f t="shared" si="40"/>
        <v>7.666666666666667</v>
      </c>
      <c r="Q697" s="5">
        <f t="shared" si="41"/>
        <v>22.173913043478262</v>
      </c>
    </row>
    <row r="698" spans="1:17" x14ac:dyDescent="0.25">
      <c r="A698" s="2" t="s">
        <v>701</v>
      </c>
      <c r="B698" s="3" t="s">
        <v>8</v>
      </c>
      <c r="C698" s="4">
        <v>146</v>
      </c>
      <c r="D698" s="4">
        <v>1</v>
      </c>
      <c r="E698" s="4">
        <v>0</v>
      </c>
      <c r="F698" s="4">
        <v>147</v>
      </c>
      <c r="G698" s="4">
        <v>27818.97</v>
      </c>
      <c r="H698" s="4">
        <v>192.97</v>
      </c>
      <c r="I698" s="4">
        <v>0</v>
      </c>
      <c r="J698" s="4">
        <v>28011.94</v>
      </c>
      <c r="K698" s="4" t="str">
        <v>Produto em Ordem</v>
      </c>
      <c r="L698" s="6">
        <f t="shared" si="42"/>
        <v>1.0068493150684932</v>
      </c>
      <c r="M698" s="5">
        <v>190.5574149659864</v>
      </c>
      <c r="N698" s="6">
        <v>47</v>
      </c>
      <c r="O698" s="9">
        <f t="shared" si="43"/>
        <v>8956.1985034013614</v>
      </c>
      <c r="P698" s="5">
        <f t="shared" si="40"/>
        <v>3.9166666666666665</v>
      </c>
      <c r="Q698" s="5">
        <f t="shared" si="41"/>
        <v>37.531914893617021</v>
      </c>
    </row>
    <row r="699" spans="1:17" x14ac:dyDescent="0.25">
      <c r="A699" s="2" t="s">
        <v>702</v>
      </c>
      <c r="B699" s="3" t="s">
        <v>8</v>
      </c>
      <c r="C699" s="4">
        <v>101</v>
      </c>
      <c r="D699" s="4">
        <v>5</v>
      </c>
      <c r="E699" s="4">
        <v>0</v>
      </c>
      <c r="F699" s="4">
        <v>106</v>
      </c>
      <c r="G699" s="4">
        <v>22281.16</v>
      </c>
      <c r="H699" s="4">
        <v>1103.93</v>
      </c>
      <c r="I699" s="4">
        <v>0</v>
      </c>
      <c r="J699" s="4">
        <v>23385.09</v>
      </c>
      <c r="K699" s="4" t="str">
        <v>Produto em Ordem</v>
      </c>
      <c r="L699" s="6">
        <f t="shared" si="42"/>
        <v>1.0495049504950495</v>
      </c>
      <c r="M699" s="5">
        <v>220.61405660377361</v>
      </c>
      <c r="N699" s="6">
        <v>75</v>
      </c>
      <c r="O699" s="9">
        <f t="shared" si="43"/>
        <v>16546.05424528302</v>
      </c>
      <c r="P699" s="5">
        <f t="shared" si="40"/>
        <v>6.25</v>
      </c>
      <c r="Q699" s="5">
        <f t="shared" si="41"/>
        <v>16.96</v>
      </c>
    </row>
    <row r="700" spans="1:17" x14ac:dyDescent="0.25">
      <c r="A700" s="2" t="s">
        <v>703</v>
      </c>
      <c r="B700" s="3" t="s">
        <v>8</v>
      </c>
      <c r="C700" s="4">
        <v>112</v>
      </c>
      <c r="D700" s="4">
        <v>3</v>
      </c>
      <c r="E700" s="4">
        <v>3</v>
      </c>
      <c r="F700" s="4">
        <v>112</v>
      </c>
      <c r="G700" s="4">
        <v>25225.19</v>
      </c>
      <c r="H700" s="4">
        <v>677.17</v>
      </c>
      <c r="I700" s="4">
        <v>677.16</v>
      </c>
      <c r="J700" s="4">
        <v>25225.200000000001</v>
      </c>
      <c r="K700" s="4" t="str">
        <v>Produto em Ordem</v>
      </c>
      <c r="L700" s="6">
        <f t="shared" si="42"/>
        <v>1</v>
      </c>
      <c r="M700" s="5">
        <v>225.22499999999999</v>
      </c>
      <c r="N700" s="6">
        <v>52</v>
      </c>
      <c r="O700" s="9">
        <f t="shared" si="43"/>
        <v>11711.699999999999</v>
      </c>
      <c r="P700" s="5">
        <f t="shared" si="40"/>
        <v>4.333333333333333</v>
      </c>
      <c r="Q700" s="5">
        <f t="shared" si="41"/>
        <v>25.846153846153847</v>
      </c>
    </row>
    <row r="701" spans="1:17" x14ac:dyDescent="0.25">
      <c r="A701" s="2" t="s">
        <v>704</v>
      </c>
      <c r="B701" s="3" t="s">
        <v>8</v>
      </c>
      <c r="C701" s="4">
        <v>177</v>
      </c>
      <c r="D701" s="4">
        <v>0</v>
      </c>
      <c r="E701" s="4">
        <v>8</v>
      </c>
      <c r="F701" s="4">
        <v>169</v>
      </c>
      <c r="G701" s="4">
        <v>55133.679999999993</v>
      </c>
      <c r="H701" s="4">
        <v>0</v>
      </c>
      <c r="I701" s="4">
        <v>2542.54</v>
      </c>
      <c r="J701" s="4">
        <v>52591.139999999992</v>
      </c>
      <c r="K701" s="4" t="str">
        <v>Produto em Ordem</v>
      </c>
      <c r="L701" s="6">
        <f t="shared" si="42"/>
        <v>0.95480225988700562</v>
      </c>
      <c r="M701" s="5">
        <v>311.19017751479288</v>
      </c>
      <c r="N701" s="6">
        <v>31</v>
      </c>
      <c r="O701" s="9">
        <f t="shared" si="43"/>
        <v>9646.8955029585795</v>
      </c>
      <c r="P701" s="5">
        <f t="shared" si="40"/>
        <v>2.5833333333333335</v>
      </c>
      <c r="Q701" s="5">
        <f t="shared" si="41"/>
        <v>65.41935483870968</v>
      </c>
    </row>
    <row r="702" spans="1:17" x14ac:dyDescent="0.25">
      <c r="A702" s="2" t="s">
        <v>705</v>
      </c>
      <c r="B702" s="3" t="s">
        <v>8</v>
      </c>
      <c r="C702" s="4">
        <v>5</v>
      </c>
      <c r="D702" s="4"/>
      <c r="E702" s="4"/>
      <c r="F702" s="4">
        <v>5</v>
      </c>
      <c r="G702" s="4">
        <v>1947.39</v>
      </c>
      <c r="H702" s="4"/>
      <c r="I702" s="4"/>
      <c r="J702" s="4">
        <v>1947.39</v>
      </c>
      <c r="K702" s="4" t="str">
        <v>Produto em Ordem</v>
      </c>
      <c r="L702" s="6">
        <f t="shared" si="42"/>
        <v>1</v>
      </c>
      <c r="M702" s="5">
        <v>389.47800000000001</v>
      </c>
      <c r="N702" s="6">
        <v>3</v>
      </c>
      <c r="O702" s="9">
        <f t="shared" si="43"/>
        <v>1168.434</v>
      </c>
      <c r="P702" s="5">
        <f t="shared" si="40"/>
        <v>0.25</v>
      </c>
      <c r="Q702" s="5">
        <f t="shared" si="41"/>
        <v>20</v>
      </c>
    </row>
    <row r="703" spans="1:17" x14ac:dyDescent="0.25">
      <c r="A703" s="2" t="s">
        <v>706</v>
      </c>
      <c r="B703" s="3" t="s">
        <v>8</v>
      </c>
      <c r="C703" s="4">
        <v>22</v>
      </c>
      <c r="D703" s="4"/>
      <c r="E703" s="4"/>
      <c r="F703" s="4">
        <v>22</v>
      </c>
      <c r="G703" s="4">
        <v>8233.0300000000007</v>
      </c>
      <c r="H703" s="4"/>
      <c r="I703" s="4"/>
      <c r="J703" s="4">
        <v>8233.0300000000007</v>
      </c>
      <c r="K703" s="4" t="str">
        <v>Produto em Ordem</v>
      </c>
      <c r="L703" s="6">
        <f t="shared" si="42"/>
        <v>1</v>
      </c>
      <c r="M703" s="5">
        <v>374.22863636363638</v>
      </c>
      <c r="N703" s="6">
        <v>4</v>
      </c>
      <c r="O703" s="9">
        <f t="shared" si="43"/>
        <v>1496.9145454545455</v>
      </c>
      <c r="P703" s="5">
        <f t="shared" si="40"/>
        <v>0.33333333333333331</v>
      </c>
      <c r="Q703" s="5">
        <f t="shared" si="41"/>
        <v>66</v>
      </c>
    </row>
    <row r="704" spans="1:17" x14ac:dyDescent="0.25">
      <c r="A704" s="2" t="s">
        <v>707</v>
      </c>
      <c r="B704" s="3" t="s">
        <v>8</v>
      </c>
      <c r="C704" s="4">
        <v>19</v>
      </c>
      <c r="D704" s="4"/>
      <c r="E704" s="4"/>
      <c r="F704" s="4">
        <v>19</v>
      </c>
      <c r="G704" s="4">
        <v>2329.25</v>
      </c>
      <c r="H704" s="4"/>
      <c r="I704" s="4"/>
      <c r="J704" s="4">
        <v>2329.25</v>
      </c>
      <c r="K704" s="4" t="str">
        <v>Produto em Ordem</v>
      </c>
      <c r="L704" s="6">
        <f t="shared" si="42"/>
        <v>1</v>
      </c>
      <c r="M704" s="5">
        <v>122.5921052631579</v>
      </c>
      <c r="N704" s="6">
        <v>10</v>
      </c>
      <c r="O704" s="9">
        <f t="shared" si="43"/>
        <v>1225.921052631579</v>
      </c>
      <c r="P704" s="5">
        <f t="shared" si="40"/>
        <v>0.83333333333333337</v>
      </c>
      <c r="Q704" s="5">
        <f t="shared" si="41"/>
        <v>22.8</v>
      </c>
    </row>
    <row r="705" spans="1:17" x14ac:dyDescent="0.25">
      <c r="A705" s="2" t="s">
        <v>708</v>
      </c>
      <c r="B705" s="3" t="s">
        <v>8</v>
      </c>
      <c r="C705" s="4">
        <v>19</v>
      </c>
      <c r="D705" s="4"/>
      <c r="E705" s="4"/>
      <c r="F705" s="4">
        <v>19</v>
      </c>
      <c r="G705" s="4">
        <v>3490.49</v>
      </c>
      <c r="H705" s="4"/>
      <c r="I705" s="4"/>
      <c r="J705" s="4">
        <v>3490.49</v>
      </c>
      <c r="K705" s="4" t="str">
        <v>Produto em Ordem</v>
      </c>
      <c r="L705" s="6">
        <f t="shared" si="42"/>
        <v>1</v>
      </c>
      <c r="M705" s="5">
        <v>183.71</v>
      </c>
      <c r="N705" s="6">
        <v>10</v>
      </c>
      <c r="O705" s="9">
        <f t="shared" si="43"/>
        <v>1837.1000000000001</v>
      </c>
      <c r="P705" s="5">
        <f t="shared" si="40"/>
        <v>0.83333333333333337</v>
      </c>
      <c r="Q705" s="5">
        <f t="shared" si="41"/>
        <v>22.8</v>
      </c>
    </row>
    <row r="706" spans="1:17" x14ac:dyDescent="0.25">
      <c r="A706" s="2" t="s">
        <v>709</v>
      </c>
      <c r="B706" s="3" t="s">
        <v>8</v>
      </c>
      <c r="C706" s="4">
        <v>21</v>
      </c>
      <c r="D706" s="4"/>
      <c r="E706" s="4"/>
      <c r="F706" s="4">
        <v>21</v>
      </c>
      <c r="G706" s="4">
        <v>4981.91</v>
      </c>
      <c r="H706" s="4"/>
      <c r="I706" s="4"/>
      <c r="J706" s="4">
        <v>4981.91</v>
      </c>
      <c r="K706" s="4" t="str">
        <v>Produto em Ordem</v>
      </c>
      <c r="L706" s="6">
        <f t="shared" si="42"/>
        <v>1</v>
      </c>
      <c r="M706" s="5">
        <v>237.2338095238095</v>
      </c>
      <c r="N706" s="6">
        <v>11</v>
      </c>
      <c r="O706" s="9">
        <f t="shared" si="43"/>
        <v>2609.5719047619045</v>
      </c>
      <c r="P706" s="5">
        <f t="shared" ref="P706:P769" si="44">N706/12</f>
        <v>0.91666666666666663</v>
      </c>
      <c r="Q706" s="5">
        <f t="shared" ref="Q706:Q769" si="45">IFERROR(F706/(P706),0)</f>
        <v>22.90909090909091</v>
      </c>
    </row>
    <row r="707" spans="1:17" x14ac:dyDescent="0.25">
      <c r="A707" s="2" t="s">
        <v>710</v>
      </c>
      <c r="B707" s="3" t="s">
        <v>8</v>
      </c>
      <c r="C707" s="4">
        <v>15</v>
      </c>
      <c r="D707" s="4"/>
      <c r="E707" s="4"/>
      <c r="F707" s="4">
        <v>15</v>
      </c>
      <c r="G707" s="4">
        <v>1754.76</v>
      </c>
      <c r="H707" s="4"/>
      <c r="I707" s="4"/>
      <c r="J707" s="4">
        <v>1754.76</v>
      </c>
      <c r="K707" s="4" t="str">
        <v>Produto em Ordem</v>
      </c>
      <c r="L707" s="6">
        <f t="shared" ref="L707:L770" si="46">IFERROR(F707/C707,0)</f>
        <v>1</v>
      </c>
      <c r="M707" s="5">
        <v>116.98399999999999</v>
      </c>
      <c r="N707" s="6">
        <v>8</v>
      </c>
      <c r="O707" s="9">
        <f t="shared" ref="O707:O770" si="47" xml:space="preserve"> N707*M707</f>
        <v>935.87199999999996</v>
      </c>
      <c r="P707" s="5">
        <f t="shared" si="44"/>
        <v>0.66666666666666663</v>
      </c>
      <c r="Q707" s="5">
        <f t="shared" si="45"/>
        <v>22.5</v>
      </c>
    </row>
    <row r="708" spans="1:17" x14ac:dyDescent="0.25">
      <c r="A708" s="2" t="s">
        <v>711</v>
      </c>
      <c r="B708" s="3" t="s">
        <v>8</v>
      </c>
      <c r="C708" s="4">
        <v>1</v>
      </c>
      <c r="D708" s="4"/>
      <c r="E708" s="4"/>
      <c r="F708" s="4">
        <v>1</v>
      </c>
      <c r="G708" s="4">
        <v>134.96</v>
      </c>
      <c r="H708" s="4"/>
      <c r="I708" s="4"/>
      <c r="J708" s="4">
        <v>134.96</v>
      </c>
      <c r="K708" s="4" t="str">
        <v>Produto em Ordem</v>
      </c>
      <c r="L708" s="6">
        <f t="shared" si="46"/>
        <v>1</v>
      </c>
      <c r="M708" s="5">
        <v>134.96</v>
      </c>
      <c r="N708" s="6">
        <v>1</v>
      </c>
      <c r="O708" s="9">
        <f t="shared" si="47"/>
        <v>134.96</v>
      </c>
      <c r="P708" s="5">
        <f t="shared" si="44"/>
        <v>8.3333333333333329E-2</v>
      </c>
      <c r="Q708" s="5">
        <f t="shared" si="45"/>
        <v>12</v>
      </c>
    </row>
    <row r="709" spans="1:17" x14ac:dyDescent="0.25">
      <c r="A709" s="2" t="s">
        <v>712</v>
      </c>
      <c r="B709" s="3" t="s">
        <v>8</v>
      </c>
      <c r="C709" s="4">
        <v>1</v>
      </c>
      <c r="D709" s="4"/>
      <c r="E709" s="4"/>
      <c r="F709" s="4">
        <v>1</v>
      </c>
      <c r="G709" s="4">
        <v>92.76</v>
      </c>
      <c r="H709" s="4"/>
      <c r="I709" s="4"/>
      <c r="J709" s="4">
        <v>92.76</v>
      </c>
      <c r="K709" s="4" t="str">
        <v>Produto em Ordem</v>
      </c>
      <c r="L709" s="6">
        <f t="shared" si="46"/>
        <v>1</v>
      </c>
      <c r="M709" s="5">
        <v>92.76</v>
      </c>
      <c r="N709" s="6">
        <v>1</v>
      </c>
      <c r="O709" s="9">
        <f t="shared" si="47"/>
        <v>92.76</v>
      </c>
      <c r="P709" s="5">
        <f t="shared" si="44"/>
        <v>8.3333333333333329E-2</v>
      </c>
      <c r="Q709" s="5">
        <f t="shared" si="45"/>
        <v>12</v>
      </c>
    </row>
    <row r="710" spans="1:17" x14ac:dyDescent="0.25">
      <c r="A710" s="2" t="s">
        <v>713</v>
      </c>
      <c r="B710" s="3" t="s">
        <v>8</v>
      </c>
      <c r="C710" s="4">
        <v>40</v>
      </c>
      <c r="D710" s="4"/>
      <c r="E710" s="4"/>
      <c r="F710" s="4">
        <v>40</v>
      </c>
      <c r="G710" s="4">
        <v>1998.82</v>
      </c>
      <c r="H710" s="4"/>
      <c r="I710" s="4"/>
      <c r="J710" s="4">
        <v>1998.82</v>
      </c>
      <c r="K710" s="4" t="str">
        <v>Produto em Ordem</v>
      </c>
      <c r="L710" s="6">
        <f t="shared" si="46"/>
        <v>1</v>
      </c>
      <c r="M710" s="5">
        <v>49.970500000000001</v>
      </c>
      <c r="N710" s="6">
        <v>31</v>
      </c>
      <c r="O710" s="9">
        <f t="shared" si="47"/>
        <v>1549.0855000000001</v>
      </c>
      <c r="P710" s="5">
        <f t="shared" si="44"/>
        <v>2.5833333333333335</v>
      </c>
      <c r="Q710" s="5">
        <f t="shared" si="45"/>
        <v>15.483870967741934</v>
      </c>
    </row>
    <row r="711" spans="1:17" x14ac:dyDescent="0.25">
      <c r="A711" s="2" t="s">
        <v>714</v>
      </c>
      <c r="B711" s="3" t="s">
        <v>8</v>
      </c>
      <c r="C711" s="4">
        <v>4</v>
      </c>
      <c r="D711" s="4"/>
      <c r="E711" s="4"/>
      <c r="F711" s="4">
        <v>4</v>
      </c>
      <c r="G711" s="4">
        <v>369.24</v>
      </c>
      <c r="H711" s="4"/>
      <c r="I711" s="4"/>
      <c r="J711" s="4">
        <v>369.24</v>
      </c>
      <c r="K711" s="4" t="str">
        <v>Produto em Ordem</v>
      </c>
      <c r="L711" s="6">
        <f t="shared" si="46"/>
        <v>1</v>
      </c>
      <c r="M711" s="5">
        <v>92.31</v>
      </c>
      <c r="N711" s="6">
        <v>2</v>
      </c>
      <c r="O711" s="9">
        <f t="shared" si="47"/>
        <v>184.62</v>
      </c>
      <c r="P711" s="5">
        <f t="shared" si="44"/>
        <v>0.16666666666666666</v>
      </c>
      <c r="Q711" s="5">
        <f t="shared" si="45"/>
        <v>24</v>
      </c>
    </row>
    <row r="712" spans="1:17" x14ac:dyDescent="0.25">
      <c r="A712" s="2" t="s">
        <v>715</v>
      </c>
      <c r="B712" s="3" t="s">
        <v>8</v>
      </c>
      <c r="C712" s="4">
        <v>6</v>
      </c>
      <c r="D712" s="4"/>
      <c r="E712" s="4"/>
      <c r="F712" s="4">
        <v>6</v>
      </c>
      <c r="G712" s="4">
        <v>491.66</v>
      </c>
      <c r="H712" s="4"/>
      <c r="I712" s="4"/>
      <c r="J712" s="4">
        <v>491.66</v>
      </c>
      <c r="K712" s="4" t="str">
        <v>Produto em Ordem</v>
      </c>
      <c r="L712" s="6">
        <f t="shared" si="46"/>
        <v>1</v>
      </c>
      <c r="M712" s="5">
        <v>81.943333333333342</v>
      </c>
      <c r="N712" s="6">
        <v>3</v>
      </c>
      <c r="O712" s="9">
        <f t="shared" si="47"/>
        <v>245.83000000000004</v>
      </c>
      <c r="P712" s="5">
        <f t="shared" si="44"/>
        <v>0.25</v>
      </c>
      <c r="Q712" s="5">
        <f t="shared" si="45"/>
        <v>24</v>
      </c>
    </row>
    <row r="713" spans="1:17" x14ac:dyDescent="0.25">
      <c r="A713" s="2" t="s">
        <v>716</v>
      </c>
      <c r="B713" s="3" t="s">
        <v>8</v>
      </c>
      <c r="C713" s="4">
        <v>15</v>
      </c>
      <c r="D713" s="4">
        <v>0</v>
      </c>
      <c r="E713" s="4">
        <v>2</v>
      </c>
      <c r="F713" s="4">
        <v>13</v>
      </c>
      <c r="G713" s="4">
        <v>619.37</v>
      </c>
      <c r="H713" s="4">
        <v>0</v>
      </c>
      <c r="I713" s="4">
        <v>82.58</v>
      </c>
      <c r="J713" s="4">
        <v>536.79</v>
      </c>
      <c r="K713" s="4" t="str">
        <v>Produto em Ordem</v>
      </c>
      <c r="L713" s="6">
        <f t="shared" si="46"/>
        <v>0.8666666666666667</v>
      </c>
      <c r="M713" s="5">
        <v>41.291538461538458</v>
      </c>
      <c r="N713" s="6">
        <v>-1</v>
      </c>
      <c r="O713" s="9">
        <f t="shared" si="47"/>
        <v>-41.291538461538458</v>
      </c>
      <c r="P713" s="5">
        <f t="shared" si="44"/>
        <v>-8.3333333333333329E-2</v>
      </c>
      <c r="Q713" s="5">
        <f t="shared" si="45"/>
        <v>-156</v>
      </c>
    </row>
    <row r="714" spans="1:17" x14ac:dyDescent="0.25">
      <c r="A714" s="2" t="s">
        <v>717</v>
      </c>
      <c r="B714" s="3" t="s">
        <v>8</v>
      </c>
      <c r="C714" s="4">
        <v>2</v>
      </c>
      <c r="D714" s="4"/>
      <c r="E714" s="4"/>
      <c r="F714" s="4">
        <v>2</v>
      </c>
      <c r="G714" s="4">
        <v>274.19</v>
      </c>
      <c r="H714" s="4"/>
      <c r="I714" s="4"/>
      <c r="J714" s="4">
        <v>274.19</v>
      </c>
      <c r="K714" s="4" t="str">
        <v>Produto em Ordem</v>
      </c>
      <c r="L714" s="6">
        <f t="shared" si="46"/>
        <v>1</v>
      </c>
      <c r="M714" s="5">
        <v>137.095</v>
      </c>
      <c r="N714" s="6">
        <v>17</v>
      </c>
      <c r="O714" s="9">
        <f t="shared" si="47"/>
        <v>2330.6149999999998</v>
      </c>
      <c r="P714" s="5">
        <f t="shared" si="44"/>
        <v>1.4166666666666667</v>
      </c>
      <c r="Q714" s="5">
        <f t="shared" si="45"/>
        <v>1.4117647058823528</v>
      </c>
    </row>
    <row r="715" spans="1:17" x14ac:dyDescent="0.25">
      <c r="A715" s="2" t="s">
        <v>718</v>
      </c>
      <c r="B715" s="3" t="s">
        <v>8</v>
      </c>
      <c r="C715" s="4">
        <v>4</v>
      </c>
      <c r="D715" s="4"/>
      <c r="E715" s="4"/>
      <c r="F715" s="4">
        <v>4</v>
      </c>
      <c r="G715" s="4">
        <v>4227.5</v>
      </c>
      <c r="H715" s="4"/>
      <c r="I715" s="4"/>
      <c r="J715" s="4">
        <v>4227.5</v>
      </c>
      <c r="K715" s="4" t="str">
        <v>Produto em Ordem</v>
      </c>
      <c r="L715" s="6">
        <f t="shared" si="46"/>
        <v>1</v>
      </c>
      <c r="M715" s="5">
        <v>1056.875</v>
      </c>
      <c r="N715" s="6">
        <v>2</v>
      </c>
      <c r="O715" s="9">
        <f t="shared" si="47"/>
        <v>2113.75</v>
      </c>
      <c r="P715" s="5">
        <f t="shared" si="44"/>
        <v>0.16666666666666666</v>
      </c>
      <c r="Q715" s="5">
        <f t="shared" si="45"/>
        <v>24</v>
      </c>
    </row>
    <row r="716" spans="1:17" x14ac:dyDescent="0.25">
      <c r="A716" s="2" t="s">
        <v>719</v>
      </c>
      <c r="B716" s="3" t="s">
        <v>8</v>
      </c>
      <c r="C716" s="4">
        <v>5</v>
      </c>
      <c r="D716" s="4"/>
      <c r="E716" s="4"/>
      <c r="F716" s="4">
        <v>5</v>
      </c>
      <c r="G716" s="4">
        <v>2674.89</v>
      </c>
      <c r="H716" s="4"/>
      <c r="I716" s="4"/>
      <c r="J716" s="4">
        <v>2674.89</v>
      </c>
      <c r="K716" s="4" t="str">
        <v>Produto em Ordem</v>
      </c>
      <c r="L716" s="6">
        <f t="shared" si="46"/>
        <v>1</v>
      </c>
      <c r="M716" s="5">
        <v>534.97800000000007</v>
      </c>
      <c r="N716" s="6">
        <v>3</v>
      </c>
      <c r="O716" s="9">
        <f t="shared" si="47"/>
        <v>1604.9340000000002</v>
      </c>
      <c r="P716" s="5">
        <f t="shared" si="44"/>
        <v>0.25</v>
      </c>
      <c r="Q716" s="5">
        <f t="shared" si="45"/>
        <v>20</v>
      </c>
    </row>
    <row r="717" spans="1:17" x14ac:dyDescent="0.25">
      <c r="A717" s="2" t="s">
        <v>720</v>
      </c>
      <c r="B717" s="3" t="s">
        <v>8</v>
      </c>
      <c r="C717" s="4">
        <v>1</v>
      </c>
      <c r="D717" s="4">
        <v>0</v>
      </c>
      <c r="E717" s="4">
        <v>1</v>
      </c>
      <c r="F717" s="4">
        <v>0</v>
      </c>
      <c r="G717" s="4">
        <v>63.61</v>
      </c>
      <c r="H717" s="4">
        <v>0</v>
      </c>
      <c r="I717" s="4">
        <v>63.61</v>
      </c>
      <c r="J717" s="4">
        <v>0</v>
      </c>
      <c r="K717" s="4" t="str">
        <v>Produto em Ordem</v>
      </c>
      <c r="L717" s="6">
        <f t="shared" si="46"/>
        <v>0</v>
      </c>
      <c r="M717" s="5">
        <v>0</v>
      </c>
      <c r="N717" s="6">
        <v>0</v>
      </c>
      <c r="O717" s="9">
        <f t="shared" si="47"/>
        <v>0</v>
      </c>
      <c r="P717" s="5">
        <f t="shared" si="44"/>
        <v>0</v>
      </c>
      <c r="Q717" s="5">
        <f t="shared" si="45"/>
        <v>0</v>
      </c>
    </row>
    <row r="718" spans="1:17" x14ac:dyDescent="0.25">
      <c r="A718" s="2" t="s">
        <v>721</v>
      </c>
      <c r="B718" s="3" t="s">
        <v>8</v>
      </c>
      <c r="C718" s="4">
        <v>1</v>
      </c>
      <c r="D718" s="4"/>
      <c r="E718" s="4"/>
      <c r="F718" s="4">
        <v>1</v>
      </c>
      <c r="G718" s="4">
        <v>66.17</v>
      </c>
      <c r="H718" s="4"/>
      <c r="I718" s="4"/>
      <c r="J718" s="4">
        <v>66.17</v>
      </c>
      <c r="K718" s="4" t="str">
        <v>Produto em Ordem</v>
      </c>
      <c r="L718" s="6">
        <f t="shared" si="46"/>
        <v>1</v>
      </c>
      <c r="M718" s="5">
        <v>66.17</v>
      </c>
      <c r="N718" s="6">
        <v>1</v>
      </c>
      <c r="O718" s="9">
        <f t="shared" si="47"/>
        <v>66.17</v>
      </c>
      <c r="P718" s="5">
        <f t="shared" si="44"/>
        <v>8.3333333333333329E-2</v>
      </c>
      <c r="Q718" s="5">
        <f t="shared" si="45"/>
        <v>12</v>
      </c>
    </row>
    <row r="719" spans="1:17" x14ac:dyDescent="0.25">
      <c r="A719" s="2" t="s">
        <v>722</v>
      </c>
      <c r="B719" s="3" t="s">
        <v>8</v>
      </c>
      <c r="C719" s="4">
        <v>1</v>
      </c>
      <c r="D719" s="4"/>
      <c r="E719" s="4"/>
      <c r="F719" s="4">
        <v>1</v>
      </c>
      <c r="G719" s="4">
        <v>47.93</v>
      </c>
      <c r="H719" s="4"/>
      <c r="I719" s="4"/>
      <c r="J719" s="4">
        <v>47.93</v>
      </c>
      <c r="K719" s="4" t="str">
        <v>Produto em Ordem</v>
      </c>
      <c r="L719" s="6">
        <f t="shared" si="46"/>
        <v>1</v>
      </c>
      <c r="M719" s="5">
        <v>47.93</v>
      </c>
      <c r="N719" s="6">
        <v>1</v>
      </c>
      <c r="O719" s="9">
        <f t="shared" si="47"/>
        <v>47.93</v>
      </c>
      <c r="P719" s="5">
        <f t="shared" si="44"/>
        <v>8.3333333333333329E-2</v>
      </c>
      <c r="Q719" s="5">
        <f t="shared" si="45"/>
        <v>12</v>
      </c>
    </row>
    <row r="720" spans="1:17" x14ac:dyDescent="0.25">
      <c r="A720" s="2" t="s">
        <v>723</v>
      </c>
      <c r="B720" s="3" t="s">
        <v>8</v>
      </c>
      <c r="C720" s="4">
        <v>15</v>
      </c>
      <c r="D720" s="4">
        <v>3</v>
      </c>
      <c r="E720" s="4">
        <v>6</v>
      </c>
      <c r="F720" s="4">
        <v>12</v>
      </c>
      <c r="G720" s="4">
        <v>4959.79</v>
      </c>
      <c r="H720" s="4">
        <v>1000.71</v>
      </c>
      <c r="I720" s="4">
        <v>1993.77</v>
      </c>
      <c r="J720" s="4">
        <v>3966.73</v>
      </c>
      <c r="K720" s="4" t="str">
        <v>Produto em Ordem</v>
      </c>
      <c r="L720" s="6">
        <f t="shared" si="46"/>
        <v>0.8</v>
      </c>
      <c r="M720" s="5">
        <v>330.56083333333328</v>
      </c>
      <c r="N720" s="6">
        <v>30</v>
      </c>
      <c r="O720" s="9">
        <f t="shared" si="47"/>
        <v>9916.8249999999989</v>
      </c>
      <c r="P720" s="5">
        <f t="shared" si="44"/>
        <v>2.5</v>
      </c>
      <c r="Q720" s="5">
        <f t="shared" si="45"/>
        <v>4.8</v>
      </c>
    </row>
    <row r="721" spans="1:17" x14ac:dyDescent="0.25">
      <c r="A721" s="2" t="s">
        <v>724</v>
      </c>
      <c r="B721" s="3" t="s">
        <v>8</v>
      </c>
      <c r="C721" s="4">
        <v>16</v>
      </c>
      <c r="D721" s="4">
        <v>5</v>
      </c>
      <c r="E721" s="4">
        <v>11</v>
      </c>
      <c r="F721" s="4">
        <v>10</v>
      </c>
      <c r="G721" s="4">
        <v>5397.55</v>
      </c>
      <c r="H721" s="4">
        <v>1791.18</v>
      </c>
      <c r="I721" s="4">
        <v>3951.51</v>
      </c>
      <c r="J721" s="4">
        <v>3237.22</v>
      </c>
      <c r="K721" s="4" t="str">
        <v>Produto em Ordem</v>
      </c>
      <c r="L721" s="6">
        <f t="shared" si="46"/>
        <v>0.625</v>
      </c>
      <c r="M721" s="5">
        <v>323.72199999999998</v>
      </c>
      <c r="N721" s="6">
        <v>42</v>
      </c>
      <c r="O721" s="9">
        <f t="shared" si="47"/>
        <v>13596.323999999999</v>
      </c>
      <c r="P721" s="5">
        <f t="shared" si="44"/>
        <v>3.5</v>
      </c>
      <c r="Q721" s="5">
        <f t="shared" si="45"/>
        <v>2.8571428571428572</v>
      </c>
    </row>
    <row r="722" spans="1:17" x14ac:dyDescent="0.25">
      <c r="A722" s="2" t="s">
        <v>725</v>
      </c>
      <c r="B722" s="3" t="s">
        <v>4</v>
      </c>
      <c r="C722" s="4">
        <v>3</v>
      </c>
      <c r="D722" s="4">
        <v>0</v>
      </c>
      <c r="E722" s="4">
        <v>1</v>
      </c>
      <c r="F722" s="4">
        <v>2</v>
      </c>
      <c r="G722" s="4">
        <v>138.97</v>
      </c>
      <c r="H722" s="4">
        <v>0</v>
      </c>
      <c r="I722" s="4">
        <v>46.81</v>
      </c>
      <c r="J722" s="4">
        <v>92.16</v>
      </c>
      <c r="K722" s="4" t="str">
        <v>Produto em Ordem</v>
      </c>
      <c r="L722" s="6">
        <f t="shared" si="46"/>
        <v>0.66666666666666663</v>
      </c>
      <c r="M722" s="5">
        <v>46.08</v>
      </c>
      <c r="N722" s="6">
        <v>17</v>
      </c>
      <c r="O722" s="9">
        <f t="shared" si="47"/>
        <v>783.36</v>
      </c>
      <c r="P722" s="5">
        <f t="shared" si="44"/>
        <v>1.4166666666666667</v>
      </c>
      <c r="Q722" s="5">
        <f t="shared" si="45"/>
        <v>1.4117647058823528</v>
      </c>
    </row>
    <row r="723" spans="1:17" x14ac:dyDescent="0.25">
      <c r="A723" s="2" t="s">
        <v>726</v>
      </c>
      <c r="B723" s="3" t="s">
        <v>4</v>
      </c>
      <c r="C723" s="4">
        <v>13</v>
      </c>
      <c r="D723" s="4">
        <v>0</v>
      </c>
      <c r="E723" s="4">
        <v>7</v>
      </c>
      <c r="F723" s="4">
        <v>6</v>
      </c>
      <c r="G723" s="4">
        <v>373.54</v>
      </c>
      <c r="H723" s="4">
        <v>0</v>
      </c>
      <c r="I723" s="4">
        <v>198.03</v>
      </c>
      <c r="J723" s="4">
        <v>175.51</v>
      </c>
      <c r="K723" s="4" t="str">
        <v>Produto em Ordem</v>
      </c>
      <c r="L723" s="6">
        <f t="shared" si="46"/>
        <v>0.46153846153846156</v>
      </c>
      <c r="M723" s="5">
        <v>29.251666666666669</v>
      </c>
      <c r="N723" s="6">
        <v>377</v>
      </c>
      <c r="O723" s="9">
        <f t="shared" si="47"/>
        <v>11027.878333333334</v>
      </c>
      <c r="P723" s="5">
        <f t="shared" si="44"/>
        <v>31.416666666666668</v>
      </c>
      <c r="Q723" s="5">
        <f t="shared" si="45"/>
        <v>0.19098143236074269</v>
      </c>
    </row>
    <row r="724" spans="1:17" x14ac:dyDescent="0.25">
      <c r="A724" s="2" t="s">
        <v>727</v>
      </c>
      <c r="B724" s="3" t="s">
        <v>8</v>
      </c>
      <c r="C724" s="4">
        <v>8</v>
      </c>
      <c r="D724" s="4"/>
      <c r="E724" s="4"/>
      <c r="F724" s="4">
        <v>8</v>
      </c>
      <c r="G724" s="4">
        <v>167</v>
      </c>
      <c r="H724" s="4"/>
      <c r="I724" s="4"/>
      <c r="J724" s="4">
        <v>167</v>
      </c>
      <c r="K724" s="4" t="str">
        <v>Produto em Ordem</v>
      </c>
      <c r="L724" s="6">
        <f t="shared" si="46"/>
        <v>1</v>
      </c>
      <c r="M724" s="5">
        <v>20.875</v>
      </c>
      <c r="N724" s="6">
        <v>4</v>
      </c>
      <c r="O724" s="9">
        <f t="shared" si="47"/>
        <v>83.5</v>
      </c>
      <c r="P724" s="5">
        <f t="shared" si="44"/>
        <v>0.33333333333333331</v>
      </c>
      <c r="Q724" s="5">
        <f t="shared" si="45"/>
        <v>24</v>
      </c>
    </row>
    <row r="725" spans="1:17" x14ac:dyDescent="0.25">
      <c r="A725" s="2" t="s">
        <v>728</v>
      </c>
      <c r="B725" s="3" t="s">
        <v>8</v>
      </c>
      <c r="C725" s="4">
        <v>20</v>
      </c>
      <c r="D725" s="4"/>
      <c r="E725" s="4"/>
      <c r="F725" s="4">
        <v>20</v>
      </c>
      <c r="G725" s="4">
        <v>291.93</v>
      </c>
      <c r="H725" s="4"/>
      <c r="I725" s="4"/>
      <c r="J725" s="4">
        <v>291.93</v>
      </c>
      <c r="K725" s="4" t="str">
        <v>Produto em Ordem</v>
      </c>
      <c r="L725" s="6">
        <f t="shared" si="46"/>
        <v>1</v>
      </c>
      <c r="M725" s="5">
        <v>14.596500000000001</v>
      </c>
      <c r="N725" s="6">
        <v>10</v>
      </c>
      <c r="O725" s="9">
        <f t="shared" si="47"/>
        <v>145.965</v>
      </c>
      <c r="P725" s="5">
        <f t="shared" si="44"/>
        <v>0.83333333333333337</v>
      </c>
      <c r="Q725" s="5">
        <f t="shared" si="45"/>
        <v>24</v>
      </c>
    </row>
    <row r="726" spans="1:17" x14ac:dyDescent="0.25">
      <c r="A726" s="2" t="s">
        <v>729</v>
      </c>
      <c r="B726" s="3" t="s">
        <v>135</v>
      </c>
      <c r="C726" s="4">
        <v>1133</v>
      </c>
      <c r="D726" s="4">
        <v>51</v>
      </c>
      <c r="E726" s="4">
        <v>193</v>
      </c>
      <c r="F726" s="4">
        <v>991</v>
      </c>
      <c r="G726" s="4">
        <v>11697.87</v>
      </c>
      <c r="H726" s="4">
        <v>530.67000000000007</v>
      </c>
      <c r="I726" s="4">
        <v>2004.35</v>
      </c>
      <c r="J726" s="4">
        <v>10224.19</v>
      </c>
      <c r="K726" s="4" t="str">
        <v>Produto em Ordem</v>
      </c>
      <c r="L726" s="6">
        <f t="shared" si="46"/>
        <v>0.87466902030008831</v>
      </c>
      <c r="M726" s="5">
        <v>10.31704339051463</v>
      </c>
      <c r="N726" s="6">
        <v>1808</v>
      </c>
      <c r="O726" s="9">
        <f t="shared" si="47"/>
        <v>18653.214450050451</v>
      </c>
      <c r="P726" s="5">
        <f t="shared" si="44"/>
        <v>150.66666666666666</v>
      </c>
      <c r="Q726" s="5">
        <f t="shared" si="45"/>
        <v>6.5774336283185848</v>
      </c>
    </row>
    <row r="727" spans="1:17" x14ac:dyDescent="0.25">
      <c r="A727" s="2" t="s">
        <v>730</v>
      </c>
      <c r="B727" s="3" t="s">
        <v>4</v>
      </c>
      <c r="C727" s="4">
        <v>93</v>
      </c>
      <c r="D727" s="4"/>
      <c r="E727" s="4"/>
      <c r="F727" s="4">
        <v>93</v>
      </c>
      <c r="G727" s="4">
        <v>750.89</v>
      </c>
      <c r="H727" s="4"/>
      <c r="I727" s="4"/>
      <c r="J727" s="4">
        <v>750.89</v>
      </c>
      <c r="K727" s="4" t="str">
        <v>Produto em Ordem</v>
      </c>
      <c r="L727" s="6">
        <f t="shared" si="46"/>
        <v>1</v>
      </c>
      <c r="M727" s="5">
        <v>8.0740860215053765</v>
      </c>
      <c r="N727" s="6">
        <v>68</v>
      </c>
      <c r="O727" s="9">
        <f t="shared" si="47"/>
        <v>549.03784946236556</v>
      </c>
      <c r="P727" s="5">
        <f t="shared" si="44"/>
        <v>5.666666666666667</v>
      </c>
      <c r="Q727" s="5">
        <f t="shared" si="45"/>
        <v>16.411764705882351</v>
      </c>
    </row>
    <row r="728" spans="1:17" x14ac:dyDescent="0.25">
      <c r="A728" s="2" t="s">
        <v>731</v>
      </c>
      <c r="B728" s="3" t="s">
        <v>135</v>
      </c>
      <c r="C728" s="4">
        <v>181</v>
      </c>
      <c r="D728" s="4">
        <v>1</v>
      </c>
      <c r="E728" s="4">
        <v>31</v>
      </c>
      <c r="F728" s="4">
        <v>151</v>
      </c>
      <c r="G728" s="4">
        <v>1828.04</v>
      </c>
      <c r="H728" s="4">
        <v>10.09</v>
      </c>
      <c r="I728" s="4">
        <v>312.77</v>
      </c>
      <c r="J728" s="4">
        <v>1525.36</v>
      </c>
      <c r="K728" s="4" t="str">
        <v>Produto em Ordem</v>
      </c>
      <c r="L728" s="6">
        <f t="shared" si="46"/>
        <v>0.83425414364640882</v>
      </c>
      <c r="M728" s="5">
        <v>10.10172185430463</v>
      </c>
      <c r="N728" s="6">
        <v>69</v>
      </c>
      <c r="O728" s="9">
        <f t="shared" si="47"/>
        <v>697.01880794701947</v>
      </c>
      <c r="P728" s="5">
        <f t="shared" si="44"/>
        <v>5.75</v>
      </c>
      <c r="Q728" s="5">
        <f t="shared" si="45"/>
        <v>26.260869565217391</v>
      </c>
    </row>
    <row r="729" spans="1:17" x14ac:dyDescent="0.25">
      <c r="A729" s="2" t="s">
        <v>732</v>
      </c>
      <c r="B729" s="3" t="s">
        <v>135</v>
      </c>
      <c r="C729" s="4">
        <v>603</v>
      </c>
      <c r="D729" s="4">
        <v>13</v>
      </c>
      <c r="E729" s="4">
        <v>47</v>
      </c>
      <c r="F729" s="4">
        <v>569</v>
      </c>
      <c r="G729" s="4">
        <v>6162.3000000000011</v>
      </c>
      <c r="H729" s="4">
        <v>136.19999999999999</v>
      </c>
      <c r="I729" s="4">
        <v>501.03</v>
      </c>
      <c r="J729" s="4">
        <v>5797.4700000000012</v>
      </c>
      <c r="K729" s="4" t="str">
        <v>Produto em Ordem</v>
      </c>
      <c r="L729" s="6">
        <f t="shared" si="46"/>
        <v>0.9436152570480929</v>
      </c>
      <c r="M729" s="5">
        <v>10.188875219683659</v>
      </c>
      <c r="N729" s="6">
        <v>65</v>
      </c>
      <c r="O729" s="9">
        <f t="shared" si="47"/>
        <v>662.2768892794378</v>
      </c>
      <c r="P729" s="5">
        <f t="shared" si="44"/>
        <v>5.416666666666667</v>
      </c>
      <c r="Q729" s="5">
        <f t="shared" si="45"/>
        <v>105.04615384615384</v>
      </c>
    </row>
    <row r="730" spans="1:17" x14ac:dyDescent="0.25">
      <c r="A730" s="2" t="s">
        <v>733</v>
      </c>
      <c r="B730" s="3" t="s">
        <v>135</v>
      </c>
      <c r="C730" s="4">
        <v>25</v>
      </c>
      <c r="D730" s="4">
        <v>4</v>
      </c>
      <c r="E730" s="4">
        <v>13</v>
      </c>
      <c r="F730" s="4">
        <v>16</v>
      </c>
      <c r="G730" s="4">
        <v>790.78</v>
      </c>
      <c r="H730" s="4">
        <v>126.72</v>
      </c>
      <c r="I730" s="4">
        <v>412.13</v>
      </c>
      <c r="J730" s="4">
        <v>505.37</v>
      </c>
      <c r="K730" s="4" t="str">
        <v>Produto em Ordem</v>
      </c>
      <c r="L730" s="6">
        <f t="shared" si="46"/>
        <v>0.64</v>
      </c>
      <c r="M730" s="5">
        <v>31.585625</v>
      </c>
      <c r="N730" s="6">
        <v>86</v>
      </c>
      <c r="O730" s="9">
        <f t="shared" si="47"/>
        <v>2716.36375</v>
      </c>
      <c r="P730" s="5">
        <f t="shared" si="44"/>
        <v>7.166666666666667</v>
      </c>
      <c r="Q730" s="5">
        <f t="shared" si="45"/>
        <v>2.2325581395348837</v>
      </c>
    </row>
    <row r="731" spans="1:17" x14ac:dyDescent="0.25">
      <c r="A731" s="2" t="s">
        <v>734</v>
      </c>
      <c r="B731" s="3" t="s">
        <v>8</v>
      </c>
      <c r="C731" s="4">
        <v>1</v>
      </c>
      <c r="D731" s="4"/>
      <c r="E731" s="4"/>
      <c r="F731" s="4">
        <v>1</v>
      </c>
      <c r="G731" s="4">
        <v>695.81</v>
      </c>
      <c r="H731" s="4"/>
      <c r="I731" s="4"/>
      <c r="J731" s="4">
        <v>695.81</v>
      </c>
      <c r="K731" s="4" t="str">
        <v>Produto em Ordem</v>
      </c>
      <c r="L731" s="6">
        <f t="shared" si="46"/>
        <v>1</v>
      </c>
      <c r="M731" s="5">
        <v>695.81</v>
      </c>
      <c r="N731" s="6">
        <v>1</v>
      </c>
      <c r="O731" s="9">
        <f t="shared" si="47"/>
        <v>695.81</v>
      </c>
      <c r="P731" s="5">
        <f t="shared" si="44"/>
        <v>8.3333333333333329E-2</v>
      </c>
      <c r="Q731" s="5">
        <f t="shared" si="45"/>
        <v>12</v>
      </c>
    </row>
    <row r="732" spans="1:17" x14ac:dyDescent="0.25">
      <c r="A732" s="2" t="s">
        <v>735</v>
      </c>
      <c r="B732" s="3" t="s">
        <v>8</v>
      </c>
      <c r="C732" s="4">
        <v>1</v>
      </c>
      <c r="D732" s="4"/>
      <c r="E732" s="4"/>
      <c r="F732" s="4">
        <v>1</v>
      </c>
      <c r="G732" s="4">
        <v>695.81</v>
      </c>
      <c r="H732" s="4"/>
      <c r="I732" s="4"/>
      <c r="J732" s="4">
        <v>695.81</v>
      </c>
      <c r="K732" s="4" t="str">
        <v>Produto em Ordem</v>
      </c>
      <c r="L732" s="6">
        <f t="shared" si="46"/>
        <v>1</v>
      </c>
      <c r="M732" s="5">
        <v>695.81</v>
      </c>
      <c r="N732" s="6">
        <v>1</v>
      </c>
      <c r="O732" s="9">
        <f t="shared" si="47"/>
        <v>695.81</v>
      </c>
      <c r="P732" s="5">
        <f t="shared" si="44"/>
        <v>8.3333333333333329E-2</v>
      </c>
      <c r="Q732" s="5">
        <f t="shared" si="45"/>
        <v>12</v>
      </c>
    </row>
    <row r="733" spans="1:17" x14ac:dyDescent="0.25">
      <c r="A733" s="2" t="s">
        <v>736</v>
      </c>
      <c r="B733" s="3" t="s">
        <v>8</v>
      </c>
      <c r="C733" s="4">
        <v>33</v>
      </c>
      <c r="D733" s="4"/>
      <c r="E733" s="4"/>
      <c r="F733" s="4">
        <v>33</v>
      </c>
      <c r="G733" s="4">
        <v>2533.75</v>
      </c>
      <c r="H733" s="4"/>
      <c r="I733" s="4"/>
      <c r="J733" s="4">
        <v>2533.75</v>
      </c>
      <c r="K733" s="4" t="str">
        <v>Produto em Ordem</v>
      </c>
      <c r="L733" s="6">
        <f t="shared" si="46"/>
        <v>1</v>
      </c>
      <c r="M733" s="5">
        <v>76.780303030303045</v>
      </c>
      <c r="N733" s="6">
        <v>17</v>
      </c>
      <c r="O733" s="9">
        <f t="shared" si="47"/>
        <v>1305.2651515151517</v>
      </c>
      <c r="P733" s="5">
        <f t="shared" si="44"/>
        <v>1.4166666666666667</v>
      </c>
      <c r="Q733" s="5">
        <f t="shared" si="45"/>
        <v>23.294117647058822</v>
      </c>
    </row>
    <row r="734" spans="1:17" x14ac:dyDescent="0.25">
      <c r="A734" s="2" t="s">
        <v>737</v>
      </c>
      <c r="B734" s="3" t="s">
        <v>8</v>
      </c>
      <c r="C734" s="4">
        <v>2</v>
      </c>
      <c r="D734" s="4"/>
      <c r="E734" s="4"/>
      <c r="F734" s="4">
        <v>2</v>
      </c>
      <c r="G734" s="4">
        <v>321.97000000000003</v>
      </c>
      <c r="H734" s="4"/>
      <c r="I734" s="4"/>
      <c r="J734" s="4">
        <v>321.97000000000003</v>
      </c>
      <c r="K734" s="4" t="str">
        <v>Produto em Ordem</v>
      </c>
      <c r="L734" s="6">
        <f t="shared" si="46"/>
        <v>1</v>
      </c>
      <c r="M734" s="5">
        <v>160.98500000000001</v>
      </c>
      <c r="N734" s="6">
        <v>23</v>
      </c>
      <c r="O734" s="9">
        <f t="shared" si="47"/>
        <v>3702.6550000000002</v>
      </c>
      <c r="P734" s="5">
        <f t="shared" si="44"/>
        <v>1.9166666666666667</v>
      </c>
      <c r="Q734" s="5">
        <f t="shared" si="45"/>
        <v>1.0434782608695652</v>
      </c>
    </row>
    <row r="735" spans="1:17" x14ac:dyDescent="0.25">
      <c r="A735" s="2" t="s">
        <v>738</v>
      </c>
      <c r="B735" s="3" t="s">
        <v>8</v>
      </c>
      <c r="C735" s="4">
        <v>6</v>
      </c>
      <c r="D735" s="4">
        <v>4</v>
      </c>
      <c r="E735" s="4">
        <v>6</v>
      </c>
      <c r="F735" s="4">
        <v>4</v>
      </c>
      <c r="G735" s="4">
        <v>613.61</v>
      </c>
      <c r="H735" s="4">
        <v>370.06</v>
      </c>
      <c r="I735" s="4">
        <v>555.09</v>
      </c>
      <c r="J735" s="4">
        <v>428.58</v>
      </c>
      <c r="K735" s="4" t="str">
        <v>Produto em Ordem</v>
      </c>
      <c r="L735" s="6">
        <f t="shared" si="46"/>
        <v>0.66666666666666663</v>
      </c>
      <c r="M735" s="5">
        <v>107.145</v>
      </c>
      <c r="N735" s="6">
        <v>109</v>
      </c>
      <c r="O735" s="9">
        <f t="shared" si="47"/>
        <v>11678.805</v>
      </c>
      <c r="P735" s="5">
        <f t="shared" si="44"/>
        <v>9.0833333333333339</v>
      </c>
      <c r="Q735" s="5">
        <f t="shared" si="45"/>
        <v>0.44036697247706419</v>
      </c>
    </row>
    <row r="736" spans="1:17" x14ac:dyDescent="0.25">
      <c r="A736" s="2" t="s">
        <v>739</v>
      </c>
      <c r="B736" s="3" t="s">
        <v>8</v>
      </c>
      <c r="C736" s="4">
        <v>566</v>
      </c>
      <c r="D736" s="4">
        <v>51</v>
      </c>
      <c r="E736" s="4">
        <v>133</v>
      </c>
      <c r="F736" s="4">
        <v>484</v>
      </c>
      <c r="G736" s="4">
        <v>16016.14</v>
      </c>
      <c r="H736" s="4">
        <v>1456.66</v>
      </c>
      <c r="I736" s="4">
        <v>3786.81</v>
      </c>
      <c r="J736" s="4">
        <v>13685.99</v>
      </c>
      <c r="K736" s="4" t="str">
        <v>Produto em Ordem</v>
      </c>
      <c r="L736" s="6">
        <f t="shared" si="46"/>
        <v>0.85512367491166075</v>
      </c>
      <c r="M736" s="5">
        <v>28.276838842975209</v>
      </c>
      <c r="N736" s="6">
        <v>335</v>
      </c>
      <c r="O736" s="9">
        <f t="shared" si="47"/>
        <v>9472.7410123966947</v>
      </c>
      <c r="P736" s="5">
        <f t="shared" si="44"/>
        <v>27.916666666666668</v>
      </c>
      <c r="Q736" s="5">
        <f t="shared" si="45"/>
        <v>17.33731343283582</v>
      </c>
    </row>
    <row r="737" spans="1:17" x14ac:dyDescent="0.25">
      <c r="A737" s="2" t="s">
        <v>740</v>
      </c>
      <c r="B737" s="3" t="s">
        <v>8</v>
      </c>
      <c r="C737" s="4">
        <v>670</v>
      </c>
      <c r="D737" s="4">
        <v>0</v>
      </c>
      <c r="E737" s="4">
        <v>22</v>
      </c>
      <c r="F737" s="4">
        <v>648</v>
      </c>
      <c r="G737" s="4">
        <v>18234.830000000002</v>
      </c>
      <c r="H737" s="4">
        <v>0</v>
      </c>
      <c r="I737" s="4">
        <v>598.75</v>
      </c>
      <c r="J737" s="4">
        <v>17636.080000000002</v>
      </c>
      <c r="K737" s="4" t="str">
        <v>Produto em Ordem</v>
      </c>
      <c r="L737" s="6">
        <f t="shared" si="46"/>
        <v>0.96716417910447761</v>
      </c>
      <c r="M737" s="5">
        <v>27.216172839506179</v>
      </c>
      <c r="N737" s="6">
        <v>324</v>
      </c>
      <c r="O737" s="9">
        <f t="shared" si="47"/>
        <v>8818.0400000000027</v>
      </c>
      <c r="P737" s="5">
        <f t="shared" si="44"/>
        <v>27</v>
      </c>
      <c r="Q737" s="5">
        <f t="shared" si="45"/>
        <v>24</v>
      </c>
    </row>
    <row r="738" spans="1:17" x14ac:dyDescent="0.25">
      <c r="A738" s="2" t="s">
        <v>741</v>
      </c>
      <c r="B738" s="3" t="s">
        <v>8</v>
      </c>
      <c r="C738" s="4">
        <v>29</v>
      </c>
      <c r="D738" s="4">
        <v>9</v>
      </c>
      <c r="E738" s="4">
        <v>12</v>
      </c>
      <c r="F738" s="4">
        <v>26</v>
      </c>
      <c r="G738" s="4">
        <v>12345.74</v>
      </c>
      <c r="H738" s="4">
        <v>3831.42</v>
      </c>
      <c r="I738" s="4">
        <v>5108.5600000000004</v>
      </c>
      <c r="J738" s="4">
        <v>11068.6</v>
      </c>
      <c r="K738" s="4" t="str">
        <v>Produto em Ordem</v>
      </c>
      <c r="L738" s="6">
        <f t="shared" si="46"/>
        <v>0.89655172413793105</v>
      </c>
      <c r="M738" s="5">
        <v>425.71538461538461</v>
      </c>
      <c r="N738" s="6">
        <v>13</v>
      </c>
      <c r="O738" s="9">
        <f t="shared" si="47"/>
        <v>5534.3</v>
      </c>
      <c r="P738" s="5">
        <f t="shared" si="44"/>
        <v>1.0833333333333333</v>
      </c>
      <c r="Q738" s="5">
        <f t="shared" si="45"/>
        <v>24</v>
      </c>
    </row>
    <row r="739" spans="1:17" x14ac:dyDescent="0.25">
      <c r="A739" s="2" t="s">
        <v>742</v>
      </c>
      <c r="B739" s="3" t="s">
        <v>8</v>
      </c>
      <c r="C739" s="4">
        <v>24</v>
      </c>
      <c r="D739" s="4"/>
      <c r="E739" s="4"/>
      <c r="F739" s="4">
        <v>24</v>
      </c>
      <c r="G739" s="4">
        <v>860.31</v>
      </c>
      <c r="H739" s="4"/>
      <c r="I739" s="4"/>
      <c r="J739" s="4">
        <v>860.31</v>
      </c>
      <c r="K739" s="4" t="str">
        <v>Produto em Ordem</v>
      </c>
      <c r="L739" s="6">
        <f t="shared" si="46"/>
        <v>1</v>
      </c>
      <c r="M739" s="5">
        <v>35.846249999999998</v>
      </c>
      <c r="N739" s="6">
        <v>12</v>
      </c>
      <c r="O739" s="9">
        <f t="shared" si="47"/>
        <v>430.15499999999997</v>
      </c>
      <c r="P739" s="5">
        <f t="shared" si="44"/>
        <v>1</v>
      </c>
      <c r="Q739" s="5">
        <f t="shared" si="45"/>
        <v>24</v>
      </c>
    </row>
    <row r="740" spans="1:17" x14ac:dyDescent="0.25">
      <c r="A740" s="2" t="s">
        <v>743</v>
      </c>
      <c r="B740" s="3" t="s">
        <v>8</v>
      </c>
      <c r="C740" s="4">
        <v>36</v>
      </c>
      <c r="D740" s="4"/>
      <c r="E740" s="4"/>
      <c r="F740" s="4">
        <v>36</v>
      </c>
      <c r="G740" s="4">
        <v>1268.25</v>
      </c>
      <c r="H740" s="4"/>
      <c r="I740" s="4"/>
      <c r="J740" s="4">
        <v>1268.25</v>
      </c>
      <c r="K740" s="4" t="str">
        <v>Produto em Ordem</v>
      </c>
      <c r="L740" s="6">
        <f t="shared" si="46"/>
        <v>1</v>
      </c>
      <c r="M740" s="5">
        <v>35.229166666666657</v>
      </c>
      <c r="N740" s="6">
        <v>18</v>
      </c>
      <c r="O740" s="9">
        <f t="shared" si="47"/>
        <v>634.12499999999977</v>
      </c>
      <c r="P740" s="5">
        <f t="shared" si="44"/>
        <v>1.5</v>
      </c>
      <c r="Q740" s="5">
        <f t="shared" si="45"/>
        <v>24</v>
      </c>
    </row>
    <row r="741" spans="1:17" x14ac:dyDescent="0.25">
      <c r="A741" s="2" t="s">
        <v>744</v>
      </c>
      <c r="B741" s="3" t="s">
        <v>8</v>
      </c>
      <c r="C741" s="4">
        <v>24</v>
      </c>
      <c r="D741" s="4"/>
      <c r="E741" s="4"/>
      <c r="F741" s="4">
        <v>24</v>
      </c>
      <c r="G741" s="4">
        <v>673</v>
      </c>
      <c r="H741" s="4"/>
      <c r="I741" s="4"/>
      <c r="J741" s="4">
        <v>673</v>
      </c>
      <c r="K741" s="4" t="str">
        <v>Produto em Ordem</v>
      </c>
      <c r="L741" s="6">
        <f t="shared" si="46"/>
        <v>1</v>
      </c>
      <c r="M741" s="5">
        <v>28.041666666666671</v>
      </c>
      <c r="N741" s="6">
        <v>12</v>
      </c>
      <c r="O741" s="9">
        <f t="shared" si="47"/>
        <v>336.50000000000006</v>
      </c>
      <c r="P741" s="5">
        <f t="shared" si="44"/>
        <v>1</v>
      </c>
      <c r="Q741" s="5">
        <f t="shared" si="45"/>
        <v>24</v>
      </c>
    </row>
    <row r="742" spans="1:17" x14ac:dyDescent="0.25">
      <c r="A742" s="2" t="s">
        <v>745</v>
      </c>
      <c r="B742" s="3" t="s">
        <v>135</v>
      </c>
      <c r="C742" s="4">
        <v>360</v>
      </c>
      <c r="D742" s="4">
        <v>106</v>
      </c>
      <c r="E742" s="4">
        <v>281</v>
      </c>
      <c r="F742" s="4">
        <v>185</v>
      </c>
      <c r="G742" s="4">
        <v>5037.46</v>
      </c>
      <c r="H742" s="4">
        <v>1492.03</v>
      </c>
      <c r="I742" s="4">
        <v>3947.81</v>
      </c>
      <c r="J742" s="4">
        <v>2581.6799999999998</v>
      </c>
      <c r="K742" s="4" t="str">
        <v>Produto em Ordem</v>
      </c>
      <c r="L742" s="6">
        <f t="shared" si="46"/>
        <v>0.51388888888888884</v>
      </c>
      <c r="M742" s="5">
        <v>13.955027027027031</v>
      </c>
      <c r="N742" s="6">
        <v>5093</v>
      </c>
      <c r="O742" s="9">
        <f t="shared" si="47"/>
        <v>71072.952648648672</v>
      </c>
      <c r="P742" s="5">
        <f t="shared" si="44"/>
        <v>424.41666666666669</v>
      </c>
      <c r="Q742" s="5">
        <f t="shared" si="45"/>
        <v>0.43589240133516588</v>
      </c>
    </row>
    <row r="743" spans="1:17" x14ac:dyDescent="0.25">
      <c r="A743" s="2" t="s">
        <v>746</v>
      </c>
      <c r="B743" s="3" t="s">
        <v>135</v>
      </c>
      <c r="C743" s="4">
        <v>623</v>
      </c>
      <c r="D743" s="4">
        <v>31</v>
      </c>
      <c r="E743" s="4">
        <v>254</v>
      </c>
      <c r="F743" s="4">
        <v>400</v>
      </c>
      <c r="G743" s="4">
        <v>8536.51</v>
      </c>
      <c r="H743" s="4">
        <v>419.88999999999987</v>
      </c>
      <c r="I743" s="4">
        <v>3444.26</v>
      </c>
      <c r="J743" s="4">
        <v>5512.14</v>
      </c>
      <c r="K743" s="4" t="str">
        <v>Produto em Ordem</v>
      </c>
      <c r="L743" s="6">
        <f t="shared" si="46"/>
        <v>0.6420545746388443</v>
      </c>
      <c r="M743" s="5">
        <v>13.78035</v>
      </c>
      <c r="N743" s="6">
        <v>337</v>
      </c>
      <c r="O743" s="9">
        <f t="shared" si="47"/>
        <v>4643.9779500000004</v>
      </c>
      <c r="P743" s="5">
        <f t="shared" si="44"/>
        <v>28.083333333333332</v>
      </c>
      <c r="Q743" s="5">
        <f t="shared" si="45"/>
        <v>14.243323442136498</v>
      </c>
    </row>
    <row r="744" spans="1:17" x14ac:dyDescent="0.25">
      <c r="A744" s="2" t="s">
        <v>747</v>
      </c>
      <c r="B744" s="3" t="s">
        <v>135</v>
      </c>
      <c r="C744" s="4">
        <v>714</v>
      </c>
      <c r="D744" s="4">
        <v>25</v>
      </c>
      <c r="E744" s="4">
        <v>170</v>
      </c>
      <c r="F744" s="4">
        <v>569</v>
      </c>
      <c r="G744" s="4">
        <v>10818.59</v>
      </c>
      <c r="H744" s="4">
        <v>365.6</v>
      </c>
      <c r="I744" s="4">
        <v>2591.87</v>
      </c>
      <c r="J744" s="4">
        <v>8592.32</v>
      </c>
      <c r="K744" s="4" t="str">
        <v>Produto em Ordem</v>
      </c>
      <c r="L744" s="6">
        <f t="shared" si="46"/>
        <v>0.79691876750700286</v>
      </c>
      <c r="M744" s="5">
        <v>15.100738137082599</v>
      </c>
      <c r="N744" s="6">
        <v>720</v>
      </c>
      <c r="O744" s="9">
        <f t="shared" si="47"/>
        <v>10872.531458699472</v>
      </c>
      <c r="P744" s="5">
        <f t="shared" si="44"/>
        <v>60</v>
      </c>
      <c r="Q744" s="5">
        <f t="shared" si="45"/>
        <v>9.4833333333333325</v>
      </c>
    </row>
    <row r="745" spans="1:17" x14ac:dyDescent="0.25">
      <c r="A745" s="2" t="s">
        <v>748</v>
      </c>
      <c r="B745" s="3" t="s">
        <v>8</v>
      </c>
      <c r="C745" s="4">
        <v>7</v>
      </c>
      <c r="D745" s="4">
        <v>1</v>
      </c>
      <c r="E745" s="4">
        <v>2</v>
      </c>
      <c r="F745" s="4">
        <v>6</v>
      </c>
      <c r="G745" s="4">
        <v>468.82000000000011</v>
      </c>
      <c r="H745" s="4">
        <v>66.97</v>
      </c>
      <c r="I745" s="4">
        <v>133.94</v>
      </c>
      <c r="J745" s="4">
        <v>401.85</v>
      </c>
      <c r="K745" s="4" t="str">
        <v>Produto em Ordem</v>
      </c>
      <c r="L745" s="6">
        <f t="shared" si="46"/>
        <v>0.8571428571428571</v>
      </c>
      <c r="M745" s="5">
        <v>66.975000000000009</v>
      </c>
      <c r="N745" s="6">
        <v>14</v>
      </c>
      <c r="O745" s="9">
        <f t="shared" si="47"/>
        <v>937.65000000000009</v>
      </c>
      <c r="P745" s="5">
        <f t="shared" si="44"/>
        <v>1.1666666666666667</v>
      </c>
      <c r="Q745" s="5">
        <f t="shared" si="45"/>
        <v>5.1428571428571423</v>
      </c>
    </row>
    <row r="746" spans="1:17" x14ac:dyDescent="0.25">
      <c r="A746" s="2" t="s">
        <v>749</v>
      </c>
      <c r="B746" s="3" t="s">
        <v>8</v>
      </c>
      <c r="C746" s="4">
        <v>25</v>
      </c>
      <c r="D746" s="4">
        <v>0</v>
      </c>
      <c r="E746" s="4">
        <v>1</v>
      </c>
      <c r="F746" s="4">
        <v>24</v>
      </c>
      <c r="G746" s="4">
        <v>1222.05</v>
      </c>
      <c r="H746" s="4">
        <v>0</v>
      </c>
      <c r="I746" s="4">
        <v>48.69</v>
      </c>
      <c r="J746" s="4">
        <v>1173.3599999999999</v>
      </c>
      <c r="K746" s="4" t="str">
        <v>Produto em Ordem</v>
      </c>
      <c r="L746" s="6">
        <f t="shared" si="46"/>
        <v>0.96</v>
      </c>
      <c r="M746" s="5">
        <v>48.889999999999993</v>
      </c>
      <c r="N746" s="6">
        <v>35</v>
      </c>
      <c r="O746" s="9">
        <f t="shared" si="47"/>
        <v>1711.1499999999999</v>
      </c>
      <c r="P746" s="5">
        <f t="shared" si="44"/>
        <v>2.9166666666666665</v>
      </c>
      <c r="Q746" s="5">
        <f t="shared" si="45"/>
        <v>8.2285714285714295</v>
      </c>
    </row>
    <row r="747" spans="1:17" x14ac:dyDescent="0.25">
      <c r="A747" s="2" t="s">
        <v>750</v>
      </c>
      <c r="B747" s="3" t="s">
        <v>8</v>
      </c>
      <c r="C747" s="4">
        <v>116</v>
      </c>
      <c r="D747" s="4"/>
      <c r="E747" s="4"/>
      <c r="F747" s="4">
        <v>116</v>
      </c>
      <c r="G747" s="4">
        <v>4600.7700000000004</v>
      </c>
      <c r="H747" s="4"/>
      <c r="I747" s="4"/>
      <c r="J747" s="4">
        <v>4600.7700000000004</v>
      </c>
      <c r="K747" s="4" t="str">
        <v>Produto em Ordem</v>
      </c>
      <c r="L747" s="6">
        <f t="shared" si="46"/>
        <v>1</v>
      </c>
      <c r="M747" s="5">
        <v>39.661810344827593</v>
      </c>
      <c r="N747" s="6">
        <v>23</v>
      </c>
      <c r="O747" s="9">
        <f t="shared" si="47"/>
        <v>912.22163793103459</v>
      </c>
      <c r="P747" s="5">
        <f t="shared" si="44"/>
        <v>1.9166666666666667</v>
      </c>
      <c r="Q747" s="5">
        <f t="shared" si="45"/>
        <v>60.521739130434781</v>
      </c>
    </row>
    <row r="748" spans="1:17" x14ac:dyDescent="0.25">
      <c r="A748" s="2" t="s">
        <v>751</v>
      </c>
      <c r="B748" s="3" t="s">
        <v>8</v>
      </c>
      <c r="C748" s="4">
        <v>124</v>
      </c>
      <c r="D748" s="4"/>
      <c r="E748" s="4"/>
      <c r="F748" s="4">
        <v>124</v>
      </c>
      <c r="G748" s="4">
        <v>3945.58</v>
      </c>
      <c r="H748" s="4"/>
      <c r="I748" s="4"/>
      <c r="J748" s="4">
        <v>3945.58</v>
      </c>
      <c r="K748" s="4" t="str">
        <v>Produto em Ordem</v>
      </c>
      <c r="L748" s="6">
        <f t="shared" si="46"/>
        <v>1</v>
      </c>
      <c r="M748" s="5">
        <v>31.819193548387101</v>
      </c>
      <c r="N748" s="6">
        <v>-8</v>
      </c>
      <c r="O748" s="9">
        <f t="shared" si="47"/>
        <v>-254.55354838709681</v>
      </c>
      <c r="P748" s="5">
        <f t="shared" si="44"/>
        <v>-0.66666666666666663</v>
      </c>
      <c r="Q748" s="5">
        <f t="shared" si="45"/>
        <v>-186</v>
      </c>
    </row>
    <row r="749" spans="1:17" x14ac:dyDescent="0.25">
      <c r="A749" s="2" t="s">
        <v>752</v>
      </c>
      <c r="B749" s="3" t="s">
        <v>8</v>
      </c>
      <c r="C749" s="4">
        <v>133</v>
      </c>
      <c r="D749" s="4">
        <v>2</v>
      </c>
      <c r="E749" s="4">
        <v>17</v>
      </c>
      <c r="F749" s="4">
        <v>118</v>
      </c>
      <c r="G749" s="4">
        <v>2226.66</v>
      </c>
      <c r="H749" s="4">
        <v>33.479999999999997</v>
      </c>
      <c r="I749" s="4">
        <v>284.61</v>
      </c>
      <c r="J749" s="4">
        <v>1975.53</v>
      </c>
      <c r="K749" s="4" t="str">
        <v>Produto em Ordem</v>
      </c>
      <c r="L749" s="6">
        <f t="shared" si="46"/>
        <v>0.88721804511278191</v>
      </c>
      <c r="M749" s="5">
        <v>16.741779661016949</v>
      </c>
      <c r="N749" s="6">
        <v>52</v>
      </c>
      <c r="O749" s="9">
        <f t="shared" si="47"/>
        <v>870.57254237288134</v>
      </c>
      <c r="P749" s="5">
        <f t="shared" si="44"/>
        <v>4.333333333333333</v>
      </c>
      <c r="Q749" s="5">
        <f t="shared" si="45"/>
        <v>27.230769230769234</v>
      </c>
    </row>
    <row r="750" spans="1:17" x14ac:dyDescent="0.25">
      <c r="A750" s="2" t="s">
        <v>753</v>
      </c>
      <c r="B750" s="3" t="s">
        <v>8</v>
      </c>
      <c r="C750" s="4">
        <v>8</v>
      </c>
      <c r="D750" s="4">
        <v>7</v>
      </c>
      <c r="E750" s="4">
        <v>15</v>
      </c>
      <c r="F750" s="4">
        <v>0</v>
      </c>
      <c r="G750" s="4">
        <v>133.94</v>
      </c>
      <c r="H750" s="4">
        <v>117.2</v>
      </c>
      <c r="I750" s="4">
        <v>251.14</v>
      </c>
      <c r="J750" s="4">
        <v>0</v>
      </c>
      <c r="K750" s="4" t="str">
        <v>Produto em Ordem</v>
      </c>
      <c r="L750" s="6">
        <f t="shared" si="46"/>
        <v>0</v>
      </c>
      <c r="M750" s="5">
        <v>0</v>
      </c>
      <c r="N750" s="6">
        <v>0</v>
      </c>
      <c r="O750" s="9">
        <f t="shared" si="47"/>
        <v>0</v>
      </c>
      <c r="P750" s="5">
        <f t="shared" si="44"/>
        <v>0</v>
      </c>
      <c r="Q750" s="5">
        <f t="shared" si="45"/>
        <v>0</v>
      </c>
    </row>
    <row r="751" spans="1:17" x14ac:dyDescent="0.25">
      <c r="A751" s="2" t="s">
        <v>754</v>
      </c>
      <c r="B751" s="3" t="s">
        <v>135</v>
      </c>
      <c r="C751" s="4">
        <v>324</v>
      </c>
      <c r="D751" s="4">
        <v>0</v>
      </c>
      <c r="E751" s="4">
        <v>25</v>
      </c>
      <c r="F751" s="4">
        <v>299</v>
      </c>
      <c r="G751" s="4">
        <v>9125.4999999999982</v>
      </c>
      <c r="H751" s="4">
        <v>0</v>
      </c>
      <c r="I751" s="4">
        <v>704.11999999999989</v>
      </c>
      <c r="J751" s="4">
        <v>8421.3799999999992</v>
      </c>
      <c r="K751" s="4" t="str">
        <v>Produto em Ordem</v>
      </c>
      <c r="L751" s="6">
        <f t="shared" si="46"/>
        <v>0.9228395061728395</v>
      </c>
      <c r="M751" s="5">
        <v>28.16515050167224</v>
      </c>
      <c r="N751" s="6">
        <v>1093</v>
      </c>
      <c r="O751" s="9">
        <f t="shared" si="47"/>
        <v>30784.50949832776</v>
      </c>
      <c r="P751" s="5">
        <f t="shared" si="44"/>
        <v>91.083333333333329</v>
      </c>
      <c r="Q751" s="5">
        <f t="shared" si="45"/>
        <v>3.2827081427264413</v>
      </c>
    </row>
    <row r="752" spans="1:17" x14ac:dyDescent="0.25">
      <c r="A752" s="2" t="s">
        <v>755</v>
      </c>
      <c r="B752" s="3" t="s">
        <v>8</v>
      </c>
      <c r="C752" s="4">
        <v>667</v>
      </c>
      <c r="D752" s="4">
        <v>27</v>
      </c>
      <c r="E752" s="4">
        <v>28</v>
      </c>
      <c r="F752" s="4">
        <v>666</v>
      </c>
      <c r="G752" s="4">
        <v>22868.22</v>
      </c>
      <c r="H752" s="4">
        <v>925.73999999999978</v>
      </c>
      <c r="I752" s="4">
        <v>960.04999999999973</v>
      </c>
      <c r="J752" s="4">
        <v>22833.91</v>
      </c>
      <c r="K752" s="4" t="str">
        <v>Produto em Ordem</v>
      </c>
      <c r="L752" s="6">
        <f t="shared" si="46"/>
        <v>0.99850074962518742</v>
      </c>
      <c r="M752" s="5">
        <v>34.285150150150159</v>
      </c>
      <c r="N752" s="6">
        <v>151</v>
      </c>
      <c r="O752" s="9">
        <f t="shared" si="47"/>
        <v>5177.057672672674</v>
      </c>
      <c r="P752" s="5">
        <f t="shared" si="44"/>
        <v>12.583333333333334</v>
      </c>
      <c r="Q752" s="5">
        <f t="shared" si="45"/>
        <v>52.92715231788079</v>
      </c>
    </row>
    <row r="753" spans="1:17" x14ac:dyDescent="0.25">
      <c r="A753" s="2" t="s">
        <v>756</v>
      </c>
      <c r="B753" s="3" t="s">
        <v>8</v>
      </c>
      <c r="C753" s="4">
        <v>515</v>
      </c>
      <c r="D753" s="4">
        <v>39</v>
      </c>
      <c r="E753" s="4">
        <v>48</v>
      </c>
      <c r="F753" s="4">
        <v>506</v>
      </c>
      <c r="G753" s="4">
        <v>20909.5</v>
      </c>
      <c r="H753" s="4">
        <v>1583.4</v>
      </c>
      <c r="I753" s="4">
        <v>1948.8</v>
      </c>
      <c r="J753" s="4">
        <v>20544.099999999999</v>
      </c>
      <c r="K753" s="4" t="str">
        <v>Produto em Ordem</v>
      </c>
      <c r="L753" s="6">
        <f t="shared" si="46"/>
        <v>0.98252427184466018</v>
      </c>
      <c r="M753" s="5">
        <v>40.600988142292493</v>
      </c>
      <c r="N753" s="6">
        <v>359</v>
      </c>
      <c r="O753" s="9">
        <f t="shared" si="47"/>
        <v>14575.754743083005</v>
      </c>
      <c r="P753" s="5">
        <f t="shared" si="44"/>
        <v>29.916666666666668</v>
      </c>
      <c r="Q753" s="5">
        <f t="shared" si="45"/>
        <v>16.913649025069638</v>
      </c>
    </row>
    <row r="754" spans="1:17" x14ac:dyDescent="0.25">
      <c r="A754" s="2" t="s">
        <v>757</v>
      </c>
      <c r="B754" s="3" t="s">
        <v>8</v>
      </c>
      <c r="C754" s="4">
        <v>305</v>
      </c>
      <c r="D754" s="4">
        <v>43</v>
      </c>
      <c r="E754" s="4">
        <v>64</v>
      </c>
      <c r="F754" s="4">
        <v>284</v>
      </c>
      <c r="G754" s="4">
        <v>15028.83</v>
      </c>
      <c r="H754" s="4">
        <v>2118.83</v>
      </c>
      <c r="I754" s="4">
        <v>3153.6200000000008</v>
      </c>
      <c r="J754" s="4">
        <v>13994.04</v>
      </c>
      <c r="K754" s="4" t="str">
        <v>Produto em Ordem</v>
      </c>
      <c r="L754" s="6">
        <f t="shared" si="46"/>
        <v>0.93114754098360653</v>
      </c>
      <c r="M754" s="5">
        <v>49.274788732394377</v>
      </c>
      <c r="N754" s="6">
        <v>343</v>
      </c>
      <c r="O754" s="9">
        <f t="shared" si="47"/>
        <v>16901.252535211272</v>
      </c>
      <c r="P754" s="5">
        <f t="shared" si="44"/>
        <v>28.583333333333332</v>
      </c>
      <c r="Q754" s="5">
        <f t="shared" si="45"/>
        <v>9.9358600583090375</v>
      </c>
    </row>
    <row r="755" spans="1:17" x14ac:dyDescent="0.25">
      <c r="A755" s="2" t="s">
        <v>758</v>
      </c>
      <c r="B755" s="3" t="s">
        <v>8</v>
      </c>
      <c r="C755" s="4">
        <v>403</v>
      </c>
      <c r="D755" s="4">
        <v>16</v>
      </c>
      <c r="E755" s="4">
        <v>25</v>
      </c>
      <c r="F755" s="4">
        <v>394</v>
      </c>
      <c r="G755" s="4">
        <v>13816.89</v>
      </c>
      <c r="H755" s="4">
        <v>548.59</v>
      </c>
      <c r="I755" s="4">
        <v>857.16999999999973</v>
      </c>
      <c r="J755" s="4">
        <v>13508.31</v>
      </c>
      <c r="K755" s="4" t="str">
        <v>Produto em Ordem</v>
      </c>
      <c r="L755" s="6">
        <f t="shared" si="46"/>
        <v>0.97766749379652607</v>
      </c>
      <c r="M755" s="5">
        <v>34.285050761421317</v>
      </c>
      <c r="N755" s="6">
        <v>237</v>
      </c>
      <c r="O755" s="9">
        <f t="shared" si="47"/>
        <v>8125.5570304568519</v>
      </c>
      <c r="P755" s="5">
        <f t="shared" si="44"/>
        <v>19.75</v>
      </c>
      <c r="Q755" s="5">
        <f t="shared" si="45"/>
        <v>19.949367088607595</v>
      </c>
    </row>
    <row r="756" spans="1:17" x14ac:dyDescent="0.25">
      <c r="A756" s="2" t="s">
        <v>759</v>
      </c>
      <c r="B756" s="3" t="s">
        <v>8</v>
      </c>
      <c r="C756" s="4">
        <v>97</v>
      </c>
      <c r="D756" s="4">
        <v>17</v>
      </c>
      <c r="E756" s="4">
        <v>35</v>
      </c>
      <c r="F756" s="4">
        <v>79</v>
      </c>
      <c r="G756" s="4">
        <v>3944.9699999999989</v>
      </c>
      <c r="H756" s="4">
        <v>690.27</v>
      </c>
      <c r="I756" s="4">
        <v>1427.73</v>
      </c>
      <c r="J756" s="4">
        <v>3207.5099999999989</v>
      </c>
      <c r="K756" s="4" t="str">
        <v>Produto em Ordem</v>
      </c>
      <c r="L756" s="6">
        <f t="shared" si="46"/>
        <v>0.81443298969072164</v>
      </c>
      <c r="M756" s="5">
        <v>40.60139240506328</v>
      </c>
      <c r="N756" s="6">
        <v>516</v>
      </c>
      <c r="O756" s="9">
        <f t="shared" si="47"/>
        <v>20950.318481012651</v>
      </c>
      <c r="P756" s="5">
        <f t="shared" si="44"/>
        <v>43</v>
      </c>
      <c r="Q756" s="5">
        <f t="shared" si="45"/>
        <v>1.8372093023255813</v>
      </c>
    </row>
    <row r="757" spans="1:17" x14ac:dyDescent="0.25">
      <c r="A757" s="2" t="s">
        <v>760</v>
      </c>
      <c r="B757" s="3" t="s">
        <v>8</v>
      </c>
      <c r="C757" s="4">
        <v>9</v>
      </c>
      <c r="D757" s="4">
        <v>1</v>
      </c>
      <c r="E757" s="4">
        <v>0</v>
      </c>
      <c r="F757" s="4">
        <v>10</v>
      </c>
      <c r="G757" s="4">
        <v>1036.3900000000001</v>
      </c>
      <c r="H757" s="4">
        <v>115.15</v>
      </c>
      <c r="I757" s="4">
        <v>0</v>
      </c>
      <c r="J757" s="4">
        <v>1151.54</v>
      </c>
      <c r="K757" s="4" t="str">
        <v>Produto em Ordem</v>
      </c>
      <c r="L757" s="6">
        <f t="shared" si="46"/>
        <v>1.1111111111111112</v>
      </c>
      <c r="M757" s="5">
        <v>115.154</v>
      </c>
      <c r="N757" s="6">
        <v>5</v>
      </c>
      <c r="O757" s="9">
        <f t="shared" si="47"/>
        <v>575.77</v>
      </c>
      <c r="P757" s="5">
        <f t="shared" si="44"/>
        <v>0.41666666666666669</v>
      </c>
      <c r="Q757" s="5">
        <f t="shared" si="45"/>
        <v>24</v>
      </c>
    </row>
    <row r="758" spans="1:17" x14ac:dyDescent="0.25">
      <c r="A758" s="2" t="s">
        <v>761</v>
      </c>
      <c r="B758" s="3" t="s">
        <v>8</v>
      </c>
      <c r="C758" s="4">
        <v>115</v>
      </c>
      <c r="D758" s="4">
        <v>3</v>
      </c>
      <c r="E758" s="4">
        <v>33</v>
      </c>
      <c r="F758" s="4">
        <v>85</v>
      </c>
      <c r="G758" s="4">
        <v>5664.31</v>
      </c>
      <c r="H758" s="4">
        <v>147.83000000000001</v>
      </c>
      <c r="I758" s="4">
        <v>1625.76</v>
      </c>
      <c r="J758" s="4">
        <v>4186.3800000000019</v>
      </c>
      <c r="K758" s="4" t="str">
        <v>Produto em Ordem</v>
      </c>
      <c r="L758" s="6">
        <f t="shared" si="46"/>
        <v>0.73913043478260865</v>
      </c>
      <c r="M758" s="5">
        <v>49.251529411764729</v>
      </c>
      <c r="N758" s="6">
        <v>346</v>
      </c>
      <c r="O758" s="9">
        <f t="shared" si="47"/>
        <v>17041.029176470594</v>
      </c>
      <c r="P758" s="5">
        <f t="shared" si="44"/>
        <v>28.833333333333332</v>
      </c>
      <c r="Q758" s="5">
        <f t="shared" si="45"/>
        <v>2.947976878612717</v>
      </c>
    </row>
    <row r="759" spans="1:17" x14ac:dyDescent="0.25">
      <c r="A759" s="2" t="s">
        <v>762</v>
      </c>
      <c r="B759" s="3" t="s">
        <v>8</v>
      </c>
      <c r="C759" s="4">
        <v>357</v>
      </c>
      <c r="D759" s="4">
        <v>31</v>
      </c>
      <c r="E759" s="4">
        <v>35</v>
      </c>
      <c r="F759" s="4">
        <v>353</v>
      </c>
      <c r="G759" s="4">
        <v>12239.74</v>
      </c>
      <c r="H759" s="4">
        <v>1062.8499999999999</v>
      </c>
      <c r="I759" s="4">
        <v>1200.01</v>
      </c>
      <c r="J759" s="4">
        <v>12102.58</v>
      </c>
      <c r="K759" s="4" t="str">
        <v>Produto em Ordem</v>
      </c>
      <c r="L759" s="6">
        <f t="shared" si="46"/>
        <v>0.98879551820728295</v>
      </c>
      <c r="M759" s="5">
        <v>34.284929178470257</v>
      </c>
      <c r="N759" s="6">
        <v>169</v>
      </c>
      <c r="O759" s="9">
        <f t="shared" si="47"/>
        <v>5794.1530311614733</v>
      </c>
      <c r="P759" s="5">
        <f t="shared" si="44"/>
        <v>14.083333333333334</v>
      </c>
      <c r="Q759" s="5">
        <f t="shared" si="45"/>
        <v>25.065088757396449</v>
      </c>
    </row>
    <row r="760" spans="1:17" x14ac:dyDescent="0.25">
      <c r="A760" s="2" t="s">
        <v>763</v>
      </c>
      <c r="B760" s="3" t="s">
        <v>8</v>
      </c>
      <c r="C760" s="4">
        <v>375</v>
      </c>
      <c r="D760" s="4">
        <v>43</v>
      </c>
      <c r="E760" s="4">
        <v>64</v>
      </c>
      <c r="F760" s="4">
        <v>354</v>
      </c>
      <c r="G760" s="4">
        <v>15225.43</v>
      </c>
      <c r="H760" s="4">
        <v>1745.81</v>
      </c>
      <c r="I760" s="4">
        <v>2598.4099999999989</v>
      </c>
      <c r="J760" s="4">
        <v>14372.83</v>
      </c>
      <c r="K760" s="4" t="str">
        <v>Produto em Ordem</v>
      </c>
      <c r="L760" s="6">
        <f t="shared" si="46"/>
        <v>0.94399999999999995</v>
      </c>
      <c r="M760" s="5">
        <v>40.601214689265532</v>
      </c>
      <c r="N760" s="6">
        <v>398</v>
      </c>
      <c r="O760" s="9">
        <f t="shared" si="47"/>
        <v>16159.283446327681</v>
      </c>
      <c r="P760" s="5">
        <f t="shared" si="44"/>
        <v>33.166666666666664</v>
      </c>
      <c r="Q760" s="5">
        <f t="shared" si="45"/>
        <v>10.673366834170855</v>
      </c>
    </row>
    <row r="761" spans="1:17" x14ac:dyDescent="0.25">
      <c r="A761" s="2" t="s">
        <v>764</v>
      </c>
      <c r="B761" s="3" t="s">
        <v>8</v>
      </c>
      <c r="C761" s="4">
        <v>231</v>
      </c>
      <c r="D761" s="4">
        <v>45</v>
      </c>
      <c r="E761" s="4">
        <v>62</v>
      </c>
      <c r="F761" s="4">
        <v>214</v>
      </c>
      <c r="G761" s="4">
        <v>11382.44</v>
      </c>
      <c r="H761" s="4">
        <v>2217.38</v>
      </c>
      <c r="I761" s="4">
        <v>3055.04</v>
      </c>
      <c r="J761" s="4">
        <v>10544.78</v>
      </c>
      <c r="K761" s="4" t="str">
        <v>Produto em Ordem</v>
      </c>
      <c r="L761" s="6">
        <f t="shared" si="46"/>
        <v>0.92640692640692646</v>
      </c>
      <c r="M761" s="5">
        <v>49.274672897196268</v>
      </c>
      <c r="N761" s="6">
        <v>330</v>
      </c>
      <c r="O761" s="9">
        <f t="shared" si="47"/>
        <v>16260.642056074768</v>
      </c>
      <c r="P761" s="5">
        <f t="shared" si="44"/>
        <v>27.5</v>
      </c>
      <c r="Q761" s="5">
        <f t="shared" si="45"/>
        <v>7.7818181818181822</v>
      </c>
    </row>
    <row r="762" spans="1:17" x14ac:dyDescent="0.25">
      <c r="A762" s="2" t="s">
        <v>765</v>
      </c>
      <c r="B762" s="3" t="s">
        <v>8</v>
      </c>
      <c r="C762" s="4">
        <v>1</v>
      </c>
      <c r="D762" s="4"/>
      <c r="E762" s="4"/>
      <c r="F762" s="4">
        <v>1</v>
      </c>
      <c r="G762" s="4">
        <v>1469.3</v>
      </c>
      <c r="H762" s="4"/>
      <c r="I762" s="4"/>
      <c r="J762" s="4">
        <v>1469.3</v>
      </c>
      <c r="K762" s="4" t="str">
        <v>Produto em Ordem</v>
      </c>
      <c r="L762" s="6">
        <f t="shared" si="46"/>
        <v>1</v>
      </c>
      <c r="M762" s="5">
        <v>1469.3</v>
      </c>
      <c r="N762" s="6">
        <v>4</v>
      </c>
      <c r="O762" s="9">
        <f t="shared" si="47"/>
        <v>5877.2</v>
      </c>
      <c r="P762" s="5">
        <f t="shared" si="44"/>
        <v>0.33333333333333331</v>
      </c>
      <c r="Q762" s="5">
        <f t="shared" si="45"/>
        <v>3</v>
      </c>
    </row>
    <row r="763" spans="1:17" x14ac:dyDescent="0.25">
      <c r="A763" s="2" t="s">
        <v>766</v>
      </c>
      <c r="B763" s="3" t="s">
        <v>4</v>
      </c>
      <c r="C763" s="4">
        <v>7757</v>
      </c>
      <c r="D763" s="4">
        <v>1</v>
      </c>
      <c r="E763" s="4">
        <v>1</v>
      </c>
      <c r="F763" s="4">
        <v>7757</v>
      </c>
      <c r="G763" s="4">
        <v>42989.09</v>
      </c>
      <c r="H763" s="4">
        <v>5.54</v>
      </c>
      <c r="I763" s="4">
        <v>5.54</v>
      </c>
      <c r="J763" s="4">
        <v>42989.09</v>
      </c>
      <c r="K763" s="4" t="str">
        <v>Produto em Ordem</v>
      </c>
      <c r="L763" s="6">
        <f t="shared" si="46"/>
        <v>1</v>
      </c>
      <c r="M763" s="5">
        <v>5.5419737011731343</v>
      </c>
      <c r="N763" s="6">
        <v>3806</v>
      </c>
      <c r="O763" s="9">
        <f t="shared" si="47"/>
        <v>21092.751906664947</v>
      </c>
      <c r="P763" s="5">
        <f t="shared" si="44"/>
        <v>317.16666666666669</v>
      </c>
      <c r="Q763" s="5">
        <f t="shared" si="45"/>
        <v>24.457172884918549</v>
      </c>
    </row>
    <row r="764" spans="1:17" x14ac:dyDescent="0.25">
      <c r="A764" s="2" t="s">
        <v>767</v>
      </c>
      <c r="B764" s="3" t="s">
        <v>4</v>
      </c>
      <c r="C764" s="4">
        <v>1115</v>
      </c>
      <c r="D764" s="4">
        <v>647</v>
      </c>
      <c r="E764" s="4">
        <v>277</v>
      </c>
      <c r="F764" s="4">
        <v>1485</v>
      </c>
      <c r="G764" s="4">
        <v>97265.12</v>
      </c>
      <c r="H764" s="4">
        <v>53322.43</v>
      </c>
      <c r="I764" s="4">
        <v>23904.78</v>
      </c>
      <c r="J764" s="4">
        <v>126682.77</v>
      </c>
      <c r="K764" s="4" t="str">
        <v>Produto em Ordem</v>
      </c>
      <c r="L764" s="6">
        <f t="shared" si="46"/>
        <v>1.3318385650224216</v>
      </c>
      <c r="M764" s="5">
        <v>85.308262626262618</v>
      </c>
      <c r="N764" s="6">
        <v>1573</v>
      </c>
      <c r="O764" s="9">
        <f t="shared" si="47"/>
        <v>134189.89711111109</v>
      </c>
      <c r="P764" s="5">
        <f t="shared" si="44"/>
        <v>131.08333333333334</v>
      </c>
      <c r="Q764" s="5">
        <f t="shared" si="45"/>
        <v>11.328671328671328</v>
      </c>
    </row>
    <row r="765" spans="1:17" x14ac:dyDescent="0.25">
      <c r="A765" s="2" t="s">
        <v>768</v>
      </c>
      <c r="B765" s="3" t="s">
        <v>4</v>
      </c>
      <c r="C765" s="4">
        <v>380</v>
      </c>
      <c r="D765" s="4">
        <v>601</v>
      </c>
      <c r="E765" s="4">
        <v>176</v>
      </c>
      <c r="F765" s="4">
        <v>805</v>
      </c>
      <c r="G765" s="4">
        <v>40281.489999999991</v>
      </c>
      <c r="H765" s="4">
        <v>58496.78</v>
      </c>
      <c r="I765" s="4">
        <v>18152.830000000002</v>
      </c>
      <c r="J765" s="4">
        <v>80625.440000000017</v>
      </c>
      <c r="K765" s="4" t="str">
        <v>Produto em Ordem</v>
      </c>
      <c r="L765" s="6">
        <f t="shared" si="46"/>
        <v>2.1184210526315788</v>
      </c>
      <c r="M765" s="5">
        <v>100.15582608695649</v>
      </c>
      <c r="N765" s="6">
        <v>807</v>
      </c>
      <c r="O765" s="9">
        <f t="shared" si="47"/>
        <v>80825.751652173887</v>
      </c>
      <c r="P765" s="5">
        <f t="shared" si="44"/>
        <v>67.25</v>
      </c>
      <c r="Q765" s="5">
        <f t="shared" si="45"/>
        <v>11.970260223048328</v>
      </c>
    </row>
    <row r="766" spans="1:17" x14ac:dyDescent="0.25">
      <c r="A766" s="2" t="s">
        <v>769</v>
      </c>
      <c r="B766" s="3" t="s">
        <v>4</v>
      </c>
      <c r="C766" s="4">
        <v>583</v>
      </c>
      <c r="D766" s="4">
        <v>81</v>
      </c>
      <c r="E766" s="4">
        <v>125</v>
      </c>
      <c r="F766" s="4">
        <v>539</v>
      </c>
      <c r="G766" s="4">
        <v>55827.8</v>
      </c>
      <c r="H766" s="4">
        <v>7763.5899999999992</v>
      </c>
      <c r="I766" s="4">
        <v>11976.71</v>
      </c>
      <c r="J766" s="4">
        <v>51614.680000000008</v>
      </c>
      <c r="K766" s="4" t="str">
        <v>Produto em Ordem</v>
      </c>
      <c r="L766" s="6">
        <f t="shared" si="46"/>
        <v>0.92452830188679247</v>
      </c>
      <c r="M766" s="5">
        <v>95.760074211502797</v>
      </c>
      <c r="N766" s="6">
        <v>647</v>
      </c>
      <c r="O766" s="9">
        <f t="shared" si="47"/>
        <v>61956.76801484231</v>
      </c>
      <c r="P766" s="5">
        <f t="shared" si="44"/>
        <v>53.916666666666664</v>
      </c>
      <c r="Q766" s="5">
        <f t="shared" si="45"/>
        <v>9.9969088098918082</v>
      </c>
    </row>
    <row r="767" spans="1:17" x14ac:dyDescent="0.25">
      <c r="A767" s="2" t="s">
        <v>770</v>
      </c>
      <c r="B767" s="3" t="s">
        <v>8</v>
      </c>
      <c r="C767" s="4">
        <v>10</v>
      </c>
      <c r="D767" s="4">
        <v>0</v>
      </c>
      <c r="E767" s="4">
        <v>2</v>
      </c>
      <c r="F767" s="4">
        <v>8</v>
      </c>
      <c r="G767" s="4">
        <v>4226.3200000000006</v>
      </c>
      <c r="H767" s="4">
        <v>0</v>
      </c>
      <c r="I767" s="4">
        <v>864.01</v>
      </c>
      <c r="J767" s="4">
        <v>3362.31</v>
      </c>
      <c r="K767" s="4" t="str">
        <v>Produto em Ordem</v>
      </c>
      <c r="L767" s="6">
        <f t="shared" si="46"/>
        <v>0.8</v>
      </c>
      <c r="M767" s="5">
        <v>420.28875000000011</v>
      </c>
      <c r="N767" s="6">
        <v>10</v>
      </c>
      <c r="O767" s="9">
        <f t="shared" si="47"/>
        <v>4202.8875000000007</v>
      </c>
      <c r="P767" s="5">
        <f t="shared" si="44"/>
        <v>0.83333333333333337</v>
      </c>
      <c r="Q767" s="5">
        <f t="shared" si="45"/>
        <v>9.6</v>
      </c>
    </row>
    <row r="768" spans="1:17" x14ac:dyDescent="0.25">
      <c r="A768" s="2" t="s">
        <v>771</v>
      </c>
      <c r="B768" s="3" t="s">
        <v>8</v>
      </c>
      <c r="C768" s="4">
        <v>20</v>
      </c>
      <c r="D768" s="4">
        <v>3</v>
      </c>
      <c r="E768" s="4">
        <v>3</v>
      </c>
      <c r="F768" s="4">
        <v>20</v>
      </c>
      <c r="G768" s="4">
        <v>5816.68</v>
      </c>
      <c r="H768" s="4">
        <v>901.44</v>
      </c>
      <c r="I768" s="4">
        <v>893.67000000000007</v>
      </c>
      <c r="J768" s="4">
        <v>5824.4500000000007</v>
      </c>
      <c r="K768" s="4" t="str">
        <v>Produto em Ordem</v>
      </c>
      <c r="L768" s="6">
        <f t="shared" si="46"/>
        <v>1</v>
      </c>
      <c r="M768" s="5">
        <v>291.22250000000003</v>
      </c>
      <c r="N768" s="6">
        <v>34</v>
      </c>
      <c r="O768" s="9">
        <f t="shared" si="47"/>
        <v>9901.5650000000005</v>
      </c>
      <c r="P768" s="5">
        <f t="shared" si="44"/>
        <v>2.8333333333333335</v>
      </c>
      <c r="Q768" s="5">
        <f t="shared" si="45"/>
        <v>7.0588235294117645</v>
      </c>
    </row>
    <row r="769" spans="1:17" x14ac:dyDescent="0.25">
      <c r="A769" s="2" t="s">
        <v>772</v>
      </c>
      <c r="B769" s="3" t="s">
        <v>8</v>
      </c>
      <c r="C769" s="4">
        <v>15</v>
      </c>
      <c r="D769" s="4">
        <v>5</v>
      </c>
      <c r="E769" s="4">
        <v>0</v>
      </c>
      <c r="F769" s="4">
        <v>20</v>
      </c>
      <c r="G769" s="4">
        <v>5970.58</v>
      </c>
      <c r="H769" s="4">
        <v>2041.78</v>
      </c>
      <c r="I769" s="4">
        <v>0</v>
      </c>
      <c r="J769" s="4">
        <v>8012.3600000000006</v>
      </c>
      <c r="K769" s="4" t="str">
        <v>Produto em Ordem</v>
      </c>
      <c r="L769" s="6">
        <f t="shared" si="46"/>
        <v>1.3333333333333333</v>
      </c>
      <c r="M769" s="5">
        <v>400.61800000000011</v>
      </c>
      <c r="N769" s="6">
        <v>20</v>
      </c>
      <c r="O769" s="9">
        <f t="shared" si="47"/>
        <v>8012.3600000000024</v>
      </c>
      <c r="P769" s="5">
        <f t="shared" si="44"/>
        <v>1.6666666666666667</v>
      </c>
      <c r="Q769" s="5">
        <f t="shared" si="45"/>
        <v>12</v>
      </c>
    </row>
    <row r="770" spans="1:17" x14ac:dyDescent="0.25">
      <c r="A770" s="2" t="s">
        <v>773</v>
      </c>
      <c r="B770" s="3" t="s">
        <v>8</v>
      </c>
      <c r="C770" s="4">
        <v>13</v>
      </c>
      <c r="D770" s="4">
        <v>7</v>
      </c>
      <c r="E770" s="4">
        <v>7</v>
      </c>
      <c r="F770" s="4">
        <v>13</v>
      </c>
      <c r="G770" s="4">
        <v>1776.57</v>
      </c>
      <c r="H770" s="4">
        <v>983.85</v>
      </c>
      <c r="I770" s="4">
        <v>983.85</v>
      </c>
      <c r="J770" s="4">
        <v>1776.57</v>
      </c>
      <c r="K770" s="4" t="str">
        <v>Produto em Ordem</v>
      </c>
      <c r="L770" s="6">
        <f t="shared" si="46"/>
        <v>1</v>
      </c>
      <c r="M770" s="5">
        <v>136.65923076923079</v>
      </c>
      <c r="N770" s="6">
        <v>95</v>
      </c>
      <c r="O770" s="9">
        <f t="shared" si="47"/>
        <v>12982.626923076925</v>
      </c>
      <c r="P770" s="5">
        <f t="shared" ref="P770:P833" si="48">N770/12</f>
        <v>7.916666666666667</v>
      </c>
      <c r="Q770" s="5">
        <f t="shared" ref="Q770:Q833" si="49">IFERROR(F770/(P770),0)</f>
        <v>1.6421052631578947</v>
      </c>
    </row>
    <row r="771" spans="1:17" x14ac:dyDescent="0.25">
      <c r="A771" s="2" t="s">
        <v>774</v>
      </c>
      <c r="B771" s="3" t="s">
        <v>8</v>
      </c>
      <c r="C771" s="4">
        <v>15</v>
      </c>
      <c r="D771" s="4">
        <v>12</v>
      </c>
      <c r="E771" s="4">
        <v>11</v>
      </c>
      <c r="F771" s="4">
        <v>16</v>
      </c>
      <c r="G771" s="4">
        <v>2061.44</v>
      </c>
      <c r="H771" s="4">
        <v>1691.57</v>
      </c>
      <c r="I771" s="4">
        <v>1550.27</v>
      </c>
      <c r="J771" s="4">
        <v>2202.7399999999998</v>
      </c>
      <c r="K771" s="4" t="str">
        <v>Produto em Ordem</v>
      </c>
      <c r="L771" s="6">
        <f t="shared" ref="L771:L834" si="50">IFERROR(F771/C771,0)</f>
        <v>1.0666666666666667</v>
      </c>
      <c r="M771" s="5">
        <v>137.67124999999999</v>
      </c>
      <c r="N771" s="6">
        <v>74</v>
      </c>
      <c r="O771" s="9">
        <f t="shared" ref="O771:O834" si="51" xml:space="preserve"> N771*M771</f>
        <v>10187.672499999999</v>
      </c>
      <c r="P771" s="5">
        <f t="shared" si="48"/>
        <v>6.166666666666667</v>
      </c>
      <c r="Q771" s="5">
        <f t="shared" si="49"/>
        <v>2.5945945945945943</v>
      </c>
    </row>
    <row r="772" spans="1:17" x14ac:dyDescent="0.25">
      <c r="A772" s="2" t="s">
        <v>775</v>
      </c>
      <c r="B772" s="3" t="s">
        <v>8</v>
      </c>
      <c r="C772" s="4">
        <v>19</v>
      </c>
      <c r="D772" s="4">
        <v>12</v>
      </c>
      <c r="E772" s="4">
        <v>11</v>
      </c>
      <c r="F772" s="4">
        <v>20</v>
      </c>
      <c r="G772" s="4">
        <v>2667.93</v>
      </c>
      <c r="H772" s="4">
        <v>1674.93</v>
      </c>
      <c r="I772" s="4">
        <v>1560.02</v>
      </c>
      <c r="J772" s="4">
        <v>2782.84</v>
      </c>
      <c r="K772" s="4" t="str">
        <v>Produto em Ordem</v>
      </c>
      <c r="L772" s="6">
        <f t="shared" si="50"/>
        <v>1.0526315789473684</v>
      </c>
      <c r="M772" s="5">
        <v>139.142</v>
      </c>
      <c r="N772" s="6">
        <v>74</v>
      </c>
      <c r="O772" s="9">
        <f t="shared" si="51"/>
        <v>10296.508</v>
      </c>
      <c r="P772" s="5">
        <f t="shared" si="48"/>
        <v>6.166666666666667</v>
      </c>
      <c r="Q772" s="5">
        <f t="shared" si="49"/>
        <v>3.243243243243243</v>
      </c>
    </row>
    <row r="773" spans="1:17" x14ac:dyDescent="0.25">
      <c r="A773" s="2" t="s">
        <v>776</v>
      </c>
      <c r="B773" s="3" t="s">
        <v>8</v>
      </c>
      <c r="C773" s="4">
        <v>13</v>
      </c>
      <c r="D773" s="4">
        <v>12</v>
      </c>
      <c r="E773" s="4">
        <v>13</v>
      </c>
      <c r="F773" s="4">
        <v>12</v>
      </c>
      <c r="G773" s="4">
        <v>1730.71</v>
      </c>
      <c r="H773" s="4">
        <v>1615.54</v>
      </c>
      <c r="I773" s="4">
        <v>1783.02</v>
      </c>
      <c r="J773" s="4">
        <v>1563.23</v>
      </c>
      <c r="K773" s="4" t="str">
        <v>Produto em Ordem</v>
      </c>
      <c r="L773" s="6">
        <f t="shared" si="50"/>
        <v>0.92307692307692313</v>
      </c>
      <c r="M773" s="5">
        <v>130.26916666666671</v>
      </c>
      <c r="N773" s="6">
        <v>77</v>
      </c>
      <c r="O773" s="9">
        <f t="shared" si="51"/>
        <v>10030.725833333336</v>
      </c>
      <c r="P773" s="5">
        <f t="shared" si="48"/>
        <v>6.416666666666667</v>
      </c>
      <c r="Q773" s="5">
        <f t="shared" si="49"/>
        <v>1.8701298701298701</v>
      </c>
    </row>
    <row r="774" spans="1:17" x14ac:dyDescent="0.25">
      <c r="A774" s="2" t="s">
        <v>777</v>
      </c>
      <c r="B774" s="3" t="s">
        <v>8</v>
      </c>
      <c r="C774" s="4">
        <v>49</v>
      </c>
      <c r="D774" s="4">
        <v>7</v>
      </c>
      <c r="E774" s="4">
        <v>1</v>
      </c>
      <c r="F774" s="4">
        <v>55</v>
      </c>
      <c r="G774" s="4">
        <v>5986.8399999999992</v>
      </c>
      <c r="H774" s="4">
        <v>866.12</v>
      </c>
      <c r="I774" s="4">
        <v>123.73</v>
      </c>
      <c r="J774" s="4">
        <v>6729.2299999999987</v>
      </c>
      <c r="K774" s="4" t="str">
        <v>Produto em Ordem</v>
      </c>
      <c r="L774" s="6">
        <f t="shared" si="50"/>
        <v>1.1224489795918366</v>
      </c>
      <c r="M774" s="5">
        <v>122.34963636363629</v>
      </c>
      <c r="N774" s="6">
        <v>33</v>
      </c>
      <c r="O774" s="9">
        <f t="shared" si="51"/>
        <v>4037.5379999999977</v>
      </c>
      <c r="P774" s="5">
        <f t="shared" si="48"/>
        <v>2.75</v>
      </c>
      <c r="Q774" s="5">
        <f t="shared" si="49"/>
        <v>20</v>
      </c>
    </row>
    <row r="775" spans="1:17" x14ac:dyDescent="0.25">
      <c r="A775" s="2" t="s">
        <v>778</v>
      </c>
      <c r="B775" s="3" t="s">
        <v>8</v>
      </c>
      <c r="C775" s="4">
        <v>1402</v>
      </c>
      <c r="D775" s="4">
        <v>22</v>
      </c>
      <c r="E775" s="4">
        <v>40</v>
      </c>
      <c r="F775" s="4">
        <v>1384</v>
      </c>
      <c r="G775" s="4">
        <v>76459.549999999974</v>
      </c>
      <c r="H775" s="4">
        <v>1198.3800000000001</v>
      </c>
      <c r="I775" s="4">
        <v>2178.09</v>
      </c>
      <c r="J775" s="4">
        <v>75479.839999999982</v>
      </c>
      <c r="K775" s="4" t="str">
        <v>Produto em Ordem</v>
      </c>
      <c r="L775" s="6">
        <f t="shared" si="50"/>
        <v>0.98716119828815974</v>
      </c>
      <c r="M775" s="5">
        <v>54.537456647398827</v>
      </c>
      <c r="N775" s="6">
        <v>696</v>
      </c>
      <c r="O775" s="9">
        <f t="shared" si="51"/>
        <v>37958.069826589584</v>
      </c>
      <c r="P775" s="5">
        <f t="shared" si="48"/>
        <v>58</v>
      </c>
      <c r="Q775" s="5">
        <f t="shared" si="49"/>
        <v>23.862068965517242</v>
      </c>
    </row>
    <row r="776" spans="1:17" x14ac:dyDescent="0.25">
      <c r="A776" s="2" t="s">
        <v>779</v>
      </c>
      <c r="B776" s="3" t="s">
        <v>8</v>
      </c>
      <c r="C776" s="4">
        <v>918</v>
      </c>
      <c r="D776" s="4">
        <v>183</v>
      </c>
      <c r="E776" s="4">
        <v>347</v>
      </c>
      <c r="F776" s="4">
        <v>754</v>
      </c>
      <c r="G776" s="4">
        <v>45293.780000000013</v>
      </c>
      <c r="H776" s="4">
        <v>9029.9800000000014</v>
      </c>
      <c r="I776" s="4">
        <v>17123.34</v>
      </c>
      <c r="J776" s="4">
        <v>37200.419999999991</v>
      </c>
      <c r="K776" s="4" t="str">
        <v>Produto em Ordem</v>
      </c>
      <c r="L776" s="6">
        <f t="shared" si="50"/>
        <v>0.82135076252723316</v>
      </c>
      <c r="M776" s="5">
        <v>49.337427055702904</v>
      </c>
      <c r="N776" s="6">
        <v>3106</v>
      </c>
      <c r="O776" s="9">
        <f t="shared" si="51"/>
        <v>153242.04843501322</v>
      </c>
      <c r="P776" s="5">
        <f t="shared" si="48"/>
        <v>258.83333333333331</v>
      </c>
      <c r="Q776" s="5">
        <f t="shared" si="49"/>
        <v>2.9130714745653576</v>
      </c>
    </row>
    <row r="777" spans="1:17" x14ac:dyDescent="0.25">
      <c r="A777" s="2" t="s">
        <v>780</v>
      </c>
      <c r="B777" s="3" t="s">
        <v>8</v>
      </c>
      <c r="C777" s="4">
        <v>315</v>
      </c>
      <c r="D777" s="4">
        <v>101</v>
      </c>
      <c r="E777" s="4">
        <v>154</v>
      </c>
      <c r="F777" s="4">
        <v>262</v>
      </c>
      <c r="G777" s="4">
        <v>11758.97</v>
      </c>
      <c r="H777" s="4">
        <v>3770.91</v>
      </c>
      <c r="I777" s="4">
        <v>5747.44</v>
      </c>
      <c r="J777" s="4">
        <v>9782.44</v>
      </c>
      <c r="K777" s="4" t="str">
        <v>Produto em Ordem</v>
      </c>
      <c r="L777" s="6">
        <f t="shared" si="50"/>
        <v>0.83174603174603179</v>
      </c>
      <c r="M777" s="5">
        <v>37.3375572519084</v>
      </c>
      <c r="N777" s="6">
        <v>1647</v>
      </c>
      <c r="O777" s="9">
        <f t="shared" si="51"/>
        <v>61494.956793893136</v>
      </c>
      <c r="P777" s="5">
        <f t="shared" si="48"/>
        <v>137.25</v>
      </c>
      <c r="Q777" s="5">
        <f t="shared" si="49"/>
        <v>1.9089253187613844</v>
      </c>
    </row>
    <row r="778" spans="1:17" x14ac:dyDescent="0.25">
      <c r="A778" s="2" t="s">
        <v>781</v>
      </c>
      <c r="B778" s="3" t="s">
        <v>8</v>
      </c>
      <c r="C778" s="4">
        <v>967</v>
      </c>
      <c r="D778" s="4">
        <v>224</v>
      </c>
      <c r="E778" s="4">
        <v>417</v>
      </c>
      <c r="F778" s="4">
        <v>774</v>
      </c>
      <c r="G778" s="4">
        <v>35209.279999999999</v>
      </c>
      <c r="H778" s="4">
        <v>8174.47</v>
      </c>
      <c r="I778" s="4">
        <v>15213.44</v>
      </c>
      <c r="J778" s="4">
        <v>28170.31</v>
      </c>
      <c r="K778" s="4" t="str">
        <v>Produto em Ordem</v>
      </c>
      <c r="L778" s="6">
        <f t="shared" si="50"/>
        <v>0.80041365046535673</v>
      </c>
      <c r="M778" s="5">
        <v>36.395749354005162</v>
      </c>
      <c r="N778" s="6">
        <v>3238</v>
      </c>
      <c r="O778" s="9">
        <f t="shared" si="51"/>
        <v>117849.43640826871</v>
      </c>
      <c r="P778" s="5">
        <f t="shared" si="48"/>
        <v>269.83333333333331</v>
      </c>
      <c r="Q778" s="5">
        <f t="shared" si="49"/>
        <v>2.8684373069796174</v>
      </c>
    </row>
    <row r="779" spans="1:17" x14ac:dyDescent="0.25">
      <c r="A779" s="2" t="s">
        <v>782</v>
      </c>
      <c r="B779" s="3" t="s">
        <v>8</v>
      </c>
      <c r="C779" s="4">
        <v>1162</v>
      </c>
      <c r="D779" s="4">
        <v>34</v>
      </c>
      <c r="E779" s="4">
        <v>74</v>
      </c>
      <c r="F779" s="4">
        <v>1122</v>
      </c>
      <c r="G779" s="4">
        <v>41114.660000000003</v>
      </c>
      <c r="H779" s="4">
        <v>1204.1300000000001</v>
      </c>
      <c r="I779" s="4">
        <v>2605.42</v>
      </c>
      <c r="J779" s="4">
        <v>39713.370000000003</v>
      </c>
      <c r="K779" s="4" t="str">
        <v>Produto em Ordem</v>
      </c>
      <c r="L779" s="6">
        <f t="shared" si="50"/>
        <v>0.96557659208261615</v>
      </c>
      <c r="M779" s="5">
        <v>35.39516042780749</v>
      </c>
      <c r="N779" s="6">
        <v>658</v>
      </c>
      <c r="O779" s="9">
        <f t="shared" si="51"/>
        <v>23290.015561497326</v>
      </c>
      <c r="P779" s="5">
        <f t="shared" si="48"/>
        <v>54.833333333333336</v>
      </c>
      <c r="Q779" s="5">
        <f t="shared" si="49"/>
        <v>20.462006079027354</v>
      </c>
    </row>
    <row r="780" spans="1:17" x14ac:dyDescent="0.25">
      <c r="A780" s="2" t="s">
        <v>783</v>
      </c>
      <c r="B780" s="3" t="s">
        <v>8</v>
      </c>
      <c r="C780" s="4">
        <v>1268</v>
      </c>
      <c r="D780" s="4">
        <v>98</v>
      </c>
      <c r="E780" s="4">
        <v>177</v>
      </c>
      <c r="F780" s="4">
        <v>1189</v>
      </c>
      <c r="G780" s="4">
        <v>61243.239999999983</v>
      </c>
      <c r="H780" s="4">
        <v>4749.1499999999996</v>
      </c>
      <c r="I780" s="4">
        <v>8544.81</v>
      </c>
      <c r="J780" s="4">
        <v>57447.58</v>
      </c>
      <c r="K780" s="4" t="str">
        <v>Produto em Ordem</v>
      </c>
      <c r="L780" s="6">
        <f t="shared" si="50"/>
        <v>0.93769716088328081</v>
      </c>
      <c r="M780" s="5">
        <v>48.315878889823381</v>
      </c>
      <c r="N780" s="6">
        <v>718</v>
      </c>
      <c r="O780" s="9">
        <f t="shared" si="51"/>
        <v>34690.801042893188</v>
      </c>
      <c r="P780" s="5">
        <f t="shared" si="48"/>
        <v>59.833333333333336</v>
      </c>
      <c r="Q780" s="5">
        <f t="shared" si="49"/>
        <v>19.871866295264624</v>
      </c>
    </row>
    <row r="781" spans="1:17" x14ac:dyDescent="0.25">
      <c r="A781" s="2" t="s">
        <v>784</v>
      </c>
      <c r="B781" s="3" t="s">
        <v>8</v>
      </c>
      <c r="C781" s="4">
        <v>1263</v>
      </c>
      <c r="D781" s="4">
        <v>102</v>
      </c>
      <c r="E781" s="4">
        <v>133</v>
      </c>
      <c r="F781" s="4">
        <v>1232</v>
      </c>
      <c r="G781" s="4">
        <v>61146.73000000001</v>
      </c>
      <c r="H781" s="4">
        <v>4938.67</v>
      </c>
      <c r="I781" s="4">
        <v>6433.7800000000007</v>
      </c>
      <c r="J781" s="4">
        <v>59651.62</v>
      </c>
      <c r="K781" s="4" t="str">
        <v>Produto em Ordem</v>
      </c>
      <c r="L781" s="6">
        <f t="shared" si="50"/>
        <v>0.97545526524148851</v>
      </c>
      <c r="M781" s="5">
        <v>48.418522727272723</v>
      </c>
      <c r="N781" s="6">
        <v>1297</v>
      </c>
      <c r="O781" s="9">
        <f t="shared" si="51"/>
        <v>62798.823977272725</v>
      </c>
      <c r="P781" s="5">
        <f t="shared" si="48"/>
        <v>108.08333333333333</v>
      </c>
      <c r="Q781" s="5">
        <f t="shared" si="49"/>
        <v>11.398612181958367</v>
      </c>
    </row>
    <row r="782" spans="1:17" x14ac:dyDescent="0.25">
      <c r="A782" s="2" t="s">
        <v>785</v>
      </c>
      <c r="B782" s="3" t="s">
        <v>8</v>
      </c>
      <c r="C782" s="4">
        <v>948</v>
      </c>
      <c r="D782" s="4">
        <v>112</v>
      </c>
      <c r="E782" s="4">
        <v>186</v>
      </c>
      <c r="F782" s="4">
        <v>874</v>
      </c>
      <c r="G782" s="4">
        <v>56957.07</v>
      </c>
      <c r="H782" s="4">
        <v>6728.77</v>
      </c>
      <c r="I782" s="4">
        <v>11165.63</v>
      </c>
      <c r="J782" s="4">
        <v>52520.21</v>
      </c>
      <c r="K782" s="4" t="str">
        <v>Produto em Ordem</v>
      </c>
      <c r="L782" s="6">
        <f t="shared" si="50"/>
        <v>0.92194092827004215</v>
      </c>
      <c r="M782" s="5">
        <v>60.09177345537757</v>
      </c>
      <c r="N782" s="6">
        <v>1407</v>
      </c>
      <c r="O782" s="9">
        <f t="shared" si="51"/>
        <v>84549.125251716236</v>
      </c>
      <c r="P782" s="5">
        <f t="shared" si="48"/>
        <v>117.25</v>
      </c>
      <c r="Q782" s="5">
        <f t="shared" si="49"/>
        <v>7.454157782515991</v>
      </c>
    </row>
    <row r="783" spans="1:17" x14ac:dyDescent="0.25">
      <c r="A783" s="2" t="s">
        <v>786</v>
      </c>
      <c r="B783" s="3" t="s">
        <v>8</v>
      </c>
      <c r="C783" s="4">
        <v>173</v>
      </c>
      <c r="D783" s="4">
        <v>10</v>
      </c>
      <c r="E783" s="4">
        <v>8</v>
      </c>
      <c r="F783" s="4">
        <v>175</v>
      </c>
      <c r="G783" s="4">
        <v>18498.78</v>
      </c>
      <c r="H783" s="4">
        <v>1076.1300000000001</v>
      </c>
      <c r="I783" s="4">
        <v>859.02</v>
      </c>
      <c r="J783" s="4">
        <v>18715.89</v>
      </c>
      <c r="K783" s="4" t="str">
        <v>Produto em Ordem</v>
      </c>
      <c r="L783" s="6">
        <f t="shared" si="50"/>
        <v>1.0115606936416186</v>
      </c>
      <c r="M783" s="5">
        <v>106.94794285714281</v>
      </c>
      <c r="N783" s="6">
        <v>81</v>
      </c>
      <c r="O783" s="9">
        <f t="shared" si="51"/>
        <v>8662.783371428568</v>
      </c>
      <c r="P783" s="5">
        <f t="shared" si="48"/>
        <v>6.75</v>
      </c>
      <c r="Q783" s="5">
        <f t="shared" si="49"/>
        <v>25.925925925925927</v>
      </c>
    </row>
    <row r="784" spans="1:17" x14ac:dyDescent="0.25">
      <c r="A784" s="2" t="s">
        <v>787</v>
      </c>
      <c r="B784" s="3" t="s">
        <v>8</v>
      </c>
      <c r="C784" s="4">
        <v>136</v>
      </c>
      <c r="D784" s="4">
        <v>2</v>
      </c>
      <c r="E784" s="4">
        <v>4</v>
      </c>
      <c r="F784" s="4">
        <v>134</v>
      </c>
      <c r="G784" s="4">
        <v>4923.1099999999997</v>
      </c>
      <c r="H784" s="4">
        <v>72.5</v>
      </c>
      <c r="I784" s="4">
        <v>145</v>
      </c>
      <c r="J784" s="4">
        <v>4850.6099999999997</v>
      </c>
      <c r="K784" s="4" t="str">
        <v>Produto em Ordem</v>
      </c>
      <c r="L784" s="6">
        <f t="shared" si="50"/>
        <v>0.98529411764705888</v>
      </c>
      <c r="M784" s="5">
        <v>36.198582089552239</v>
      </c>
      <c r="N784" s="6">
        <v>195</v>
      </c>
      <c r="O784" s="9">
        <f t="shared" si="51"/>
        <v>7058.7235074626869</v>
      </c>
      <c r="P784" s="5">
        <f t="shared" si="48"/>
        <v>16.25</v>
      </c>
      <c r="Q784" s="5">
        <f t="shared" si="49"/>
        <v>8.2461538461538453</v>
      </c>
    </row>
    <row r="785" spans="1:17" x14ac:dyDescent="0.25">
      <c r="A785" s="2" t="s">
        <v>788</v>
      </c>
      <c r="B785" s="3" t="s">
        <v>8</v>
      </c>
      <c r="C785" s="4">
        <v>178</v>
      </c>
      <c r="D785" s="4">
        <v>33</v>
      </c>
      <c r="E785" s="4">
        <v>33</v>
      </c>
      <c r="F785" s="4">
        <v>178</v>
      </c>
      <c r="G785" s="4">
        <v>5006.6100000000006</v>
      </c>
      <c r="H785" s="4">
        <v>931.52</v>
      </c>
      <c r="I785" s="4">
        <v>931.13</v>
      </c>
      <c r="J785" s="4">
        <v>5007</v>
      </c>
      <c r="K785" s="4" t="str">
        <v>Produto em Ordem</v>
      </c>
      <c r="L785" s="6">
        <f t="shared" si="50"/>
        <v>1</v>
      </c>
      <c r="M785" s="5">
        <v>28.129213483146071</v>
      </c>
      <c r="N785" s="6">
        <v>212</v>
      </c>
      <c r="O785" s="9">
        <f t="shared" si="51"/>
        <v>5963.3932584269669</v>
      </c>
      <c r="P785" s="5">
        <f t="shared" si="48"/>
        <v>17.666666666666668</v>
      </c>
      <c r="Q785" s="5">
        <f t="shared" si="49"/>
        <v>10.075471698113207</v>
      </c>
    </row>
    <row r="786" spans="1:17" x14ac:dyDescent="0.25">
      <c r="A786" s="2" t="s">
        <v>789</v>
      </c>
      <c r="B786" s="3" t="s">
        <v>8</v>
      </c>
      <c r="C786" s="4">
        <v>177</v>
      </c>
      <c r="D786" s="4">
        <v>8</v>
      </c>
      <c r="E786" s="4">
        <v>22</v>
      </c>
      <c r="F786" s="4">
        <v>163</v>
      </c>
      <c r="G786" s="4">
        <v>15608.41</v>
      </c>
      <c r="H786" s="4">
        <v>707.30000000000007</v>
      </c>
      <c r="I786" s="4">
        <v>1936.62</v>
      </c>
      <c r="J786" s="4">
        <v>14379.09</v>
      </c>
      <c r="K786" s="4" t="str">
        <v>Produto em Ordem</v>
      </c>
      <c r="L786" s="6">
        <f t="shared" si="50"/>
        <v>0.92090395480225984</v>
      </c>
      <c r="M786" s="5">
        <v>88.21527607361962</v>
      </c>
      <c r="N786" s="6">
        <v>220</v>
      </c>
      <c r="O786" s="9">
        <f t="shared" si="51"/>
        <v>19407.360736196315</v>
      </c>
      <c r="P786" s="5">
        <f t="shared" si="48"/>
        <v>18.333333333333332</v>
      </c>
      <c r="Q786" s="5">
        <f t="shared" si="49"/>
        <v>8.8909090909090907</v>
      </c>
    </row>
    <row r="787" spans="1:17" x14ac:dyDescent="0.25">
      <c r="A787" s="2" t="s">
        <v>790</v>
      </c>
      <c r="B787" s="3" t="s">
        <v>8</v>
      </c>
      <c r="C787" s="4">
        <v>731</v>
      </c>
      <c r="D787" s="4">
        <v>80</v>
      </c>
      <c r="E787" s="4">
        <v>80</v>
      </c>
      <c r="F787" s="4">
        <v>731</v>
      </c>
      <c r="G787" s="4">
        <v>15523.33</v>
      </c>
      <c r="H787" s="4">
        <v>1709.57</v>
      </c>
      <c r="I787" s="4">
        <v>1709.57</v>
      </c>
      <c r="J787" s="4">
        <v>15523.33</v>
      </c>
      <c r="K787" s="4" t="str">
        <v>Produto em Ordem</v>
      </c>
      <c r="L787" s="6">
        <f t="shared" si="50"/>
        <v>1</v>
      </c>
      <c r="M787" s="5">
        <v>21.235745554035571</v>
      </c>
      <c r="N787" s="6">
        <v>384</v>
      </c>
      <c r="O787" s="9">
        <f t="shared" si="51"/>
        <v>8154.5262927496588</v>
      </c>
      <c r="P787" s="5">
        <f t="shared" si="48"/>
        <v>32</v>
      </c>
      <c r="Q787" s="5">
        <f t="shared" si="49"/>
        <v>22.84375</v>
      </c>
    </row>
    <row r="788" spans="1:17" x14ac:dyDescent="0.25">
      <c r="A788" s="2" t="s">
        <v>791</v>
      </c>
      <c r="B788" s="3" t="s">
        <v>8</v>
      </c>
      <c r="C788" s="4">
        <v>216</v>
      </c>
      <c r="D788" s="4">
        <v>5</v>
      </c>
      <c r="E788" s="4">
        <v>8</v>
      </c>
      <c r="F788" s="4">
        <v>213</v>
      </c>
      <c r="G788" s="4">
        <v>7875.87</v>
      </c>
      <c r="H788" s="4">
        <v>182.87</v>
      </c>
      <c r="I788" s="4">
        <v>291.76</v>
      </c>
      <c r="J788" s="4">
        <v>7766.98</v>
      </c>
      <c r="K788" s="4" t="str">
        <v>Produto em Ordem</v>
      </c>
      <c r="L788" s="6">
        <f t="shared" si="50"/>
        <v>0.98611111111111116</v>
      </c>
      <c r="M788" s="5">
        <v>36.464694835680753</v>
      </c>
      <c r="N788" s="6">
        <v>157</v>
      </c>
      <c r="O788" s="9">
        <f t="shared" si="51"/>
        <v>5724.9570892018783</v>
      </c>
      <c r="P788" s="5">
        <f t="shared" si="48"/>
        <v>13.083333333333334</v>
      </c>
      <c r="Q788" s="5">
        <f t="shared" si="49"/>
        <v>16.280254777070063</v>
      </c>
    </row>
    <row r="789" spans="1:17" x14ac:dyDescent="0.25">
      <c r="A789" s="2" t="s">
        <v>792</v>
      </c>
      <c r="B789" s="3" t="s">
        <v>8</v>
      </c>
      <c r="C789" s="4">
        <v>138</v>
      </c>
      <c r="D789" s="4">
        <v>10</v>
      </c>
      <c r="E789" s="4">
        <v>29</v>
      </c>
      <c r="F789" s="4">
        <v>119</v>
      </c>
      <c r="G789" s="4">
        <v>3697.7800000000011</v>
      </c>
      <c r="H789" s="4">
        <v>266.76</v>
      </c>
      <c r="I789" s="4">
        <v>772.50000000000011</v>
      </c>
      <c r="J789" s="4">
        <v>3192.04</v>
      </c>
      <c r="K789" s="4" t="str">
        <v>Produto em Ordem</v>
      </c>
      <c r="L789" s="6">
        <f t="shared" si="50"/>
        <v>0.8623188405797102</v>
      </c>
      <c r="M789" s="5">
        <v>26.823865546218489</v>
      </c>
      <c r="N789" s="6">
        <v>163</v>
      </c>
      <c r="O789" s="9">
        <f t="shared" si="51"/>
        <v>4372.2900840336133</v>
      </c>
      <c r="P789" s="5">
        <f t="shared" si="48"/>
        <v>13.583333333333334</v>
      </c>
      <c r="Q789" s="5">
        <f t="shared" si="49"/>
        <v>8.7607361963190176</v>
      </c>
    </row>
    <row r="790" spans="1:17" x14ac:dyDescent="0.25">
      <c r="A790" s="2" t="s">
        <v>793</v>
      </c>
      <c r="B790" s="3" t="s">
        <v>8</v>
      </c>
      <c r="C790" s="4">
        <v>146</v>
      </c>
      <c r="D790" s="4">
        <v>9</v>
      </c>
      <c r="E790" s="4">
        <v>29</v>
      </c>
      <c r="F790" s="4">
        <v>126</v>
      </c>
      <c r="G790" s="4">
        <v>3895.88</v>
      </c>
      <c r="H790" s="4">
        <v>214.84</v>
      </c>
      <c r="I790" s="4">
        <v>748.37999999999988</v>
      </c>
      <c r="J790" s="4">
        <v>3362.34</v>
      </c>
      <c r="K790" s="4" t="str">
        <v>Produto em Ordem</v>
      </c>
      <c r="L790" s="6">
        <f t="shared" si="50"/>
        <v>0.86301369863013699</v>
      </c>
      <c r="M790" s="5">
        <v>26.685238095238091</v>
      </c>
      <c r="N790" s="6">
        <v>157</v>
      </c>
      <c r="O790" s="9">
        <f t="shared" si="51"/>
        <v>4189.5823809523799</v>
      </c>
      <c r="P790" s="5">
        <f t="shared" si="48"/>
        <v>13.083333333333334</v>
      </c>
      <c r="Q790" s="5">
        <f t="shared" si="49"/>
        <v>9.630573248407643</v>
      </c>
    </row>
    <row r="791" spans="1:17" x14ac:dyDescent="0.25">
      <c r="A791" s="2" t="s">
        <v>794</v>
      </c>
      <c r="B791" s="3" t="s">
        <v>8</v>
      </c>
      <c r="C791" s="4">
        <v>161</v>
      </c>
      <c r="D791" s="4">
        <v>26</v>
      </c>
      <c r="E791" s="4">
        <v>28</v>
      </c>
      <c r="F791" s="4">
        <v>159</v>
      </c>
      <c r="G791" s="4">
        <v>18791.13</v>
      </c>
      <c r="H791" s="4">
        <v>3054.72</v>
      </c>
      <c r="I791" s="4">
        <v>3289.82</v>
      </c>
      <c r="J791" s="4">
        <v>18556.03</v>
      </c>
      <c r="K791" s="4" t="str">
        <v>Produto em Ordem</v>
      </c>
      <c r="L791" s="6">
        <f t="shared" si="50"/>
        <v>0.98757763975155277</v>
      </c>
      <c r="M791" s="5">
        <v>116.7045911949685</v>
      </c>
      <c r="N791" s="6">
        <v>293</v>
      </c>
      <c r="O791" s="9">
        <f t="shared" si="51"/>
        <v>34194.445220125774</v>
      </c>
      <c r="P791" s="5">
        <f t="shared" si="48"/>
        <v>24.416666666666668</v>
      </c>
      <c r="Q791" s="5">
        <f t="shared" si="49"/>
        <v>6.5119453924914676</v>
      </c>
    </row>
    <row r="792" spans="1:17" x14ac:dyDescent="0.25">
      <c r="A792" s="2" t="s">
        <v>795</v>
      </c>
      <c r="B792" s="3" t="s">
        <v>8</v>
      </c>
      <c r="C792" s="4">
        <v>302</v>
      </c>
      <c r="D792" s="4">
        <v>8</v>
      </c>
      <c r="E792" s="4">
        <v>17</v>
      </c>
      <c r="F792" s="4">
        <v>293</v>
      </c>
      <c r="G792" s="4">
        <v>30427.68</v>
      </c>
      <c r="H792" s="4">
        <v>806.45999999999992</v>
      </c>
      <c r="I792" s="4">
        <v>1709.61</v>
      </c>
      <c r="J792" s="4">
        <v>29524.53</v>
      </c>
      <c r="K792" s="4" t="str">
        <v>Produto em Ordem</v>
      </c>
      <c r="L792" s="6">
        <f t="shared" si="50"/>
        <v>0.9701986754966887</v>
      </c>
      <c r="M792" s="5">
        <v>100.76631399317409</v>
      </c>
      <c r="N792" s="6">
        <v>163</v>
      </c>
      <c r="O792" s="9">
        <f t="shared" si="51"/>
        <v>16424.909180887378</v>
      </c>
      <c r="P792" s="5">
        <f t="shared" si="48"/>
        <v>13.583333333333334</v>
      </c>
      <c r="Q792" s="5">
        <f t="shared" si="49"/>
        <v>21.570552147239262</v>
      </c>
    </row>
    <row r="793" spans="1:17" x14ac:dyDescent="0.25">
      <c r="A793" s="2" t="s">
        <v>796</v>
      </c>
      <c r="B793" s="3" t="s">
        <v>8</v>
      </c>
      <c r="C793" s="4">
        <v>720</v>
      </c>
      <c r="D793" s="4">
        <v>39</v>
      </c>
      <c r="E793" s="4">
        <v>47</v>
      </c>
      <c r="F793" s="4">
        <v>712</v>
      </c>
      <c r="G793" s="4">
        <v>14549.51</v>
      </c>
      <c r="H793" s="4">
        <v>793.61</v>
      </c>
      <c r="I793" s="4">
        <v>954.68000000000006</v>
      </c>
      <c r="J793" s="4">
        <v>14388.44</v>
      </c>
      <c r="K793" s="4" t="str">
        <v>Produto em Ordem</v>
      </c>
      <c r="L793" s="6">
        <f t="shared" si="50"/>
        <v>0.98888888888888893</v>
      </c>
      <c r="M793" s="5">
        <v>20.208483146067419</v>
      </c>
      <c r="N793" s="6">
        <v>94</v>
      </c>
      <c r="O793" s="9">
        <f t="shared" si="51"/>
        <v>1899.5974157303374</v>
      </c>
      <c r="P793" s="5">
        <f t="shared" si="48"/>
        <v>7.833333333333333</v>
      </c>
      <c r="Q793" s="5">
        <f t="shared" si="49"/>
        <v>90.893617021276597</v>
      </c>
    </row>
    <row r="794" spans="1:17" x14ac:dyDescent="0.25">
      <c r="A794" s="2" t="s">
        <v>797</v>
      </c>
      <c r="B794" s="3" t="s">
        <v>8</v>
      </c>
      <c r="C794" s="4">
        <v>374</v>
      </c>
      <c r="D794" s="4">
        <v>22</v>
      </c>
      <c r="E794" s="4">
        <v>34</v>
      </c>
      <c r="F794" s="4">
        <v>362</v>
      </c>
      <c r="G794" s="4">
        <v>9869.31</v>
      </c>
      <c r="H794" s="4">
        <v>582.26</v>
      </c>
      <c r="I794" s="4">
        <v>898.84000000000015</v>
      </c>
      <c r="J794" s="4">
        <v>9552.7299999999977</v>
      </c>
      <c r="K794" s="4" t="str">
        <v>Produto em Ordem</v>
      </c>
      <c r="L794" s="6">
        <f t="shared" si="50"/>
        <v>0.96791443850267378</v>
      </c>
      <c r="M794" s="5">
        <v>26.38875690607734</v>
      </c>
      <c r="N794" s="6">
        <v>181</v>
      </c>
      <c r="O794" s="9">
        <f t="shared" si="51"/>
        <v>4776.3649999999989</v>
      </c>
      <c r="P794" s="5">
        <f t="shared" si="48"/>
        <v>15.083333333333334</v>
      </c>
      <c r="Q794" s="5">
        <f t="shared" si="49"/>
        <v>24</v>
      </c>
    </row>
    <row r="795" spans="1:17" x14ac:dyDescent="0.25">
      <c r="A795" s="2" t="s">
        <v>798</v>
      </c>
      <c r="B795" s="3" t="s">
        <v>8</v>
      </c>
      <c r="C795" s="4">
        <v>176</v>
      </c>
      <c r="D795" s="4">
        <v>5</v>
      </c>
      <c r="E795" s="4">
        <v>7</v>
      </c>
      <c r="F795" s="4">
        <v>174</v>
      </c>
      <c r="G795" s="4">
        <v>42429.71</v>
      </c>
      <c r="H795" s="4">
        <v>1204.01</v>
      </c>
      <c r="I795" s="4">
        <v>1686.11</v>
      </c>
      <c r="J795" s="4">
        <v>41947.61</v>
      </c>
      <c r="K795" s="4" t="str">
        <v>Produto em Ordem</v>
      </c>
      <c r="L795" s="6">
        <f t="shared" si="50"/>
        <v>0.98863636363636365</v>
      </c>
      <c r="M795" s="5">
        <v>241.07821839080461</v>
      </c>
      <c r="N795" s="6">
        <v>78</v>
      </c>
      <c r="O795" s="9">
        <f t="shared" si="51"/>
        <v>18804.101034482759</v>
      </c>
      <c r="P795" s="5">
        <f t="shared" si="48"/>
        <v>6.5</v>
      </c>
      <c r="Q795" s="5">
        <f t="shared" si="49"/>
        <v>26.76923076923077</v>
      </c>
    </row>
    <row r="796" spans="1:17" x14ac:dyDescent="0.25">
      <c r="A796" s="2" t="s">
        <v>799</v>
      </c>
      <c r="B796" s="3" t="s">
        <v>8</v>
      </c>
      <c r="C796" s="4">
        <v>206</v>
      </c>
      <c r="D796" s="4">
        <v>6</v>
      </c>
      <c r="E796" s="4">
        <v>8</v>
      </c>
      <c r="F796" s="4">
        <v>204</v>
      </c>
      <c r="G796" s="4">
        <v>18271.37999999999</v>
      </c>
      <c r="H796" s="4">
        <v>532.58999999999992</v>
      </c>
      <c r="I796" s="4">
        <v>703.76</v>
      </c>
      <c r="J796" s="4">
        <v>18100.21</v>
      </c>
      <c r="K796" s="4" t="str">
        <v>Produto em Ordem</v>
      </c>
      <c r="L796" s="6">
        <f t="shared" si="50"/>
        <v>0.99029126213592233</v>
      </c>
      <c r="M796" s="5">
        <v>88.726519607843116</v>
      </c>
      <c r="N796" s="6">
        <v>73</v>
      </c>
      <c r="O796" s="9">
        <f t="shared" si="51"/>
        <v>6477.0359313725476</v>
      </c>
      <c r="P796" s="5">
        <f t="shared" si="48"/>
        <v>6.083333333333333</v>
      </c>
      <c r="Q796" s="5">
        <f t="shared" si="49"/>
        <v>33.534246575342465</v>
      </c>
    </row>
    <row r="797" spans="1:17" x14ac:dyDescent="0.25">
      <c r="A797" s="2" t="s">
        <v>800</v>
      </c>
      <c r="B797" s="3" t="s">
        <v>8</v>
      </c>
      <c r="C797" s="4">
        <v>199</v>
      </c>
      <c r="D797" s="4">
        <v>6</v>
      </c>
      <c r="E797" s="4">
        <v>10</v>
      </c>
      <c r="F797" s="4">
        <v>195</v>
      </c>
      <c r="G797" s="4">
        <v>4705.1299999999992</v>
      </c>
      <c r="H797" s="4">
        <v>141.86000000000001</v>
      </c>
      <c r="I797" s="4">
        <v>234.63</v>
      </c>
      <c r="J797" s="4">
        <v>4612.3599999999988</v>
      </c>
      <c r="K797" s="4" t="str">
        <v>Produto em Ordem</v>
      </c>
      <c r="L797" s="6">
        <f t="shared" si="50"/>
        <v>0.97989949748743721</v>
      </c>
      <c r="M797" s="5">
        <v>23.653128205128201</v>
      </c>
      <c r="N797" s="6">
        <v>73</v>
      </c>
      <c r="O797" s="9">
        <f t="shared" si="51"/>
        <v>1726.6783589743586</v>
      </c>
      <c r="P797" s="5">
        <f t="shared" si="48"/>
        <v>6.083333333333333</v>
      </c>
      <c r="Q797" s="5">
        <f t="shared" si="49"/>
        <v>32.054794520547944</v>
      </c>
    </row>
    <row r="798" spans="1:17" x14ac:dyDescent="0.25">
      <c r="A798" s="2" t="s">
        <v>801</v>
      </c>
      <c r="B798" s="3" t="s">
        <v>8</v>
      </c>
      <c r="C798" s="4">
        <v>53</v>
      </c>
      <c r="D798" s="4">
        <v>48</v>
      </c>
      <c r="E798" s="4">
        <v>73</v>
      </c>
      <c r="F798" s="4">
        <v>28</v>
      </c>
      <c r="G798" s="4">
        <v>2415.7800000000002</v>
      </c>
      <c r="H798" s="4">
        <v>2187.86</v>
      </c>
      <c r="I798" s="4">
        <v>3327.38</v>
      </c>
      <c r="J798" s="4">
        <v>1276.26</v>
      </c>
      <c r="K798" s="4" t="str">
        <v>Produto em Ordem</v>
      </c>
      <c r="L798" s="6">
        <f t="shared" si="50"/>
        <v>0.52830188679245282</v>
      </c>
      <c r="M798" s="5">
        <v>45.580714285714294</v>
      </c>
      <c r="N798" s="6">
        <v>1141</v>
      </c>
      <c r="O798" s="9">
        <f t="shared" si="51"/>
        <v>52007.595000000008</v>
      </c>
      <c r="P798" s="5">
        <f t="shared" si="48"/>
        <v>95.083333333333329</v>
      </c>
      <c r="Q798" s="5">
        <f t="shared" si="49"/>
        <v>0.29447852760736198</v>
      </c>
    </row>
    <row r="799" spans="1:17" x14ac:dyDescent="0.25">
      <c r="A799" s="2" t="s">
        <v>802</v>
      </c>
      <c r="B799" s="3" t="s">
        <v>8</v>
      </c>
      <c r="C799" s="4">
        <v>198</v>
      </c>
      <c r="D799" s="4">
        <v>51</v>
      </c>
      <c r="E799" s="4">
        <v>151</v>
      </c>
      <c r="F799" s="4">
        <v>98</v>
      </c>
      <c r="G799" s="4">
        <v>7686.16</v>
      </c>
      <c r="H799" s="4">
        <v>1979.78</v>
      </c>
      <c r="I799" s="4">
        <v>5861.67</v>
      </c>
      <c r="J799" s="4">
        <v>3804.27</v>
      </c>
      <c r="K799" s="4" t="str">
        <v>Produto em Ordem</v>
      </c>
      <c r="L799" s="6">
        <f t="shared" si="50"/>
        <v>0.49494949494949497</v>
      </c>
      <c r="M799" s="5">
        <v>38.819081632653059</v>
      </c>
      <c r="N799" s="6">
        <v>1192</v>
      </c>
      <c r="O799" s="9">
        <f t="shared" si="51"/>
        <v>46272.34530612245</v>
      </c>
      <c r="P799" s="5">
        <f t="shared" si="48"/>
        <v>99.333333333333329</v>
      </c>
      <c r="Q799" s="5">
        <f t="shared" si="49"/>
        <v>0.98657718120805371</v>
      </c>
    </row>
    <row r="800" spans="1:17" x14ac:dyDescent="0.25">
      <c r="A800" s="2" t="s">
        <v>803</v>
      </c>
      <c r="B800" s="3" t="s">
        <v>8</v>
      </c>
      <c r="C800" s="4">
        <v>715</v>
      </c>
      <c r="D800" s="4">
        <v>45</v>
      </c>
      <c r="E800" s="4">
        <v>161</v>
      </c>
      <c r="F800" s="4">
        <v>599</v>
      </c>
      <c r="G800" s="4">
        <v>27359.72</v>
      </c>
      <c r="H800" s="4">
        <v>1722.92</v>
      </c>
      <c r="I800" s="4">
        <v>6148.8600000000006</v>
      </c>
      <c r="J800" s="4">
        <v>22933.78</v>
      </c>
      <c r="K800" s="4" t="str">
        <v>Produto em Ordem</v>
      </c>
      <c r="L800" s="6">
        <f t="shared" si="50"/>
        <v>0.83776223776223779</v>
      </c>
      <c r="M800" s="5">
        <v>38.286777963272122</v>
      </c>
      <c r="N800" s="6">
        <v>1048</v>
      </c>
      <c r="O800" s="9">
        <f t="shared" si="51"/>
        <v>40124.543305509185</v>
      </c>
      <c r="P800" s="5">
        <f t="shared" si="48"/>
        <v>87.333333333333329</v>
      </c>
      <c r="Q800" s="5">
        <f t="shared" si="49"/>
        <v>6.8587786259541987</v>
      </c>
    </row>
    <row r="801" spans="1:17" x14ac:dyDescent="0.25">
      <c r="A801" s="2" t="s">
        <v>804</v>
      </c>
      <c r="B801" s="3" t="s">
        <v>8</v>
      </c>
      <c r="C801" s="4">
        <v>1274</v>
      </c>
      <c r="D801" s="4">
        <v>50</v>
      </c>
      <c r="E801" s="4">
        <v>135</v>
      </c>
      <c r="F801" s="4">
        <v>1189</v>
      </c>
      <c r="G801" s="4">
        <v>83411.930000000008</v>
      </c>
      <c r="H801" s="4">
        <v>3273.61</v>
      </c>
      <c r="I801" s="4">
        <v>8838.74</v>
      </c>
      <c r="J801" s="4">
        <v>77846.8</v>
      </c>
      <c r="K801" s="4" t="str">
        <v>Produto em Ordem</v>
      </c>
      <c r="L801" s="6">
        <f t="shared" si="50"/>
        <v>0.93328100470957609</v>
      </c>
      <c r="M801" s="5">
        <v>65.47249789739277</v>
      </c>
      <c r="N801" s="6">
        <v>805</v>
      </c>
      <c r="O801" s="9">
        <f t="shared" si="51"/>
        <v>52705.360807401179</v>
      </c>
      <c r="P801" s="5">
        <f t="shared" si="48"/>
        <v>67.083333333333329</v>
      </c>
      <c r="Q801" s="5">
        <f t="shared" si="49"/>
        <v>17.724223602484475</v>
      </c>
    </row>
    <row r="802" spans="1:17" x14ac:dyDescent="0.25">
      <c r="A802" s="2" t="s">
        <v>805</v>
      </c>
      <c r="B802" s="3" t="s">
        <v>135</v>
      </c>
      <c r="C802" s="4">
        <v>687</v>
      </c>
      <c r="D802" s="4">
        <v>124</v>
      </c>
      <c r="E802" s="4">
        <v>469</v>
      </c>
      <c r="F802" s="4">
        <v>342</v>
      </c>
      <c r="G802" s="4">
        <v>23265.06</v>
      </c>
      <c r="H802" s="4">
        <v>4221.43</v>
      </c>
      <c r="I802" s="4">
        <v>15934.85</v>
      </c>
      <c r="J802" s="4">
        <v>11551.64</v>
      </c>
      <c r="K802" s="4" t="str">
        <v>Produto em Ordem</v>
      </c>
      <c r="L802" s="6">
        <f t="shared" si="50"/>
        <v>0.49781659388646288</v>
      </c>
      <c r="M802" s="5">
        <v>33.776725146198842</v>
      </c>
      <c r="N802" s="6">
        <v>5295</v>
      </c>
      <c r="O802" s="9">
        <f t="shared" si="51"/>
        <v>178847.75964912286</v>
      </c>
      <c r="P802" s="5">
        <f t="shared" si="48"/>
        <v>441.25</v>
      </c>
      <c r="Q802" s="5">
        <f t="shared" si="49"/>
        <v>0.77507082152974505</v>
      </c>
    </row>
    <row r="803" spans="1:17" x14ac:dyDescent="0.25">
      <c r="A803" s="2" t="s">
        <v>806</v>
      </c>
      <c r="B803" s="3" t="s">
        <v>8</v>
      </c>
      <c r="C803" s="4">
        <v>2</v>
      </c>
      <c r="D803" s="4"/>
      <c r="E803" s="4"/>
      <c r="F803" s="4">
        <v>2</v>
      </c>
      <c r="G803" s="4">
        <v>91.59</v>
      </c>
      <c r="H803" s="4"/>
      <c r="I803" s="4"/>
      <c r="J803" s="4">
        <v>91.59</v>
      </c>
      <c r="K803" s="4" t="str">
        <v>Produto em Ordem</v>
      </c>
      <c r="L803" s="6">
        <f t="shared" si="50"/>
        <v>1</v>
      </c>
      <c r="M803" s="5">
        <v>45.795000000000002</v>
      </c>
      <c r="N803" s="6">
        <v>7</v>
      </c>
      <c r="O803" s="9">
        <f t="shared" si="51"/>
        <v>320.565</v>
      </c>
      <c r="P803" s="5">
        <f t="shared" si="48"/>
        <v>0.58333333333333337</v>
      </c>
      <c r="Q803" s="5">
        <f t="shared" si="49"/>
        <v>3.4285714285714284</v>
      </c>
    </row>
    <row r="804" spans="1:17" x14ac:dyDescent="0.25">
      <c r="A804" s="2" t="s">
        <v>807</v>
      </c>
      <c r="B804" s="3" t="s">
        <v>8</v>
      </c>
      <c r="C804" s="4">
        <v>9</v>
      </c>
      <c r="D804" s="4"/>
      <c r="E804" s="4"/>
      <c r="F804" s="4">
        <v>9</v>
      </c>
      <c r="G804" s="4">
        <v>214.76</v>
      </c>
      <c r="H804" s="4"/>
      <c r="I804" s="4"/>
      <c r="J804" s="4">
        <v>214.76</v>
      </c>
      <c r="K804" s="4" t="str">
        <v>Produto em Ordem</v>
      </c>
      <c r="L804" s="6">
        <f t="shared" si="50"/>
        <v>1</v>
      </c>
      <c r="M804" s="5">
        <v>23.862222222222218</v>
      </c>
      <c r="N804" s="6">
        <v>5</v>
      </c>
      <c r="O804" s="9">
        <f t="shared" si="51"/>
        <v>119.31111111111109</v>
      </c>
      <c r="P804" s="5">
        <f t="shared" si="48"/>
        <v>0.41666666666666669</v>
      </c>
      <c r="Q804" s="5">
        <f t="shared" si="49"/>
        <v>21.599999999999998</v>
      </c>
    </row>
    <row r="805" spans="1:17" x14ac:dyDescent="0.25">
      <c r="A805" s="2" t="s">
        <v>808</v>
      </c>
      <c r="B805" s="3" t="s">
        <v>8</v>
      </c>
      <c r="C805" s="4">
        <v>10</v>
      </c>
      <c r="D805" s="4"/>
      <c r="E805" s="4"/>
      <c r="F805" s="4">
        <v>10</v>
      </c>
      <c r="G805" s="4">
        <v>150.58000000000001</v>
      </c>
      <c r="H805" s="4"/>
      <c r="I805" s="4"/>
      <c r="J805" s="4">
        <v>150.58000000000001</v>
      </c>
      <c r="K805" s="4" t="str">
        <v>Produto em Ordem</v>
      </c>
      <c r="L805" s="6">
        <f t="shared" si="50"/>
        <v>1</v>
      </c>
      <c r="M805" s="5">
        <v>15.058</v>
      </c>
      <c r="N805" s="6">
        <v>-4</v>
      </c>
      <c r="O805" s="9">
        <f t="shared" si="51"/>
        <v>-60.231999999999999</v>
      </c>
      <c r="P805" s="5">
        <f t="shared" si="48"/>
        <v>-0.33333333333333331</v>
      </c>
      <c r="Q805" s="5">
        <f t="shared" si="49"/>
        <v>-30</v>
      </c>
    </row>
    <row r="806" spans="1:17" x14ac:dyDescent="0.25">
      <c r="A806" s="2" t="s">
        <v>809</v>
      </c>
      <c r="B806" s="3" t="s">
        <v>8</v>
      </c>
      <c r="C806" s="4">
        <v>8</v>
      </c>
      <c r="D806" s="4"/>
      <c r="E806" s="4"/>
      <c r="F806" s="4">
        <v>8</v>
      </c>
      <c r="G806" s="4">
        <v>138.85</v>
      </c>
      <c r="H806" s="4"/>
      <c r="I806" s="4"/>
      <c r="J806" s="4">
        <v>138.85</v>
      </c>
      <c r="K806" s="4" t="str">
        <v>Produto em Ordem</v>
      </c>
      <c r="L806" s="6">
        <f t="shared" si="50"/>
        <v>1</v>
      </c>
      <c r="M806" s="5">
        <v>17.356249999999999</v>
      </c>
      <c r="N806" s="6">
        <v>4</v>
      </c>
      <c r="O806" s="9">
        <f t="shared" si="51"/>
        <v>69.424999999999997</v>
      </c>
      <c r="P806" s="5">
        <f t="shared" si="48"/>
        <v>0.33333333333333331</v>
      </c>
      <c r="Q806" s="5">
        <f t="shared" si="49"/>
        <v>24</v>
      </c>
    </row>
    <row r="807" spans="1:17" x14ac:dyDescent="0.25">
      <c r="A807" s="2" t="s">
        <v>810</v>
      </c>
      <c r="B807" s="3" t="s">
        <v>8</v>
      </c>
      <c r="C807" s="4">
        <v>10</v>
      </c>
      <c r="D807" s="4"/>
      <c r="E807" s="4"/>
      <c r="F807" s="4">
        <v>10</v>
      </c>
      <c r="G807" s="4">
        <v>235.97</v>
      </c>
      <c r="H807" s="4"/>
      <c r="I807" s="4"/>
      <c r="J807" s="4">
        <v>235.97</v>
      </c>
      <c r="K807" s="4" t="str">
        <v>Produto em Ordem</v>
      </c>
      <c r="L807" s="6">
        <f t="shared" si="50"/>
        <v>1</v>
      </c>
      <c r="M807" s="5">
        <v>23.597000000000001</v>
      </c>
      <c r="N807" s="6">
        <v>5</v>
      </c>
      <c r="O807" s="9">
        <f t="shared" si="51"/>
        <v>117.98500000000001</v>
      </c>
      <c r="P807" s="5">
        <f t="shared" si="48"/>
        <v>0.41666666666666669</v>
      </c>
      <c r="Q807" s="5">
        <f t="shared" si="49"/>
        <v>24</v>
      </c>
    </row>
    <row r="808" spans="1:17" x14ac:dyDescent="0.25">
      <c r="A808" s="2" t="s">
        <v>811</v>
      </c>
      <c r="B808" s="3" t="s">
        <v>8</v>
      </c>
      <c r="C808" s="4">
        <v>19</v>
      </c>
      <c r="D808" s="4"/>
      <c r="E808" s="4"/>
      <c r="F808" s="4">
        <v>19</v>
      </c>
      <c r="G808" s="4">
        <v>331.72</v>
      </c>
      <c r="H808" s="4"/>
      <c r="I808" s="4"/>
      <c r="J808" s="4">
        <v>331.72</v>
      </c>
      <c r="K808" s="4" t="str">
        <v>Produto em Ordem</v>
      </c>
      <c r="L808" s="6">
        <f t="shared" si="50"/>
        <v>1</v>
      </c>
      <c r="M808" s="5">
        <v>17.45894736842105</v>
      </c>
      <c r="N808" s="6">
        <v>10</v>
      </c>
      <c r="O808" s="9">
        <f t="shared" si="51"/>
        <v>174.5894736842105</v>
      </c>
      <c r="P808" s="5">
        <f t="shared" si="48"/>
        <v>0.83333333333333337</v>
      </c>
      <c r="Q808" s="5">
        <f t="shared" si="49"/>
        <v>22.8</v>
      </c>
    </row>
    <row r="809" spans="1:17" x14ac:dyDescent="0.25">
      <c r="A809" s="2" t="s">
        <v>812</v>
      </c>
      <c r="B809" s="3" t="s">
        <v>8</v>
      </c>
      <c r="C809" s="4">
        <v>912</v>
      </c>
      <c r="D809" s="4">
        <v>50</v>
      </c>
      <c r="E809" s="4">
        <v>98</v>
      </c>
      <c r="F809" s="4">
        <v>864</v>
      </c>
      <c r="G809" s="4">
        <v>27501.3</v>
      </c>
      <c r="H809" s="4">
        <v>1507.29</v>
      </c>
      <c r="I809" s="4">
        <v>2954.26</v>
      </c>
      <c r="J809" s="4">
        <v>26054.33</v>
      </c>
      <c r="K809" s="4" t="str">
        <v>Produto em Ordem</v>
      </c>
      <c r="L809" s="6">
        <f t="shared" si="50"/>
        <v>0.94736842105263153</v>
      </c>
      <c r="M809" s="5">
        <v>30.15547453703703</v>
      </c>
      <c r="N809" s="6">
        <v>172</v>
      </c>
      <c r="O809" s="9">
        <f t="shared" si="51"/>
        <v>5186.7416203703688</v>
      </c>
      <c r="P809" s="5">
        <f t="shared" si="48"/>
        <v>14.333333333333334</v>
      </c>
      <c r="Q809" s="5">
        <f t="shared" si="49"/>
        <v>60.279069767441861</v>
      </c>
    </row>
    <row r="810" spans="1:17" x14ac:dyDescent="0.25">
      <c r="A810" s="2" t="s">
        <v>813</v>
      </c>
      <c r="B810" s="3" t="s">
        <v>8</v>
      </c>
      <c r="C810" s="4">
        <v>560</v>
      </c>
      <c r="D810" s="4">
        <v>23</v>
      </c>
      <c r="E810" s="4">
        <v>31</v>
      </c>
      <c r="F810" s="4">
        <v>552</v>
      </c>
      <c r="G810" s="4">
        <v>73797.62000000001</v>
      </c>
      <c r="H810" s="4">
        <v>3022.23</v>
      </c>
      <c r="I810" s="4">
        <v>4073.440000000001</v>
      </c>
      <c r="J810" s="4">
        <v>72746.41</v>
      </c>
      <c r="K810" s="4" t="str">
        <v>Produto em Ordem</v>
      </c>
      <c r="L810" s="6">
        <f t="shared" si="50"/>
        <v>0.98571428571428577</v>
      </c>
      <c r="M810" s="5">
        <v>131.7869746376812</v>
      </c>
      <c r="N810" s="6">
        <v>95</v>
      </c>
      <c r="O810" s="9">
        <f t="shared" si="51"/>
        <v>12519.762590579714</v>
      </c>
      <c r="P810" s="5">
        <f t="shared" si="48"/>
        <v>7.916666666666667</v>
      </c>
      <c r="Q810" s="5">
        <f t="shared" si="49"/>
        <v>69.726315789473688</v>
      </c>
    </row>
    <row r="811" spans="1:17" x14ac:dyDescent="0.25">
      <c r="A811" s="2" t="s">
        <v>814</v>
      </c>
      <c r="B811" s="3" t="s">
        <v>8</v>
      </c>
      <c r="C811" s="4">
        <v>112</v>
      </c>
      <c r="D811" s="4">
        <v>12</v>
      </c>
      <c r="E811" s="4">
        <v>25</v>
      </c>
      <c r="F811" s="4">
        <v>99</v>
      </c>
      <c r="G811" s="4">
        <v>5362.7500000000009</v>
      </c>
      <c r="H811" s="4">
        <v>574.56999999999994</v>
      </c>
      <c r="I811" s="4">
        <v>1197.03</v>
      </c>
      <c r="J811" s="4">
        <v>4740.2900000000009</v>
      </c>
      <c r="K811" s="4" t="str">
        <v>Produto em Ordem</v>
      </c>
      <c r="L811" s="6">
        <f t="shared" si="50"/>
        <v>0.8839285714285714</v>
      </c>
      <c r="M811" s="5">
        <v>47.881717171717177</v>
      </c>
      <c r="N811" s="6">
        <v>139</v>
      </c>
      <c r="O811" s="9">
        <f t="shared" si="51"/>
        <v>6655.5586868686878</v>
      </c>
      <c r="P811" s="5">
        <f t="shared" si="48"/>
        <v>11.583333333333334</v>
      </c>
      <c r="Q811" s="5">
        <f t="shared" si="49"/>
        <v>8.5467625899280577</v>
      </c>
    </row>
    <row r="812" spans="1:17" x14ac:dyDescent="0.25">
      <c r="A812" s="2" t="s">
        <v>815</v>
      </c>
      <c r="B812" s="3" t="s">
        <v>8</v>
      </c>
      <c r="C812" s="4">
        <v>169</v>
      </c>
      <c r="D812" s="4">
        <v>19</v>
      </c>
      <c r="E812" s="4">
        <v>28</v>
      </c>
      <c r="F812" s="4">
        <v>160</v>
      </c>
      <c r="G812" s="4">
        <v>10358.35</v>
      </c>
      <c r="H812" s="4">
        <v>1162.31</v>
      </c>
      <c r="I812" s="4">
        <v>1714.79</v>
      </c>
      <c r="J812" s="4">
        <v>9805.8700000000008</v>
      </c>
      <c r="K812" s="4" t="str">
        <v>Produto em Ordem</v>
      </c>
      <c r="L812" s="6">
        <f t="shared" si="50"/>
        <v>0.94674556213017746</v>
      </c>
      <c r="M812" s="5">
        <v>61.286687500000014</v>
      </c>
      <c r="N812" s="6">
        <v>96</v>
      </c>
      <c r="O812" s="9">
        <f t="shared" si="51"/>
        <v>5883.5220000000008</v>
      </c>
      <c r="P812" s="5">
        <f t="shared" si="48"/>
        <v>8</v>
      </c>
      <c r="Q812" s="5">
        <f t="shared" si="49"/>
        <v>20</v>
      </c>
    </row>
    <row r="813" spans="1:17" x14ac:dyDescent="0.25">
      <c r="A813" s="2" t="s">
        <v>816</v>
      </c>
      <c r="B813" s="3" t="s">
        <v>8</v>
      </c>
      <c r="C813" s="4">
        <v>249</v>
      </c>
      <c r="D813" s="4">
        <v>8</v>
      </c>
      <c r="E813" s="4">
        <v>11</v>
      </c>
      <c r="F813" s="4">
        <v>246</v>
      </c>
      <c r="G813" s="4">
        <v>25138.43</v>
      </c>
      <c r="H813" s="4">
        <v>805.96999999999991</v>
      </c>
      <c r="I813" s="4">
        <v>1116.03</v>
      </c>
      <c r="J813" s="4">
        <v>24828.37</v>
      </c>
      <c r="K813" s="4" t="str">
        <v>Produto em Ordem</v>
      </c>
      <c r="L813" s="6">
        <f t="shared" si="50"/>
        <v>0.98795180722891562</v>
      </c>
      <c r="M813" s="5">
        <v>100.9283333333333</v>
      </c>
      <c r="N813" s="6">
        <v>88</v>
      </c>
      <c r="O813" s="9">
        <f t="shared" si="51"/>
        <v>8881.6933333333309</v>
      </c>
      <c r="P813" s="5">
        <f t="shared" si="48"/>
        <v>7.333333333333333</v>
      </c>
      <c r="Q813" s="5">
        <f t="shared" si="49"/>
        <v>33.545454545454547</v>
      </c>
    </row>
    <row r="814" spans="1:17" x14ac:dyDescent="0.25">
      <c r="A814" s="2" t="s">
        <v>817</v>
      </c>
      <c r="B814" s="3" t="s">
        <v>8</v>
      </c>
      <c r="C814" s="4">
        <v>183</v>
      </c>
      <c r="D814" s="4">
        <v>12</v>
      </c>
      <c r="E814" s="4">
        <v>24</v>
      </c>
      <c r="F814" s="4">
        <v>171</v>
      </c>
      <c r="G814" s="4">
        <v>40177.81</v>
      </c>
      <c r="H814" s="4">
        <v>2634.8</v>
      </c>
      <c r="I814" s="4">
        <v>5269.6</v>
      </c>
      <c r="J814" s="4">
        <v>37543.01</v>
      </c>
      <c r="K814" s="4" t="str">
        <v>Produto em Ordem</v>
      </c>
      <c r="L814" s="6">
        <f t="shared" si="50"/>
        <v>0.93442622950819676</v>
      </c>
      <c r="M814" s="5">
        <v>219.54976608187141</v>
      </c>
      <c r="N814" s="6">
        <v>117</v>
      </c>
      <c r="O814" s="9">
        <f t="shared" si="51"/>
        <v>25687.322631578954</v>
      </c>
      <c r="P814" s="5">
        <f t="shared" si="48"/>
        <v>9.75</v>
      </c>
      <c r="Q814" s="5">
        <f t="shared" si="49"/>
        <v>17.53846153846154</v>
      </c>
    </row>
    <row r="815" spans="1:17" x14ac:dyDescent="0.25">
      <c r="A815" s="2" t="s">
        <v>818</v>
      </c>
      <c r="B815" s="3" t="s">
        <v>8</v>
      </c>
      <c r="C815" s="4">
        <v>178</v>
      </c>
      <c r="D815" s="4">
        <v>10</v>
      </c>
      <c r="E815" s="4">
        <v>20</v>
      </c>
      <c r="F815" s="4">
        <v>168</v>
      </c>
      <c r="G815" s="4">
        <v>28971.200000000001</v>
      </c>
      <c r="H815" s="4">
        <v>1623.65</v>
      </c>
      <c r="I815" s="4">
        <v>3247.31</v>
      </c>
      <c r="J815" s="4">
        <v>27347.54</v>
      </c>
      <c r="K815" s="4" t="str">
        <v>Produto em Ordem</v>
      </c>
      <c r="L815" s="6">
        <f t="shared" si="50"/>
        <v>0.9438202247191011</v>
      </c>
      <c r="M815" s="5">
        <v>162.78297619047621</v>
      </c>
      <c r="N815" s="6">
        <v>126</v>
      </c>
      <c r="O815" s="9">
        <f t="shared" si="51"/>
        <v>20510.655000000002</v>
      </c>
      <c r="P815" s="5">
        <f t="shared" si="48"/>
        <v>10.5</v>
      </c>
      <c r="Q815" s="5">
        <f t="shared" si="49"/>
        <v>16</v>
      </c>
    </row>
    <row r="816" spans="1:17" x14ac:dyDescent="0.25">
      <c r="A816" s="2" t="s">
        <v>819</v>
      </c>
      <c r="B816" s="3" t="s">
        <v>8</v>
      </c>
      <c r="C816" s="4">
        <v>211</v>
      </c>
      <c r="D816" s="4">
        <v>16</v>
      </c>
      <c r="E816" s="4">
        <v>24</v>
      </c>
      <c r="F816" s="4">
        <v>203</v>
      </c>
      <c r="G816" s="4">
        <v>51259.610000000022</v>
      </c>
      <c r="H816" s="4">
        <v>3859.65</v>
      </c>
      <c r="I816" s="4">
        <v>5834.2399999999989</v>
      </c>
      <c r="J816" s="4">
        <v>49285.020000000011</v>
      </c>
      <c r="K816" s="4" t="str">
        <v>Produto em Ordem</v>
      </c>
      <c r="L816" s="6">
        <f t="shared" si="50"/>
        <v>0.96208530805687209</v>
      </c>
      <c r="M816" s="5">
        <v>242.78334975369461</v>
      </c>
      <c r="N816" s="6">
        <v>108</v>
      </c>
      <c r="O816" s="9">
        <f t="shared" si="51"/>
        <v>26220.601773399019</v>
      </c>
      <c r="P816" s="5">
        <f t="shared" si="48"/>
        <v>9</v>
      </c>
      <c r="Q816" s="5">
        <f t="shared" si="49"/>
        <v>22.555555555555557</v>
      </c>
    </row>
    <row r="817" spans="1:17" x14ac:dyDescent="0.25">
      <c r="A817" s="2" t="s">
        <v>820</v>
      </c>
      <c r="B817" s="3" t="s">
        <v>8</v>
      </c>
      <c r="C817" s="4">
        <v>747</v>
      </c>
      <c r="D817" s="4">
        <v>15</v>
      </c>
      <c r="E817" s="4">
        <v>33</v>
      </c>
      <c r="F817" s="4">
        <v>729</v>
      </c>
      <c r="G817" s="4">
        <v>45498.470000000008</v>
      </c>
      <c r="H817" s="4">
        <v>913.35</v>
      </c>
      <c r="I817" s="4">
        <v>2009.37</v>
      </c>
      <c r="J817" s="4">
        <v>44402.45</v>
      </c>
      <c r="K817" s="4" t="str">
        <v>Produto em Ordem</v>
      </c>
      <c r="L817" s="6">
        <f t="shared" si="50"/>
        <v>0.97590361445783136</v>
      </c>
      <c r="M817" s="5">
        <v>60.908710562414257</v>
      </c>
      <c r="N817" s="6">
        <v>368</v>
      </c>
      <c r="O817" s="9">
        <f t="shared" si="51"/>
        <v>22414.405486968448</v>
      </c>
      <c r="P817" s="5">
        <f t="shared" si="48"/>
        <v>30.666666666666668</v>
      </c>
      <c r="Q817" s="5">
        <f t="shared" si="49"/>
        <v>23.771739130434781</v>
      </c>
    </row>
    <row r="818" spans="1:17" x14ac:dyDescent="0.25">
      <c r="A818" s="2" t="s">
        <v>821</v>
      </c>
      <c r="B818" s="3" t="s">
        <v>8</v>
      </c>
      <c r="C818" s="4">
        <v>826</v>
      </c>
      <c r="D818" s="4">
        <v>40</v>
      </c>
      <c r="E818" s="4">
        <v>70</v>
      </c>
      <c r="F818" s="4">
        <v>796</v>
      </c>
      <c r="G818" s="4">
        <v>42317.7</v>
      </c>
      <c r="H818" s="4">
        <v>2051.2600000000002</v>
      </c>
      <c r="I818" s="4">
        <v>3589.7</v>
      </c>
      <c r="J818" s="4">
        <v>40779.26</v>
      </c>
      <c r="K818" s="4" t="str">
        <v>Produto em Ordem</v>
      </c>
      <c r="L818" s="6">
        <f t="shared" si="50"/>
        <v>0.96368038740920092</v>
      </c>
      <c r="M818" s="5">
        <v>51.230226130653271</v>
      </c>
      <c r="N818" s="6">
        <v>241</v>
      </c>
      <c r="O818" s="9">
        <f t="shared" si="51"/>
        <v>12346.484497487438</v>
      </c>
      <c r="P818" s="5">
        <f t="shared" si="48"/>
        <v>20.083333333333332</v>
      </c>
      <c r="Q818" s="5">
        <f t="shared" si="49"/>
        <v>39.634854771784234</v>
      </c>
    </row>
    <row r="819" spans="1:17" x14ac:dyDescent="0.25">
      <c r="A819" s="2" t="s">
        <v>822</v>
      </c>
      <c r="B819" s="3" t="s">
        <v>8</v>
      </c>
      <c r="C819" s="4">
        <v>159</v>
      </c>
      <c r="D819" s="4">
        <v>22</v>
      </c>
      <c r="E819" s="4">
        <v>36</v>
      </c>
      <c r="F819" s="4">
        <v>145</v>
      </c>
      <c r="G819" s="4">
        <v>16335.69</v>
      </c>
      <c r="H819" s="4">
        <v>2289.09</v>
      </c>
      <c r="I819" s="4">
        <v>3745.79</v>
      </c>
      <c r="J819" s="4">
        <v>14878.99</v>
      </c>
      <c r="K819" s="4" t="str">
        <v>Produto em Ordem</v>
      </c>
      <c r="L819" s="6">
        <f t="shared" si="50"/>
        <v>0.91194968553459121</v>
      </c>
      <c r="M819" s="5">
        <v>102.613724137931</v>
      </c>
      <c r="N819" s="6">
        <v>114</v>
      </c>
      <c r="O819" s="9">
        <f t="shared" si="51"/>
        <v>11697.964551724133</v>
      </c>
      <c r="P819" s="5">
        <f t="shared" si="48"/>
        <v>9.5</v>
      </c>
      <c r="Q819" s="5">
        <f t="shared" si="49"/>
        <v>15.263157894736842</v>
      </c>
    </row>
    <row r="820" spans="1:17" x14ac:dyDescent="0.25">
      <c r="A820" s="2" t="s">
        <v>823</v>
      </c>
      <c r="B820" s="3" t="s">
        <v>8</v>
      </c>
      <c r="C820" s="4">
        <v>107</v>
      </c>
      <c r="D820" s="4">
        <v>22</v>
      </c>
      <c r="E820" s="4">
        <v>23</v>
      </c>
      <c r="F820" s="4">
        <v>106</v>
      </c>
      <c r="G820" s="4">
        <v>14428.69</v>
      </c>
      <c r="H820" s="4">
        <v>2974.58</v>
      </c>
      <c r="I820" s="4">
        <v>3109.79</v>
      </c>
      <c r="J820" s="4">
        <v>14293.48</v>
      </c>
      <c r="K820" s="4" t="str">
        <v>Produto em Ordem</v>
      </c>
      <c r="L820" s="6">
        <f t="shared" si="50"/>
        <v>0.99065420560747663</v>
      </c>
      <c r="M820" s="5">
        <v>134.84415094339619</v>
      </c>
      <c r="N820" s="6">
        <v>39</v>
      </c>
      <c r="O820" s="9">
        <f t="shared" si="51"/>
        <v>5258.921886792451</v>
      </c>
      <c r="P820" s="5">
        <f t="shared" si="48"/>
        <v>3.25</v>
      </c>
      <c r="Q820" s="5">
        <f t="shared" si="49"/>
        <v>32.615384615384613</v>
      </c>
    </row>
    <row r="821" spans="1:17" x14ac:dyDescent="0.25">
      <c r="A821" s="2" t="s">
        <v>824</v>
      </c>
      <c r="B821" s="3" t="s">
        <v>8</v>
      </c>
      <c r="C821" s="4">
        <v>31</v>
      </c>
      <c r="D821" s="4">
        <v>42</v>
      </c>
      <c r="E821" s="4">
        <v>58</v>
      </c>
      <c r="F821" s="4">
        <v>15</v>
      </c>
      <c r="G821" s="4">
        <v>1730.11</v>
      </c>
      <c r="H821" s="4">
        <v>2344.02</v>
      </c>
      <c r="I821" s="4">
        <v>3236.98</v>
      </c>
      <c r="J821" s="4">
        <v>837.15000000000009</v>
      </c>
      <c r="K821" s="4" t="str">
        <v>Produto em Ordem</v>
      </c>
      <c r="L821" s="6">
        <f t="shared" si="50"/>
        <v>0.4838709677419355</v>
      </c>
      <c r="M821" s="5">
        <v>55.810000000000009</v>
      </c>
      <c r="N821" s="6">
        <v>243</v>
      </c>
      <c r="O821" s="9">
        <f t="shared" si="51"/>
        <v>13561.830000000002</v>
      </c>
      <c r="P821" s="5">
        <f t="shared" si="48"/>
        <v>20.25</v>
      </c>
      <c r="Q821" s="5">
        <f t="shared" si="49"/>
        <v>0.7407407407407407</v>
      </c>
    </row>
    <row r="822" spans="1:17" x14ac:dyDescent="0.25">
      <c r="A822" s="2" t="s">
        <v>825</v>
      </c>
      <c r="B822" s="3" t="s">
        <v>135</v>
      </c>
      <c r="C822" s="4">
        <v>543</v>
      </c>
      <c r="D822" s="4">
        <v>43</v>
      </c>
      <c r="E822" s="4">
        <v>145</v>
      </c>
      <c r="F822" s="4">
        <v>441</v>
      </c>
      <c r="G822" s="4">
        <v>6171.5700000000033</v>
      </c>
      <c r="H822" s="4">
        <v>485.31</v>
      </c>
      <c r="I822" s="4">
        <v>1640.44</v>
      </c>
      <c r="J822" s="4">
        <v>5016.4400000000014</v>
      </c>
      <c r="K822" s="4" t="str">
        <v>Produto em Ordem</v>
      </c>
      <c r="L822" s="6">
        <f t="shared" si="50"/>
        <v>0.81215469613259672</v>
      </c>
      <c r="M822" s="5">
        <v>11.37514739229025</v>
      </c>
      <c r="N822" s="6">
        <v>716</v>
      </c>
      <c r="O822" s="9">
        <f t="shared" si="51"/>
        <v>8144.6055328798193</v>
      </c>
      <c r="P822" s="5">
        <f t="shared" si="48"/>
        <v>59.666666666666664</v>
      </c>
      <c r="Q822" s="5">
        <f t="shared" si="49"/>
        <v>7.3910614525139664</v>
      </c>
    </row>
    <row r="823" spans="1:17" x14ac:dyDescent="0.25">
      <c r="A823" s="2" t="s">
        <v>826</v>
      </c>
      <c r="B823" s="3" t="s">
        <v>4</v>
      </c>
      <c r="C823" s="4">
        <v>18</v>
      </c>
      <c r="D823" s="4">
        <v>0</v>
      </c>
      <c r="E823" s="4">
        <v>2</v>
      </c>
      <c r="F823" s="4">
        <v>16</v>
      </c>
      <c r="G823" s="4">
        <v>605.94999999999993</v>
      </c>
      <c r="H823" s="4">
        <v>0</v>
      </c>
      <c r="I823" s="4">
        <v>53.91</v>
      </c>
      <c r="J823" s="4">
        <v>552.04</v>
      </c>
      <c r="K823" s="4" t="str">
        <v>Produto em Ordem</v>
      </c>
      <c r="L823" s="6">
        <f t="shared" si="50"/>
        <v>0.88888888888888884</v>
      </c>
      <c r="M823" s="5">
        <v>34.502499999999998</v>
      </c>
      <c r="N823" s="6">
        <v>399</v>
      </c>
      <c r="O823" s="9">
        <f t="shared" si="51"/>
        <v>13766.497499999999</v>
      </c>
      <c r="P823" s="5">
        <f t="shared" si="48"/>
        <v>33.25</v>
      </c>
      <c r="Q823" s="5">
        <f t="shared" si="49"/>
        <v>0.48120300751879697</v>
      </c>
    </row>
    <row r="824" spans="1:17" x14ac:dyDescent="0.25">
      <c r="A824" s="2" t="s">
        <v>827</v>
      </c>
      <c r="B824" s="3" t="s">
        <v>4</v>
      </c>
      <c r="C824" s="4">
        <v>32</v>
      </c>
      <c r="D824" s="4">
        <v>0</v>
      </c>
      <c r="E824" s="4">
        <v>1</v>
      </c>
      <c r="F824" s="4">
        <v>31</v>
      </c>
      <c r="G824" s="4">
        <v>950.3900000000001</v>
      </c>
      <c r="H824" s="4">
        <v>0</v>
      </c>
      <c r="I824" s="4">
        <v>37.15</v>
      </c>
      <c r="J824" s="4">
        <v>913.24</v>
      </c>
      <c r="K824" s="4" t="str">
        <v>Produto em Ordem</v>
      </c>
      <c r="L824" s="6">
        <f t="shared" si="50"/>
        <v>0.96875</v>
      </c>
      <c r="M824" s="5">
        <v>29.459354838709679</v>
      </c>
      <c r="N824" s="6">
        <v>681</v>
      </c>
      <c r="O824" s="9">
        <f t="shared" si="51"/>
        <v>20061.82064516129</v>
      </c>
      <c r="P824" s="5">
        <f t="shared" si="48"/>
        <v>56.75</v>
      </c>
      <c r="Q824" s="5">
        <f t="shared" si="49"/>
        <v>0.54625550660792954</v>
      </c>
    </row>
    <row r="825" spans="1:17" x14ac:dyDescent="0.25">
      <c r="A825" s="2" t="s">
        <v>828</v>
      </c>
      <c r="B825" s="3" t="s">
        <v>4</v>
      </c>
      <c r="C825" s="4">
        <v>33</v>
      </c>
      <c r="D825" s="4">
        <v>0</v>
      </c>
      <c r="E825" s="4">
        <v>1</v>
      </c>
      <c r="F825" s="4">
        <v>32</v>
      </c>
      <c r="G825" s="4">
        <v>817.94999999999993</v>
      </c>
      <c r="H825" s="4">
        <v>0</v>
      </c>
      <c r="I825" s="4">
        <v>24.96</v>
      </c>
      <c r="J825" s="4">
        <v>792.99</v>
      </c>
      <c r="K825" s="4" t="str">
        <v>Produto em Ordem</v>
      </c>
      <c r="L825" s="6">
        <f t="shared" si="50"/>
        <v>0.96969696969696972</v>
      </c>
      <c r="M825" s="5">
        <v>24.7809375</v>
      </c>
      <c r="N825" s="6">
        <v>584</v>
      </c>
      <c r="O825" s="9">
        <f t="shared" si="51"/>
        <v>14472.067500000001</v>
      </c>
      <c r="P825" s="5">
        <f t="shared" si="48"/>
        <v>48.666666666666664</v>
      </c>
      <c r="Q825" s="5">
        <f t="shared" si="49"/>
        <v>0.65753424657534254</v>
      </c>
    </row>
    <row r="826" spans="1:17" x14ac:dyDescent="0.25">
      <c r="A826" s="2" t="s">
        <v>829</v>
      </c>
      <c r="B826" s="3" t="s">
        <v>8</v>
      </c>
      <c r="C826" s="4">
        <v>462</v>
      </c>
      <c r="D826" s="4">
        <v>21</v>
      </c>
      <c r="E826" s="4">
        <v>19</v>
      </c>
      <c r="F826" s="4">
        <v>464</v>
      </c>
      <c r="G826" s="4">
        <v>17887.39</v>
      </c>
      <c r="H826" s="4">
        <v>790.11</v>
      </c>
      <c r="I826" s="4">
        <v>743.16000000000008</v>
      </c>
      <c r="J826" s="4">
        <v>17934.34</v>
      </c>
      <c r="K826" s="4" t="str">
        <v>Produto em Ordem</v>
      </c>
      <c r="L826" s="6">
        <f t="shared" si="50"/>
        <v>1.0043290043290043</v>
      </c>
      <c r="M826" s="5">
        <v>38.651594827586202</v>
      </c>
      <c r="N826" s="6">
        <v>21</v>
      </c>
      <c r="O826" s="9">
        <f t="shared" si="51"/>
        <v>811.68349137931023</v>
      </c>
      <c r="P826" s="5">
        <f t="shared" si="48"/>
        <v>1.75</v>
      </c>
      <c r="Q826" s="5">
        <f t="shared" si="49"/>
        <v>265.14285714285717</v>
      </c>
    </row>
    <row r="827" spans="1:17" x14ac:dyDescent="0.25">
      <c r="A827" s="2" t="s">
        <v>830</v>
      </c>
      <c r="B827" s="3" t="s">
        <v>8</v>
      </c>
      <c r="C827" s="4">
        <v>7507</v>
      </c>
      <c r="D827" s="4">
        <v>113</v>
      </c>
      <c r="E827" s="4">
        <v>217</v>
      </c>
      <c r="F827" s="4">
        <v>7403</v>
      </c>
      <c r="G827" s="4">
        <v>1125065.68</v>
      </c>
      <c r="H827" s="4">
        <v>16947.5</v>
      </c>
      <c r="I827" s="4">
        <v>32566.85999999999</v>
      </c>
      <c r="J827" s="4">
        <v>1109446.32</v>
      </c>
      <c r="K827" s="4" t="str">
        <v>Produto em Ordem</v>
      </c>
      <c r="L827" s="6">
        <f t="shared" si="50"/>
        <v>0.98614626348741174</v>
      </c>
      <c r="M827" s="5">
        <v>149.86442253140621</v>
      </c>
      <c r="N827" s="6">
        <v>2196</v>
      </c>
      <c r="O827" s="9">
        <f t="shared" si="51"/>
        <v>329102.27187896805</v>
      </c>
      <c r="P827" s="5">
        <f t="shared" si="48"/>
        <v>183</v>
      </c>
      <c r="Q827" s="5">
        <f t="shared" si="49"/>
        <v>40.453551912568308</v>
      </c>
    </row>
    <row r="828" spans="1:17" x14ac:dyDescent="0.25">
      <c r="A828" s="2" t="s">
        <v>831</v>
      </c>
      <c r="B828" s="3" t="s">
        <v>8</v>
      </c>
      <c r="C828" s="4">
        <v>32</v>
      </c>
      <c r="D828" s="4">
        <v>10</v>
      </c>
      <c r="E828" s="4">
        <v>10</v>
      </c>
      <c r="F828" s="4">
        <v>32</v>
      </c>
      <c r="G828" s="4">
        <v>1257.58</v>
      </c>
      <c r="H828" s="4">
        <v>405.06</v>
      </c>
      <c r="I828" s="4">
        <v>405.06</v>
      </c>
      <c r="J828" s="4">
        <v>1257.58</v>
      </c>
      <c r="K828" s="4" t="str">
        <v>Produto em Ordem</v>
      </c>
      <c r="L828" s="6">
        <f t="shared" si="50"/>
        <v>1</v>
      </c>
      <c r="M828" s="5">
        <v>39.299374999999998</v>
      </c>
      <c r="N828" s="6">
        <v>150</v>
      </c>
      <c r="O828" s="9">
        <f t="shared" si="51"/>
        <v>5894.90625</v>
      </c>
      <c r="P828" s="5">
        <f t="shared" si="48"/>
        <v>12.5</v>
      </c>
      <c r="Q828" s="5">
        <f t="shared" si="49"/>
        <v>2.56</v>
      </c>
    </row>
    <row r="829" spans="1:17" x14ac:dyDescent="0.25">
      <c r="A829" s="2" t="s">
        <v>832</v>
      </c>
      <c r="B829" s="3" t="s">
        <v>8</v>
      </c>
      <c r="C829" s="4">
        <v>157</v>
      </c>
      <c r="D829" s="4">
        <v>17</v>
      </c>
      <c r="E829" s="4">
        <v>33</v>
      </c>
      <c r="F829" s="4">
        <v>141</v>
      </c>
      <c r="G829" s="4">
        <v>142126.51</v>
      </c>
      <c r="H829" s="4">
        <v>15448.46</v>
      </c>
      <c r="I829" s="4">
        <v>29860.65</v>
      </c>
      <c r="J829" s="4">
        <v>127714.32</v>
      </c>
      <c r="K829" s="4" t="str">
        <v>Produto em Ordem</v>
      </c>
      <c r="L829" s="6">
        <f t="shared" si="50"/>
        <v>0.89808917197452232</v>
      </c>
      <c r="M829" s="5">
        <v>905.77531914893609</v>
      </c>
      <c r="N829" s="6">
        <v>118</v>
      </c>
      <c r="O829" s="9">
        <f t="shared" si="51"/>
        <v>106881.48765957446</v>
      </c>
      <c r="P829" s="5">
        <f t="shared" si="48"/>
        <v>9.8333333333333339</v>
      </c>
      <c r="Q829" s="5">
        <f t="shared" si="49"/>
        <v>14.338983050847457</v>
      </c>
    </row>
    <row r="830" spans="1:17" x14ac:dyDescent="0.25">
      <c r="A830" s="2" t="s">
        <v>833</v>
      </c>
      <c r="B830" s="3" t="s">
        <v>8</v>
      </c>
      <c r="C830" s="4">
        <v>169</v>
      </c>
      <c r="D830" s="4">
        <v>16</v>
      </c>
      <c r="E830" s="4">
        <v>30</v>
      </c>
      <c r="F830" s="4">
        <v>155</v>
      </c>
      <c r="G830" s="4">
        <v>144165.68</v>
      </c>
      <c r="H830" s="4">
        <v>13690.15</v>
      </c>
      <c r="I830" s="4">
        <v>25571.57</v>
      </c>
      <c r="J830" s="4">
        <v>132284.26</v>
      </c>
      <c r="K830" s="4" t="str">
        <v>Produto em Ordem</v>
      </c>
      <c r="L830" s="6">
        <f t="shared" si="50"/>
        <v>0.91715976331360949</v>
      </c>
      <c r="M830" s="5">
        <v>853.44683870967754</v>
      </c>
      <c r="N830" s="6">
        <v>113</v>
      </c>
      <c r="O830" s="9">
        <f t="shared" si="51"/>
        <v>96439.492774193568</v>
      </c>
      <c r="P830" s="5">
        <f t="shared" si="48"/>
        <v>9.4166666666666661</v>
      </c>
      <c r="Q830" s="5">
        <f t="shared" si="49"/>
        <v>16.460176991150444</v>
      </c>
    </row>
    <row r="831" spans="1:17" x14ac:dyDescent="0.25">
      <c r="A831" s="2" t="s">
        <v>834</v>
      </c>
      <c r="B831" s="3" t="s">
        <v>8</v>
      </c>
      <c r="C831" s="4">
        <v>201</v>
      </c>
      <c r="D831" s="4">
        <v>117</v>
      </c>
      <c r="E831" s="4">
        <v>163</v>
      </c>
      <c r="F831" s="4">
        <v>155</v>
      </c>
      <c r="G831" s="4">
        <v>6547.17</v>
      </c>
      <c r="H831" s="4">
        <v>3866.440000000001</v>
      </c>
      <c r="I831" s="4">
        <v>5241.4600000000009</v>
      </c>
      <c r="J831" s="4">
        <v>5172.1499999999996</v>
      </c>
      <c r="K831" s="4" t="str">
        <v>Produto em Ordem</v>
      </c>
      <c r="L831" s="6">
        <f t="shared" si="50"/>
        <v>0.77114427860696522</v>
      </c>
      <c r="M831" s="5">
        <v>33.368709677419353</v>
      </c>
      <c r="N831" s="6">
        <v>495</v>
      </c>
      <c r="O831" s="9">
        <f t="shared" si="51"/>
        <v>16517.511290322582</v>
      </c>
      <c r="P831" s="5">
        <f t="shared" si="48"/>
        <v>41.25</v>
      </c>
      <c r="Q831" s="5">
        <f t="shared" si="49"/>
        <v>3.7575757575757578</v>
      </c>
    </row>
    <row r="832" spans="1:17" x14ac:dyDescent="0.25">
      <c r="A832" s="2" t="s">
        <v>835</v>
      </c>
      <c r="B832" s="3" t="s">
        <v>8</v>
      </c>
      <c r="C832" s="4">
        <v>11</v>
      </c>
      <c r="D832" s="4">
        <v>0</v>
      </c>
      <c r="E832" s="4">
        <v>1</v>
      </c>
      <c r="F832" s="4">
        <v>10</v>
      </c>
      <c r="G832" s="4">
        <v>2554.16</v>
      </c>
      <c r="H832" s="4">
        <v>0</v>
      </c>
      <c r="I832" s="4">
        <v>247.28</v>
      </c>
      <c r="J832" s="4">
        <v>2306.88</v>
      </c>
      <c r="K832" s="4" t="str">
        <v>Produto em Ordem</v>
      </c>
      <c r="L832" s="6">
        <f t="shared" si="50"/>
        <v>0.90909090909090906</v>
      </c>
      <c r="M832" s="5">
        <v>230.68799999999999</v>
      </c>
      <c r="N832" s="6">
        <v>3</v>
      </c>
      <c r="O832" s="9">
        <f t="shared" si="51"/>
        <v>692.06399999999996</v>
      </c>
      <c r="P832" s="5">
        <f t="shared" si="48"/>
        <v>0.25</v>
      </c>
      <c r="Q832" s="5">
        <f t="shared" si="49"/>
        <v>40</v>
      </c>
    </row>
    <row r="833" spans="1:17" x14ac:dyDescent="0.25">
      <c r="A833" s="2" t="s">
        <v>836</v>
      </c>
      <c r="B833" s="3" t="s">
        <v>8</v>
      </c>
      <c r="C833" s="4">
        <v>92</v>
      </c>
      <c r="D833" s="4">
        <v>3</v>
      </c>
      <c r="E833" s="4">
        <v>0</v>
      </c>
      <c r="F833" s="4">
        <v>95</v>
      </c>
      <c r="G833" s="4">
        <v>3513.65</v>
      </c>
      <c r="H833" s="4">
        <v>119.58</v>
      </c>
      <c r="I833" s="4">
        <v>0</v>
      </c>
      <c r="J833" s="4">
        <v>3633.23</v>
      </c>
      <c r="K833" s="4" t="str">
        <v>Produto em Ordem</v>
      </c>
      <c r="L833" s="6">
        <f t="shared" si="50"/>
        <v>1.0326086956521738</v>
      </c>
      <c r="M833" s="5">
        <v>38.244526315789471</v>
      </c>
      <c r="N833" s="6">
        <v>21</v>
      </c>
      <c r="O833" s="9">
        <f t="shared" si="51"/>
        <v>803.1350526315789</v>
      </c>
      <c r="P833" s="5">
        <f t="shared" si="48"/>
        <v>1.75</v>
      </c>
      <c r="Q833" s="5">
        <f t="shared" si="49"/>
        <v>54.285714285714285</v>
      </c>
    </row>
    <row r="834" spans="1:17" x14ac:dyDescent="0.25">
      <c r="A834" s="2" t="s">
        <v>837</v>
      </c>
      <c r="B834" s="3" t="s">
        <v>8</v>
      </c>
      <c r="C834" s="4">
        <v>112</v>
      </c>
      <c r="D834" s="4">
        <v>0</v>
      </c>
      <c r="E834" s="4">
        <v>6</v>
      </c>
      <c r="F834" s="4">
        <v>106</v>
      </c>
      <c r="G834" s="4">
        <v>4215.88</v>
      </c>
      <c r="H834" s="4">
        <v>0</v>
      </c>
      <c r="I834" s="4">
        <v>219.4</v>
      </c>
      <c r="J834" s="4">
        <v>3996.48</v>
      </c>
      <c r="K834" s="4" t="str">
        <v>Produto em Ordem</v>
      </c>
      <c r="L834" s="6">
        <f t="shared" si="50"/>
        <v>0.9464285714285714</v>
      </c>
      <c r="M834" s="5">
        <v>37.70264150943396</v>
      </c>
      <c r="N834" s="6">
        <v>12</v>
      </c>
      <c r="O834" s="9">
        <f t="shared" si="51"/>
        <v>452.43169811320752</v>
      </c>
      <c r="P834" s="5">
        <f t="shared" ref="P834:P897" si="52">N834/12</f>
        <v>1</v>
      </c>
      <c r="Q834" s="5">
        <f t="shared" ref="Q834:Q897" si="53">IFERROR(F834/(P834),0)</f>
        <v>106</v>
      </c>
    </row>
    <row r="835" spans="1:17" x14ac:dyDescent="0.25">
      <c r="A835" s="2" t="s">
        <v>838</v>
      </c>
      <c r="B835" s="3" t="s">
        <v>8</v>
      </c>
      <c r="C835" s="4">
        <v>4</v>
      </c>
      <c r="D835" s="4">
        <v>2</v>
      </c>
      <c r="E835" s="4">
        <v>2</v>
      </c>
      <c r="F835" s="4">
        <v>4</v>
      </c>
      <c r="G835" s="4">
        <v>3340</v>
      </c>
      <c r="H835" s="4">
        <v>1670</v>
      </c>
      <c r="I835" s="4">
        <v>1670</v>
      </c>
      <c r="J835" s="4">
        <v>3340</v>
      </c>
      <c r="K835" s="4" t="str">
        <v>Produto em Ordem</v>
      </c>
      <c r="L835" s="6">
        <f t="shared" ref="L835:L898" si="54">IFERROR(F835/C835,0)</f>
        <v>1</v>
      </c>
      <c r="M835" s="5">
        <v>835</v>
      </c>
      <c r="N835" s="6">
        <v>14</v>
      </c>
      <c r="O835" s="9">
        <f t="shared" ref="O835:O898" si="55" xml:space="preserve"> N835*M835</f>
        <v>11690</v>
      </c>
      <c r="P835" s="5">
        <f t="shared" si="52"/>
        <v>1.1666666666666667</v>
      </c>
      <c r="Q835" s="5">
        <f t="shared" si="53"/>
        <v>3.4285714285714284</v>
      </c>
    </row>
    <row r="836" spans="1:17" x14ac:dyDescent="0.25">
      <c r="A836" s="2" t="s">
        <v>839</v>
      </c>
      <c r="B836" s="3" t="s">
        <v>8</v>
      </c>
      <c r="C836" s="4">
        <v>8</v>
      </c>
      <c r="D836" s="4">
        <v>1</v>
      </c>
      <c r="E836" s="4">
        <v>0</v>
      </c>
      <c r="F836" s="4">
        <v>9</v>
      </c>
      <c r="G836" s="4">
        <v>4459.2800000000007</v>
      </c>
      <c r="H836" s="4">
        <v>560</v>
      </c>
      <c r="I836" s="4">
        <v>0</v>
      </c>
      <c r="J836" s="4">
        <v>5019.2800000000007</v>
      </c>
      <c r="K836" s="4" t="str">
        <v>Produto em Ordem</v>
      </c>
      <c r="L836" s="6">
        <f t="shared" si="54"/>
        <v>1.125</v>
      </c>
      <c r="M836" s="5">
        <v>557.6977777777779</v>
      </c>
      <c r="N836" s="6">
        <v>4</v>
      </c>
      <c r="O836" s="9">
        <f t="shared" si="55"/>
        <v>2230.7911111111116</v>
      </c>
      <c r="P836" s="5">
        <f t="shared" si="52"/>
        <v>0.33333333333333331</v>
      </c>
      <c r="Q836" s="5">
        <f t="shared" si="53"/>
        <v>27</v>
      </c>
    </row>
    <row r="837" spans="1:17" x14ac:dyDescent="0.25">
      <c r="A837" s="2" t="s">
        <v>840</v>
      </c>
      <c r="B837" s="3" t="s">
        <v>8</v>
      </c>
      <c r="C837" s="4">
        <v>7</v>
      </c>
      <c r="D837" s="4">
        <v>3</v>
      </c>
      <c r="E837" s="4">
        <v>3</v>
      </c>
      <c r="F837" s="4">
        <v>7</v>
      </c>
      <c r="G837" s="4">
        <v>3920</v>
      </c>
      <c r="H837" s="4">
        <v>1680</v>
      </c>
      <c r="I837" s="4">
        <v>1680</v>
      </c>
      <c r="J837" s="4">
        <v>3920</v>
      </c>
      <c r="K837" s="4" t="str">
        <v>Produto em Ordem</v>
      </c>
      <c r="L837" s="6">
        <f t="shared" si="54"/>
        <v>1</v>
      </c>
      <c r="M837" s="5">
        <v>560</v>
      </c>
      <c r="N837" s="6">
        <v>12</v>
      </c>
      <c r="O837" s="9">
        <f t="shared" si="55"/>
        <v>6720</v>
      </c>
      <c r="P837" s="5">
        <f t="shared" si="52"/>
        <v>1</v>
      </c>
      <c r="Q837" s="5">
        <f t="shared" si="53"/>
        <v>7</v>
      </c>
    </row>
    <row r="838" spans="1:17" x14ac:dyDescent="0.25">
      <c r="A838" s="2" t="s">
        <v>841</v>
      </c>
      <c r="B838" s="3" t="s">
        <v>8</v>
      </c>
      <c r="C838" s="4">
        <v>6</v>
      </c>
      <c r="D838" s="4">
        <v>3</v>
      </c>
      <c r="E838" s="4">
        <v>2</v>
      </c>
      <c r="F838" s="4">
        <v>7</v>
      </c>
      <c r="G838" s="4">
        <v>3360</v>
      </c>
      <c r="H838" s="4">
        <v>1680</v>
      </c>
      <c r="I838" s="4">
        <v>1120</v>
      </c>
      <c r="J838" s="4">
        <v>3920</v>
      </c>
      <c r="K838" s="4" t="str">
        <v>Produto em Ordem</v>
      </c>
      <c r="L838" s="6">
        <f t="shared" si="54"/>
        <v>1.1666666666666667</v>
      </c>
      <c r="M838" s="5">
        <v>560</v>
      </c>
      <c r="N838" s="6">
        <v>12</v>
      </c>
      <c r="O838" s="9">
        <f t="shared" si="55"/>
        <v>6720</v>
      </c>
      <c r="P838" s="5">
        <f t="shared" si="52"/>
        <v>1</v>
      </c>
      <c r="Q838" s="5">
        <f t="shared" si="53"/>
        <v>7</v>
      </c>
    </row>
    <row r="839" spans="1:17" x14ac:dyDescent="0.25">
      <c r="A839" s="2" t="s">
        <v>842</v>
      </c>
      <c r="B839" s="3" t="s">
        <v>8</v>
      </c>
      <c r="C839" s="4">
        <v>18</v>
      </c>
      <c r="D839" s="4"/>
      <c r="E839" s="4"/>
      <c r="F839" s="4">
        <v>18</v>
      </c>
      <c r="G839" s="4">
        <v>922.64</v>
      </c>
      <c r="H839" s="4"/>
      <c r="I839" s="4"/>
      <c r="J839" s="4">
        <v>922.64</v>
      </c>
      <c r="K839" s="4" t="str">
        <v>Produto em Ordem</v>
      </c>
      <c r="L839" s="6">
        <f t="shared" si="54"/>
        <v>1</v>
      </c>
      <c r="M839" s="5">
        <v>51.257777777777783</v>
      </c>
      <c r="N839" s="6">
        <v>88</v>
      </c>
      <c r="O839" s="9">
        <f t="shared" si="55"/>
        <v>4510.684444444445</v>
      </c>
      <c r="P839" s="5">
        <f t="shared" si="52"/>
        <v>7.333333333333333</v>
      </c>
      <c r="Q839" s="5">
        <f t="shared" si="53"/>
        <v>2.4545454545454546</v>
      </c>
    </row>
    <row r="840" spans="1:17" x14ac:dyDescent="0.25">
      <c r="A840" s="2" t="s">
        <v>843</v>
      </c>
      <c r="B840" s="3" t="s">
        <v>8</v>
      </c>
      <c r="C840" s="4">
        <v>12</v>
      </c>
      <c r="D840" s="4"/>
      <c r="E840" s="4"/>
      <c r="F840" s="4">
        <v>12</v>
      </c>
      <c r="G840" s="4">
        <v>405.03</v>
      </c>
      <c r="H840" s="4"/>
      <c r="I840" s="4"/>
      <c r="J840" s="4">
        <v>405.03</v>
      </c>
      <c r="K840" s="4" t="str">
        <v>Produto em Ordem</v>
      </c>
      <c r="L840" s="6">
        <f t="shared" si="54"/>
        <v>1</v>
      </c>
      <c r="M840" s="5">
        <v>33.752499999999998</v>
      </c>
      <c r="N840" s="6">
        <v>78</v>
      </c>
      <c r="O840" s="9">
        <f t="shared" si="55"/>
        <v>2632.6949999999997</v>
      </c>
      <c r="P840" s="5">
        <f t="shared" si="52"/>
        <v>6.5</v>
      </c>
      <c r="Q840" s="5">
        <f t="shared" si="53"/>
        <v>1.8461538461538463</v>
      </c>
    </row>
    <row r="841" spans="1:17" x14ac:dyDescent="0.25">
      <c r="A841" s="2" t="s">
        <v>844</v>
      </c>
      <c r="B841" s="3" t="s">
        <v>8</v>
      </c>
      <c r="C841" s="4">
        <v>23</v>
      </c>
      <c r="D841" s="4"/>
      <c r="E841" s="4"/>
      <c r="F841" s="4">
        <v>23</v>
      </c>
      <c r="G841" s="4">
        <v>887.23</v>
      </c>
      <c r="H841" s="4"/>
      <c r="I841" s="4"/>
      <c r="J841" s="4">
        <v>887.23</v>
      </c>
      <c r="K841" s="4" t="str">
        <v>Produto em Ordem</v>
      </c>
      <c r="L841" s="6">
        <f t="shared" si="54"/>
        <v>1</v>
      </c>
      <c r="M841" s="5">
        <v>38.575217391304349</v>
      </c>
      <c r="N841" s="6">
        <v>3</v>
      </c>
      <c r="O841" s="9">
        <f t="shared" si="55"/>
        <v>115.72565217391305</v>
      </c>
      <c r="P841" s="5">
        <f t="shared" si="52"/>
        <v>0.25</v>
      </c>
      <c r="Q841" s="5">
        <f t="shared" si="53"/>
        <v>92</v>
      </c>
    </row>
    <row r="842" spans="1:17" x14ac:dyDescent="0.25">
      <c r="A842" s="2" t="s">
        <v>845</v>
      </c>
      <c r="B842" s="3" t="s">
        <v>8</v>
      </c>
      <c r="C842" s="4">
        <v>3</v>
      </c>
      <c r="D842" s="4">
        <v>2</v>
      </c>
      <c r="E842" s="4">
        <v>3</v>
      </c>
      <c r="F842" s="4">
        <v>2</v>
      </c>
      <c r="G842" s="4">
        <v>91.83</v>
      </c>
      <c r="H842" s="4">
        <v>55.44</v>
      </c>
      <c r="I842" s="4">
        <v>83.16</v>
      </c>
      <c r="J842" s="4">
        <v>64.11</v>
      </c>
      <c r="K842" s="4" t="str">
        <v>Produto em Ordem</v>
      </c>
      <c r="L842" s="6">
        <f t="shared" si="54"/>
        <v>0.66666666666666663</v>
      </c>
      <c r="M842" s="5">
        <v>32.055</v>
      </c>
      <c r="N842" s="6">
        <v>16</v>
      </c>
      <c r="O842" s="9">
        <f t="shared" si="55"/>
        <v>512.88</v>
      </c>
      <c r="P842" s="5">
        <f t="shared" si="52"/>
        <v>1.3333333333333333</v>
      </c>
      <c r="Q842" s="5">
        <f t="shared" si="53"/>
        <v>1.5</v>
      </c>
    </row>
    <row r="843" spans="1:17" x14ac:dyDescent="0.25">
      <c r="A843" s="2" t="s">
        <v>846</v>
      </c>
      <c r="B843" s="3" t="s">
        <v>8</v>
      </c>
      <c r="C843" s="4">
        <v>3</v>
      </c>
      <c r="D843" s="4"/>
      <c r="E843" s="4"/>
      <c r="F843" s="4">
        <v>3</v>
      </c>
      <c r="G843" s="4">
        <v>76.67</v>
      </c>
      <c r="H843" s="4"/>
      <c r="I843" s="4"/>
      <c r="J843" s="4">
        <v>76.67</v>
      </c>
      <c r="K843" s="4" t="str">
        <v>Produto em Ordem</v>
      </c>
      <c r="L843" s="6">
        <f t="shared" si="54"/>
        <v>1</v>
      </c>
      <c r="M843" s="5">
        <v>25.556666666666668</v>
      </c>
      <c r="N843" s="6">
        <v>70</v>
      </c>
      <c r="O843" s="9">
        <f t="shared" si="55"/>
        <v>1788.9666666666667</v>
      </c>
      <c r="P843" s="5">
        <f t="shared" si="52"/>
        <v>5.833333333333333</v>
      </c>
      <c r="Q843" s="5">
        <f t="shared" si="53"/>
        <v>0.51428571428571435</v>
      </c>
    </row>
    <row r="844" spans="1:17" x14ac:dyDescent="0.25">
      <c r="A844" s="2" t="s">
        <v>847</v>
      </c>
      <c r="B844" s="3" t="s">
        <v>8</v>
      </c>
      <c r="C844" s="4">
        <v>25</v>
      </c>
      <c r="D844" s="4"/>
      <c r="E844" s="4"/>
      <c r="F844" s="4">
        <v>25</v>
      </c>
      <c r="G844" s="4">
        <v>650.96</v>
      </c>
      <c r="H844" s="4"/>
      <c r="I844" s="4"/>
      <c r="J844" s="4">
        <v>650.96</v>
      </c>
      <c r="K844" s="4" t="str">
        <v>Produto em Ordem</v>
      </c>
      <c r="L844" s="6">
        <f t="shared" si="54"/>
        <v>1</v>
      </c>
      <c r="M844" s="5">
        <v>26.038399999999999</v>
      </c>
      <c r="N844" s="6">
        <v>13</v>
      </c>
      <c r="O844" s="9">
        <f t="shared" si="55"/>
        <v>338.49919999999997</v>
      </c>
      <c r="P844" s="5">
        <f t="shared" si="52"/>
        <v>1.0833333333333333</v>
      </c>
      <c r="Q844" s="5">
        <f t="shared" si="53"/>
        <v>23.07692307692308</v>
      </c>
    </row>
    <row r="845" spans="1:17" x14ac:dyDescent="0.25">
      <c r="A845" s="2" t="s">
        <v>848</v>
      </c>
      <c r="B845" s="3" t="s">
        <v>8</v>
      </c>
      <c r="C845" s="4">
        <v>16</v>
      </c>
      <c r="D845" s="4">
        <v>1</v>
      </c>
      <c r="E845" s="4">
        <v>0</v>
      </c>
      <c r="F845" s="4">
        <v>17</v>
      </c>
      <c r="G845" s="4">
        <v>2410.96</v>
      </c>
      <c r="H845" s="4">
        <v>150.69</v>
      </c>
      <c r="I845" s="4">
        <v>0</v>
      </c>
      <c r="J845" s="4">
        <v>2561.65</v>
      </c>
      <c r="K845" s="4" t="str">
        <v>Produto em Ordem</v>
      </c>
      <c r="L845" s="6">
        <f t="shared" si="54"/>
        <v>1.0625</v>
      </c>
      <c r="M845" s="5">
        <v>150.685294117647</v>
      </c>
      <c r="N845" s="6">
        <v>16</v>
      </c>
      <c r="O845" s="9">
        <f t="shared" si="55"/>
        <v>2410.9647058823521</v>
      </c>
      <c r="P845" s="5">
        <f t="shared" si="52"/>
        <v>1.3333333333333333</v>
      </c>
      <c r="Q845" s="5">
        <f t="shared" si="53"/>
        <v>12.75</v>
      </c>
    </row>
    <row r="846" spans="1:17" x14ac:dyDescent="0.25">
      <c r="A846" s="2" t="s">
        <v>849</v>
      </c>
      <c r="B846" s="3" t="s">
        <v>8</v>
      </c>
      <c r="C846" s="4">
        <v>6</v>
      </c>
      <c r="D846" s="4"/>
      <c r="E846" s="4"/>
      <c r="F846" s="4">
        <v>6</v>
      </c>
      <c r="G846" s="4">
        <v>313.91000000000003</v>
      </c>
      <c r="H846" s="4"/>
      <c r="I846" s="4"/>
      <c r="J846" s="4">
        <v>313.91000000000003</v>
      </c>
      <c r="K846" s="4" t="str">
        <v>Produto em Ordem</v>
      </c>
      <c r="L846" s="6">
        <f t="shared" si="54"/>
        <v>1</v>
      </c>
      <c r="M846" s="5">
        <v>52.318333333333328</v>
      </c>
      <c r="N846" s="6">
        <v>13</v>
      </c>
      <c r="O846" s="9">
        <f t="shared" si="55"/>
        <v>680.13833333333332</v>
      </c>
      <c r="P846" s="5">
        <f t="shared" si="52"/>
        <v>1.0833333333333333</v>
      </c>
      <c r="Q846" s="5">
        <f t="shared" si="53"/>
        <v>5.5384615384615392</v>
      </c>
    </row>
    <row r="847" spans="1:17" x14ac:dyDescent="0.25">
      <c r="A847" s="2" t="s">
        <v>850</v>
      </c>
      <c r="B847" s="3" t="s">
        <v>8</v>
      </c>
      <c r="C847" s="4">
        <v>2</v>
      </c>
      <c r="D847" s="4">
        <v>2</v>
      </c>
      <c r="E847" s="4">
        <v>3</v>
      </c>
      <c r="F847" s="4">
        <v>1</v>
      </c>
      <c r="G847" s="4">
        <v>73.06</v>
      </c>
      <c r="H847" s="4">
        <v>78.62</v>
      </c>
      <c r="I847" s="4">
        <v>117.93</v>
      </c>
      <c r="J847" s="4">
        <v>33.75</v>
      </c>
      <c r="K847" s="4" t="str">
        <v>Produto em Ordem</v>
      </c>
      <c r="L847" s="6">
        <f t="shared" si="54"/>
        <v>0.5</v>
      </c>
      <c r="M847" s="5">
        <v>33.75</v>
      </c>
      <c r="N847" s="6">
        <v>111</v>
      </c>
      <c r="O847" s="9">
        <f t="shared" si="55"/>
        <v>3746.25</v>
      </c>
      <c r="P847" s="5">
        <f t="shared" si="52"/>
        <v>9.25</v>
      </c>
      <c r="Q847" s="5">
        <f t="shared" si="53"/>
        <v>0.10810810810810811</v>
      </c>
    </row>
    <row r="848" spans="1:17" x14ac:dyDescent="0.25">
      <c r="A848" s="2" t="s">
        <v>851</v>
      </c>
      <c r="B848" s="3" t="s">
        <v>8</v>
      </c>
      <c r="C848" s="4">
        <v>6</v>
      </c>
      <c r="D848" s="4"/>
      <c r="E848" s="4"/>
      <c r="F848" s="4">
        <v>6</v>
      </c>
      <c r="G848" s="4">
        <v>540.29</v>
      </c>
      <c r="H848" s="4"/>
      <c r="I848" s="4"/>
      <c r="J848" s="4">
        <v>540.29</v>
      </c>
      <c r="K848" s="4" t="str">
        <v>Produto em Ordem</v>
      </c>
      <c r="L848" s="6">
        <f t="shared" si="54"/>
        <v>1</v>
      </c>
      <c r="M848" s="5">
        <v>90.048333333333332</v>
      </c>
      <c r="N848" s="6">
        <v>10</v>
      </c>
      <c r="O848" s="9">
        <f t="shared" si="55"/>
        <v>900.48333333333335</v>
      </c>
      <c r="P848" s="5">
        <f t="shared" si="52"/>
        <v>0.83333333333333337</v>
      </c>
      <c r="Q848" s="5">
        <f t="shared" si="53"/>
        <v>7.1999999999999993</v>
      </c>
    </row>
    <row r="849" spans="1:17" x14ac:dyDescent="0.25">
      <c r="A849" s="2" t="s">
        <v>852</v>
      </c>
      <c r="B849" s="3" t="s">
        <v>8</v>
      </c>
      <c r="C849" s="4">
        <v>6</v>
      </c>
      <c r="D849" s="4"/>
      <c r="E849" s="4"/>
      <c r="F849" s="4">
        <v>6</v>
      </c>
      <c r="G849" s="4">
        <v>514.79</v>
      </c>
      <c r="H849" s="4"/>
      <c r="I849" s="4"/>
      <c r="J849" s="4">
        <v>514.79</v>
      </c>
      <c r="K849" s="4" t="str">
        <v>Produto em Ordem</v>
      </c>
      <c r="L849" s="6">
        <f t="shared" si="54"/>
        <v>1</v>
      </c>
      <c r="M849" s="5">
        <v>85.798333333333332</v>
      </c>
      <c r="N849" s="6">
        <v>8</v>
      </c>
      <c r="O849" s="9">
        <f t="shared" si="55"/>
        <v>686.38666666666666</v>
      </c>
      <c r="P849" s="5">
        <f t="shared" si="52"/>
        <v>0.66666666666666663</v>
      </c>
      <c r="Q849" s="5">
        <f t="shared" si="53"/>
        <v>9</v>
      </c>
    </row>
    <row r="850" spans="1:17" x14ac:dyDescent="0.25">
      <c r="A850" s="2" t="s">
        <v>853</v>
      </c>
      <c r="B850" s="3" t="s">
        <v>8</v>
      </c>
      <c r="C850" s="4">
        <v>8</v>
      </c>
      <c r="D850" s="4"/>
      <c r="E850" s="4"/>
      <c r="F850" s="4">
        <v>8</v>
      </c>
      <c r="G850" s="4">
        <v>631.46</v>
      </c>
      <c r="H850" s="4"/>
      <c r="I850" s="4"/>
      <c r="J850" s="4">
        <v>631.46</v>
      </c>
      <c r="K850" s="4" t="str">
        <v>Produto em Ordem</v>
      </c>
      <c r="L850" s="6">
        <f t="shared" si="54"/>
        <v>1</v>
      </c>
      <c r="M850" s="5">
        <v>78.932500000000005</v>
      </c>
      <c r="N850" s="6">
        <v>8</v>
      </c>
      <c r="O850" s="9">
        <f t="shared" si="55"/>
        <v>631.46</v>
      </c>
      <c r="P850" s="5">
        <f t="shared" si="52"/>
        <v>0.66666666666666663</v>
      </c>
      <c r="Q850" s="5">
        <f t="shared" si="53"/>
        <v>12</v>
      </c>
    </row>
    <row r="851" spans="1:17" x14ac:dyDescent="0.25">
      <c r="A851" s="2" t="s">
        <v>854</v>
      </c>
      <c r="B851" s="3" t="s">
        <v>4</v>
      </c>
      <c r="C851" s="4">
        <v>266</v>
      </c>
      <c r="D851" s="4">
        <v>12</v>
      </c>
      <c r="E851" s="4">
        <v>31</v>
      </c>
      <c r="F851" s="4">
        <v>247</v>
      </c>
      <c r="G851" s="4">
        <v>7517.2800000000007</v>
      </c>
      <c r="H851" s="4">
        <v>339.01</v>
      </c>
      <c r="I851" s="4">
        <v>876.30000000000007</v>
      </c>
      <c r="J851" s="4">
        <v>6979.9900000000016</v>
      </c>
      <c r="K851" s="4" t="str">
        <v>Produto em Ordem</v>
      </c>
      <c r="L851" s="6">
        <f t="shared" si="54"/>
        <v>0.9285714285714286</v>
      </c>
      <c r="M851" s="5">
        <v>28.259068825910941</v>
      </c>
      <c r="N851" s="6">
        <v>316</v>
      </c>
      <c r="O851" s="9">
        <f t="shared" si="55"/>
        <v>8929.8657489878569</v>
      </c>
      <c r="P851" s="5">
        <f t="shared" si="52"/>
        <v>26.333333333333332</v>
      </c>
      <c r="Q851" s="5">
        <f t="shared" si="53"/>
        <v>9.3797468354430382</v>
      </c>
    </row>
    <row r="852" spans="1:17" x14ac:dyDescent="0.25">
      <c r="A852" s="2" t="s">
        <v>855</v>
      </c>
      <c r="B852" s="3" t="s">
        <v>4</v>
      </c>
      <c r="C852" s="4">
        <v>507</v>
      </c>
      <c r="D852" s="4">
        <v>45</v>
      </c>
      <c r="E852" s="4">
        <v>60</v>
      </c>
      <c r="F852" s="4">
        <v>492</v>
      </c>
      <c r="G852" s="4">
        <v>12836.88</v>
      </c>
      <c r="H852" s="4">
        <v>1103.01</v>
      </c>
      <c r="I852" s="4">
        <v>1475.95</v>
      </c>
      <c r="J852" s="4">
        <v>12463.94</v>
      </c>
      <c r="K852" s="4" t="str">
        <v>Produto em Ordem</v>
      </c>
      <c r="L852" s="6">
        <f t="shared" si="54"/>
        <v>0.97041420118343191</v>
      </c>
      <c r="M852" s="5">
        <v>25.33321138211382</v>
      </c>
      <c r="N852" s="6">
        <v>269</v>
      </c>
      <c r="O852" s="9">
        <f t="shared" si="55"/>
        <v>6814.6338617886177</v>
      </c>
      <c r="P852" s="5">
        <f t="shared" si="52"/>
        <v>22.416666666666668</v>
      </c>
      <c r="Q852" s="5">
        <f t="shared" si="53"/>
        <v>21.94795539033457</v>
      </c>
    </row>
    <row r="853" spans="1:17" x14ac:dyDescent="0.25">
      <c r="A853" s="2" t="s">
        <v>856</v>
      </c>
      <c r="B853" s="3" t="s">
        <v>4</v>
      </c>
      <c r="C853" s="4">
        <v>578</v>
      </c>
      <c r="D853" s="4">
        <v>50</v>
      </c>
      <c r="E853" s="4">
        <v>41</v>
      </c>
      <c r="F853" s="4">
        <v>587</v>
      </c>
      <c r="G853" s="4">
        <v>20965.48</v>
      </c>
      <c r="H853" s="4">
        <v>1914.87</v>
      </c>
      <c r="I853" s="4">
        <v>1557.95</v>
      </c>
      <c r="J853" s="4">
        <v>21322.400000000001</v>
      </c>
      <c r="K853" s="4" t="str">
        <v>Produto em Ordem</v>
      </c>
      <c r="L853" s="6">
        <f t="shared" si="54"/>
        <v>1.0155709342560553</v>
      </c>
      <c r="M853" s="5">
        <v>36.324361158432708</v>
      </c>
      <c r="N853" s="6">
        <v>221</v>
      </c>
      <c r="O853" s="9">
        <f t="shared" si="55"/>
        <v>8027.6838160136285</v>
      </c>
      <c r="P853" s="5">
        <f t="shared" si="52"/>
        <v>18.416666666666668</v>
      </c>
      <c r="Q853" s="5">
        <f t="shared" si="53"/>
        <v>31.873303167420811</v>
      </c>
    </row>
    <row r="854" spans="1:17" x14ac:dyDescent="0.25">
      <c r="A854" s="2" t="s">
        <v>857</v>
      </c>
      <c r="B854" s="3" t="s">
        <v>4</v>
      </c>
      <c r="C854" s="4">
        <v>279</v>
      </c>
      <c r="D854" s="4">
        <v>34</v>
      </c>
      <c r="E854" s="4">
        <v>35</v>
      </c>
      <c r="F854" s="4">
        <v>278</v>
      </c>
      <c r="G854" s="4">
        <v>10326.200000000001</v>
      </c>
      <c r="H854" s="4">
        <v>1206.0999999999999</v>
      </c>
      <c r="I854" s="4">
        <v>1263.77</v>
      </c>
      <c r="J854" s="4">
        <v>10268.530000000001</v>
      </c>
      <c r="K854" s="4" t="str">
        <v>Produto em Ordem</v>
      </c>
      <c r="L854" s="6">
        <f t="shared" si="54"/>
        <v>0.99641577060931896</v>
      </c>
      <c r="M854" s="5">
        <v>36.937158273381293</v>
      </c>
      <c r="N854" s="6">
        <v>256</v>
      </c>
      <c r="O854" s="9">
        <f t="shared" si="55"/>
        <v>9455.912517985611</v>
      </c>
      <c r="P854" s="5">
        <f t="shared" si="52"/>
        <v>21.333333333333332</v>
      </c>
      <c r="Q854" s="5">
        <f t="shared" si="53"/>
        <v>13.03125</v>
      </c>
    </row>
    <row r="855" spans="1:17" x14ac:dyDescent="0.25">
      <c r="A855" s="2" t="s">
        <v>858</v>
      </c>
      <c r="B855" s="3" t="s">
        <v>4</v>
      </c>
      <c r="C855" s="4">
        <v>345</v>
      </c>
      <c r="D855" s="4">
        <v>43</v>
      </c>
      <c r="E855" s="4">
        <v>29</v>
      </c>
      <c r="F855" s="4">
        <v>359</v>
      </c>
      <c r="G855" s="4">
        <v>10145.34</v>
      </c>
      <c r="H855" s="4">
        <v>1263.98</v>
      </c>
      <c r="I855" s="4">
        <v>852.43999999999983</v>
      </c>
      <c r="J855" s="4">
        <v>10556.88</v>
      </c>
      <c r="K855" s="4" t="str">
        <v>Produto em Ordem</v>
      </c>
      <c r="L855" s="6">
        <f t="shared" si="54"/>
        <v>1.0405797101449274</v>
      </c>
      <c r="M855" s="5">
        <v>29.406350974930358</v>
      </c>
      <c r="N855" s="6">
        <v>251</v>
      </c>
      <c r="O855" s="9">
        <f t="shared" si="55"/>
        <v>7380.9940947075202</v>
      </c>
      <c r="P855" s="5">
        <f t="shared" si="52"/>
        <v>20.916666666666668</v>
      </c>
      <c r="Q855" s="5">
        <f t="shared" si="53"/>
        <v>17.163346613545816</v>
      </c>
    </row>
    <row r="856" spans="1:17" x14ac:dyDescent="0.25">
      <c r="A856" s="2" t="s">
        <v>859</v>
      </c>
      <c r="B856" s="3" t="s">
        <v>8</v>
      </c>
      <c r="C856" s="4">
        <v>31</v>
      </c>
      <c r="D856" s="4">
        <v>4</v>
      </c>
      <c r="E856" s="4">
        <v>6</v>
      </c>
      <c r="F856" s="4">
        <v>29</v>
      </c>
      <c r="G856" s="4">
        <v>2944.6</v>
      </c>
      <c r="H856" s="4">
        <v>379.16</v>
      </c>
      <c r="I856" s="4">
        <v>568.74</v>
      </c>
      <c r="J856" s="4">
        <v>2755.02</v>
      </c>
      <c r="K856" s="4" t="str">
        <v>Produto em Ordem</v>
      </c>
      <c r="L856" s="6">
        <f t="shared" si="54"/>
        <v>0.93548387096774188</v>
      </c>
      <c r="M856" s="5">
        <v>95.000689655172408</v>
      </c>
      <c r="N856" s="6">
        <v>23</v>
      </c>
      <c r="O856" s="9">
        <f t="shared" si="55"/>
        <v>2185.0158620689654</v>
      </c>
      <c r="P856" s="5">
        <f t="shared" si="52"/>
        <v>1.9166666666666667</v>
      </c>
      <c r="Q856" s="5">
        <f t="shared" si="53"/>
        <v>15.130434782608695</v>
      </c>
    </row>
    <row r="857" spans="1:17" x14ac:dyDescent="0.25">
      <c r="A857" s="2" t="s">
        <v>860</v>
      </c>
      <c r="B857" s="3" t="s">
        <v>8</v>
      </c>
      <c r="C857" s="4">
        <v>281</v>
      </c>
      <c r="D857" s="4">
        <v>22</v>
      </c>
      <c r="E857" s="4">
        <v>37</v>
      </c>
      <c r="F857" s="4">
        <v>266</v>
      </c>
      <c r="G857" s="4">
        <v>248485.36</v>
      </c>
      <c r="H857" s="4">
        <v>19529.439999999999</v>
      </c>
      <c r="I857" s="4">
        <v>32753.83</v>
      </c>
      <c r="J857" s="4">
        <v>235260.97</v>
      </c>
      <c r="K857" s="4" t="str">
        <v>Produto em Ordem</v>
      </c>
      <c r="L857" s="6">
        <f t="shared" si="54"/>
        <v>0.94661921708185048</v>
      </c>
      <c r="M857" s="5">
        <v>884.43973684210539</v>
      </c>
      <c r="N857" s="6">
        <v>306</v>
      </c>
      <c r="O857" s="9">
        <f t="shared" si="55"/>
        <v>270638.55947368423</v>
      </c>
      <c r="P857" s="5">
        <f t="shared" si="52"/>
        <v>25.5</v>
      </c>
      <c r="Q857" s="5">
        <f t="shared" si="53"/>
        <v>10.431372549019608</v>
      </c>
    </row>
    <row r="858" spans="1:17" x14ac:dyDescent="0.25">
      <c r="A858" s="2" t="s">
        <v>503</v>
      </c>
      <c r="B858" s="3" t="s">
        <v>8</v>
      </c>
      <c r="C858" s="4">
        <v>259</v>
      </c>
      <c r="D858" s="4">
        <v>20</v>
      </c>
      <c r="E858" s="4">
        <v>43</v>
      </c>
      <c r="F858" s="4">
        <v>236</v>
      </c>
      <c r="G858" s="4">
        <v>223743.65</v>
      </c>
      <c r="H858" s="4">
        <v>17355.830000000002</v>
      </c>
      <c r="I858" s="4">
        <v>37298.81</v>
      </c>
      <c r="J858" s="4">
        <v>203800.67</v>
      </c>
      <c r="K858" s="4" t="str">
        <v>Produto em Ordem</v>
      </c>
      <c r="L858" s="6">
        <f t="shared" si="54"/>
        <v>0.91119691119691115</v>
      </c>
      <c r="M858" s="5">
        <v>863.56216101694918</v>
      </c>
      <c r="N858" s="6">
        <v>276</v>
      </c>
      <c r="O858" s="9">
        <f t="shared" si="55"/>
        <v>238343.15644067797</v>
      </c>
      <c r="P858" s="5">
        <f t="shared" si="52"/>
        <v>23</v>
      </c>
      <c r="Q858" s="5">
        <f t="shared" si="53"/>
        <v>10.260869565217391</v>
      </c>
    </row>
    <row r="859" spans="1:17" x14ac:dyDescent="0.25">
      <c r="A859" s="2" t="s">
        <v>861</v>
      </c>
      <c r="B859" s="3" t="s">
        <v>8</v>
      </c>
      <c r="C859" s="4">
        <v>148</v>
      </c>
      <c r="D859" s="4">
        <v>9</v>
      </c>
      <c r="E859" s="4">
        <v>16</v>
      </c>
      <c r="F859" s="4">
        <v>141</v>
      </c>
      <c r="G859" s="4">
        <v>129898.77</v>
      </c>
      <c r="H859" s="4">
        <v>7876.6299999999992</v>
      </c>
      <c r="I859" s="4">
        <v>14026.88</v>
      </c>
      <c r="J859" s="4">
        <v>123748.52</v>
      </c>
      <c r="K859" s="4" t="str">
        <v>Produto em Ordem</v>
      </c>
      <c r="L859" s="6">
        <f t="shared" si="54"/>
        <v>0.95270270270270274</v>
      </c>
      <c r="M859" s="5">
        <v>877.64907801418428</v>
      </c>
      <c r="N859" s="6">
        <v>140</v>
      </c>
      <c r="O859" s="9">
        <f t="shared" si="55"/>
        <v>122870.8709219858</v>
      </c>
      <c r="P859" s="5">
        <f t="shared" si="52"/>
        <v>11.666666666666666</v>
      </c>
      <c r="Q859" s="5">
        <f t="shared" si="53"/>
        <v>12.085714285714287</v>
      </c>
    </row>
    <row r="860" spans="1:17" x14ac:dyDescent="0.25">
      <c r="A860" s="2" t="s">
        <v>862</v>
      </c>
      <c r="B860" s="3" t="s">
        <v>8</v>
      </c>
      <c r="C860" s="4">
        <v>182</v>
      </c>
      <c r="D860" s="4">
        <v>9</v>
      </c>
      <c r="E860" s="4">
        <v>12</v>
      </c>
      <c r="F860" s="4">
        <v>179</v>
      </c>
      <c r="G860" s="4">
        <v>137045.66</v>
      </c>
      <c r="H860" s="4">
        <v>6795.96</v>
      </c>
      <c r="I860" s="4">
        <v>9068.44</v>
      </c>
      <c r="J860" s="4">
        <v>134773.18</v>
      </c>
      <c r="K860" s="4" t="str">
        <v>Produto em Ordem</v>
      </c>
      <c r="L860" s="6">
        <f t="shared" si="54"/>
        <v>0.98351648351648346</v>
      </c>
      <c r="M860" s="5">
        <v>752.92279329608937</v>
      </c>
      <c r="N860" s="6">
        <v>101</v>
      </c>
      <c r="O860" s="9">
        <f t="shared" si="55"/>
        <v>76045.20212290503</v>
      </c>
      <c r="P860" s="5">
        <f t="shared" si="52"/>
        <v>8.4166666666666661</v>
      </c>
      <c r="Q860" s="5">
        <f t="shared" si="53"/>
        <v>21.267326732673268</v>
      </c>
    </row>
    <row r="861" spans="1:17" x14ac:dyDescent="0.25">
      <c r="A861" s="2" t="s">
        <v>863</v>
      </c>
      <c r="B861" s="3" t="s">
        <v>4</v>
      </c>
      <c r="C861" s="4">
        <v>31</v>
      </c>
      <c r="D861" s="4">
        <v>0</v>
      </c>
      <c r="E861" s="4">
        <v>1</v>
      </c>
      <c r="F861" s="4">
        <v>30</v>
      </c>
      <c r="G861" s="4">
        <v>18758.72</v>
      </c>
      <c r="H861" s="4">
        <v>0</v>
      </c>
      <c r="I861" s="4">
        <v>605.12</v>
      </c>
      <c r="J861" s="4">
        <v>18153.599999999999</v>
      </c>
      <c r="K861" s="4" t="str">
        <v>Produto em Ordem</v>
      </c>
      <c r="L861" s="6">
        <f t="shared" si="54"/>
        <v>0.967741935483871</v>
      </c>
      <c r="M861" s="5">
        <v>605.12</v>
      </c>
      <c r="N861" s="6">
        <v>15</v>
      </c>
      <c r="O861" s="9">
        <f t="shared" si="55"/>
        <v>9076.7999999999993</v>
      </c>
      <c r="P861" s="5">
        <f t="shared" si="52"/>
        <v>1.25</v>
      </c>
      <c r="Q861" s="5">
        <f t="shared" si="53"/>
        <v>24</v>
      </c>
    </row>
    <row r="862" spans="1:17" x14ac:dyDescent="0.25">
      <c r="A862" s="2" t="s">
        <v>864</v>
      </c>
      <c r="B862" s="3" t="s">
        <v>8</v>
      </c>
      <c r="C862" s="4">
        <v>7</v>
      </c>
      <c r="D862" s="4"/>
      <c r="E862" s="4"/>
      <c r="F862" s="4">
        <v>7</v>
      </c>
      <c r="G862" s="4">
        <v>1306.9100000000001</v>
      </c>
      <c r="H862" s="4"/>
      <c r="I862" s="4"/>
      <c r="J862" s="4">
        <v>1306.9100000000001</v>
      </c>
      <c r="K862" s="4" t="str">
        <v>Produto em Ordem</v>
      </c>
      <c r="L862" s="6">
        <f t="shared" si="54"/>
        <v>1</v>
      </c>
      <c r="M862" s="5">
        <v>186.70142857142861</v>
      </c>
      <c r="N862" s="6">
        <v>13</v>
      </c>
      <c r="O862" s="9">
        <f t="shared" si="55"/>
        <v>2427.1185714285721</v>
      </c>
      <c r="P862" s="5">
        <f t="shared" si="52"/>
        <v>1.0833333333333333</v>
      </c>
      <c r="Q862" s="5">
        <f t="shared" si="53"/>
        <v>6.4615384615384617</v>
      </c>
    </row>
    <row r="863" spans="1:17" x14ac:dyDescent="0.25">
      <c r="A863" s="2" t="s">
        <v>865</v>
      </c>
      <c r="B863" s="3" t="s">
        <v>8</v>
      </c>
      <c r="C863" s="4">
        <v>41</v>
      </c>
      <c r="D863" s="4">
        <v>16</v>
      </c>
      <c r="E863" s="4">
        <v>20</v>
      </c>
      <c r="F863" s="4">
        <v>37</v>
      </c>
      <c r="G863" s="4">
        <v>3274.93</v>
      </c>
      <c r="H863" s="4">
        <v>1311.09</v>
      </c>
      <c r="I863" s="4">
        <v>1635.28</v>
      </c>
      <c r="J863" s="4">
        <v>2950.74</v>
      </c>
      <c r="K863" s="4" t="str">
        <v>Produto em Ordem</v>
      </c>
      <c r="L863" s="6">
        <f t="shared" si="54"/>
        <v>0.90243902439024393</v>
      </c>
      <c r="M863" s="5">
        <v>79.749729729729722</v>
      </c>
      <c r="N863" s="6">
        <v>62</v>
      </c>
      <c r="O863" s="9">
        <f t="shared" si="55"/>
        <v>4944.4832432432431</v>
      </c>
      <c r="P863" s="5">
        <f t="shared" si="52"/>
        <v>5.166666666666667</v>
      </c>
      <c r="Q863" s="5">
        <f t="shared" si="53"/>
        <v>7.161290322580645</v>
      </c>
    </row>
    <row r="864" spans="1:17" x14ac:dyDescent="0.25">
      <c r="A864" s="2" t="s">
        <v>866</v>
      </c>
      <c r="B864" s="3" t="s">
        <v>8</v>
      </c>
      <c r="C864" s="4">
        <v>4</v>
      </c>
      <c r="D864" s="4">
        <v>1</v>
      </c>
      <c r="E864" s="4">
        <v>1</v>
      </c>
      <c r="F864" s="4">
        <v>4</v>
      </c>
      <c r="G864" s="4">
        <v>1074.8399999999999</v>
      </c>
      <c r="H864" s="4">
        <v>268.70999999999998</v>
      </c>
      <c r="I864" s="4">
        <v>268.70999999999998</v>
      </c>
      <c r="J864" s="4">
        <v>1074.8399999999999</v>
      </c>
      <c r="K864" s="4" t="str">
        <v>Produto em Ordem</v>
      </c>
      <c r="L864" s="6">
        <f t="shared" si="54"/>
        <v>1</v>
      </c>
      <c r="M864" s="5">
        <v>268.70999999999998</v>
      </c>
      <c r="N864" s="6">
        <v>5</v>
      </c>
      <c r="O864" s="9">
        <f t="shared" si="55"/>
        <v>1343.55</v>
      </c>
      <c r="P864" s="5">
        <f t="shared" si="52"/>
        <v>0.41666666666666669</v>
      </c>
      <c r="Q864" s="5">
        <f t="shared" si="53"/>
        <v>9.6</v>
      </c>
    </row>
    <row r="865" spans="1:17" x14ac:dyDescent="0.25">
      <c r="A865" s="2" t="s">
        <v>867</v>
      </c>
      <c r="B865" s="3" t="s">
        <v>8</v>
      </c>
      <c r="C865" s="4">
        <v>30</v>
      </c>
      <c r="D865" s="4"/>
      <c r="E865" s="4"/>
      <c r="F865" s="4">
        <v>30</v>
      </c>
      <c r="G865" s="4">
        <v>914.63</v>
      </c>
      <c r="H865" s="4"/>
      <c r="I865" s="4"/>
      <c r="J865" s="4">
        <v>914.63</v>
      </c>
      <c r="K865" s="4" t="str">
        <v>Produto em Ordem</v>
      </c>
      <c r="L865" s="6">
        <f t="shared" si="54"/>
        <v>1</v>
      </c>
      <c r="M865" s="5">
        <v>30.487666666666669</v>
      </c>
      <c r="N865" s="6">
        <v>1</v>
      </c>
      <c r="O865" s="9">
        <f t="shared" si="55"/>
        <v>30.487666666666669</v>
      </c>
      <c r="P865" s="5">
        <f t="shared" si="52"/>
        <v>8.3333333333333329E-2</v>
      </c>
      <c r="Q865" s="5">
        <f t="shared" si="53"/>
        <v>360</v>
      </c>
    </row>
    <row r="866" spans="1:17" x14ac:dyDescent="0.25">
      <c r="A866" s="2" t="s">
        <v>868</v>
      </c>
      <c r="B866" s="3" t="s">
        <v>8</v>
      </c>
      <c r="C866" s="4">
        <v>87</v>
      </c>
      <c r="D866" s="4">
        <v>8</v>
      </c>
      <c r="E866" s="4">
        <v>22</v>
      </c>
      <c r="F866" s="4">
        <v>73</v>
      </c>
      <c r="G866" s="4">
        <v>6789.9100000000008</v>
      </c>
      <c r="H866" s="4">
        <v>624.35</v>
      </c>
      <c r="I866" s="4">
        <v>1716.99</v>
      </c>
      <c r="J866" s="4">
        <v>5697.27</v>
      </c>
      <c r="K866" s="4" t="str">
        <v>Produto em Ordem</v>
      </c>
      <c r="L866" s="6">
        <f t="shared" si="54"/>
        <v>0.83908045977011492</v>
      </c>
      <c r="M866" s="5">
        <v>78.044794520547953</v>
      </c>
      <c r="N866" s="6">
        <v>73</v>
      </c>
      <c r="O866" s="9">
        <f t="shared" si="55"/>
        <v>5697.27</v>
      </c>
      <c r="P866" s="5">
        <f t="shared" si="52"/>
        <v>6.083333333333333</v>
      </c>
      <c r="Q866" s="5">
        <f t="shared" si="53"/>
        <v>12</v>
      </c>
    </row>
    <row r="867" spans="1:17" x14ac:dyDescent="0.25">
      <c r="A867" s="2" t="s">
        <v>869</v>
      </c>
      <c r="B867" s="3" t="s">
        <v>8</v>
      </c>
      <c r="C867" s="4">
        <v>1</v>
      </c>
      <c r="D867" s="4"/>
      <c r="E867" s="4"/>
      <c r="F867" s="4">
        <v>1</v>
      </c>
      <c r="G867" s="4">
        <v>1333.2</v>
      </c>
      <c r="H867" s="4"/>
      <c r="I867" s="4"/>
      <c r="J867" s="4">
        <v>1333.2</v>
      </c>
      <c r="K867" s="4" t="str">
        <v>Produto em Ordem</v>
      </c>
      <c r="L867" s="6">
        <f t="shared" si="54"/>
        <v>1</v>
      </c>
      <c r="M867" s="5">
        <v>1333.2</v>
      </c>
      <c r="N867" s="6">
        <v>1</v>
      </c>
      <c r="O867" s="9">
        <f t="shared" si="55"/>
        <v>1333.2</v>
      </c>
      <c r="P867" s="5">
        <f t="shared" si="52"/>
        <v>8.3333333333333329E-2</v>
      </c>
      <c r="Q867" s="5">
        <f t="shared" si="53"/>
        <v>12</v>
      </c>
    </row>
    <row r="868" spans="1:17" x14ac:dyDescent="0.25">
      <c r="A868" s="2" t="s">
        <v>870</v>
      </c>
      <c r="B868" s="3" t="s">
        <v>8</v>
      </c>
      <c r="C868" s="4">
        <v>1</v>
      </c>
      <c r="D868" s="4"/>
      <c r="E868" s="4"/>
      <c r="F868" s="4">
        <v>1</v>
      </c>
      <c r="G868" s="4">
        <v>1155.44</v>
      </c>
      <c r="H868" s="4"/>
      <c r="I868" s="4"/>
      <c r="J868" s="4">
        <v>1155.44</v>
      </c>
      <c r="K868" s="4" t="str">
        <v>Produto em Ordem</v>
      </c>
      <c r="L868" s="6">
        <f t="shared" si="54"/>
        <v>1</v>
      </c>
      <c r="M868" s="5">
        <v>1155.44</v>
      </c>
      <c r="N868" s="6">
        <v>1</v>
      </c>
      <c r="O868" s="9">
        <f t="shared" si="55"/>
        <v>1155.44</v>
      </c>
      <c r="P868" s="5">
        <f t="shared" si="52"/>
        <v>8.3333333333333329E-2</v>
      </c>
      <c r="Q868" s="5">
        <f t="shared" si="53"/>
        <v>12</v>
      </c>
    </row>
    <row r="869" spans="1:17" x14ac:dyDescent="0.25">
      <c r="A869" s="2" t="s">
        <v>871</v>
      </c>
      <c r="B869" s="3" t="s">
        <v>8</v>
      </c>
      <c r="C869" s="4">
        <v>1</v>
      </c>
      <c r="D869" s="4"/>
      <c r="E869" s="4"/>
      <c r="F869" s="4">
        <v>1</v>
      </c>
      <c r="G869" s="4">
        <v>1111</v>
      </c>
      <c r="H869" s="4"/>
      <c r="I869" s="4"/>
      <c r="J869" s="4">
        <v>1111</v>
      </c>
      <c r="K869" s="4" t="str">
        <v>Produto em Ordem</v>
      </c>
      <c r="L869" s="6">
        <f t="shared" si="54"/>
        <v>1</v>
      </c>
      <c r="M869" s="5">
        <v>1111</v>
      </c>
      <c r="N869" s="6">
        <v>1</v>
      </c>
      <c r="O869" s="9">
        <f t="shared" si="55"/>
        <v>1111</v>
      </c>
      <c r="P869" s="5">
        <f t="shared" si="52"/>
        <v>8.3333333333333329E-2</v>
      </c>
      <c r="Q869" s="5">
        <f t="shared" si="53"/>
        <v>12</v>
      </c>
    </row>
    <row r="870" spans="1:17" x14ac:dyDescent="0.25">
      <c r="A870" s="2" t="s">
        <v>872</v>
      </c>
      <c r="B870" s="3" t="s">
        <v>8</v>
      </c>
      <c r="C870" s="4">
        <v>68</v>
      </c>
      <c r="D870" s="4">
        <v>0</v>
      </c>
      <c r="E870" s="4">
        <v>1</v>
      </c>
      <c r="F870" s="4">
        <v>67</v>
      </c>
      <c r="G870" s="4">
        <v>1675.61</v>
      </c>
      <c r="H870" s="4">
        <v>0</v>
      </c>
      <c r="I870" s="4">
        <v>25.78</v>
      </c>
      <c r="J870" s="4">
        <v>1649.83</v>
      </c>
      <c r="K870" s="4" t="str">
        <v>Produto em Ordem</v>
      </c>
      <c r="L870" s="6">
        <f t="shared" si="54"/>
        <v>0.98529411764705888</v>
      </c>
      <c r="M870" s="5">
        <v>24.62432835820896</v>
      </c>
      <c r="N870" s="6">
        <v>10</v>
      </c>
      <c r="O870" s="9">
        <f t="shared" si="55"/>
        <v>246.24328358208959</v>
      </c>
      <c r="P870" s="5">
        <f t="shared" si="52"/>
        <v>0.83333333333333337</v>
      </c>
      <c r="Q870" s="5">
        <f t="shared" si="53"/>
        <v>80.399999999999991</v>
      </c>
    </row>
    <row r="871" spans="1:17" x14ac:dyDescent="0.25">
      <c r="A871" s="2" t="s">
        <v>873</v>
      </c>
      <c r="B871" s="3" t="s">
        <v>8</v>
      </c>
      <c r="C871" s="4">
        <v>20</v>
      </c>
      <c r="D871" s="4">
        <v>3</v>
      </c>
      <c r="E871" s="4">
        <v>3</v>
      </c>
      <c r="F871" s="4">
        <v>20</v>
      </c>
      <c r="G871" s="4">
        <v>6753.6</v>
      </c>
      <c r="H871" s="4">
        <v>1013.04</v>
      </c>
      <c r="I871" s="4">
        <v>1013.04</v>
      </c>
      <c r="J871" s="4">
        <v>6753.6</v>
      </c>
      <c r="K871" s="4" t="str">
        <v>Produto em Ordem</v>
      </c>
      <c r="L871" s="6">
        <f t="shared" si="54"/>
        <v>1</v>
      </c>
      <c r="M871" s="5">
        <v>337.68</v>
      </c>
      <c r="N871" s="6">
        <v>10</v>
      </c>
      <c r="O871" s="9">
        <f t="shared" si="55"/>
        <v>3376.8</v>
      </c>
      <c r="P871" s="5">
        <f t="shared" si="52"/>
        <v>0.83333333333333337</v>
      </c>
      <c r="Q871" s="5">
        <f t="shared" si="53"/>
        <v>24</v>
      </c>
    </row>
    <row r="872" spans="1:17" x14ac:dyDescent="0.25">
      <c r="A872" s="2" t="s">
        <v>874</v>
      </c>
      <c r="B872" s="3" t="s">
        <v>8</v>
      </c>
      <c r="C872" s="4">
        <v>17</v>
      </c>
      <c r="D872" s="4">
        <v>4</v>
      </c>
      <c r="E872" s="4">
        <v>4</v>
      </c>
      <c r="F872" s="4">
        <v>17</v>
      </c>
      <c r="G872" s="4">
        <v>4277.92</v>
      </c>
      <c r="H872" s="4">
        <v>1006.43</v>
      </c>
      <c r="I872" s="4">
        <v>1006.43</v>
      </c>
      <c r="J872" s="4">
        <v>4277.92</v>
      </c>
      <c r="K872" s="4" t="str">
        <v>Produto em Ordem</v>
      </c>
      <c r="L872" s="6">
        <f t="shared" si="54"/>
        <v>1</v>
      </c>
      <c r="M872" s="5">
        <v>251.64235294117651</v>
      </c>
      <c r="N872" s="6">
        <v>7</v>
      </c>
      <c r="O872" s="9">
        <f t="shared" si="55"/>
        <v>1761.4964705882355</v>
      </c>
      <c r="P872" s="5">
        <f t="shared" si="52"/>
        <v>0.58333333333333337</v>
      </c>
      <c r="Q872" s="5">
        <f t="shared" si="53"/>
        <v>29.142857142857142</v>
      </c>
    </row>
    <row r="873" spans="1:17" x14ac:dyDescent="0.25">
      <c r="A873" s="2" t="s">
        <v>875</v>
      </c>
      <c r="B873" s="3" t="s">
        <v>8</v>
      </c>
      <c r="C873" s="4">
        <v>18</v>
      </c>
      <c r="D873" s="4">
        <v>5</v>
      </c>
      <c r="E873" s="4">
        <v>6</v>
      </c>
      <c r="F873" s="4">
        <v>17</v>
      </c>
      <c r="G873" s="4">
        <v>7830.9799999999987</v>
      </c>
      <c r="H873" s="4">
        <v>2176.04</v>
      </c>
      <c r="I873" s="4">
        <v>2611.37</v>
      </c>
      <c r="J873" s="4">
        <v>7395.65</v>
      </c>
      <c r="K873" s="4" t="str">
        <v>Produto em Ordem</v>
      </c>
      <c r="L873" s="6">
        <f t="shared" si="54"/>
        <v>0.94444444444444442</v>
      </c>
      <c r="M873" s="5">
        <v>435.03823529411761</v>
      </c>
      <c r="N873" s="6">
        <v>17</v>
      </c>
      <c r="O873" s="9">
        <f t="shared" si="55"/>
        <v>7395.65</v>
      </c>
      <c r="P873" s="5">
        <f t="shared" si="52"/>
        <v>1.4166666666666667</v>
      </c>
      <c r="Q873" s="5">
        <f t="shared" si="53"/>
        <v>12</v>
      </c>
    </row>
    <row r="874" spans="1:17" x14ac:dyDescent="0.25">
      <c r="A874" s="2" t="s">
        <v>876</v>
      </c>
      <c r="B874" s="3" t="s">
        <v>8</v>
      </c>
      <c r="C874" s="4">
        <v>10</v>
      </c>
      <c r="D874" s="4">
        <v>5</v>
      </c>
      <c r="E874" s="4">
        <v>5</v>
      </c>
      <c r="F874" s="4">
        <v>10</v>
      </c>
      <c r="G874" s="4">
        <v>2641.16</v>
      </c>
      <c r="H874" s="4">
        <v>1357.77</v>
      </c>
      <c r="I874" s="4">
        <v>1357.76</v>
      </c>
      <c r="J874" s="4">
        <v>2641.17</v>
      </c>
      <c r="K874" s="4" t="str">
        <v>Produto em Ordem</v>
      </c>
      <c r="L874" s="6">
        <f t="shared" si="54"/>
        <v>1</v>
      </c>
      <c r="M874" s="5">
        <v>264.11700000000002</v>
      </c>
      <c r="N874" s="6">
        <v>17</v>
      </c>
      <c r="O874" s="9">
        <f t="shared" si="55"/>
        <v>4489.9890000000005</v>
      </c>
      <c r="P874" s="5">
        <f t="shared" si="52"/>
        <v>1.4166666666666667</v>
      </c>
      <c r="Q874" s="5">
        <f t="shared" si="53"/>
        <v>7.0588235294117645</v>
      </c>
    </row>
    <row r="875" spans="1:17" x14ac:dyDescent="0.25">
      <c r="A875" s="2" t="s">
        <v>877</v>
      </c>
      <c r="B875" s="3" t="s">
        <v>8</v>
      </c>
      <c r="C875" s="4">
        <v>9</v>
      </c>
      <c r="D875" s="4">
        <v>0</v>
      </c>
      <c r="E875" s="4">
        <v>1</v>
      </c>
      <c r="F875" s="4">
        <v>8</v>
      </c>
      <c r="G875" s="4">
        <v>4734.18</v>
      </c>
      <c r="H875" s="4">
        <v>0</v>
      </c>
      <c r="I875" s="4">
        <v>325.63</v>
      </c>
      <c r="J875" s="4">
        <v>4408.55</v>
      </c>
      <c r="K875" s="4" t="str">
        <v>Produto em Ordem</v>
      </c>
      <c r="L875" s="6">
        <f t="shared" si="54"/>
        <v>0.88888888888888884</v>
      </c>
      <c r="M875" s="5">
        <v>551.06875000000002</v>
      </c>
      <c r="N875" s="6">
        <v>22</v>
      </c>
      <c r="O875" s="9">
        <f t="shared" si="55"/>
        <v>12123.512500000001</v>
      </c>
      <c r="P875" s="5">
        <f t="shared" si="52"/>
        <v>1.8333333333333333</v>
      </c>
      <c r="Q875" s="5">
        <f t="shared" si="53"/>
        <v>4.3636363636363642</v>
      </c>
    </row>
    <row r="876" spans="1:17" x14ac:dyDescent="0.25">
      <c r="A876" s="2" t="s">
        <v>878</v>
      </c>
      <c r="B876" s="3" t="s">
        <v>8</v>
      </c>
      <c r="C876" s="4">
        <v>14</v>
      </c>
      <c r="D876" s="4">
        <v>1</v>
      </c>
      <c r="E876" s="4">
        <v>1</v>
      </c>
      <c r="F876" s="4">
        <v>14</v>
      </c>
      <c r="G876" s="4">
        <v>2520.34</v>
      </c>
      <c r="H876" s="4">
        <v>184.72</v>
      </c>
      <c r="I876" s="4">
        <v>184.72</v>
      </c>
      <c r="J876" s="4">
        <v>2520.34</v>
      </c>
      <c r="K876" s="4" t="str">
        <v>Produto em Ordem</v>
      </c>
      <c r="L876" s="6">
        <f t="shared" si="54"/>
        <v>1</v>
      </c>
      <c r="M876" s="5">
        <v>180.0242857142857</v>
      </c>
      <c r="N876" s="6">
        <v>9</v>
      </c>
      <c r="O876" s="9">
        <f t="shared" si="55"/>
        <v>1620.2185714285713</v>
      </c>
      <c r="P876" s="5">
        <f t="shared" si="52"/>
        <v>0.75</v>
      </c>
      <c r="Q876" s="5">
        <f t="shared" si="53"/>
        <v>18.666666666666668</v>
      </c>
    </row>
    <row r="877" spans="1:17" x14ac:dyDescent="0.25">
      <c r="A877" s="2" t="s">
        <v>879</v>
      </c>
      <c r="B877" s="3" t="s">
        <v>8</v>
      </c>
      <c r="C877" s="4">
        <v>19</v>
      </c>
      <c r="D877" s="4">
        <v>1</v>
      </c>
      <c r="E877" s="4">
        <v>2</v>
      </c>
      <c r="F877" s="4">
        <v>18</v>
      </c>
      <c r="G877" s="4">
        <v>3759.75</v>
      </c>
      <c r="H877" s="4">
        <v>201.59</v>
      </c>
      <c r="I877" s="4">
        <v>399.46</v>
      </c>
      <c r="J877" s="4">
        <v>3561.88</v>
      </c>
      <c r="K877" s="4" t="str">
        <v>Produto em Ordem</v>
      </c>
      <c r="L877" s="6">
        <f t="shared" si="54"/>
        <v>0.94736842105263153</v>
      </c>
      <c r="M877" s="5">
        <v>197.8822222222222</v>
      </c>
      <c r="N877" s="6">
        <v>14</v>
      </c>
      <c r="O877" s="9">
        <f t="shared" si="55"/>
        <v>2770.3511111111106</v>
      </c>
      <c r="P877" s="5">
        <f t="shared" si="52"/>
        <v>1.1666666666666667</v>
      </c>
      <c r="Q877" s="5">
        <f t="shared" si="53"/>
        <v>15.428571428571427</v>
      </c>
    </row>
    <row r="878" spans="1:17" x14ac:dyDescent="0.25">
      <c r="A878" s="2" t="s">
        <v>880</v>
      </c>
      <c r="B878" s="3" t="s">
        <v>8</v>
      </c>
      <c r="C878" s="4">
        <v>14</v>
      </c>
      <c r="D878" s="4">
        <v>2</v>
      </c>
      <c r="E878" s="4">
        <v>3</v>
      </c>
      <c r="F878" s="4">
        <v>13</v>
      </c>
      <c r="G878" s="4">
        <v>2285.23</v>
      </c>
      <c r="H878" s="4">
        <v>1877.72</v>
      </c>
      <c r="I878" s="4">
        <v>1262.8900000000001</v>
      </c>
      <c r="J878" s="4">
        <v>2900.059999999999</v>
      </c>
      <c r="K878" s="4" t="str">
        <v>Produto em Ordem</v>
      </c>
      <c r="L878" s="6">
        <f t="shared" si="54"/>
        <v>0.9285714285714286</v>
      </c>
      <c r="M878" s="5">
        <v>223.0815384615384</v>
      </c>
      <c r="N878" s="6">
        <v>10</v>
      </c>
      <c r="O878" s="9">
        <f t="shared" si="55"/>
        <v>2230.8153846153841</v>
      </c>
      <c r="P878" s="5">
        <f t="shared" si="52"/>
        <v>0.83333333333333337</v>
      </c>
      <c r="Q878" s="5">
        <f t="shared" si="53"/>
        <v>15.6</v>
      </c>
    </row>
    <row r="879" spans="1:17" x14ac:dyDescent="0.25">
      <c r="A879" s="2" t="s">
        <v>881</v>
      </c>
      <c r="B879" s="3" t="s">
        <v>8</v>
      </c>
      <c r="C879" s="4">
        <v>17</v>
      </c>
      <c r="D879" s="4">
        <v>1</v>
      </c>
      <c r="E879" s="4">
        <v>2</v>
      </c>
      <c r="F879" s="4">
        <v>16</v>
      </c>
      <c r="G879" s="4">
        <v>5042.84</v>
      </c>
      <c r="H879" s="4">
        <v>295.72000000000003</v>
      </c>
      <c r="I879" s="4">
        <v>591.98</v>
      </c>
      <c r="J879" s="4">
        <v>4746.5800000000008</v>
      </c>
      <c r="K879" s="4" t="str">
        <v>Produto em Ordem</v>
      </c>
      <c r="L879" s="6">
        <f t="shared" si="54"/>
        <v>0.94117647058823528</v>
      </c>
      <c r="M879" s="5">
        <v>296.66125000000011</v>
      </c>
      <c r="N879" s="6">
        <v>25</v>
      </c>
      <c r="O879" s="9">
        <f t="shared" si="55"/>
        <v>7416.5312500000027</v>
      </c>
      <c r="P879" s="5">
        <f t="shared" si="52"/>
        <v>2.0833333333333335</v>
      </c>
      <c r="Q879" s="5">
        <f t="shared" si="53"/>
        <v>7.68</v>
      </c>
    </row>
    <row r="880" spans="1:17" x14ac:dyDescent="0.25">
      <c r="A880" s="2" t="s">
        <v>882</v>
      </c>
      <c r="B880" s="3" t="s">
        <v>8</v>
      </c>
      <c r="C880" s="4">
        <v>19</v>
      </c>
      <c r="D880" s="4">
        <v>2</v>
      </c>
      <c r="E880" s="4">
        <v>0</v>
      </c>
      <c r="F880" s="4">
        <v>21</v>
      </c>
      <c r="G880" s="4">
        <v>14841.34</v>
      </c>
      <c r="H880" s="4">
        <v>1562.24</v>
      </c>
      <c r="I880" s="4">
        <v>0</v>
      </c>
      <c r="J880" s="4">
        <v>16403.580000000002</v>
      </c>
      <c r="K880" s="4" t="str">
        <v>Produto em Ordem</v>
      </c>
      <c r="L880" s="6">
        <f t="shared" si="54"/>
        <v>1.1052631578947369</v>
      </c>
      <c r="M880" s="5">
        <v>781.12285714285701</v>
      </c>
      <c r="N880" s="6">
        <v>8</v>
      </c>
      <c r="O880" s="9">
        <f t="shared" si="55"/>
        <v>6248.9828571428561</v>
      </c>
      <c r="P880" s="5">
        <f t="shared" si="52"/>
        <v>0.66666666666666663</v>
      </c>
      <c r="Q880" s="5">
        <f t="shared" si="53"/>
        <v>31.5</v>
      </c>
    </row>
    <row r="881" spans="1:17" x14ac:dyDescent="0.25">
      <c r="A881" s="2" t="s">
        <v>883</v>
      </c>
      <c r="B881" s="3" t="s">
        <v>8</v>
      </c>
      <c r="C881" s="4">
        <v>7</v>
      </c>
      <c r="D881" s="4">
        <v>5</v>
      </c>
      <c r="E881" s="4">
        <v>7</v>
      </c>
      <c r="F881" s="4">
        <v>5</v>
      </c>
      <c r="G881" s="4">
        <v>3974.95</v>
      </c>
      <c r="H881" s="4">
        <v>2822.7</v>
      </c>
      <c r="I881" s="4">
        <v>3951.77</v>
      </c>
      <c r="J881" s="4">
        <v>2845.88</v>
      </c>
      <c r="K881" s="4" t="str">
        <v>Produto em Ordem</v>
      </c>
      <c r="L881" s="6">
        <f t="shared" si="54"/>
        <v>0.7142857142857143</v>
      </c>
      <c r="M881" s="5">
        <v>569.17600000000004</v>
      </c>
      <c r="N881" s="6">
        <v>14</v>
      </c>
      <c r="O881" s="9">
        <f t="shared" si="55"/>
        <v>7968.4640000000009</v>
      </c>
      <c r="P881" s="5">
        <f t="shared" si="52"/>
        <v>1.1666666666666667</v>
      </c>
      <c r="Q881" s="5">
        <f t="shared" si="53"/>
        <v>4.2857142857142856</v>
      </c>
    </row>
    <row r="882" spans="1:17" x14ac:dyDescent="0.25">
      <c r="A882" s="2" t="s">
        <v>884</v>
      </c>
      <c r="B882" s="3" t="s">
        <v>8</v>
      </c>
      <c r="C882" s="4">
        <v>7</v>
      </c>
      <c r="D882" s="4">
        <v>2</v>
      </c>
      <c r="E882" s="4">
        <v>1</v>
      </c>
      <c r="F882" s="4">
        <v>8</v>
      </c>
      <c r="G882" s="4">
        <v>3681.86</v>
      </c>
      <c r="H882" s="4">
        <v>1092.24</v>
      </c>
      <c r="I882" s="4">
        <v>563</v>
      </c>
      <c r="J882" s="4">
        <v>4211.1000000000004</v>
      </c>
      <c r="K882" s="4" t="str">
        <v>Produto em Ordem</v>
      </c>
      <c r="L882" s="6">
        <f t="shared" si="54"/>
        <v>1.1428571428571428</v>
      </c>
      <c r="M882" s="5">
        <v>526.38750000000005</v>
      </c>
      <c r="N882" s="6">
        <v>23</v>
      </c>
      <c r="O882" s="9">
        <f t="shared" si="55"/>
        <v>12106.9125</v>
      </c>
      <c r="P882" s="5">
        <f t="shared" si="52"/>
        <v>1.9166666666666667</v>
      </c>
      <c r="Q882" s="5">
        <f t="shared" si="53"/>
        <v>4.1739130434782608</v>
      </c>
    </row>
    <row r="883" spans="1:17" x14ac:dyDescent="0.25">
      <c r="A883" s="2" t="s">
        <v>885</v>
      </c>
      <c r="B883" s="3" t="s">
        <v>8</v>
      </c>
      <c r="C883" s="4">
        <v>4</v>
      </c>
      <c r="D883" s="4">
        <v>0</v>
      </c>
      <c r="E883" s="4">
        <v>1</v>
      </c>
      <c r="F883" s="4">
        <v>3</v>
      </c>
      <c r="G883" s="4">
        <v>2164.9299999999998</v>
      </c>
      <c r="H883" s="4">
        <v>0</v>
      </c>
      <c r="I883" s="4">
        <v>539.53</v>
      </c>
      <c r="J883" s="4">
        <v>1625.4</v>
      </c>
      <c r="K883" s="4" t="str">
        <v>Produto em Ordem</v>
      </c>
      <c r="L883" s="6">
        <f t="shared" si="54"/>
        <v>0.75</v>
      </c>
      <c r="M883" s="5">
        <v>541.80000000000007</v>
      </c>
      <c r="N883" s="6">
        <v>16</v>
      </c>
      <c r="O883" s="9">
        <f t="shared" si="55"/>
        <v>8668.8000000000011</v>
      </c>
      <c r="P883" s="5">
        <f t="shared" si="52"/>
        <v>1.3333333333333333</v>
      </c>
      <c r="Q883" s="5">
        <f t="shared" si="53"/>
        <v>2.25</v>
      </c>
    </row>
    <row r="884" spans="1:17" x14ac:dyDescent="0.25">
      <c r="A884" s="2" t="s">
        <v>886</v>
      </c>
      <c r="B884" s="3" t="s">
        <v>8</v>
      </c>
      <c r="C884" s="4">
        <v>139</v>
      </c>
      <c r="D884" s="4">
        <v>2</v>
      </c>
      <c r="E884" s="4">
        <v>12</v>
      </c>
      <c r="F884" s="4">
        <v>129</v>
      </c>
      <c r="G884" s="4">
        <v>11667.29</v>
      </c>
      <c r="H884" s="4">
        <v>167.86</v>
      </c>
      <c r="I884" s="4">
        <v>1007.49</v>
      </c>
      <c r="J884" s="4">
        <v>10827.66</v>
      </c>
      <c r="K884" s="4" t="str">
        <v>Produto em Ordem</v>
      </c>
      <c r="L884" s="6">
        <f t="shared" si="54"/>
        <v>0.92805755395683454</v>
      </c>
      <c r="M884" s="5">
        <v>83.935348837209304</v>
      </c>
      <c r="N884" s="6">
        <v>142</v>
      </c>
      <c r="O884" s="9">
        <f t="shared" si="55"/>
        <v>11918.819534883722</v>
      </c>
      <c r="P884" s="5">
        <f t="shared" si="52"/>
        <v>11.833333333333334</v>
      </c>
      <c r="Q884" s="5">
        <f t="shared" si="53"/>
        <v>10.901408450704224</v>
      </c>
    </row>
    <row r="885" spans="1:17" x14ac:dyDescent="0.25">
      <c r="A885" s="2" t="s">
        <v>887</v>
      </c>
      <c r="B885" s="3" t="s">
        <v>8</v>
      </c>
      <c r="C885" s="4">
        <v>80</v>
      </c>
      <c r="D885" s="4"/>
      <c r="E885" s="4"/>
      <c r="F885" s="4">
        <v>80</v>
      </c>
      <c r="G885" s="4">
        <v>1154.54</v>
      </c>
      <c r="H885" s="4"/>
      <c r="I885" s="4"/>
      <c r="J885" s="4">
        <v>1154.54</v>
      </c>
      <c r="K885" s="4" t="str">
        <v>Produto em Ordem</v>
      </c>
      <c r="L885" s="6">
        <f t="shared" si="54"/>
        <v>1</v>
      </c>
      <c r="M885" s="5">
        <v>14.431749999999999</v>
      </c>
      <c r="N885" s="6">
        <v>31</v>
      </c>
      <c r="O885" s="9">
        <f t="shared" si="55"/>
        <v>447.38424999999995</v>
      </c>
      <c r="P885" s="5">
        <f t="shared" si="52"/>
        <v>2.5833333333333335</v>
      </c>
      <c r="Q885" s="5">
        <f t="shared" si="53"/>
        <v>30.967741935483868</v>
      </c>
    </row>
    <row r="886" spans="1:17" x14ac:dyDescent="0.25">
      <c r="A886" s="2" t="s">
        <v>888</v>
      </c>
      <c r="B886" s="3" t="s">
        <v>8</v>
      </c>
      <c r="C886" s="4">
        <v>53</v>
      </c>
      <c r="D886" s="4">
        <v>12</v>
      </c>
      <c r="E886" s="4">
        <v>12</v>
      </c>
      <c r="F886" s="4">
        <v>53</v>
      </c>
      <c r="G886" s="4">
        <v>15333.4</v>
      </c>
      <c r="H886" s="4">
        <v>3457.08</v>
      </c>
      <c r="I886" s="4">
        <v>3457.08</v>
      </c>
      <c r="J886" s="4">
        <v>15333.4</v>
      </c>
      <c r="K886" s="4" t="str">
        <v>Produto em Ordem</v>
      </c>
      <c r="L886" s="6">
        <f t="shared" si="54"/>
        <v>1</v>
      </c>
      <c r="M886" s="5">
        <v>289.30943396226422</v>
      </c>
      <c r="N886" s="6">
        <v>16</v>
      </c>
      <c r="O886" s="9">
        <f t="shared" si="55"/>
        <v>4628.9509433962276</v>
      </c>
      <c r="P886" s="5">
        <f t="shared" si="52"/>
        <v>1.3333333333333333</v>
      </c>
      <c r="Q886" s="5">
        <f t="shared" si="53"/>
        <v>39.75</v>
      </c>
    </row>
    <row r="887" spans="1:17" x14ac:dyDescent="0.25">
      <c r="A887" s="2" t="s">
        <v>889</v>
      </c>
      <c r="B887" s="3" t="s">
        <v>8</v>
      </c>
      <c r="C887" s="4">
        <v>26</v>
      </c>
      <c r="D887" s="4">
        <v>1</v>
      </c>
      <c r="E887" s="4">
        <v>1</v>
      </c>
      <c r="F887" s="4">
        <v>26</v>
      </c>
      <c r="G887" s="4">
        <v>4255.87</v>
      </c>
      <c r="H887" s="4">
        <v>163.69</v>
      </c>
      <c r="I887" s="4">
        <v>163.69</v>
      </c>
      <c r="J887" s="4">
        <v>4255.87</v>
      </c>
      <c r="K887" s="4" t="str">
        <v>Produto em Ordem</v>
      </c>
      <c r="L887" s="6">
        <f t="shared" si="54"/>
        <v>1</v>
      </c>
      <c r="M887" s="5">
        <v>163.68730769230771</v>
      </c>
      <c r="N887" s="6">
        <v>1</v>
      </c>
      <c r="O887" s="9">
        <f t="shared" si="55"/>
        <v>163.68730769230771</v>
      </c>
      <c r="P887" s="5">
        <f t="shared" si="52"/>
        <v>8.3333333333333329E-2</v>
      </c>
      <c r="Q887" s="5">
        <f t="shared" si="53"/>
        <v>312</v>
      </c>
    </row>
    <row r="888" spans="1:17" x14ac:dyDescent="0.25">
      <c r="A888" s="2" t="s">
        <v>890</v>
      </c>
      <c r="B888" s="3" t="s">
        <v>8</v>
      </c>
      <c r="C888" s="4">
        <v>20</v>
      </c>
      <c r="D888" s="4">
        <v>1</v>
      </c>
      <c r="E888" s="4">
        <v>2</v>
      </c>
      <c r="F888" s="4">
        <v>19</v>
      </c>
      <c r="G888" s="4">
        <v>604.71999999999991</v>
      </c>
      <c r="H888" s="4">
        <v>29.8</v>
      </c>
      <c r="I888" s="4">
        <v>60.06</v>
      </c>
      <c r="J888" s="4">
        <v>574.45999999999992</v>
      </c>
      <c r="K888" s="4" t="str">
        <v>Produto em Ordem</v>
      </c>
      <c r="L888" s="6">
        <f t="shared" si="54"/>
        <v>0.95</v>
      </c>
      <c r="M888" s="5">
        <v>30.23473684210526</v>
      </c>
      <c r="N888" s="6">
        <v>55</v>
      </c>
      <c r="O888" s="9">
        <f t="shared" si="55"/>
        <v>1662.9105263157894</v>
      </c>
      <c r="P888" s="5">
        <f t="shared" si="52"/>
        <v>4.583333333333333</v>
      </c>
      <c r="Q888" s="5">
        <f t="shared" si="53"/>
        <v>4.1454545454545455</v>
      </c>
    </row>
    <row r="889" spans="1:17" x14ac:dyDescent="0.25">
      <c r="A889" s="2" t="s">
        <v>891</v>
      </c>
      <c r="B889" s="3" t="s">
        <v>8</v>
      </c>
      <c r="C889" s="4">
        <v>84</v>
      </c>
      <c r="D889" s="4">
        <v>10</v>
      </c>
      <c r="E889" s="4">
        <v>10</v>
      </c>
      <c r="F889" s="4">
        <v>84</v>
      </c>
      <c r="G889" s="4">
        <v>6199.67</v>
      </c>
      <c r="H889" s="4">
        <v>753.54</v>
      </c>
      <c r="I889" s="4">
        <v>753.54</v>
      </c>
      <c r="J889" s="4">
        <v>6199.67</v>
      </c>
      <c r="K889" s="4" t="str">
        <v>Produto em Ordem</v>
      </c>
      <c r="L889" s="6">
        <f t="shared" si="54"/>
        <v>1</v>
      </c>
      <c r="M889" s="5">
        <v>73.805595238095236</v>
      </c>
      <c r="N889" s="6">
        <v>39</v>
      </c>
      <c r="O889" s="9">
        <f t="shared" si="55"/>
        <v>2878.4182142857144</v>
      </c>
      <c r="P889" s="5">
        <f t="shared" si="52"/>
        <v>3.25</v>
      </c>
      <c r="Q889" s="5">
        <f t="shared" si="53"/>
        <v>25.846153846153847</v>
      </c>
    </row>
    <row r="890" spans="1:17" x14ac:dyDescent="0.25">
      <c r="A890" s="2" t="s">
        <v>892</v>
      </c>
      <c r="B890" s="3" t="s">
        <v>8</v>
      </c>
      <c r="C890" s="4">
        <v>3</v>
      </c>
      <c r="D890" s="4"/>
      <c r="E890" s="4"/>
      <c r="F890" s="4">
        <v>3</v>
      </c>
      <c r="G890" s="4">
        <v>68.97</v>
      </c>
      <c r="H890" s="4"/>
      <c r="I890" s="4"/>
      <c r="J890" s="4">
        <v>68.97</v>
      </c>
      <c r="K890" s="4" t="str">
        <v>Produto em Ordem</v>
      </c>
      <c r="L890" s="6">
        <f t="shared" si="54"/>
        <v>1</v>
      </c>
      <c r="M890" s="5">
        <v>22.99</v>
      </c>
      <c r="N890" s="6">
        <v>2</v>
      </c>
      <c r="O890" s="9">
        <f t="shared" si="55"/>
        <v>45.98</v>
      </c>
      <c r="P890" s="5">
        <f t="shared" si="52"/>
        <v>0.16666666666666666</v>
      </c>
      <c r="Q890" s="5">
        <f t="shared" si="53"/>
        <v>18</v>
      </c>
    </row>
    <row r="891" spans="1:17" x14ac:dyDescent="0.25">
      <c r="A891" s="2" t="s">
        <v>893</v>
      </c>
      <c r="B891" s="3" t="s">
        <v>8</v>
      </c>
      <c r="C891" s="4">
        <v>1</v>
      </c>
      <c r="D891" s="4"/>
      <c r="E891" s="4"/>
      <c r="F891" s="4">
        <v>1</v>
      </c>
      <c r="G891" s="4">
        <v>1657.69</v>
      </c>
      <c r="H891" s="4"/>
      <c r="I891" s="4"/>
      <c r="J891" s="4">
        <v>1657.69</v>
      </c>
      <c r="K891" s="4" t="str">
        <v>Produto em Ordem</v>
      </c>
      <c r="L891" s="6">
        <f t="shared" si="54"/>
        <v>1</v>
      </c>
      <c r="M891" s="5">
        <v>1657.69</v>
      </c>
      <c r="N891" s="6">
        <v>1</v>
      </c>
      <c r="O891" s="9">
        <f t="shared" si="55"/>
        <v>1657.69</v>
      </c>
      <c r="P891" s="5">
        <f t="shared" si="52"/>
        <v>8.3333333333333329E-2</v>
      </c>
      <c r="Q891" s="5">
        <f t="shared" si="53"/>
        <v>12</v>
      </c>
    </row>
    <row r="892" spans="1:17" x14ac:dyDescent="0.25">
      <c r="A892" s="2" t="s">
        <v>894</v>
      </c>
      <c r="B892" s="3" t="s">
        <v>8</v>
      </c>
      <c r="C892" s="4">
        <v>0</v>
      </c>
      <c r="D892" s="4"/>
      <c r="E892" s="4"/>
      <c r="F892" s="4">
        <v>0</v>
      </c>
      <c r="G892" s="4">
        <v>0</v>
      </c>
      <c r="H892" s="4"/>
      <c r="I892" s="4"/>
      <c r="J892" s="4">
        <v>0</v>
      </c>
      <c r="K892" s="4" t="str">
        <v>Produto em Ordem</v>
      </c>
      <c r="L892" s="6">
        <f t="shared" si="54"/>
        <v>0</v>
      </c>
      <c r="M892" s="5">
        <v>0</v>
      </c>
      <c r="N892" s="6">
        <v>0</v>
      </c>
      <c r="O892" s="9">
        <f t="shared" si="55"/>
        <v>0</v>
      </c>
      <c r="P892" s="5">
        <f t="shared" si="52"/>
        <v>0</v>
      </c>
      <c r="Q892" s="5">
        <f t="shared" si="53"/>
        <v>0</v>
      </c>
    </row>
    <row r="893" spans="1:17" x14ac:dyDescent="0.25">
      <c r="A893" s="2" t="s">
        <v>895</v>
      </c>
      <c r="B893" s="3" t="s">
        <v>8</v>
      </c>
      <c r="C893" s="4">
        <v>1</v>
      </c>
      <c r="D893" s="4"/>
      <c r="E893" s="4"/>
      <c r="F893" s="4">
        <v>1</v>
      </c>
      <c r="G893" s="4">
        <v>3580.61</v>
      </c>
      <c r="H893" s="4"/>
      <c r="I893" s="4"/>
      <c r="J893" s="4">
        <v>3580.61</v>
      </c>
      <c r="K893" s="4" t="str">
        <v>Produto em Ordem</v>
      </c>
      <c r="L893" s="6">
        <f t="shared" si="54"/>
        <v>1</v>
      </c>
      <c r="M893" s="5">
        <v>3580.61</v>
      </c>
      <c r="N893" s="6">
        <v>1</v>
      </c>
      <c r="O893" s="9">
        <f t="shared" si="55"/>
        <v>3580.61</v>
      </c>
      <c r="P893" s="5">
        <f t="shared" si="52"/>
        <v>8.3333333333333329E-2</v>
      </c>
      <c r="Q893" s="5">
        <f t="shared" si="53"/>
        <v>12</v>
      </c>
    </row>
    <row r="894" spans="1:17" x14ac:dyDescent="0.25">
      <c r="A894" s="2" t="s">
        <v>896</v>
      </c>
      <c r="B894" s="3" t="s">
        <v>8</v>
      </c>
      <c r="C894" s="4">
        <v>16</v>
      </c>
      <c r="D894" s="4"/>
      <c r="E894" s="4"/>
      <c r="F894" s="4">
        <v>16</v>
      </c>
      <c r="G894" s="4">
        <v>707.28</v>
      </c>
      <c r="H894" s="4"/>
      <c r="I894" s="4"/>
      <c r="J894" s="4">
        <v>707.28</v>
      </c>
      <c r="K894" s="4" t="str">
        <v>Produto em Ordem</v>
      </c>
      <c r="L894" s="6">
        <f t="shared" si="54"/>
        <v>1</v>
      </c>
      <c r="M894" s="5">
        <v>44.204999999999998</v>
      </c>
      <c r="N894" s="6">
        <v>8</v>
      </c>
      <c r="O894" s="9">
        <f t="shared" si="55"/>
        <v>353.64</v>
      </c>
      <c r="P894" s="5">
        <f t="shared" si="52"/>
        <v>0.66666666666666663</v>
      </c>
      <c r="Q894" s="5">
        <f t="shared" si="53"/>
        <v>24</v>
      </c>
    </row>
    <row r="895" spans="1:17" x14ac:dyDescent="0.25">
      <c r="A895" s="2" t="s">
        <v>897</v>
      </c>
      <c r="B895" s="3" t="s">
        <v>8</v>
      </c>
      <c r="C895" s="4">
        <v>0</v>
      </c>
      <c r="D895" s="4"/>
      <c r="E895" s="4"/>
      <c r="F895" s="4">
        <v>0</v>
      </c>
      <c r="G895" s="4">
        <v>-498.68</v>
      </c>
      <c r="H895" s="4"/>
      <c r="I895" s="4"/>
      <c r="J895" s="4">
        <v>-498.68</v>
      </c>
      <c r="K895" s="4" t="str">
        <v>Produto em Ordem</v>
      </c>
      <c r="L895" s="6">
        <f t="shared" si="54"/>
        <v>0</v>
      </c>
      <c r="M895" s="5">
        <v>0</v>
      </c>
      <c r="N895" s="6">
        <v>0</v>
      </c>
      <c r="O895" s="9">
        <f t="shared" si="55"/>
        <v>0</v>
      </c>
      <c r="P895" s="5">
        <f t="shared" si="52"/>
        <v>0</v>
      </c>
      <c r="Q895" s="5">
        <f t="shared" si="53"/>
        <v>0</v>
      </c>
    </row>
    <row r="896" spans="1:17" x14ac:dyDescent="0.25">
      <c r="A896" s="2" t="s">
        <v>898</v>
      </c>
      <c r="B896" s="3" t="s">
        <v>8</v>
      </c>
      <c r="C896" s="4">
        <v>3</v>
      </c>
      <c r="D896" s="4"/>
      <c r="E896" s="4"/>
      <c r="F896" s="4">
        <v>3</v>
      </c>
      <c r="G896" s="4">
        <v>3307.5</v>
      </c>
      <c r="H896" s="4"/>
      <c r="I896" s="4"/>
      <c r="J896" s="4">
        <v>3307.5</v>
      </c>
      <c r="K896" s="4" t="str">
        <v>Produto em Ordem</v>
      </c>
      <c r="L896" s="6">
        <f t="shared" si="54"/>
        <v>1</v>
      </c>
      <c r="M896" s="5">
        <v>1102.5</v>
      </c>
      <c r="N896" s="6">
        <v>2</v>
      </c>
      <c r="O896" s="9">
        <f t="shared" si="55"/>
        <v>2205</v>
      </c>
      <c r="P896" s="5">
        <f t="shared" si="52"/>
        <v>0.16666666666666666</v>
      </c>
      <c r="Q896" s="5">
        <f t="shared" si="53"/>
        <v>18</v>
      </c>
    </row>
    <row r="897" spans="1:17" x14ac:dyDescent="0.25">
      <c r="A897" s="2" t="s">
        <v>899</v>
      </c>
      <c r="B897" s="3" t="s">
        <v>8</v>
      </c>
      <c r="C897" s="4">
        <v>1</v>
      </c>
      <c r="D897" s="4"/>
      <c r="E897" s="4"/>
      <c r="F897" s="4">
        <v>1</v>
      </c>
      <c r="G897" s="4">
        <v>1102.5</v>
      </c>
      <c r="H897" s="4"/>
      <c r="I897" s="4"/>
      <c r="J897" s="4">
        <v>1102.5</v>
      </c>
      <c r="K897" s="4" t="str">
        <v>Produto em Ordem</v>
      </c>
      <c r="L897" s="6">
        <f t="shared" si="54"/>
        <v>1</v>
      </c>
      <c r="M897" s="5">
        <v>1102.5</v>
      </c>
      <c r="N897" s="6">
        <v>1</v>
      </c>
      <c r="O897" s="9">
        <f t="shared" si="55"/>
        <v>1102.5</v>
      </c>
      <c r="P897" s="5">
        <f t="shared" si="52"/>
        <v>8.3333333333333329E-2</v>
      </c>
      <c r="Q897" s="5">
        <f t="shared" si="53"/>
        <v>12</v>
      </c>
    </row>
    <row r="898" spans="1:17" x14ac:dyDescent="0.25">
      <c r="A898" s="2" t="s">
        <v>900</v>
      </c>
      <c r="B898" s="3" t="s">
        <v>8</v>
      </c>
      <c r="C898" s="4">
        <v>4</v>
      </c>
      <c r="D898" s="4"/>
      <c r="E898" s="4"/>
      <c r="F898" s="4">
        <v>4</v>
      </c>
      <c r="G898" s="4">
        <v>4410</v>
      </c>
      <c r="H898" s="4"/>
      <c r="I898" s="4"/>
      <c r="J898" s="4">
        <v>4410</v>
      </c>
      <c r="K898" s="4" t="str">
        <v>Produto em Ordem</v>
      </c>
      <c r="L898" s="6">
        <f t="shared" si="54"/>
        <v>1</v>
      </c>
      <c r="M898" s="5">
        <v>1102.5</v>
      </c>
      <c r="N898" s="6">
        <v>2</v>
      </c>
      <c r="O898" s="9">
        <f t="shared" si="55"/>
        <v>2205</v>
      </c>
      <c r="P898" s="5">
        <f t="shared" ref="P898:P961" si="56">N898/12</f>
        <v>0.16666666666666666</v>
      </c>
      <c r="Q898" s="5">
        <f t="shared" ref="Q898:Q961" si="57">IFERROR(F898/(P898),0)</f>
        <v>24</v>
      </c>
    </row>
    <row r="899" spans="1:17" x14ac:dyDescent="0.25">
      <c r="A899" s="2" t="s">
        <v>901</v>
      </c>
      <c r="B899" s="3" t="s">
        <v>8</v>
      </c>
      <c r="C899" s="4">
        <v>2</v>
      </c>
      <c r="D899" s="4"/>
      <c r="E899" s="4"/>
      <c r="F899" s="4">
        <v>2</v>
      </c>
      <c r="G899" s="4">
        <v>945</v>
      </c>
      <c r="H899" s="4"/>
      <c r="I899" s="4"/>
      <c r="J899" s="4">
        <v>945</v>
      </c>
      <c r="K899" s="4" t="str">
        <v>Produto em Ordem</v>
      </c>
      <c r="L899" s="6">
        <f t="shared" ref="L899:L962" si="58">IFERROR(F899/C899,0)</f>
        <v>1</v>
      </c>
      <c r="M899" s="5">
        <v>472.5</v>
      </c>
      <c r="N899" s="6">
        <v>1</v>
      </c>
      <c r="O899" s="9">
        <f t="shared" ref="O899:O962" si="59" xml:space="preserve"> N899*M899</f>
        <v>472.5</v>
      </c>
      <c r="P899" s="5">
        <f t="shared" si="56"/>
        <v>8.3333333333333329E-2</v>
      </c>
      <c r="Q899" s="5">
        <f t="shared" si="57"/>
        <v>24</v>
      </c>
    </row>
    <row r="900" spans="1:17" x14ac:dyDescent="0.25">
      <c r="A900" s="2" t="s">
        <v>902</v>
      </c>
      <c r="B900" s="3" t="s">
        <v>8</v>
      </c>
      <c r="C900" s="4">
        <v>2</v>
      </c>
      <c r="D900" s="4"/>
      <c r="E900" s="4"/>
      <c r="F900" s="4">
        <v>2</v>
      </c>
      <c r="G900" s="4">
        <v>945</v>
      </c>
      <c r="H900" s="4"/>
      <c r="I900" s="4"/>
      <c r="J900" s="4">
        <v>945</v>
      </c>
      <c r="K900" s="4" t="str">
        <v>Produto em Ordem</v>
      </c>
      <c r="L900" s="6">
        <f t="shared" si="58"/>
        <v>1</v>
      </c>
      <c r="M900" s="5">
        <v>472.5</v>
      </c>
      <c r="N900" s="6">
        <v>1</v>
      </c>
      <c r="O900" s="9">
        <f t="shared" si="59"/>
        <v>472.5</v>
      </c>
      <c r="P900" s="5">
        <f t="shared" si="56"/>
        <v>8.3333333333333329E-2</v>
      </c>
      <c r="Q900" s="5">
        <f t="shared" si="57"/>
        <v>24</v>
      </c>
    </row>
    <row r="901" spans="1:17" x14ac:dyDescent="0.25">
      <c r="A901" s="2" t="s">
        <v>903</v>
      </c>
      <c r="B901" s="3" t="s">
        <v>8</v>
      </c>
      <c r="C901" s="4">
        <v>121</v>
      </c>
      <c r="D901" s="4"/>
      <c r="E901" s="4"/>
      <c r="F901" s="4">
        <v>121</v>
      </c>
      <c r="G901" s="4">
        <v>7623</v>
      </c>
      <c r="H901" s="4"/>
      <c r="I901" s="4"/>
      <c r="J901" s="4">
        <v>7623</v>
      </c>
      <c r="K901" s="4" t="str">
        <v>Produto em Ordem</v>
      </c>
      <c r="L901" s="6">
        <f t="shared" si="58"/>
        <v>1</v>
      </c>
      <c r="M901" s="5">
        <v>63</v>
      </c>
      <c r="N901" s="6">
        <v>61</v>
      </c>
      <c r="O901" s="9">
        <f t="shared" si="59"/>
        <v>3843</v>
      </c>
      <c r="P901" s="5">
        <f t="shared" si="56"/>
        <v>5.083333333333333</v>
      </c>
      <c r="Q901" s="5">
        <f t="shared" si="57"/>
        <v>23.803278688524593</v>
      </c>
    </row>
    <row r="902" spans="1:17" x14ac:dyDescent="0.25">
      <c r="A902" s="2" t="s">
        <v>904</v>
      </c>
      <c r="B902" s="3" t="s">
        <v>8</v>
      </c>
      <c r="C902" s="4">
        <v>20</v>
      </c>
      <c r="D902" s="4">
        <v>5</v>
      </c>
      <c r="E902" s="4">
        <v>4</v>
      </c>
      <c r="F902" s="4">
        <v>21</v>
      </c>
      <c r="G902" s="4">
        <v>6161.6099999999988</v>
      </c>
      <c r="H902" s="4">
        <v>1537.58</v>
      </c>
      <c r="I902" s="4">
        <v>1230.96</v>
      </c>
      <c r="J902" s="4">
        <v>6468.23</v>
      </c>
      <c r="K902" s="4" t="str">
        <v>Produto em Ordem</v>
      </c>
      <c r="L902" s="6">
        <f t="shared" si="58"/>
        <v>1.05</v>
      </c>
      <c r="M902" s="5">
        <v>308.01095238095229</v>
      </c>
      <c r="N902" s="6">
        <v>21</v>
      </c>
      <c r="O902" s="9">
        <f t="shared" si="59"/>
        <v>6468.2299999999977</v>
      </c>
      <c r="P902" s="5">
        <f t="shared" si="56"/>
        <v>1.75</v>
      </c>
      <c r="Q902" s="5">
        <f t="shared" si="57"/>
        <v>12</v>
      </c>
    </row>
    <row r="903" spans="1:17" x14ac:dyDescent="0.25">
      <c r="A903" s="2" t="s">
        <v>905</v>
      </c>
      <c r="B903" s="3" t="s">
        <v>8</v>
      </c>
      <c r="C903" s="4">
        <v>6</v>
      </c>
      <c r="D903" s="4">
        <v>1</v>
      </c>
      <c r="E903" s="4">
        <v>3</v>
      </c>
      <c r="F903" s="4">
        <v>4</v>
      </c>
      <c r="G903" s="4">
        <v>1534.69</v>
      </c>
      <c r="H903" s="4">
        <v>253.28</v>
      </c>
      <c r="I903" s="4">
        <v>763.8</v>
      </c>
      <c r="J903" s="4">
        <v>1024.17</v>
      </c>
      <c r="K903" s="4" t="str">
        <v>Produto em Ordem</v>
      </c>
      <c r="L903" s="6">
        <f t="shared" si="58"/>
        <v>0.66666666666666663</v>
      </c>
      <c r="M903" s="5">
        <v>256.04250000000002</v>
      </c>
      <c r="N903" s="6">
        <v>23</v>
      </c>
      <c r="O903" s="9">
        <f t="shared" si="59"/>
        <v>5888.9775000000009</v>
      </c>
      <c r="P903" s="5">
        <f t="shared" si="56"/>
        <v>1.9166666666666667</v>
      </c>
      <c r="Q903" s="5">
        <f t="shared" si="57"/>
        <v>2.0869565217391304</v>
      </c>
    </row>
    <row r="904" spans="1:17" x14ac:dyDescent="0.25">
      <c r="A904" s="2" t="s">
        <v>906</v>
      </c>
      <c r="B904" s="3" t="s">
        <v>8</v>
      </c>
      <c r="C904" s="4">
        <v>6</v>
      </c>
      <c r="D904" s="4"/>
      <c r="E904" s="4"/>
      <c r="F904" s="4">
        <v>6</v>
      </c>
      <c r="G904" s="4">
        <v>1371.34</v>
      </c>
      <c r="H904" s="4"/>
      <c r="I904" s="4"/>
      <c r="J904" s="4">
        <v>1371.34</v>
      </c>
      <c r="K904" s="4" t="str">
        <v>Produto em Ordem</v>
      </c>
      <c r="L904" s="6">
        <f t="shared" si="58"/>
        <v>1</v>
      </c>
      <c r="M904" s="5">
        <v>228.5566666666667</v>
      </c>
      <c r="N904" s="6">
        <v>1</v>
      </c>
      <c r="O904" s="9">
        <f t="shared" si="59"/>
        <v>228.5566666666667</v>
      </c>
      <c r="P904" s="5">
        <f t="shared" si="56"/>
        <v>8.3333333333333329E-2</v>
      </c>
      <c r="Q904" s="5">
        <f t="shared" si="57"/>
        <v>72</v>
      </c>
    </row>
    <row r="905" spans="1:17" x14ac:dyDescent="0.25">
      <c r="A905" s="2" t="s">
        <v>907</v>
      </c>
      <c r="B905" s="3" t="s">
        <v>8</v>
      </c>
      <c r="C905" s="4">
        <v>2</v>
      </c>
      <c r="D905" s="4">
        <v>1</v>
      </c>
      <c r="E905" s="4">
        <v>0</v>
      </c>
      <c r="F905" s="4">
        <v>3</v>
      </c>
      <c r="G905" s="4">
        <v>481.64</v>
      </c>
      <c r="H905" s="4">
        <v>510.71</v>
      </c>
      <c r="I905" s="4">
        <v>0</v>
      </c>
      <c r="J905" s="4">
        <v>992.34999999999991</v>
      </c>
      <c r="K905" s="4" t="str">
        <v>Produto em Ordem</v>
      </c>
      <c r="L905" s="6">
        <f t="shared" si="58"/>
        <v>1.5</v>
      </c>
      <c r="M905" s="5">
        <v>330.7833333333333</v>
      </c>
      <c r="N905" s="6">
        <v>18</v>
      </c>
      <c r="O905" s="9">
        <f t="shared" si="59"/>
        <v>5954.0999999999995</v>
      </c>
      <c r="P905" s="5">
        <f t="shared" si="56"/>
        <v>1.5</v>
      </c>
      <c r="Q905" s="5">
        <f t="shared" si="57"/>
        <v>2</v>
      </c>
    </row>
    <row r="906" spans="1:17" x14ac:dyDescent="0.25">
      <c r="A906" s="2" t="s">
        <v>908</v>
      </c>
      <c r="B906" s="3" t="s">
        <v>8</v>
      </c>
      <c r="C906" s="4">
        <v>11</v>
      </c>
      <c r="D906" s="4">
        <v>8</v>
      </c>
      <c r="E906" s="4">
        <v>3</v>
      </c>
      <c r="F906" s="4">
        <v>16</v>
      </c>
      <c r="G906" s="4">
        <v>2339.4899999999998</v>
      </c>
      <c r="H906" s="4">
        <v>2002.39</v>
      </c>
      <c r="I906" s="4">
        <v>697.77</v>
      </c>
      <c r="J906" s="4">
        <v>3644.11</v>
      </c>
      <c r="K906" s="4" t="str">
        <v>Produto em Ordem</v>
      </c>
      <c r="L906" s="6">
        <f t="shared" si="58"/>
        <v>1.4545454545454546</v>
      </c>
      <c r="M906" s="5">
        <v>227.75687500000001</v>
      </c>
      <c r="N906" s="6">
        <v>21</v>
      </c>
      <c r="O906" s="9">
        <f t="shared" si="59"/>
        <v>4782.8943749999999</v>
      </c>
      <c r="P906" s="5">
        <f t="shared" si="56"/>
        <v>1.75</v>
      </c>
      <c r="Q906" s="5">
        <f t="shared" si="57"/>
        <v>9.1428571428571423</v>
      </c>
    </row>
    <row r="907" spans="1:17" x14ac:dyDescent="0.25">
      <c r="A907" s="2" t="s">
        <v>909</v>
      </c>
      <c r="B907" s="3" t="s">
        <v>8</v>
      </c>
      <c r="C907" s="4">
        <v>4</v>
      </c>
      <c r="D907" s="4">
        <v>1</v>
      </c>
      <c r="E907" s="4">
        <v>1</v>
      </c>
      <c r="F907" s="4">
        <v>4</v>
      </c>
      <c r="G907" s="4">
        <v>4860.7000000000007</v>
      </c>
      <c r="H907" s="4">
        <v>1267.43</v>
      </c>
      <c r="I907" s="4">
        <v>1267.43</v>
      </c>
      <c r="J907" s="4">
        <v>4860.7000000000007</v>
      </c>
      <c r="K907" s="4" t="str">
        <v>Produto em Ordem</v>
      </c>
      <c r="L907" s="6">
        <f t="shared" si="58"/>
        <v>1</v>
      </c>
      <c r="M907" s="5">
        <v>1215.175</v>
      </c>
      <c r="N907" s="6">
        <v>4</v>
      </c>
      <c r="O907" s="9">
        <f t="shared" si="59"/>
        <v>4860.7</v>
      </c>
      <c r="P907" s="5">
        <f t="shared" si="56"/>
        <v>0.33333333333333331</v>
      </c>
      <c r="Q907" s="5">
        <f t="shared" si="57"/>
        <v>12</v>
      </c>
    </row>
    <row r="908" spans="1:17" x14ac:dyDescent="0.25">
      <c r="A908" s="2" t="s">
        <v>910</v>
      </c>
      <c r="B908" s="3" t="s">
        <v>8</v>
      </c>
      <c r="C908" s="4">
        <v>3</v>
      </c>
      <c r="D908" s="4">
        <v>2</v>
      </c>
      <c r="E908" s="4">
        <v>1</v>
      </c>
      <c r="F908" s="4">
        <v>4</v>
      </c>
      <c r="G908" s="4">
        <v>2796.31</v>
      </c>
      <c r="H908" s="4">
        <v>3662.32</v>
      </c>
      <c r="I908" s="4">
        <v>1831.16</v>
      </c>
      <c r="J908" s="4">
        <v>4627.47</v>
      </c>
      <c r="K908" s="4" t="str">
        <v>Produto em Ordem</v>
      </c>
      <c r="L908" s="6">
        <f t="shared" si="58"/>
        <v>1.3333333333333333</v>
      </c>
      <c r="M908" s="5">
        <v>1156.8675000000001</v>
      </c>
      <c r="N908" s="6">
        <v>4</v>
      </c>
      <c r="O908" s="9">
        <f t="shared" si="59"/>
        <v>4627.47</v>
      </c>
      <c r="P908" s="5">
        <f t="shared" si="56"/>
        <v>0.33333333333333331</v>
      </c>
      <c r="Q908" s="5">
        <f t="shared" si="57"/>
        <v>12</v>
      </c>
    </row>
    <row r="909" spans="1:17" x14ac:dyDescent="0.25">
      <c r="A909" s="2" t="s">
        <v>911</v>
      </c>
      <c r="B909" s="3" t="s">
        <v>8</v>
      </c>
      <c r="C909" s="4">
        <v>1</v>
      </c>
      <c r="D909" s="4"/>
      <c r="E909" s="4"/>
      <c r="F909" s="4">
        <v>1</v>
      </c>
      <c r="G909" s="4">
        <v>869.89</v>
      </c>
      <c r="H909" s="4"/>
      <c r="I909" s="4"/>
      <c r="J909" s="4">
        <v>869.89</v>
      </c>
      <c r="K909" s="4" t="str">
        <v>Produto em Ordem</v>
      </c>
      <c r="L909" s="6">
        <f t="shared" si="58"/>
        <v>1</v>
      </c>
      <c r="M909" s="5">
        <v>869.89</v>
      </c>
      <c r="N909" s="6">
        <v>1</v>
      </c>
      <c r="O909" s="9">
        <f t="shared" si="59"/>
        <v>869.89</v>
      </c>
      <c r="P909" s="5">
        <f t="shared" si="56"/>
        <v>8.3333333333333329E-2</v>
      </c>
      <c r="Q909" s="5">
        <f t="shared" si="57"/>
        <v>12</v>
      </c>
    </row>
    <row r="910" spans="1:17" x14ac:dyDescent="0.25">
      <c r="A910" s="2" t="s">
        <v>912</v>
      </c>
      <c r="B910" s="3" t="s">
        <v>8</v>
      </c>
      <c r="C910" s="4">
        <v>7</v>
      </c>
      <c r="D910" s="4">
        <v>2</v>
      </c>
      <c r="E910" s="4">
        <v>2</v>
      </c>
      <c r="F910" s="4">
        <v>7</v>
      </c>
      <c r="G910" s="4">
        <v>5049.5</v>
      </c>
      <c r="H910" s="4">
        <v>1478.18</v>
      </c>
      <c r="I910" s="4">
        <v>1478.18</v>
      </c>
      <c r="J910" s="4">
        <v>5049.5</v>
      </c>
      <c r="K910" s="4" t="str">
        <v>Produto em Ordem</v>
      </c>
      <c r="L910" s="6">
        <f t="shared" si="58"/>
        <v>1</v>
      </c>
      <c r="M910" s="5">
        <v>721.35714285714289</v>
      </c>
      <c r="N910" s="6">
        <v>4</v>
      </c>
      <c r="O910" s="9">
        <f t="shared" si="59"/>
        <v>2885.4285714285716</v>
      </c>
      <c r="P910" s="5">
        <f t="shared" si="56"/>
        <v>0.33333333333333331</v>
      </c>
      <c r="Q910" s="5">
        <f t="shared" si="57"/>
        <v>21</v>
      </c>
    </row>
    <row r="911" spans="1:17" x14ac:dyDescent="0.25">
      <c r="A911" s="2" t="s">
        <v>913</v>
      </c>
      <c r="B911" s="3" t="s">
        <v>8</v>
      </c>
      <c r="C911" s="4">
        <v>42</v>
      </c>
      <c r="D911" s="4">
        <v>21</v>
      </c>
      <c r="E911" s="4">
        <v>25</v>
      </c>
      <c r="F911" s="4">
        <v>38</v>
      </c>
      <c r="G911" s="4">
        <v>7192.82</v>
      </c>
      <c r="H911" s="4">
        <v>3790.75</v>
      </c>
      <c r="I911" s="4">
        <v>4417.57</v>
      </c>
      <c r="J911" s="4">
        <v>6566</v>
      </c>
      <c r="K911" s="4" t="str">
        <v>Produto em Ordem</v>
      </c>
      <c r="L911" s="6">
        <f t="shared" si="58"/>
        <v>0.90476190476190477</v>
      </c>
      <c r="M911" s="5">
        <v>172.78947368421049</v>
      </c>
      <c r="N911" s="6">
        <v>81</v>
      </c>
      <c r="O911" s="9">
        <f t="shared" si="59"/>
        <v>13995.94736842105</v>
      </c>
      <c r="P911" s="5">
        <f t="shared" si="56"/>
        <v>6.75</v>
      </c>
      <c r="Q911" s="5">
        <f t="shared" si="57"/>
        <v>5.6296296296296298</v>
      </c>
    </row>
    <row r="912" spans="1:17" x14ac:dyDescent="0.25">
      <c r="A912" s="2" t="s">
        <v>914</v>
      </c>
      <c r="B912" s="3" t="s">
        <v>8</v>
      </c>
      <c r="C912" s="4">
        <v>5</v>
      </c>
      <c r="D912" s="4"/>
      <c r="E912" s="4"/>
      <c r="F912" s="4">
        <v>5</v>
      </c>
      <c r="G912" s="4">
        <v>1892.64</v>
      </c>
      <c r="H912" s="4"/>
      <c r="I912" s="4"/>
      <c r="J912" s="4">
        <v>1892.64</v>
      </c>
      <c r="K912" s="4" t="str">
        <v>Produto em Ordem</v>
      </c>
      <c r="L912" s="6">
        <f t="shared" si="58"/>
        <v>1</v>
      </c>
      <c r="M912" s="5">
        <v>378.52800000000002</v>
      </c>
      <c r="N912" s="6">
        <v>3</v>
      </c>
      <c r="O912" s="9">
        <f t="shared" si="59"/>
        <v>1135.5840000000001</v>
      </c>
      <c r="P912" s="5">
        <f t="shared" si="56"/>
        <v>0.25</v>
      </c>
      <c r="Q912" s="5">
        <f t="shared" si="57"/>
        <v>20</v>
      </c>
    </row>
    <row r="913" spans="1:17" x14ac:dyDescent="0.25">
      <c r="A913" s="2" t="s">
        <v>915</v>
      </c>
      <c r="B913" s="3" t="s">
        <v>8</v>
      </c>
      <c r="C913" s="4">
        <v>7</v>
      </c>
      <c r="D913" s="4">
        <v>2</v>
      </c>
      <c r="E913" s="4">
        <v>4</v>
      </c>
      <c r="F913" s="4">
        <v>5</v>
      </c>
      <c r="G913" s="4">
        <v>3132</v>
      </c>
      <c r="H913" s="4">
        <v>908.77</v>
      </c>
      <c r="I913" s="4">
        <v>1826.76</v>
      </c>
      <c r="J913" s="4">
        <v>2214.0100000000002</v>
      </c>
      <c r="K913" s="4" t="str">
        <v>Produto em Ordem</v>
      </c>
      <c r="L913" s="6">
        <f t="shared" si="58"/>
        <v>0.7142857142857143</v>
      </c>
      <c r="M913" s="5">
        <v>442.80200000000002</v>
      </c>
      <c r="N913" s="6">
        <v>25</v>
      </c>
      <c r="O913" s="9">
        <f t="shared" si="59"/>
        <v>11070.050000000001</v>
      </c>
      <c r="P913" s="5">
        <f t="shared" si="56"/>
        <v>2.0833333333333335</v>
      </c>
      <c r="Q913" s="5">
        <f t="shared" si="57"/>
        <v>2.4</v>
      </c>
    </row>
    <row r="914" spans="1:17" x14ac:dyDescent="0.25">
      <c r="A914" s="2" t="s">
        <v>916</v>
      </c>
      <c r="B914" s="3" t="s">
        <v>8</v>
      </c>
      <c r="C914" s="4">
        <v>6</v>
      </c>
      <c r="D914" s="4">
        <v>5</v>
      </c>
      <c r="E914" s="4">
        <v>7</v>
      </c>
      <c r="F914" s="4">
        <v>4</v>
      </c>
      <c r="G914" s="4">
        <v>3805.02</v>
      </c>
      <c r="H914" s="4">
        <v>3439.400000000001</v>
      </c>
      <c r="I914" s="4">
        <v>4768.5600000000004</v>
      </c>
      <c r="J914" s="4">
        <v>2475.86</v>
      </c>
      <c r="K914" s="4" t="str">
        <v>Produto em Ordem</v>
      </c>
      <c r="L914" s="6">
        <f t="shared" si="58"/>
        <v>0.66666666666666663</v>
      </c>
      <c r="M914" s="5">
        <v>618.96500000000003</v>
      </c>
      <c r="N914" s="6">
        <v>33</v>
      </c>
      <c r="O914" s="9">
        <f t="shared" si="59"/>
        <v>20425.845000000001</v>
      </c>
      <c r="P914" s="5">
        <f t="shared" si="56"/>
        <v>2.75</v>
      </c>
      <c r="Q914" s="5">
        <f t="shared" si="57"/>
        <v>1.4545454545454546</v>
      </c>
    </row>
    <row r="915" spans="1:17" x14ac:dyDescent="0.25">
      <c r="A915" s="2" t="s">
        <v>917</v>
      </c>
      <c r="B915" s="3" t="s">
        <v>8</v>
      </c>
      <c r="C915" s="4">
        <v>5</v>
      </c>
      <c r="D915" s="4">
        <v>2</v>
      </c>
      <c r="E915" s="4">
        <v>3</v>
      </c>
      <c r="F915" s="4">
        <v>4</v>
      </c>
      <c r="G915" s="4">
        <v>5607.6900000000014</v>
      </c>
      <c r="H915" s="4">
        <v>2247.77</v>
      </c>
      <c r="I915" s="4">
        <v>3368.71</v>
      </c>
      <c r="J915" s="4">
        <v>4486.75</v>
      </c>
      <c r="K915" s="4" t="str">
        <v>Produto em Ordem</v>
      </c>
      <c r="L915" s="6">
        <f t="shared" si="58"/>
        <v>0.8</v>
      </c>
      <c r="M915" s="5">
        <v>1121.6875</v>
      </c>
      <c r="N915" s="6">
        <v>9</v>
      </c>
      <c r="O915" s="9">
        <f t="shared" si="59"/>
        <v>10095.1875</v>
      </c>
      <c r="P915" s="5">
        <f t="shared" si="56"/>
        <v>0.75</v>
      </c>
      <c r="Q915" s="5">
        <f t="shared" si="57"/>
        <v>5.333333333333333</v>
      </c>
    </row>
    <row r="916" spans="1:17" x14ac:dyDescent="0.25">
      <c r="A916" s="2" t="s">
        <v>918</v>
      </c>
      <c r="B916" s="3" t="s">
        <v>8</v>
      </c>
      <c r="C916" s="4">
        <v>2</v>
      </c>
      <c r="D916" s="4">
        <v>2</v>
      </c>
      <c r="E916" s="4">
        <v>2</v>
      </c>
      <c r="F916" s="4">
        <v>2</v>
      </c>
      <c r="G916" s="4">
        <v>1436.15</v>
      </c>
      <c r="H916" s="4">
        <v>1558.37</v>
      </c>
      <c r="I916" s="4">
        <v>1558.37</v>
      </c>
      <c r="J916" s="4">
        <v>1436.15</v>
      </c>
      <c r="K916" s="4" t="str">
        <v>Produto em Ordem</v>
      </c>
      <c r="L916" s="6">
        <f t="shared" si="58"/>
        <v>1</v>
      </c>
      <c r="M916" s="5">
        <v>718.07500000000005</v>
      </c>
      <c r="N916" s="6">
        <v>18</v>
      </c>
      <c r="O916" s="9">
        <f t="shared" si="59"/>
        <v>12925.35</v>
      </c>
      <c r="P916" s="5">
        <f t="shared" si="56"/>
        <v>1.5</v>
      </c>
      <c r="Q916" s="5">
        <f t="shared" si="57"/>
        <v>1.3333333333333333</v>
      </c>
    </row>
    <row r="917" spans="1:17" x14ac:dyDescent="0.25">
      <c r="A917" s="2" t="s">
        <v>919</v>
      </c>
      <c r="B917" s="3" t="s">
        <v>8</v>
      </c>
      <c r="C917" s="4">
        <v>18</v>
      </c>
      <c r="D917" s="4">
        <v>16</v>
      </c>
      <c r="E917" s="4">
        <v>30</v>
      </c>
      <c r="F917" s="4">
        <v>4</v>
      </c>
      <c r="G917" s="4">
        <v>688.11999999999989</v>
      </c>
      <c r="H917" s="4">
        <v>611.41</v>
      </c>
      <c r="I917" s="4">
        <v>1147.72</v>
      </c>
      <c r="J917" s="4">
        <v>151.81</v>
      </c>
      <c r="K917" s="4" t="str">
        <v>Produto em Ordem</v>
      </c>
      <c r="L917" s="6">
        <f t="shared" si="58"/>
        <v>0.22222222222222221</v>
      </c>
      <c r="M917" s="5">
        <v>37.952500000000001</v>
      </c>
      <c r="N917" s="6">
        <v>692</v>
      </c>
      <c r="O917" s="9">
        <f t="shared" si="59"/>
        <v>26263.13</v>
      </c>
      <c r="P917" s="5">
        <f t="shared" si="56"/>
        <v>57.666666666666664</v>
      </c>
      <c r="Q917" s="5">
        <f t="shared" si="57"/>
        <v>6.936416184971099E-2</v>
      </c>
    </row>
    <row r="918" spans="1:17" x14ac:dyDescent="0.25">
      <c r="A918" s="2" t="s">
        <v>920</v>
      </c>
      <c r="B918" s="3" t="s">
        <v>8</v>
      </c>
      <c r="C918" s="4">
        <v>2454</v>
      </c>
      <c r="D918" s="4">
        <v>71</v>
      </c>
      <c r="E918" s="4">
        <v>79</v>
      </c>
      <c r="F918" s="4">
        <v>2446</v>
      </c>
      <c r="G918" s="4">
        <v>189350.83</v>
      </c>
      <c r="H918" s="4">
        <v>6977.9599999999991</v>
      </c>
      <c r="I918" s="4">
        <v>6089.23</v>
      </c>
      <c r="J918" s="4">
        <v>190239.56</v>
      </c>
      <c r="K918" s="4" t="str">
        <v>Produto em Ordem</v>
      </c>
      <c r="L918" s="6">
        <f t="shared" si="58"/>
        <v>0.99674001629991849</v>
      </c>
      <c r="M918" s="5">
        <v>77.775780866721178</v>
      </c>
      <c r="N918" s="6">
        <v>1396</v>
      </c>
      <c r="O918" s="9">
        <f t="shared" si="59"/>
        <v>108574.99008994276</v>
      </c>
      <c r="P918" s="5">
        <f t="shared" si="56"/>
        <v>116.33333333333333</v>
      </c>
      <c r="Q918" s="5">
        <f t="shared" si="57"/>
        <v>21.025787965616047</v>
      </c>
    </row>
    <row r="919" spans="1:17" x14ac:dyDescent="0.25">
      <c r="A919" s="2" t="s">
        <v>921</v>
      </c>
      <c r="B919" s="3" t="s">
        <v>8</v>
      </c>
      <c r="C919" s="4">
        <v>823</v>
      </c>
      <c r="D919" s="4">
        <v>7</v>
      </c>
      <c r="E919" s="4">
        <v>11</v>
      </c>
      <c r="F919" s="4">
        <v>819</v>
      </c>
      <c r="G919" s="4">
        <v>111968.81</v>
      </c>
      <c r="H919" s="4">
        <v>950.9</v>
      </c>
      <c r="I919" s="4">
        <v>1491.51</v>
      </c>
      <c r="J919" s="4">
        <v>111428.2</v>
      </c>
      <c r="K919" s="4" t="str">
        <v>Produto em Ordem</v>
      </c>
      <c r="L919" s="6">
        <f t="shared" si="58"/>
        <v>0.99513973268529765</v>
      </c>
      <c r="M919" s="5">
        <v>136.05396825396829</v>
      </c>
      <c r="N919" s="6">
        <v>135</v>
      </c>
      <c r="O919" s="9">
        <f t="shared" si="59"/>
        <v>18367.285714285721</v>
      </c>
      <c r="P919" s="5">
        <f t="shared" si="56"/>
        <v>11.25</v>
      </c>
      <c r="Q919" s="5">
        <f t="shared" si="57"/>
        <v>72.8</v>
      </c>
    </row>
    <row r="920" spans="1:17" x14ac:dyDescent="0.25">
      <c r="A920" s="2" t="s">
        <v>922</v>
      </c>
      <c r="B920" s="3" t="s">
        <v>8</v>
      </c>
      <c r="C920" s="4">
        <v>342</v>
      </c>
      <c r="D920" s="4">
        <v>1</v>
      </c>
      <c r="E920" s="4">
        <v>2</v>
      </c>
      <c r="F920" s="4">
        <v>341</v>
      </c>
      <c r="G920" s="4">
        <v>13905.27</v>
      </c>
      <c r="H920" s="4">
        <v>41.38</v>
      </c>
      <c r="I920" s="4">
        <v>77.86</v>
      </c>
      <c r="J920" s="4">
        <v>13868.79</v>
      </c>
      <c r="K920" s="4" t="str">
        <v>Produto em Ordem</v>
      </c>
      <c r="L920" s="6">
        <f t="shared" si="58"/>
        <v>0.99707602339181289</v>
      </c>
      <c r="M920" s="5">
        <v>40.670938416422281</v>
      </c>
      <c r="N920" s="6">
        <v>7</v>
      </c>
      <c r="O920" s="9">
        <f t="shared" si="59"/>
        <v>284.69656891495595</v>
      </c>
      <c r="P920" s="5">
        <f t="shared" si="56"/>
        <v>0.58333333333333337</v>
      </c>
      <c r="Q920" s="5">
        <f t="shared" si="57"/>
        <v>584.57142857142856</v>
      </c>
    </row>
    <row r="921" spans="1:17" x14ac:dyDescent="0.25">
      <c r="A921" s="2" t="s">
        <v>923</v>
      </c>
      <c r="B921" s="3" t="s">
        <v>8</v>
      </c>
      <c r="C921" s="4">
        <v>314</v>
      </c>
      <c r="D921" s="4">
        <v>1</v>
      </c>
      <c r="E921" s="4">
        <v>2</v>
      </c>
      <c r="F921" s="4">
        <v>313</v>
      </c>
      <c r="G921" s="4">
        <v>11420.14</v>
      </c>
      <c r="H921" s="4">
        <v>36.520000000000003</v>
      </c>
      <c r="I921" s="4">
        <v>71.16</v>
      </c>
      <c r="J921" s="4">
        <v>11385.5</v>
      </c>
      <c r="K921" s="4" t="str">
        <v>Produto em Ordem</v>
      </c>
      <c r="L921" s="6">
        <f t="shared" si="58"/>
        <v>0.99681528662420382</v>
      </c>
      <c r="M921" s="5">
        <v>36.37539936102236</v>
      </c>
      <c r="N921" s="6">
        <v>49</v>
      </c>
      <c r="O921" s="9">
        <f t="shared" si="59"/>
        <v>1782.3945686900956</v>
      </c>
      <c r="P921" s="5">
        <f t="shared" si="56"/>
        <v>4.083333333333333</v>
      </c>
      <c r="Q921" s="5">
        <f t="shared" si="57"/>
        <v>76.653061224489804</v>
      </c>
    </row>
    <row r="922" spans="1:17" x14ac:dyDescent="0.25">
      <c r="A922" s="2" t="s">
        <v>924</v>
      </c>
      <c r="B922" s="3" t="s">
        <v>8</v>
      </c>
      <c r="C922" s="4">
        <v>2827</v>
      </c>
      <c r="D922" s="4">
        <v>79</v>
      </c>
      <c r="E922" s="4">
        <v>90</v>
      </c>
      <c r="F922" s="4">
        <v>2816</v>
      </c>
      <c r="G922" s="4">
        <v>390470.51</v>
      </c>
      <c r="H922" s="4">
        <v>11194.5</v>
      </c>
      <c r="I922" s="4">
        <v>12502.15</v>
      </c>
      <c r="J922" s="4">
        <v>389162.86</v>
      </c>
      <c r="K922" s="4" t="str">
        <v>Produto em Ordem</v>
      </c>
      <c r="L922" s="6">
        <f t="shared" si="58"/>
        <v>0.99610894941634243</v>
      </c>
      <c r="M922" s="5">
        <v>138.1970383522727</v>
      </c>
      <c r="N922" s="6">
        <v>1122</v>
      </c>
      <c r="O922" s="9">
        <f t="shared" si="59"/>
        <v>155057.07703124997</v>
      </c>
      <c r="P922" s="5">
        <f t="shared" si="56"/>
        <v>93.5</v>
      </c>
      <c r="Q922" s="5">
        <f t="shared" si="57"/>
        <v>30.117647058823529</v>
      </c>
    </row>
    <row r="923" spans="1:17" x14ac:dyDescent="0.25">
      <c r="A923" s="2" t="s">
        <v>925</v>
      </c>
      <c r="B923" s="3" t="s">
        <v>8</v>
      </c>
      <c r="C923" s="4">
        <v>1167</v>
      </c>
      <c r="D923" s="4">
        <v>24</v>
      </c>
      <c r="E923" s="4">
        <v>74</v>
      </c>
      <c r="F923" s="4">
        <v>1117</v>
      </c>
      <c r="G923" s="4">
        <v>175869.96</v>
      </c>
      <c r="H923" s="4">
        <v>3678.37</v>
      </c>
      <c r="I923" s="4">
        <v>11190.96</v>
      </c>
      <c r="J923" s="4">
        <v>168357.37</v>
      </c>
      <c r="K923" s="4" t="str">
        <v>Produto em Ordem</v>
      </c>
      <c r="L923" s="6">
        <f t="shared" si="58"/>
        <v>0.9571550985432733</v>
      </c>
      <c r="M923" s="5">
        <v>150.7228021486124</v>
      </c>
      <c r="N923" s="6">
        <v>1037</v>
      </c>
      <c r="O923" s="9">
        <f t="shared" si="59"/>
        <v>156299.54582811106</v>
      </c>
      <c r="P923" s="5">
        <f t="shared" si="56"/>
        <v>86.416666666666671</v>
      </c>
      <c r="Q923" s="5">
        <f t="shared" si="57"/>
        <v>12.925747348119575</v>
      </c>
    </row>
    <row r="924" spans="1:17" x14ac:dyDescent="0.25">
      <c r="A924" s="2" t="s">
        <v>926</v>
      </c>
      <c r="B924" s="3" t="s">
        <v>8</v>
      </c>
      <c r="C924" s="4">
        <v>23</v>
      </c>
      <c r="D924" s="4">
        <v>11</v>
      </c>
      <c r="E924" s="4">
        <v>11</v>
      </c>
      <c r="F924" s="4">
        <v>23</v>
      </c>
      <c r="G924" s="4">
        <v>24613.65</v>
      </c>
      <c r="H924" s="4">
        <v>11725.78</v>
      </c>
      <c r="I924" s="4">
        <v>11725.78</v>
      </c>
      <c r="J924" s="4">
        <v>24613.65</v>
      </c>
      <c r="K924" s="4" t="str">
        <v>Produto em Ordem</v>
      </c>
      <c r="L924" s="6">
        <f t="shared" si="58"/>
        <v>1</v>
      </c>
      <c r="M924" s="5">
        <v>1070.1586956521739</v>
      </c>
      <c r="N924" s="6">
        <v>85</v>
      </c>
      <c r="O924" s="9">
        <f t="shared" si="59"/>
        <v>90963.489130434784</v>
      </c>
      <c r="P924" s="5">
        <f t="shared" si="56"/>
        <v>7.083333333333333</v>
      </c>
      <c r="Q924" s="5">
        <f t="shared" si="57"/>
        <v>3.2470588235294118</v>
      </c>
    </row>
    <row r="925" spans="1:17" x14ac:dyDescent="0.25">
      <c r="A925" s="2" t="s">
        <v>927</v>
      </c>
      <c r="B925" s="3" t="s">
        <v>8</v>
      </c>
      <c r="C925" s="4">
        <v>3</v>
      </c>
      <c r="D925" s="4"/>
      <c r="E925" s="4"/>
      <c r="F925" s="4">
        <v>3</v>
      </c>
      <c r="G925" s="4">
        <v>5330.03</v>
      </c>
      <c r="H925" s="4"/>
      <c r="I925" s="4"/>
      <c r="J925" s="4">
        <v>5330.03</v>
      </c>
      <c r="K925" s="4" t="str">
        <v>Produto em Ordem</v>
      </c>
      <c r="L925" s="6">
        <f t="shared" si="58"/>
        <v>1</v>
      </c>
      <c r="M925" s="5">
        <v>1776.676666666667</v>
      </c>
      <c r="N925" s="6">
        <v>9</v>
      </c>
      <c r="O925" s="9">
        <f t="shared" si="59"/>
        <v>15990.090000000002</v>
      </c>
      <c r="P925" s="5">
        <f t="shared" si="56"/>
        <v>0.75</v>
      </c>
      <c r="Q925" s="5">
        <f t="shared" si="57"/>
        <v>4</v>
      </c>
    </row>
    <row r="926" spans="1:17" x14ac:dyDescent="0.25">
      <c r="A926" s="2" t="s">
        <v>928</v>
      </c>
      <c r="B926" s="3" t="s">
        <v>8</v>
      </c>
      <c r="C926" s="4">
        <v>13</v>
      </c>
      <c r="D926" s="4">
        <v>2</v>
      </c>
      <c r="E926" s="4">
        <v>2</v>
      </c>
      <c r="F926" s="4">
        <v>13</v>
      </c>
      <c r="G926" s="4">
        <v>4134.6000000000004</v>
      </c>
      <c r="H926" s="4">
        <v>625.75</v>
      </c>
      <c r="I926" s="4">
        <v>625.75</v>
      </c>
      <c r="J926" s="4">
        <v>4134.6000000000004</v>
      </c>
      <c r="K926" s="4" t="str">
        <v>Produto em Ordem</v>
      </c>
      <c r="L926" s="6">
        <f t="shared" si="58"/>
        <v>1</v>
      </c>
      <c r="M926" s="5">
        <v>318.04615384615391</v>
      </c>
      <c r="N926" s="6">
        <v>20</v>
      </c>
      <c r="O926" s="9">
        <f t="shared" si="59"/>
        <v>6360.923076923078</v>
      </c>
      <c r="P926" s="5">
        <f t="shared" si="56"/>
        <v>1.6666666666666667</v>
      </c>
      <c r="Q926" s="5">
        <f t="shared" si="57"/>
        <v>7.8</v>
      </c>
    </row>
    <row r="927" spans="1:17" x14ac:dyDescent="0.25">
      <c r="A927" s="2" t="s">
        <v>929</v>
      </c>
      <c r="B927" s="3" t="s">
        <v>8</v>
      </c>
      <c r="C927" s="4">
        <v>6</v>
      </c>
      <c r="D927" s="4">
        <v>0</v>
      </c>
      <c r="E927" s="4">
        <v>4</v>
      </c>
      <c r="F927" s="4">
        <v>2</v>
      </c>
      <c r="G927" s="4">
        <v>519.73</v>
      </c>
      <c r="H927" s="4">
        <v>0</v>
      </c>
      <c r="I927" s="4">
        <v>346.48</v>
      </c>
      <c r="J927" s="4">
        <v>173.25</v>
      </c>
      <c r="K927" s="4" t="str">
        <v>Produto em Ordem</v>
      </c>
      <c r="L927" s="6">
        <f t="shared" si="58"/>
        <v>0.33333333333333331</v>
      </c>
      <c r="M927" s="5">
        <v>86.625</v>
      </c>
      <c r="N927" s="6">
        <v>23</v>
      </c>
      <c r="O927" s="9">
        <f t="shared" si="59"/>
        <v>1992.375</v>
      </c>
      <c r="P927" s="5">
        <f t="shared" si="56"/>
        <v>1.9166666666666667</v>
      </c>
      <c r="Q927" s="5">
        <f t="shared" si="57"/>
        <v>1.0434782608695652</v>
      </c>
    </row>
    <row r="928" spans="1:17" x14ac:dyDescent="0.25">
      <c r="A928" s="2" t="s">
        <v>930</v>
      </c>
      <c r="B928" s="3" t="s">
        <v>8</v>
      </c>
      <c r="C928" s="4">
        <v>6</v>
      </c>
      <c r="D928" s="4">
        <v>0</v>
      </c>
      <c r="E928" s="4">
        <v>4</v>
      </c>
      <c r="F928" s="4">
        <v>2</v>
      </c>
      <c r="G928" s="4">
        <v>519.77</v>
      </c>
      <c r="H928" s="4">
        <v>0</v>
      </c>
      <c r="I928" s="4">
        <v>346.52</v>
      </c>
      <c r="J928" s="4">
        <v>173.25</v>
      </c>
      <c r="K928" s="4" t="str">
        <v>Produto em Ordem</v>
      </c>
      <c r="L928" s="6">
        <f t="shared" si="58"/>
        <v>0.33333333333333331</v>
      </c>
      <c r="M928" s="5">
        <v>86.625</v>
      </c>
      <c r="N928" s="6">
        <v>23</v>
      </c>
      <c r="O928" s="9">
        <f t="shared" si="59"/>
        <v>1992.375</v>
      </c>
      <c r="P928" s="5">
        <f t="shared" si="56"/>
        <v>1.9166666666666667</v>
      </c>
      <c r="Q928" s="5">
        <f t="shared" si="57"/>
        <v>1.0434782608695652</v>
      </c>
    </row>
    <row r="929" spans="1:17" x14ac:dyDescent="0.25">
      <c r="A929" s="2" t="s">
        <v>931</v>
      </c>
      <c r="B929" s="3" t="s">
        <v>8</v>
      </c>
      <c r="C929" s="4">
        <v>25</v>
      </c>
      <c r="D929" s="4">
        <v>11</v>
      </c>
      <c r="E929" s="4">
        <v>11</v>
      </c>
      <c r="F929" s="4">
        <v>25</v>
      </c>
      <c r="G929" s="4">
        <v>25931.14</v>
      </c>
      <c r="H929" s="4">
        <v>11506.84</v>
      </c>
      <c r="I929" s="4">
        <v>11506.84</v>
      </c>
      <c r="J929" s="4">
        <v>25931.14</v>
      </c>
      <c r="K929" s="4" t="str">
        <v>Produto em Ordem</v>
      </c>
      <c r="L929" s="6">
        <f t="shared" si="58"/>
        <v>1</v>
      </c>
      <c r="M929" s="5">
        <v>1037.2456</v>
      </c>
      <c r="N929" s="6">
        <v>13</v>
      </c>
      <c r="O929" s="9">
        <f t="shared" si="59"/>
        <v>13484.192799999999</v>
      </c>
      <c r="P929" s="5">
        <f t="shared" si="56"/>
        <v>1.0833333333333333</v>
      </c>
      <c r="Q929" s="5">
        <f t="shared" si="57"/>
        <v>23.07692307692308</v>
      </c>
    </row>
    <row r="930" spans="1:17" x14ac:dyDescent="0.25">
      <c r="A930" s="2" t="s">
        <v>932</v>
      </c>
      <c r="B930" s="3" t="s">
        <v>8</v>
      </c>
      <c r="C930" s="4">
        <v>34</v>
      </c>
      <c r="D930" s="4">
        <v>8</v>
      </c>
      <c r="E930" s="4">
        <v>6</v>
      </c>
      <c r="F930" s="4">
        <v>36</v>
      </c>
      <c r="G930" s="4">
        <v>3462.9</v>
      </c>
      <c r="H930" s="4">
        <v>814.8</v>
      </c>
      <c r="I930" s="4">
        <v>611.1</v>
      </c>
      <c r="J930" s="4">
        <v>3666.6</v>
      </c>
      <c r="K930" s="4" t="str">
        <v>Produto em Ordem</v>
      </c>
      <c r="L930" s="6">
        <f t="shared" si="58"/>
        <v>1.0588235294117647</v>
      </c>
      <c r="M930" s="5">
        <v>101.85</v>
      </c>
      <c r="N930" s="6">
        <v>14</v>
      </c>
      <c r="O930" s="9">
        <f t="shared" si="59"/>
        <v>1425.8999999999999</v>
      </c>
      <c r="P930" s="5">
        <f t="shared" si="56"/>
        <v>1.1666666666666667</v>
      </c>
      <c r="Q930" s="5">
        <f t="shared" si="57"/>
        <v>30.857142857142854</v>
      </c>
    </row>
    <row r="931" spans="1:17" x14ac:dyDescent="0.25">
      <c r="A931" s="2" t="s">
        <v>933</v>
      </c>
      <c r="B931" s="3" t="s">
        <v>8</v>
      </c>
      <c r="C931" s="4">
        <v>6</v>
      </c>
      <c r="D931" s="4">
        <v>4</v>
      </c>
      <c r="E931" s="4">
        <v>4</v>
      </c>
      <c r="F931" s="4">
        <v>6</v>
      </c>
      <c r="G931" s="4">
        <v>3247.56</v>
      </c>
      <c r="H931" s="4">
        <v>2165.04</v>
      </c>
      <c r="I931" s="4">
        <v>2165.04</v>
      </c>
      <c r="J931" s="4">
        <v>3247.56</v>
      </c>
      <c r="K931" s="4" t="str">
        <v>Produto em Ordem</v>
      </c>
      <c r="L931" s="6">
        <f t="shared" si="58"/>
        <v>1</v>
      </c>
      <c r="M931" s="5">
        <v>541.26</v>
      </c>
      <c r="N931" s="6">
        <v>1</v>
      </c>
      <c r="O931" s="9">
        <f t="shared" si="59"/>
        <v>541.26</v>
      </c>
      <c r="P931" s="5">
        <f t="shared" si="56"/>
        <v>8.3333333333333329E-2</v>
      </c>
      <c r="Q931" s="5">
        <f t="shared" si="57"/>
        <v>72</v>
      </c>
    </row>
    <row r="932" spans="1:17" x14ac:dyDescent="0.25">
      <c r="A932" s="2" t="s">
        <v>934</v>
      </c>
      <c r="B932" s="3" t="s">
        <v>8</v>
      </c>
      <c r="C932" s="4">
        <v>7</v>
      </c>
      <c r="D932" s="4">
        <v>1</v>
      </c>
      <c r="E932" s="4">
        <v>1</v>
      </c>
      <c r="F932" s="4">
        <v>7</v>
      </c>
      <c r="G932" s="4">
        <v>5893.78</v>
      </c>
      <c r="H932" s="4">
        <v>811.89</v>
      </c>
      <c r="I932" s="4">
        <v>811.89</v>
      </c>
      <c r="J932" s="4">
        <v>5893.78</v>
      </c>
      <c r="K932" s="4" t="str">
        <v>Produto em Ordem</v>
      </c>
      <c r="L932" s="6">
        <f t="shared" si="58"/>
        <v>1</v>
      </c>
      <c r="M932" s="5">
        <v>841.96857142857141</v>
      </c>
      <c r="N932" s="6">
        <v>1</v>
      </c>
      <c r="O932" s="9">
        <f t="shared" si="59"/>
        <v>841.96857142857141</v>
      </c>
      <c r="P932" s="5">
        <f t="shared" si="56"/>
        <v>8.3333333333333329E-2</v>
      </c>
      <c r="Q932" s="5">
        <f t="shared" si="57"/>
        <v>84</v>
      </c>
    </row>
    <row r="933" spans="1:17" x14ac:dyDescent="0.25">
      <c r="A933" s="2" t="s">
        <v>935</v>
      </c>
      <c r="B933" s="3" t="s">
        <v>8</v>
      </c>
      <c r="C933" s="4">
        <v>6</v>
      </c>
      <c r="D933" s="4"/>
      <c r="E933" s="4"/>
      <c r="F933" s="4">
        <v>6</v>
      </c>
      <c r="G933" s="4">
        <v>4282.84</v>
      </c>
      <c r="H933" s="4"/>
      <c r="I933" s="4"/>
      <c r="J933" s="4">
        <v>4282.84</v>
      </c>
      <c r="K933" s="4" t="str">
        <v>Produto em Ordem</v>
      </c>
      <c r="L933" s="6">
        <f t="shared" si="58"/>
        <v>1</v>
      </c>
      <c r="M933" s="5">
        <v>713.80666666666673</v>
      </c>
      <c r="N933" s="6">
        <v>3</v>
      </c>
      <c r="O933" s="9">
        <f t="shared" si="59"/>
        <v>2141.42</v>
      </c>
      <c r="P933" s="5">
        <f t="shared" si="56"/>
        <v>0.25</v>
      </c>
      <c r="Q933" s="5">
        <f t="shared" si="57"/>
        <v>24</v>
      </c>
    </row>
    <row r="934" spans="1:17" x14ac:dyDescent="0.25">
      <c r="A934" s="2" t="s">
        <v>936</v>
      </c>
      <c r="B934" s="3" t="s">
        <v>8</v>
      </c>
      <c r="C934" s="4">
        <v>7</v>
      </c>
      <c r="D934" s="4"/>
      <c r="E934" s="4"/>
      <c r="F934" s="4">
        <v>7</v>
      </c>
      <c r="G934" s="4">
        <v>2702.34</v>
      </c>
      <c r="H934" s="4"/>
      <c r="I934" s="4"/>
      <c r="J934" s="4">
        <v>2702.34</v>
      </c>
      <c r="K934" s="4" t="str">
        <v>Produto em Ordem</v>
      </c>
      <c r="L934" s="6">
        <f t="shared" si="58"/>
        <v>1</v>
      </c>
      <c r="M934" s="5">
        <v>386.04857142857139</v>
      </c>
      <c r="N934" s="6">
        <v>4</v>
      </c>
      <c r="O934" s="9">
        <f t="shared" si="59"/>
        <v>1544.1942857142856</v>
      </c>
      <c r="P934" s="5">
        <f t="shared" si="56"/>
        <v>0.33333333333333331</v>
      </c>
      <c r="Q934" s="5">
        <f t="shared" si="57"/>
        <v>21</v>
      </c>
    </row>
    <row r="935" spans="1:17" x14ac:dyDescent="0.25">
      <c r="A935" s="2" t="s">
        <v>937</v>
      </c>
      <c r="B935" s="3" t="s">
        <v>8</v>
      </c>
      <c r="C935" s="4">
        <v>2</v>
      </c>
      <c r="D935" s="4"/>
      <c r="E935" s="4"/>
      <c r="F935" s="4">
        <v>2</v>
      </c>
      <c r="G935" s="4">
        <v>2359.5</v>
      </c>
      <c r="H935" s="4"/>
      <c r="I935" s="4"/>
      <c r="J935" s="4">
        <v>2359.5</v>
      </c>
      <c r="K935" s="4" t="str">
        <v>Produto em Ordem</v>
      </c>
      <c r="L935" s="6">
        <f t="shared" si="58"/>
        <v>1</v>
      </c>
      <c r="M935" s="5">
        <v>1179.75</v>
      </c>
      <c r="N935" s="6">
        <v>5</v>
      </c>
      <c r="O935" s="9">
        <f t="shared" si="59"/>
        <v>5898.75</v>
      </c>
      <c r="P935" s="5">
        <f t="shared" si="56"/>
        <v>0.41666666666666669</v>
      </c>
      <c r="Q935" s="5">
        <f t="shared" si="57"/>
        <v>4.8</v>
      </c>
    </row>
    <row r="936" spans="1:17" x14ac:dyDescent="0.25">
      <c r="A936" s="2" t="s">
        <v>938</v>
      </c>
      <c r="B936" s="3" t="s">
        <v>8</v>
      </c>
      <c r="C936" s="4">
        <v>2</v>
      </c>
      <c r="D936" s="4"/>
      <c r="E936" s="4"/>
      <c r="F936" s="4">
        <v>2</v>
      </c>
      <c r="G936" s="4">
        <v>2359.5</v>
      </c>
      <c r="H936" s="4"/>
      <c r="I936" s="4"/>
      <c r="J936" s="4">
        <v>2359.5</v>
      </c>
      <c r="K936" s="4" t="str">
        <v>Produto em Ordem</v>
      </c>
      <c r="L936" s="6">
        <f t="shared" si="58"/>
        <v>1</v>
      </c>
      <c r="M936" s="5">
        <v>1179.75</v>
      </c>
      <c r="N936" s="6">
        <v>1</v>
      </c>
      <c r="O936" s="9">
        <f t="shared" si="59"/>
        <v>1179.75</v>
      </c>
      <c r="P936" s="5">
        <f t="shared" si="56"/>
        <v>8.3333333333333329E-2</v>
      </c>
      <c r="Q936" s="5">
        <f t="shared" si="57"/>
        <v>24</v>
      </c>
    </row>
    <row r="937" spans="1:17" x14ac:dyDescent="0.25">
      <c r="A937" s="2" t="s">
        <v>939</v>
      </c>
      <c r="B937" s="3" t="s">
        <v>8</v>
      </c>
      <c r="C937" s="4">
        <v>2</v>
      </c>
      <c r="D937" s="4"/>
      <c r="E937" s="4"/>
      <c r="F937" s="4">
        <v>2</v>
      </c>
      <c r="G937" s="4">
        <v>2359.5</v>
      </c>
      <c r="H937" s="4"/>
      <c r="I937" s="4"/>
      <c r="J937" s="4">
        <v>2359.5</v>
      </c>
      <c r="K937" s="4" t="str">
        <v>Produto em Ordem</v>
      </c>
      <c r="L937" s="6">
        <f t="shared" si="58"/>
        <v>1</v>
      </c>
      <c r="M937" s="5">
        <v>1179.75</v>
      </c>
      <c r="N937" s="6">
        <v>1</v>
      </c>
      <c r="O937" s="9">
        <f t="shared" si="59"/>
        <v>1179.75</v>
      </c>
      <c r="P937" s="5">
        <f t="shared" si="56"/>
        <v>8.3333333333333329E-2</v>
      </c>
      <c r="Q937" s="5">
        <f t="shared" si="57"/>
        <v>24</v>
      </c>
    </row>
    <row r="938" spans="1:17" x14ac:dyDescent="0.25">
      <c r="A938" s="2" t="s">
        <v>940</v>
      </c>
      <c r="B938" s="3" t="s">
        <v>8</v>
      </c>
      <c r="C938" s="4">
        <v>2</v>
      </c>
      <c r="D938" s="4"/>
      <c r="E938" s="4"/>
      <c r="F938" s="4">
        <v>2</v>
      </c>
      <c r="G938" s="4">
        <v>707.85</v>
      </c>
      <c r="H938" s="4"/>
      <c r="I938" s="4"/>
      <c r="J938" s="4">
        <v>707.85</v>
      </c>
      <c r="K938" s="4" t="str">
        <v>Produto em Ordem</v>
      </c>
      <c r="L938" s="6">
        <f t="shared" si="58"/>
        <v>1</v>
      </c>
      <c r="M938" s="5">
        <v>353.92500000000001</v>
      </c>
      <c r="N938" s="6">
        <v>5</v>
      </c>
      <c r="O938" s="9">
        <f t="shared" si="59"/>
        <v>1769.625</v>
      </c>
      <c r="P938" s="5">
        <f t="shared" si="56"/>
        <v>0.41666666666666669</v>
      </c>
      <c r="Q938" s="5">
        <f t="shared" si="57"/>
        <v>4.8</v>
      </c>
    </row>
    <row r="939" spans="1:17" x14ac:dyDescent="0.25">
      <c r="A939" s="2" t="s">
        <v>941</v>
      </c>
      <c r="B939" s="3" t="s">
        <v>8</v>
      </c>
      <c r="C939" s="4">
        <v>2</v>
      </c>
      <c r="D939" s="4"/>
      <c r="E939" s="4"/>
      <c r="F939" s="4">
        <v>2</v>
      </c>
      <c r="G939" s="4">
        <v>707.86</v>
      </c>
      <c r="H939" s="4"/>
      <c r="I939" s="4"/>
      <c r="J939" s="4">
        <v>707.86</v>
      </c>
      <c r="K939" s="4" t="str">
        <v>Produto em Ordem</v>
      </c>
      <c r="L939" s="6">
        <f t="shared" si="58"/>
        <v>1</v>
      </c>
      <c r="M939" s="5">
        <v>353.93</v>
      </c>
      <c r="N939" s="6">
        <v>1</v>
      </c>
      <c r="O939" s="9">
        <f t="shared" si="59"/>
        <v>353.93</v>
      </c>
      <c r="P939" s="5">
        <f t="shared" si="56"/>
        <v>8.3333333333333329E-2</v>
      </c>
      <c r="Q939" s="5">
        <f t="shared" si="57"/>
        <v>24</v>
      </c>
    </row>
    <row r="940" spans="1:17" x14ac:dyDescent="0.25">
      <c r="A940" s="2" t="s">
        <v>942</v>
      </c>
      <c r="B940" s="3" t="s">
        <v>8</v>
      </c>
      <c r="C940" s="4">
        <v>2</v>
      </c>
      <c r="D940" s="4">
        <v>0</v>
      </c>
      <c r="E940" s="4">
        <v>1</v>
      </c>
      <c r="F940" s="4">
        <v>1</v>
      </c>
      <c r="G940" s="4">
        <v>453.74</v>
      </c>
      <c r="H940" s="4">
        <v>0</v>
      </c>
      <c r="I940" s="4">
        <v>226.87</v>
      </c>
      <c r="J940" s="4">
        <v>226.87</v>
      </c>
      <c r="K940" s="4" t="str">
        <v>Produto em Ordem</v>
      </c>
      <c r="L940" s="6">
        <f t="shared" si="58"/>
        <v>0.5</v>
      </c>
      <c r="M940" s="5">
        <v>226.87</v>
      </c>
      <c r="N940" s="6">
        <v>9</v>
      </c>
      <c r="O940" s="9">
        <f t="shared" si="59"/>
        <v>2041.83</v>
      </c>
      <c r="P940" s="5">
        <f t="shared" si="56"/>
        <v>0.75</v>
      </c>
      <c r="Q940" s="5">
        <f t="shared" si="57"/>
        <v>1.3333333333333333</v>
      </c>
    </row>
    <row r="941" spans="1:17" x14ac:dyDescent="0.25">
      <c r="A941" s="2" t="s">
        <v>943</v>
      </c>
      <c r="B941" s="3" t="s">
        <v>8</v>
      </c>
      <c r="C941" s="4">
        <v>1</v>
      </c>
      <c r="D941" s="4"/>
      <c r="E941" s="4"/>
      <c r="F941" s="4">
        <v>1</v>
      </c>
      <c r="G941" s="4">
        <v>172.42</v>
      </c>
      <c r="H941" s="4"/>
      <c r="I941" s="4"/>
      <c r="J941" s="4">
        <v>172.42</v>
      </c>
      <c r="K941" s="4" t="str">
        <v>Produto em Ordem</v>
      </c>
      <c r="L941" s="6">
        <f t="shared" si="58"/>
        <v>1</v>
      </c>
      <c r="M941" s="5">
        <v>172.42</v>
      </c>
      <c r="N941" s="6">
        <v>3</v>
      </c>
      <c r="O941" s="9">
        <f t="shared" si="59"/>
        <v>517.26</v>
      </c>
      <c r="P941" s="5">
        <f t="shared" si="56"/>
        <v>0.25</v>
      </c>
      <c r="Q941" s="5">
        <f t="shared" si="57"/>
        <v>4</v>
      </c>
    </row>
    <row r="942" spans="1:17" x14ac:dyDescent="0.25">
      <c r="A942" s="2" t="s">
        <v>944</v>
      </c>
      <c r="B942" s="3" t="s">
        <v>8</v>
      </c>
      <c r="C942" s="4">
        <v>4</v>
      </c>
      <c r="D942" s="4">
        <v>1</v>
      </c>
      <c r="E942" s="4">
        <v>1</v>
      </c>
      <c r="F942" s="4">
        <v>4</v>
      </c>
      <c r="G942" s="4">
        <v>713.89</v>
      </c>
      <c r="H942" s="4">
        <v>196.62</v>
      </c>
      <c r="I942" s="4">
        <v>196.62</v>
      </c>
      <c r="J942" s="4">
        <v>713.8900000000001</v>
      </c>
      <c r="K942" s="4" t="str">
        <v>Produto em Ordem</v>
      </c>
      <c r="L942" s="6">
        <f t="shared" si="58"/>
        <v>1</v>
      </c>
      <c r="M942" s="5">
        <v>178.4725</v>
      </c>
      <c r="N942" s="6">
        <v>3</v>
      </c>
      <c r="O942" s="9">
        <f t="shared" si="59"/>
        <v>535.41750000000002</v>
      </c>
      <c r="P942" s="5">
        <f t="shared" si="56"/>
        <v>0.25</v>
      </c>
      <c r="Q942" s="5">
        <f t="shared" si="57"/>
        <v>16</v>
      </c>
    </row>
    <row r="943" spans="1:17" x14ac:dyDescent="0.25">
      <c r="A943" s="2" t="s">
        <v>945</v>
      </c>
      <c r="B943" s="3" t="s">
        <v>8</v>
      </c>
      <c r="C943" s="4">
        <v>2</v>
      </c>
      <c r="D943" s="4"/>
      <c r="E943" s="4"/>
      <c r="F943" s="4">
        <v>2</v>
      </c>
      <c r="G943" s="4">
        <v>344.85</v>
      </c>
      <c r="H943" s="4"/>
      <c r="I943" s="4"/>
      <c r="J943" s="4">
        <v>344.85</v>
      </c>
      <c r="K943" s="4" t="str">
        <v>Produto em Ordem</v>
      </c>
      <c r="L943" s="6">
        <f t="shared" si="58"/>
        <v>1</v>
      </c>
      <c r="M943" s="5">
        <v>172.42500000000001</v>
      </c>
      <c r="N943" s="6">
        <v>3</v>
      </c>
      <c r="O943" s="9">
        <f t="shared" si="59"/>
        <v>517.27500000000009</v>
      </c>
      <c r="P943" s="5">
        <f t="shared" si="56"/>
        <v>0.25</v>
      </c>
      <c r="Q943" s="5">
        <f t="shared" si="57"/>
        <v>8</v>
      </c>
    </row>
    <row r="944" spans="1:17" x14ac:dyDescent="0.25">
      <c r="A944" s="2" t="s">
        <v>946</v>
      </c>
      <c r="B944" s="3" t="s">
        <v>8</v>
      </c>
      <c r="C944" s="4">
        <v>1</v>
      </c>
      <c r="D944" s="4"/>
      <c r="E944" s="4"/>
      <c r="F944" s="4">
        <v>1</v>
      </c>
      <c r="G944" s="4">
        <v>129.31</v>
      </c>
      <c r="H944" s="4"/>
      <c r="I944" s="4"/>
      <c r="J944" s="4">
        <v>129.31</v>
      </c>
      <c r="K944" s="4" t="str">
        <v>Produto em Ordem</v>
      </c>
      <c r="L944" s="6">
        <f t="shared" si="58"/>
        <v>1</v>
      </c>
      <c r="M944" s="5">
        <v>129.31</v>
      </c>
      <c r="N944" s="6">
        <v>5</v>
      </c>
      <c r="O944" s="9">
        <f t="shared" si="59"/>
        <v>646.54999999999995</v>
      </c>
      <c r="P944" s="5">
        <f t="shared" si="56"/>
        <v>0.41666666666666669</v>
      </c>
      <c r="Q944" s="5">
        <f t="shared" si="57"/>
        <v>2.4</v>
      </c>
    </row>
    <row r="945" spans="1:17" x14ac:dyDescent="0.25">
      <c r="A945" s="2" t="s">
        <v>947</v>
      </c>
      <c r="B945" s="3" t="s">
        <v>8</v>
      </c>
      <c r="C945" s="4">
        <v>1</v>
      </c>
      <c r="D945" s="4">
        <v>1</v>
      </c>
      <c r="E945" s="4">
        <v>1</v>
      </c>
      <c r="F945" s="4">
        <v>1</v>
      </c>
      <c r="G945" s="4">
        <v>353.92</v>
      </c>
      <c r="H945" s="4">
        <v>353.92</v>
      </c>
      <c r="I945" s="4">
        <v>353.92</v>
      </c>
      <c r="J945" s="4">
        <v>353.92</v>
      </c>
      <c r="K945" s="4" t="str">
        <v>Produto em Ordem</v>
      </c>
      <c r="L945" s="6">
        <f t="shared" si="58"/>
        <v>1</v>
      </c>
      <c r="M945" s="5">
        <v>353.92</v>
      </c>
      <c r="N945" s="6">
        <v>4</v>
      </c>
      <c r="O945" s="9">
        <f t="shared" si="59"/>
        <v>1415.68</v>
      </c>
      <c r="P945" s="5">
        <f t="shared" si="56"/>
        <v>0.33333333333333331</v>
      </c>
      <c r="Q945" s="5">
        <f t="shared" si="57"/>
        <v>3</v>
      </c>
    </row>
    <row r="946" spans="1:17" x14ac:dyDescent="0.25">
      <c r="A946" s="2" t="s">
        <v>948</v>
      </c>
      <c r="B946" s="3" t="s">
        <v>8</v>
      </c>
      <c r="C946" s="4">
        <v>2</v>
      </c>
      <c r="D946" s="4">
        <v>0</v>
      </c>
      <c r="E946" s="4">
        <v>1</v>
      </c>
      <c r="F946" s="4">
        <v>1</v>
      </c>
      <c r="G946" s="4">
        <v>453.76</v>
      </c>
      <c r="H946" s="4">
        <v>0</v>
      </c>
      <c r="I946" s="4">
        <v>226.88</v>
      </c>
      <c r="J946" s="4">
        <v>226.88</v>
      </c>
      <c r="K946" s="4" t="str">
        <v>Produto em Ordem</v>
      </c>
      <c r="L946" s="6">
        <f t="shared" si="58"/>
        <v>0.5</v>
      </c>
      <c r="M946" s="5">
        <v>226.88</v>
      </c>
      <c r="N946" s="6">
        <v>3</v>
      </c>
      <c r="O946" s="9">
        <f t="shared" si="59"/>
        <v>680.64</v>
      </c>
      <c r="P946" s="5">
        <f t="shared" si="56"/>
        <v>0.25</v>
      </c>
      <c r="Q946" s="5">
        <f t="shared" si="57"/>
        <v>4</v>
      </c>
    </row>
    <row r="947" spans="1:17" x14ac:dyDescent="0.25">
      <c r="A947" s="2" t="s">
        <v>949</v>
      </c>
      <c r="B947" s="3" t="s">
        <v>8</v>
      </c>
      <c r="C947" s="4">
        <v>2</v>
      </c>
      <c r="D947" s="4"/>
      <c r="E947" s="4"/>
      <c r="F947" s="4">
        <v>2</v>
      </c>
      <c r="G947" s="4">
        <v>707.84</v>
      </c>
      <c r="H947" s="4"/>
      <c r="I947" s="4"/>
      <c r="J947" s="4">
        <v>707.84</v>
      </c>
      <c r="K947" s="4" t="str">
        <v>Produto em Ordem</v>
      </c>
      <c r="L947" s="6">
        <f t="shared" si="58"/>
        <v>1</v>
      </c>
      <c r="M947" s="5">
        <v>353.92</v>
      </c>
      <c r="N947" s="6">
        <v>1</v>
      </c>
      <c r="O947" s="9">
        <f t="shared" si="59"/>
        <v>353.92</v>
      </c>
      <c r="P947" s="5">
        <f t="shared" si="56"/>
        <v>8.3333333333333329E-2</v>
      </c>
      <c r="Q947" s="5">
        <f t="shared" si="57"/>
        <v>24</v>
      </c>
    </row>
    <row r="948" spans="1:17" x14ac:dyDescent="0.25">
      <c r="A948" s="2" t="s">
        <v>950</v>
      </c>
      <c r="B948" s="3" t="s">
        <v>8</v>
      </c>
      <c r="C948" s="4">
        <v>2</v>
      </c>
      <c r="D948" s="4">
        <v>1</v>
      </c>
      <c r="E948" s="4">
        <v>2</v>
      </c>
      <c r="F948" s="4">
        <v>1</v>
      </c>
      <c r="G948" s="4">
        <v>766.41</v>
      </c>
      <c r="H948" s="4">
        <v>403.59</v>
      </c>
      <c r="I948" s="4">
        <v>766.41</v>
      </c>
      <c r="J948" s="4">
        <v>403.59</v>
      </c>
      <c r="K948" s="4" t="str">
        <v>Produto em Ordem</v>
      </c>
      <c r="L948" s="6">
        <f t="shared" si="58"/>
        <v>0.5</v>
      </c>
      <c r="M948" s="5">
        <v>403.59</v>
      </c>
      <c r="N948" s="6">
        <v>8</v>
      </c>
      <c r="O948" s="9">
        <f t="shared" si="59"/>
        <v>3228.72</v>
      </c>
      <c r="P948" s="5">
        <f t="shared" si="56"/>
        <v>0.66666666666666663</v>
      </c>
      <c r="Q948" s="5">
        <f t="shared" si="57"/>
        <v>1.5</v>
      </c>
    </row>
    <row r="949" spans="1:17" x14ac:dyDescent="0.25">
      <c r="A949" s="2" t="s">
        <v>951</v>
      </c>
      <c r="B949" s="3" t="s">
        <v>8</v>
      </c>
      <c r="C949" s="4">
        <v>1</v>
      </c>
      <c r="D949" s="4"/>
      <c r="E949" s="4"/>
      <c r="F949" s="4">
        <v>1</v>
      </c>
      <c r="G949" s="4">
        <v>1179.75</v>
      </c>
      <c r="H949" s="4"/>
      <c r="I949" s="4"/>
      <c r="J949" s="4">
        <v>1179.75</v>
      </c>
      <c r="K949" s="4" t="str">
        <v>Produto em Ordem</v>
      </c>
      <c r="L949" s="6">
        <f t="shared" si="58"/>
        <v>1</v>
      </c>
      <c r="M949" s="5">
        <v>1179.75</v>
      </c>
      <c r="N949" s="6">
        <v>1</v>
      </c>
      <c r="O949" s="9">
        <f t="shared" si="59"/>
        <v>1179.75</v>
      </c>
      <c r="P949" s="5">
        <f t="shared" si="56"/>
        <v>8.3333333333333329E-2</v>
      </c>
      <c r="Q949" s="5">
        <f t="shared" si="57"/>
        <v>12</v>
      </c>
    </row>
    <row r="950" spans="1:17" x14ac:dyDescent="0.25">
      <c r="A950" s="2" t="s">
        <v>952</v>
      </c>
      <c r="B950" s="3" t="s">
        <v>8</v>
      </c>
      <c r="C950" s="4">
        <v>2</v>
      </c>
      <c r="D950" s="4"/>
      <c r="E950" s="4"/>
      <c r="F950" s="4">
        <v>2</v>
      </c>
      <c r="G950" s="4">
        <v>2441.4</v>
      </c>
      <c r="H950" s="4"/>
      <c r="I950" s="4"/>
      <c r="J950" s="4">
        <v>2441.4</v>
      </c>
      <c r="K950" s="4" t="str">
        <v>Produto em Ordem</v>
      </c>
      <c r="L950" s="6">
        <f t="shared" si="58"/>
        <v>1</v>
      </c>
      <c r="M950" s="5">
        <v>1220.7</v>
      </c>
      <c r="N950" s="6">
        <v>3</v>
      </c>
      <c r="O950" s="9">
        <f t="shared" si="59"/>
        <v>3662.1000000000004</v>
      </c>
      <c r="P950" s="5">
        <f t="shared" si="56"/>
        <v>0.25</v>
      </c>
      <c r="Q950" s="5">
        <f t="shared" si="57"/>
        <v>8</v>
      </c>
    </row>
    <row r="951" spans="1:17" x14ac:dyDescent="0.25">
      <c r="A951" s="2" t="s">
        <v>953</v>
      </c>
      <c r="B951" s="3" t="s">
        <v>8</v>
      </c>
      <c r="C951" s="4">
        <v>3</v>
      </c>
      <c r="D951" s="4">
        <v>0</v>
      </c>
      <c r="E951" s="4">
        <v>3</v>
      </c>
      <c r="F951" s="4">
        <v>0</v>
      </c>
      <c r="G951" s="4">
        <v>992.16000000000008</v>
      </c>
      <c r="H951" s="4">
        <v>0</v>
      </c>
      <c r="I951" s="4">
        <v>992.16000000000008</v>
      </c>
      <c r="J951" s="4">
        <v>0</v>
      </c>
      <c r="K951" s="4" t="str">
        <v>Produto em Ordem</v>
      </c>
      <c r="L951" s="6">
        <f t="shared" si="58"/>
        <v>0</v>
      </c>
      <c r="M951" s="5">
        <v>0</v>
      </c>
      <c r="N951" s="6">
        <v>0</v>
      </c>
      <c r="O951" s="9">
        <f t="shared" si="59"/>
        <v>0</v>
      </c>
      <c r="P951" s="5">
        <f t="shared" si="56"/>
        <v>0</v>
      </c>
      <c r="Q951" s="5">
        <f t="shared" si="57"/>
        <v>0</v>
      </c>
    </row>
    <row r="952" spans="1:17" x14ac:dyDescent="0.25">
      <c r="A952" s="2" t="s">
        <v>954</v>
      </c>
      <c r="B952" s="3" t="s">
        <v>4</v>
      </c>
      <c r="C952" s="4">
        <v>-1</v>
      </c>
      <c r="D952" s="4"/>
      <c r="E952" s="4"/>
      <c r="F952" s="4">
        <v>-1</v>
      </c>
      <c r="G952" s="4">
        <v>0</v>
      </c>
      <c r="H952" s="4"/>
      <c r="I952" s="4"/>
      <c r="J952" s="4">
        <v>0</v>
      </c>
      <c r="K952" s="4" t="str">
        <v>Produto em Falta</v>
      </c>
      <c r="L952" s="6">
        <f t="shared" si="58"/>
        <v>1</v>
      </c>
      <c r="M952" s="5">
        <v>0</v>
      </c>
      <c r="N952" s="6">
        <v>0</v>
      </c>
      <c r="O952" s="9">
        <f t="shared" si="59"/>
        <v>0</v>
      </c>
      <c r="P952" s="5">
        <f t="shared" si="56"/>
        <v>0</v>
      </c>
      <c r="Q952" s="5">
        <f t="shared" si="57"/>
        <v>0</v>
      </c>
    </row>
    <row r="953" spans="1:17" x14ac:dyDescent="0.25">
      <c r="A953" s="2" t="s">
        <v>955</v>
      </c>
      <c r="B953" s="3" t="s">
        <v>4</v>
      </c>
      <c r="C953" s="4">
        <v>-3</v>
      </c>
      <c r="D953" s="4">
        <v>0</v>
      </c>
      <c r="E953" s="4">
        <v>5</v>
      </c>
      <c r="F953" s="4">
        <v>-8</v>
      </c>
      <c r="G953" s="4">
        <v>-142.00999999999979</v>
      </c>
      <c r="H953" s="4">
        <v>0</v>
      </c>
      <c r="I953" s="4">
        <v>236.73</v>
      </c>
      <c r="J953" s="4">
        <v>-378.73999999999978</v>
      </c>
      <c r="K953" s="4" t="str">
        <v>Produto em Falta</v>
      </c>
      <c r="L953" s="6">
        <f t="shared" si="58"/>
        <v>2.6666666666666665</v>
      </c>
      <c r="M953" s="5">
        <v>47.342499999999973</v>
      </c>
      <c r="N953" s="6">
        <v>0</v>
      </c>
      <c r="O953" s="9">
        <f t="shared" si="59"/>
        <v>0</v>
      </c>
      <c r="P953" s="5">
        <f t="shared" si="56"/>
        <v>0</v>
      </c>
      <c r="Q953" s="5">
        <f t="shared" si="57"/>
        <v>0</v>
      </c>
    </row>
    <row r="954" spans="1:17" x14ac:dyDescent="0.25">
      <c r="A954" s="2" t="s">
        <v>956</v>
      </c>
      <c r="B954" s="3" t="s">
        <v>4</v>
      </c>
      <c r="C954" s="4">
        <v>33</v>
      </c>
      <c r="D954" s="4">
        <v>0</v>
      </c>
      <c r="E954" s="4">
        <v>16</v>
      </c>
      <c r="F954" s="4">
        <v>17</v>
      </c>
      <c r="G954" s="4">
        <v>831.05000000000007</v>
      </c>
      <c r="H954" s="4">
        <v>0</v>
      </c>
      <c r="I954" s="4">
        <v>402.92</v>
      </c>
      <c r="J954" s="4">
        <v>428.13</v>
      </c>
      <c r="K954" s="4" t="str">
        <v>Produto em Ordem</v>
      </c>
      <c r="L954" s="6">
        <f t="shared" si="58"/>
        <v>0.51515151515151514</v>
      </c>
      <c r="M954" s="5">
        <v>25.18411764705882</v>
      </c>
      <c r="N954" s="6">
        <v>315</v>
      </c>
      <c r="O954" s="9">
        <f t="shared" si="59"/>
        <v>7932.9970588235283</v>
      </c>
      <c r="P954" s="5">
        <f t="shared" si="56"/>
        <v>26.25</v>
      </c>
      <c r="Q954" s="5">
        <f t="shared" si="57"/>
        <v>0.64761904761904765</v>
      </c>
    </row>
    <row r="955" spans="1:17" x14ac:dyDescent="0.25">
      <c r="A955" s="2" t="s">
        <v>957</v>
      </c>
      <c r="B955" s="3" t="s">
        <v>4</v>
      </c>
      <c r="C955" s="4">
        <v>8</v>
      </c>
      <c r="D955" s="4">
        <v>0</v>
      </c>
      <c r="E955" s="4">
        <v>6</v>
      </c>
      <c r="F955" s="4">
        <v>2</v>
      </c>
      <c r="G955" s="4">
        <v>165.8</v>
      </c>
      <c r="H955" s="4">
        <v>0</v>
      </c>
      <c r="I955" s="4">
        <v>124.35</v>
      </c>
      <c r="J955" s="4">
        <v>41.45</v>
      </c>
      <c r="K955" s="4" t="str">
        <v>Produto em Ordem</v>
      </c>
      <c r="L955" s="6">
        <f t="shared" si="58"/>
        <v>0.25</v>
      </c>
      <c r="M955" s="5">
        <v>20.725000000000001</v>
      </c>
      <c r="N955" s="6">
        <v>23</v>
      </c>
      <c r="O955" s="9">
        <f t="shared" si="59"/>
        <v>476.67500000000001</v>
      </c>
      <c r="P955" s="5">
        <f t="shared" si="56"/>
        <v>1.9166666666666667</v>
      </c>
      <c r="Q955" s="5">
        <f t="shared" si="57"/>
        <v>1.0434782608695652</v>
      </c>
    </row>
    <row r="956" spans="1:17" x14ac:dyDescent="0.25">
      <c r="A956" s="2" t="s">
        <v>958</v>
      </c>
      <c r="B956" s="3" t="s">
        <v>8</v>
      </c>
      <c r="C956" s="4">
        <v>45</v>
      </c>
      <c r="D956" s="4">
        <v>6</v>
      </c>
      <c r="E956" s="4">
        <v>15</v>
      </c>
      <c r="F956" s="4">
        <v>36</v>
      </c>
      <c r="G956" s="4">
        <v>2430.34</v>
      </c>
      <c r="H956" s="4">
        <v>325.94</v>
      </c>
      <c r="I956" s="4">
        <v>820.81000000000006</v>
      </c>
      <c r="J956" s="4">
        <v>1935.47</v>
      </c>
      <c r="K956" s="4" t="str">
        <v>Produto em Ordem</v>
      </c>
      <c r="L956" s="6">
        <f t="shared" si="58"/>
        <v>0.8</v>
      </c>
      <c r="M956" s="5">
        <v>53.763055555555553</v>
      </c>
      <c r="N956" s="6">
        <v>200</v>
      </c>
      <c r="O956" s="9">
        <f t="shared" si="59"/>
        <v>10752.611111111111</v>
      </c>
      <c r="P956" s="5">
        <f t="shared" si="56"/>
        <v>16.666666666666668</v>
      </c>
      <c r="Q956" s="5">
        <f t="shared" si="57"/>
        <v>2.1599999999999997</v>
      </c>
    </row>
    <row r="957" spans="1:17" x14ac:dyDescent="0.25">
      <c r="A957" s="2" t="s">
        <v>959</v>
      </c>
      <c r="B957" s="3" t="s">
        <v>135</v>
      </c>
      <c r="C957" s="4">
        <v>544</v>
      </c>
      <c r="D957" s="4">
        <v>93</v>
      </c>
      <c r="E957" s="4">
        <v>240</v>
      </c>
      <c r="F957" s="4">
        <v>397</v>
      </c>
      <c r="G957" s="4">
        <v>18282.45</v>
      </c>
      <c r="H957" s="4">
        <v>3158.35</v>
      </c>
      <c r="I957" s="4">
        <v>8010.1699999999992</v>
      </c>
      <c r="J957" s="4">
        <v>13430.63</v>
      </c>
      <c r="K957" s="4" t="str">
        <v>Produto em Ordem</v>
      </c>
      <c r="L957" s="6">
        <f t="shared" si="58"/>
        <v>0.72977941176470584</v>
      </c>
      <c r="M957" s="5">
        <v>33.830302267002523</v>
      </c>
      <c r="N957" s="6">
        <v>1253</v>
      </c>
      <c r="O957" s="9">
        <f t="shared" si="59"/>
        <v>42389.368740554164</v>
      </c>
      <c r="P957" s="5">
        <f t="shared" si="56"/>
        <v>104.41666666666667</v>
      </c>
      <c r="Q957" s="5">
        <f t="shared" si="57"/>
        <v>3.8020750199521149</v>
      </c>
    </row>
    <row r="958" spans="1:17" x14ac:dyDescent="0.25">
      <c r="A958" s="2" t="s">
        <v>960</v>
      </c>
      <c r="B958" s="3" t="s">
        <v>135</v>
      </c>
      <c r="C958" s="4">
        <v>1013</v>
      </c>
      <c r="D958" s="4">
        <v>120</v>
      </c>
      <c r="E958" s="4">
        <v>256</v>
      </c>
      <c r="F958" s="4">
        <v>877</v>
      </c>
      <c r="G958" s="4">
        <v>63033.69</v>
      </c>
      <c r="H958" s="4">
        <v>7459.01</v>
      </c>
      <c r="I958" s="4">
        <v>15836.12</v>
      </c>
      <c r="J958" s="4">
        <v>54656.58</v>
      </c>
      <c r="K958" s="4" t="str">
        <v>Produto em Ordem</v>
      </c>
      <c r="L958" s="6">
        <f t="shared" si="58"/>
        <v>0.86574531095755181</v>
      </c>
      <c r="M958" s="5">
        <v>62.322212086659057</v>
      </c>
      <c r="N958" s="6">
        <v>967</v>
      </c>
      <c r="O958" s="9">
        <f t="shared" si="59"/>
        <v>60265.579087799306</v>
      </c>
      <c r="P958" s="5">
        <f t="shared" si="56"/>
        <v>80.583333333333329</v>
      </c>
      <c r="Q958" s="5">
        <f t="shared" si="57"/>
        <v>10.883143743536712</v>
      </c>
    </row>
    <row r="959" spans="1:17" x14ac:dyDescent="0.25">
      <c r="A959" s="2" t="s">
        <v>961</v>
      </c>
      <c r="B959" s="3" t="s">
        <v>8</v>
      </c>
      <c r="C959" s="4">
        <v>-2</v>
      </c>
      <c r="D959" s="4"/>
      <c r="E959" s="4"/>
      <c r="F959" s="4">
        <v>-2</v>
      </c>
      <c r="G959" s="4">
        <v>-224.66</v>
      </c>
      <c r="H959" s="4"/>
      <c r="I959" s="4"/>
      <c r="J959" s="4">
        <v>-224.66</v>
      </c>
      <c r="K959" s="4" t="str">
        <v>Produto em Falta</v>
      </c>
      <c r="L959" s="6">
        <f t="shared" si="58"/>
        <v>1</v>
      </c>
      <c r="M959" s="5">
        <v>112.33</v>
      </c>
      <c r="N959" s="6">
        <v>0</v>
      </c>
      <c r="O959" s="9">
        <f t="shared" si="59"/>
        <v>0</v>
      </c>
      <c r="P959" s="5">
        <f t="shared" si="56"/>
        <v>0</v>
      </c>
      <c r="Q959" s="5">
        <f t="shared" si="57"/>
        <v>0</v>
      </c>
    </row>
    <row r="960" spans="1:17" x14ac:dyDescent="0.25">
      <c r="A960" s="2" t="s">
        <v>962</v>
      </c>
      <c r="B960" s="3" t="s">
        <v>8</v>
      </c>
      <c r="C960" s="4">
        <v>228</v>
      </c>
      <c r="D960" s="4">
        <v>10</v>
      </c>
      <c r="E960" s="4">
        <v>23</v>
      </c>
      <c r="F960" s="4">
        <v>215</v>
      </c>
      <c r="G960" s="4">
        <v>19142.46</v>
      </c>
      <c r="H960" s="4">
        <v>843.28000000000009</v>
      </c>
      <c r="I960" s="4">
        <v>1855.26</v>
      </c>
      <c r="J960" s="4">
        <v>18130.48</v>
      </c>
      <c r="K960" s="4" t="str">
        <v>Produto em Ordem</v>
      </c>
      <c r="L960" s="6">
        <f t="shared" si="58"/>
        <v>0.94298245614035092</v>
      </c>
      <c r="M960" s="5">
        <v>84.327813953488373</v>
      </c>
      <c r="N960" s="6">
        <v>239</v>
      </c>
      <c r="O960" s="9">
        <f t="shared" si="59"/>
        <v>20154.34753488372</v>
      </c>
      <c r="P960" s="5">
        <f t="shared" si="56"/>
        <v>19.916666666666668</v>
      </c>
      <c r="Q960" s="5">
        <f t="shared" si="57"/>
        <v>10.794979079497907</v>
      </c>
    </row>
    <row r="961" spans="1:17" x14ac:dyDescent="0.25">
      <c r="A961" s="2" t="s">
        <v>963</v>
      </c>
      <c r="B961" s="3" t="s">
        <v>8</v>
      </c>
      <c r="C961" s="4">
        <v>169</v>
      </c>
      <c r="D961" s="4">
        <v>6</v>
      </c>
      <c r="E961" s="4">
        <v>34</v>
      </c>
      <c r="F961" s="4">
        <v>141</v>
      </c>
      <c r="G961" s="4">
        <v>34328.329999999987</v>
      </c>
      <c r="H961" s="4">
        <v>1218.76</v>
      </c>
      <c r="I961" s="4">
        <v>6906.3200000000006</v>
      </c>
      <c r="J961" s="4">
        <v>28640.77</v>
      </c>
      <c r="K961" s="4" t="str">
        <v>Produto em Ordem</v>
      </c>
      <c r="L961" s="6">
        <f t="shared" si="58"/>
        <v>0.83431952662721898</v>
      </c>
      <c r="M961" s="5">
        <v>203.12602836879429</v>
      </c>
      <c r="N961" s="6">
        <v>131</v>
      </c>
      <c r="O961" s="9">
        <f t="shared" si="59"/>
        <v>26609.509716312052</v>
      </c>
      <c r="P961" s="5">
        <f t="shared" si="56"/>
        <v>10.916666666666666</v>
      </c>
      <c r="Q961" s="5">
        <f t="shared" si="57"/>
        <v>12.916030534351146</v>
      </c>
    </row>
    <row r="962" spans="1:17" x14ac:dyDescent="0.25">
      <c r="A962" s="2" t="s">
        <v>964</v>
      </c>
      <c r="B962" s="3" t="s">
        <v>8</v>
      </c>
      <c r="C962" s="4">
        <v>246</v>
      </c>
      <c r="D962" s="4">
        <v>19</v>
      </c>
      <c r="E962" s="4">
        <v>35</v>
      </c>
      <c r="F962" s="4">
        <v>230</v>
      </c>
      <c r="G962" s="4">
        <v>60485.010000000009</v>
      </c>
      <c r="H962" s="4">
        <v>4671.4799999999996</v>
      </c>
      <c r="I962" s="4">
        <v>8607.11</v>
      </c>
      <c r="J962" s="4">
        <v>56549.38</v>
      </c>
      <c r="K962" s="4" t="str">
        <v>Produto em Ordem</v>
      </c>
      <c r="L962" s="6">
        <f t="shared" si="58"/>
        <v>0.93495934959349591</v>
      </c>
      <c r="M962" s="5">
        <v>245.8668695652174</v>
      </c>
      <c r="N962" s="6">
        <v>160</v>
      </c>
      <c r="O962" s="9">
        <f t="shared" si="59"/>
        <v>39338.699130434783</v>
      </c>
      <c r="P962" s="5">
        <f t="shared" ref="P962:P1025" si="60">N962/12</f>
        <v>13.333333333333334</v>
      </c>
      <c r="Q962" s="5">
        <f t="shared" ref="Q962:Q1025" si="61">IFERROR(F962/(P962),0)</f>
        <v>17.25</v>
      </c>
    </row>
    <row r="963" spans="1:17" x14ac:dyDescent="0.25">
      <c r="A963" s="2" t="s">
        <v>965</v>
      </c>
      <c r="B963" s="3" t="s">
        <v>8</v>
      </c>
      <c r="C963" s="4">
        <v>75</v>
      </c>
      <c r="D963" s="4"/>
      <c r="E963" s="4"/>
      <c r="F963" s="4">
        <v>75</v>
      </c>
      <c r="G963" s="4">
        <v>7850.83</v>
      </c>
      <c r="H963" s="4"/>
      <c r="I963" s="4"/>
      <c r="J963" s="4">
        <v>7850.83</v>
      </c>
      <c r="K963" s="4" t="str">
        <v>Produto em Ordem</v>
      </c>
      <c r="L963" s="6">
        <f t="shared" ref="L963:L1026" si="62">IFERROR(F963/C963,0)</f>
        <v>1</v>
      </c>
      <c r="M963" s="5">
        <v>104.67773333333329</v>
      </c>
      <c r="N963" s="6">
        <v>16</v>
      </c>
      <c r="O963" s="9">
        <f t="shared" ref="O963:O1026" si="63" xml:space="preserve"> N963*M963</f>
        <v>1674.8437333333327</v>
      </c>
      <c r="P963" s="5">
        <f t="shared" si="60"/>
        <v>1.3333333333333333</v>
      </c>
      <c r="Q963" s="5">
        <f t="shared" si="61"/>
        <v>56.25</v>
      </c>
    </row>
    <row r="964" spans="1:17" x14ac:dyDescent="0.25">
      <c r="A964" s="2" t="s">
        <v>966</v>
      </c>
      <c r="B964" s="3" t="s">
        <v>8</v>
      </c>
      <c r="C964" s="4">
        <v>273</v>
      </c>
      <c r="D964" s="4">
        <v>6</v>
      </c>
      <c r="E964" s="4">
        <v>0</v>
      </c>
      <c r="F964" s="4">
        <v>279</v>
      </c>
      <c r="G964" s="4">
        <v>11995.7</v>
      </c>
      <c r="H964" s="4">
        <v>264.08</v>
      </c>
      <c r="I964" s="4">
        <v>0</v>
      </c>
      <c r="J964" s="4">
        <v>12259.78</v>
      </c>
      <c r="K964" s="4" t="str">
        <v>Produto em Ordem</v>
      </c>
      <c r="L964" s="6">
        <f t="shared" si="62"/>
        <v>1.0219780219780219</v>
      </c>
      <c r="M964" s="5">
        <v>43.941863799283148</v>
      </c>
      <c r="N964" s="6">
        <v>140</v>
      </c>
      <c r="O964" s="9">
        <f t="shared" si="63"/>
        <v>6151.8609318996405</v>
      </c>
      <c r="P964" s="5">
        <f t="shared" si="60"/>
        <v>11.666666666666666</v>
      </c>
      <c r="Q964" s="5">
        <f t="shared" si="61"/>
        <v>23.914285714285715</v>
      </c>
    </row>
    <row r="965" spans="1:17" x14ac:dyDescent="0.25">
      <c r="A965" s="2" t="s">
        <v>967</v>
      </c>
      <c r="B965" s="3" t="s">
        <v>8</v>
      </c>
      <c r="C965" s="4">
        <v>192</v>
      </c>
      <c r="D965" s="4"/>
      <c r="E965" s="4"/>
      <c r="F965" s="4">
        <v>192</v>
      </c>
      <c r="G965" s="4">
        <v>13528.32</v>
      </c>
      <c r="H965" s="4"/>
      <c r="I965" s="4"/>
      <c r="J965" s="4">
        <v>13528.32</v>
      </c>
      <c r="K965" s="4" t="str">
        <v>Produto em Ordem</v>
      </c>
      <c r="L965" s="6">
        <f t="shared" si="62"/>
        <v>1</v>
      </c>
      <c r="M965" s="5">
        <v>70.460000000000008</v>
      </c>
      <c r="N965" s="6">
        <v>3</v>
      </c>
      <c r="O965" s="9">
        <f t="shared" si="63"/>
        <v>211.38000000000002</v>
      </c>
      <c r="P965" s="5">
        <f t="shared" si="60"/>
        <v>0.25</v>
      </c>
      <c r="Q965" s="5">
        <f t="shared" si="61"/>
        <v>768</v>
      </c>
    </row>
    <row r="966" spans="1:17" x14ac:dyDescent="0.25">
      <c r="A966" s="2" t="s">
        <v>968</v>
      </c>
      <c r="B966" s="3" t="s">
        <v>8</v>
      </c>
      <c r="C966" s="4">
        <v>32</v>
      </c>
      <c r="D966" s="4">
        <v>3</v>
      </c>
      <c r="E966" s="4">
        <v>3</v>
      </c>
      <c r="F966" s="4">
        <v>32</v>
      </c>
      <c r="G966" s="4">
        <v>13394.69</v>
      </c>
      <c r="H966" s="4">
        <v>1255.75</v>
      </c>
      <c r="I966" s="4">
        <v>1255.75</v>
      </c>
      <c r="J966" s="4">
        <v>13394.69</v>
      </c>
      <c r="K966" s="4" t="str">
        <v>Produto em Ordem</v>
      </c>
      <c r="L966" s="6">
        <f t="shared" si="62"/>
        <v>1</v>
      </c>
      <c r="M966" s="5">
        <v>418.58406250000002</v>
      </c>
      <c r="N966" s="6">
        <v>16</v>
      </c>
      <c r="O966" s="9">
        <f t="shared" si="63"/>
        <v>6697.3450000000003</v>
      </c>
      <c r="P966" s="5">
        <f t="shared" si="60"/>
        <v>1.3333333333333333</v>
      </c>
      <c r="Q966" s="5">
        <f t="shared" si="61"/>
        <v>24</v>
      </c>
    </row>
    <row r="967" spans="1:17" x14ac:dyDescent="0.25">
      <c r="A967" s="2" t="s">
        <v>969</v>
      </c>
      <c r="B967" s="3" t="s">
        <v>4</v>
      </c>
      <c r="C967" s="4">
        <v>69</v>
      </c>
      <c r="D967" s="4">
        <v>20</v>
      </c>
      <c r="E967" s="4">
        <v>38</v>
      </c>
      <c r="F967" s="4">
        <v>51</v>
      </c>
      <c r="G967" s="4">
        <v>1559.44</v>
      </c>
      <c r="H967" s="4">
        <v>443.72</v>
      </c>
      <c r="I967" s="4">
        <v>841.51</v>
      </c>
      <c r="J967" s="4">
        <v>1161.6500000000001</v>
      </c>
      <c r="K967" s="4" t="str">
        <v>Produto em Ordem</v>
      </c>
      <c r="L967" s="6">
        <f t="shared" si="62"/>
        <v>0.73913043478260865</v>
      </c>
      <c r="M967" s="5">
        <v>22.77745098039215</v>
      </c>
      <c r="N967" s="6">
        <v>1985</v>
      </c>
      <c r="O967" s="9">
        <f t="shared" si="63"/>
        <v>45213.240196078419</v>
      </c>
      <c r="P967" s="5">
        <f t="shared" si="60"/>
        <v>165.41666666666666</v>
      </c>
      <c r="Q967" s="5">
        <f t="shared" si="61"/>
        <v>0.30831234256926954</v>
      </c>
    </row>
    <row r="968" spans="1:17" x14ac:dyDescent="0.25">
      <c r="A968" s="2" t="s">
        <v>970</v>
      </c>
      <c r="B968" s="3" t="s">
        <v>8</v>
      </c>
      <c r="C968" s="4">
        <v>7</v>
      </c>
      <c r="D968" s="4">
        <v>0</v>
      </c>
      <c r="E968" s="4">
        <v>1</v>
      </c>
      <c r="F968" s="4">
        <v>6</v>
      </c>
      <c r="G968" s="4">
        <v>2434.7199999999998</v>
      </c>
      <c r="H968" s="4">
        <v>0</v>
      </c>
      <c r="I968" s="4">
        <v>376.08</v>
      </c>
      <c r="J968" s="4">
        <v>2058.64</v>
      </c>
      <c r="K968" s="4" t="str">
        <v>Produto em Ordem</v>
      </c>
      <c r="L968" s="6">
        <f t="shared" si="62"/>
        <v>0.8571428571428571</v>
      </c>
      <c r="M968" s="5">
        <v>343.10666666666668</v>
      </c>
      <c r="N968" s="6">
        <v>9</v>
      </c>
      <c r="O968" s="9">
        <f t="shared" si="63"/>
        <v>3087.96</v>
      </c>
      <c r="P968" s="5">
        <f t="shared" si="60"/>
        <v>0.75</v>
      </c>
      <c r="Q968" s="5">
        <f t="shared" si="61"/>
        <v>8</v>
      </c>
    </row>
    <row r="969" spans="1:17" x14ac:dyDescent="0.25">
      <c r="A969" s="2" t="s">
        <v>971</v>
      </c>
      <c r="B969" s="3" t="s">
        <v>8</v>
      </c>
      <c r="C969" s="4">
        <v>11</v>
      </c>
      <c r="D969" s="4"/>
      <c r="E969" s="4"/>
      <c r="F969" s="4">
        <v>11</v>
      </c>
      <c r="G969" s="4">
        <v>3877.92</v>
      </c>
      <c r="H969" s="4"/>
      <c r="I969" s="4"/>
      <c r="J969" s="4">
        <v>3877.92</v>
      </c>
      <c r="K969" s="4" t="str">
        <v>Produto em Ordem</v>
      </c>
      <c r="L969" s="6">
        <f t="shared" si="62"/>
        <v>1</v>
      </c>
      <c r="M969" s="5">
        <v>352.53818181818178</v>
      </c>
      <c r="N969" s="6">
        <v>1</v>
      </c>
      <c r="O969" s="9">
        <f t="shared" si="63"/>
        <v>352.53818181818178</v>
      </c>
      <c r="P969" s="5">
        <f t="shared" si="60"/>
        <v>8.3333333333333329E-2</v>
      </c>
      <c r="Q969" s="5">
        <f t="shared" si="61"/>
        <v>132</v>
      </c>
    </row>
    <row r="970" spans="1:17" x14ac:dyDescent="0.25">
      <c r="A970" s="2" t="s">
        <v>972</v>
      </c>
      <c r="B970" s="3" t="s">
        <v>8</v>
      </c>
      <c r="C970" s="4">
        <v>121</v>
      </c>
      <c r="D970" s="4">
        <v>79</v>
      </c>
      <c r="E970" s="4">
        <v>155</v>
      </c>
      <c r="F970" s="4">
        <v>45</v>
      </c>
      <c r="G970" s="4">
        <v>7158.79</v>
      </c>
      <c r="H970" s="4">
        <v>4547.7700000000004</v>
      </c>
      <c r="I970" s="4">
        <v>9079.75</v>
      </c>
      <c r="J970" s="4">
        <v>2626.81</v>
      </c>
      <c r="K970" s="4" t="str">
        <v>Produto em Ordem</v>
      </c>
      <c r="L970" s="6">
        <f t="shared" si="62"/>
        <v>0.37190082644628097</v>
      </c>
      <c r="M970" s="5">
        <v>58.373555555555562</v>
      </c>
      <c r="N970" s="6">
        <v>224</v>
      </c>
      <c r="O970" s="9">
        <f t="shared" si="63"/>
        <v>13075.676444444445</v>
      </c>
      <c r="P970" s="5">
        <f t="shared" si="60"/>
        <v>18.666666666666668</v>
      </c>
      <c r="Q970" s="5">
        <f t="shared" si="61"/>
        <v>2.4107142857142856</v>
      </c>
    </row>
    <row r="971" spans="1:17" x14ac:dyDescent="0.25">
      <c r="A971" s="2" t="s">
        <v>973</v>
      </c>
      <c r="B971" s="3" t="s">
        <v>8</v>
      </c>
      <c r="C971" s="4">
        <v>75</v>
      </c>
      <c r="D971" s="4">
        <v>71</v>
      </c>
      <c r="E971" s="4">
        <v>133</v>
      </c>
      <c r="F971" s="4">
        <v>13</v>
      </c>
      <c r="G971" s="4">
        <v>3661.34</v>
      </c>
      <c r="H971" s="4">
        <v>3466.11</v>
      </c>
      <c r="I971" s="4">
        <v>6492.8099999999986</v>
      </c>
      <c r="J971" s="4">
        <v>634.6400000000001</v>
      </c>
      <c r="K971" s="4" t="str">
        <v>Produto em Ordem</v>
      </c>
      <c r="L971" s="6">
        <f t="shared" si="62"/>
        <v>0.17333333333333334</v>
      </c>
      <c r="M971" s="5">
        <v>48.818461538461548</v>
      </c>
      <c r="N971" s="6">
        <v>118</v>
      </c>
      <c r="O971" s="9">
        <f t="shared" si="63"/>
        <v>5760.5784615384628</v>
      </c>
      <c r="P971" s="5">
        <f t="shared" si="60"/>
        <v>9.8333333333333339</v>
      </c>
      <c r="Q971" s="5">
        <f t="shared" si="61"/>
        <v>1.3220338983050848</v>
      </c>
    </row>
    <row r="972" spans="1:17" x14ac:dyDescent="0.25">
      <c r="A972" s="2" t="s">
        <v>974</v>
      </c>
      <c r="B972" s="3" t="s">
        <v>8</v>
      </c>
      <c r="C972" s="4">
        <v>262</v>
      </c>
      <c r="D972" s="4">
        <v>113</v>
      </c>
      <c r="E972" s="4">
        <v>182</v>
      </c>
      <c r="F972" s="4">
        <v>193</v>
      </c>
      <c r="G972" s="4">
        <v>19306.259999999998</v>
      </c>
      <c r="H972" s="4">
        <v>6972.47</v>
      </c>
      <c r="I972" s="4">
        <v>12509.72</v>
      </c>
      <c r="J972" s="4">
        <v>13769.01</v>
      </c>
      <c r="K972" s="4" t="str">
        <v>Produto em Ordem</v>
      </c>
      <c r="L972" s="6">
        <f t="shared" si="62"/>
        <v>0.73664122137404575</v>
      </c>
      <c r="M972" s="5">
        <v>71.342020725388593</v>
      </c>
      <c r="N972" s="6">
        <v>43</v>
      </c>
      <c r="O972" s="9">
        <f t="shared" si="63"/>
        <v>3067.7068911917095</v>
      </c>
      <c r="P972" s="5">
        <f t="shared" si="60"/>
        <v>3.5833333333333335</v>
      </c>
      <c r="Q972" s="5">
        <f t="shared" si="61"/>
        <v>53.860465116279066</v>
      </c>
    </row>
    <row r="973" spans="1:17" x14ac:dyDescent="0.25">
      <c r="A973" s="2" t="s">
        <v>975</v>
      </c>
      <c r="B973" s="3" t="s">
        <v>8</v>
      </c>
      <c r="C973" s="4">
        <v>107</v>
      </c>
      <c r="D973" s="4">
        <v>85</v>
      </c>
      <c r="E973" s="4">
        <v>140</v>
      </c>
      <c r="F973" s="4">
        <v>52</v>
      </c>
      <c r="G973" s="4">
        <v>6606.7400000000007</v>
      </c>
      <c r="H973" s="4">
        <v>5248.35</v>
      </c>
      <c r="I973" s="4">
        <v>8644.33</v>
      </c>
      <c r="J973" s="4">
        <v>3210.76</v>
      </c>
      <c r="K973" s="4" t="str">
        <v>Produto em Ordem</v>
      </c>
      <c r="L973" s="6">
        <f t="shared" si="62"/>
        <v>0.48598130841121495</v>
      </c>
      <c r="M973" s="5">
        <v>61.745384615384609</v>
      </c>
      <c r="N973" s="6">
        <v>121</v>
      </c>
      <c r="O973" s="9">
        <f t="shared" si="63"/>
        <v>7471.1915384615377</v>
      </c>
      <c r="P973" s="5">
        <f t="shared" si="60"/>
        <v>10.083333333333334</v>
      </c>
      <c r="Q973" s="5">
        <f t="shared" si="61"/>
        <v>5.1570247933884295</v>
      </c>
    </row>
    <row r="974" spans="1:17" x14ac:dyDescent="0.25">
      <c r="A974" s="2" t="s">
        <v>976</v>
      </c>
      <c r="B974" s="3" t="s">
        <v>8</v>
      </c>
      <c r="C974" s="4">
        <v>112</v>
      </c>
      <c r="D974" s="4">
        <v>98</v>
      </c>
      <c r="E974" s="4">
        <v>102</v>
      </c>
      <c r="F974" s="4">
        <v>108</v>
      </c>
      <c r="G974" s="4">
        <v>10851.19</v>
      </c>
      <c r="H974" s="4">
        <v>9494.86</v>
      </c>
      <c r="I974" s="4">
        <v>9882.3500000000022</v>
      </c>
      <c r="J974" s="4">
        <v>10463.700000000001</v>
      </c>
      <c r="K974" s="4" t="str">
        <v>Produto em Ordem</v>
      </c>
      <c r="L974" s="6">
        <f t="shared" si="62"/>
        <v>0.9642857142857143</v>
      </c>
      <c r="M974" s="5">
        <v>96.88611111111112</v>
      </c>
      <c r="N974" s="6">
        <v>22</v>
      </c>
      <c r="O974" s="9">
        <f t="shared" si="63"/>
        <v>2131.4944444444445</v>
      </c>
      <c r="P974" s="5">
        <f t="shared" si="60"/>
        <v>1.8333333333333333</v>
      </c>
      <c r="Q974" s="5">
        <f t="shared" si="61"/>
        <v>58.909090909090914</v>
      </c>
    </row>
    <row r="975" spans="1:17" x14ac:dyDescent="0.25">
      <c r="A975" s="2" t="s">
        <v>977</v>
      </c>
      <c r="B975" s="3" t="s">
        <v>8</v>
      </c>
      <c r="C975" s="4">
        <v>178</v>
      </c>
      <c r="D975" s="4">
        <v>80</v>
      </c>
      <c r="E975" s="4">
        <v>129</v>
      </c>
      <c r="F975" s="4">
        <v>129</v>
      </c>
      <c r="G975" s="4">
        <v>17234.52</v>
      </c>
      <c r="H975" s="4">
        <v>7745.84</v>
      </c>
      <c r="I975" s="4">
        <v>12490.16</v>
      </c>
      <c r="J975" s="4">
        <v>12490.2</v>
      </c>
      <c r="K975" s="4" t="str">
        <v>Produto em Ordem</v>
      </c>
      <c r="L975" s="6">
        <f t="shared" si="62"/>
        <v>0.7247191011235955</v>
      </c>
      <c r="M975" s="5">
        <v>96.823255813953494</v>
      </c>
      <c r="N975" s="6">
        <v>-3</v>
      </c>
      <c r="O975" s="9">
        <f t="shared" si="63"/>
        <v>-290.46976744186048</v>
      </c>
      <c r="P975" s="5">
        <f t="shared" si="60"/>
        <v>-0.25</v>
      </c>
      <c r="Q975" s="5">
        <f t="shared" si="61"/>
        <v>-516</v>
      </c>
    </row>
    <row r="976" spans="1:17" x14ac:dyDescent="0.25">
      <c r="A976" s="2" t="s">
        <v>978</v>
      </c>
      <c r="B976" s="3" t="s">
        <v>8</v>
      </c>
      <c r="C976" s="4">
        <v>198</v>
      </c>
      <c r="D976" s="4">
        <v>81</v>
      </c>
      <c r="E976" s="4">
        <v>112</v>
      </c>
      <c r="F976" s="4">
        <v>167</v>
      </c>
      <c r="G976" s="4">
        <v>16479.61</v>
      </c>
      <c r="H976" s="4">
        <v>6741.66</v>
      </c>
      <c r="I976" s="4">
        <v>9321.8100000000013</v>
      </c>
      <c r="J976" s="4">
        <v>13899.46</v>
      </c>
      <c r="K976" s="4" t="str">
        <v>Produto em Ordem</v>
      </c>
      <c r="L976" s="6">
        <f t="shared" si="62"/>
        <v>0.84343434343434343</v>
      </c>
      <c r="M976" s="5">
        <v>83.230299401197612</v>
      </c>
      <c r="N976" s="6">
        <v>34</v>
      </c>
      <c r="O976" s="9">
        <f t="shared" si="63"/>
        <v>2829.8301796407186</v>
      </c>
      <c r="P976" s="5">
        <f t="shared" si="60"/>
        <v>2.8333333333333335</v>
      </c>
      <c r="Q976" s="5">
        <f t="shared" si="61"/>
        <v>58.941176470588232</v>
      </c>
    </row>
    <row r="977" spans="1:17" x14ac:dyDescent="0.25">
      <c r="A977" s="2" t="s">
        <v>979</v>
      </c>
      <c r="B977" s="3" t="s">
        <v>980</v>
      </c>
      <c r="C977" s="4">
        <v>1471</v>
      </c>
      <c r="D977" s="4">
        <v>291</v>
      </c>
      <c r="E977" s="4">
        <v>728</v>
      </c>
      <c r="F977" s="4">
        <v>1034</v>
      </c>
      <c r="G977" s="4">
        <v>25894.01</v>
      </c>
      <c r="H977" s="4">
        <v>5033.7299999999996</v>
      </c>
      <c r="I977" s="4">
        <v>12602.46</v>
      </c>
      <c r="J977" s="4">
        <v>18325.28</v>
      </c>
      <c r="K977" s="4" t="str">
        <v>Produto em Ordem</v>
      </c>
      <c r="L977" s="6">
        <f t="shared" si="62"/>
        <v>0.70292318150917743</v>
      </c>
      <c r="M977" s="5">
        <v>17.722707930367509</v>
      </c>
      <c r="N977" s="6">
        <v>7323</v>
      </c>
      <c r="O977" s="9">
        <f t="shared" si="63"/>
        <v>129783.39017408127</v>
      </c>
      <c r="P977" s="5">
        <f t="shared" si="60"/>
        <v>610.25</v>
      </c>
      <c r="Q977" s="5">
        <f t="shared" si="61"/>
        <v>1.6943875460876689</v>
      </c>
    </row>
    <row r="978" spans="1:17" x14ac:dyDescent="0.25">
      <c r="A978" s="2" t="s">
        <v>981</v>
      </c>
      <c r="B978" s="3" t="s">
        <v>980</v>
      </c>
      <c r="C978" s="4">
        <v>2732</v>
      </c>
      <c r="D978" s="4">
        <v>307</v>
      </c>
      <c r="E978" s="4">
        <v>637</v>
      </c>
      <c r="F978" s="4">
        <v>2402</v>
      </c>
      <c r="G978" s="4">
        <v>173353.12999999989</v>
      </c>
      <c r="H978" s="4">
        <v>19464.93</v>
      </c>
      <c r="I978" s="4">
        <v>40414.769999999997</v>
      </c>
      <c r="J978" s="4">
        <v>152403.29</v>
      </c>
      <c r="K978" s="4" t="str">
        <v>Produto em Ordem</v>
      </c>
      <c r="L978" s="6">
        <f t="shared" si="62"/>
        <v>0.87920937042459735</v>
      </c>
      <c r="M978" s="5">
        <v>63.448497085761872</v>
      </c>
      <c r="N978" s="6">
        <v>5983</v>
      </c>
      <c r="O978" s="9">
        <f t="shared" si="63"/>
        <v>379612.3580641133</v>
      </c>
      <c r="P978" s="5">
        <f t="shared" si="60"/>
        <v>498.58333333333331</v>
      </c>
      <c r="Q978" s="5">
        <f t="shared" si="61"/>
        <v>4.8176500083570115</v>
      </c>
    </row>
    <row r="979" spans="1:17" x14ac:dyDescent="0.25">
      <c r="A979" s="2" t="s">
        <v>982</v>
      </c>
      <c r="B979" s="3" t="s">
        <v>980</v>
      </c>
      <c r="C979" s="4">
        <v>1991</v>
      </c>
      <c r="D979" s="4">
        <v>456</v>
      </c>
      <c r="E979" s="4">
        <v>821</v>
      </c>
      <c r="F979" s="4">
        <v>1626</v>
      </c>
      <c r="G979" s="4">
        <v>29040.400000000001</v>
      </c>
      <c r="H979" s="4">
        <v>6377.840000000002</v>
      </c>
      <c r="I979" s="4">
        <v>11489.04</v>
      </c>
      <c r="J979" s="4">
        <v>23929.200000000001</v>
      </c>
      <c r="K979" s="4" t="str">
        <v>Produto em Ordem</v>
      </c>
      <c r="L979" s="6">
        <f t="shared" si="62"/>
        <v>0.81667503766951277</v>
      </c>
      <c r="M979" s="5">
        <v>14.716605166051661</v>
      </c>
      <c r="N979" s="6">
        <v>11982</v>
      </c>
      <c r="O979" s="9">
        <f t="shared" si="63"/>
        <v>176334.36309963101</v>
      </c>
      <c r="P979" s="5">
        <f t="shared" si="60"/>
        <v>998.5</v>
      </c>
      <c r="Q979" s="5">
        <f t="shared" si="61"/>
        <v>1.6284426639959939</v>
      </c>
    </row>
    <row r="980" spans="1:17" x14ac:dyDescent="0.25">
      <c r="A980" s="2" t="s">
        <v>983</v>
      </c>
      <c r="B980" s="3" t="s">
        <v>980</v>
      </c>
      <c r="C980" s="4">
        <v>2599</v>
      </c>
      <c r="D980" s="4">
        <v>314</v>
      </c>
      <c r="E980" s="4">
        <v>562</v>
      </c>
      <c r="F980" s="4">
        <v>2351</v>
      </c>
      <c r="G980" s="4">
        <v>76021.080000000016</v>
      </c>
      <c r="H980" s="4">
        <v>9179.8799999999992</v>
      </c>
      <c r="I980" s="4">
        <v>16457.27</v>
      </c>
      <c r="J980" s="4">
        <v>68743.689999999988</v>
      </c>
      <c r="K980" s="4" t="str">
        <v>Produto em Ordem</v>
      </c>
      <c r="L980" s="6">
        <f t="shared" si="62"/>
        <v>0.90457868410927278</v>
      </c>
      <c r="M980" s="5">
        <v>29.240191407911521</v>
      </c>
      <c r="N980" s="6">
        <v>5312</v>
      </c>
      <c r="O980" s="9">
        <f t="shared" si="63"/>
        <v>155323.89675882601</v>
      </c>
      <c r="P980" s="5">
        <f t="shared" si="60"/>
        <v>442.66666666666669</v>
      </c>
      <c r="Q980" s="5">
        <f t="shared" si="61"/>
        <v>5.3109939759036147</v>
      </c>
    </row>
    <row r="981" spans="1:17" x14ac:dyDescent="0.25">
      <c r="A981" s="2" t="s">
        <v>984</v>
      </c>
      <c r="B981" s="3" t="s">
        <v>980</v>
      </c>
      <c r="C981" s="4">
        <v>1953</v>
      </c>
      <c r="D981" s="4">
        <v>479</v>
      </c>
      <c r="E981" s="4">
        <v>899</v>
      </c>
      <c r="F981" s="4">
        <v>1533</v>
      </c>
      <c r="G981" s="4">
        <v>98451.03</v>
      </c>
      <c r="H981" s="4">
        <v>24154.95</v>
      </c>
      <c r="I981" s="4">
        <v>45335.91</v>
      </c>
      <c r="J981" s="4">
        <v>77270.069999999963</v>
      </c>
      <c r="K981" s="4" t="str">
        <v>Produto em Ordem</v>
      </c>
      <c r="L981" s="6">
        <f t="shared" si="62"/>
        <v>0.78494623655913975</v>
      </c>
      <c r="M981" s="5">
        <v>50.404481409001932</v>
      </c>
      <c r="N981" s="6">
        <v>8061</v>
      </c>
      <c r="O981" s="9">
        <f t="shared" si="63"/>
        <v>406310.52463796455</v>
      </c>
      <c r="P981" s="5">
        <f t="shared" si="60"/>
        <v>671.75</v>
      </c>
      <c r="Q981" s="5">
        <f t="shared" si="61"/>
        <v>2.2820989951618906</v>
      </c>
    </row>
    <row r="982" spans="1:17" x14ac:dyDescent="0.25">
      <c r="A982" s="2" t="s">
        <v>985</v>
      </c>
      <c r="B982" s="3" t="s">
        <v>980</v>
      </c>
      <c r="C982" s="4">
        <v>1751</v>
      </c>
      <c r="D982" s="4">
        <v>753</v>
      </c>
      <c r="E982" s="4">
        <v>1417</v>
      </c>
      <c r="F982" s="4">
        <v>1087</v>
      </c>
      <c r="G982" s="4">
        <v>53964.070000000007</v>
      </c>
      <c r="H982" s="4">
        <v>23161.110000000011</v>
      </c>
      <c r="I982" s="4">
        <v>43561.73</v>
      </c>
      <c r="J982" s="4">
        <v>33563.44999999999</v>
      </c>
      <c r="K982" s="4" t="str">
        <v>Produto em Ordem</v>
      </c>
      <c r="L982" s="6">
        <f t="shared" si="62"/>
        <v>0.62078812107367221</v>
      </c>
      <c r="M982" s="5">
        <v>30.87713891444341</v>
      </c>
      <c r="N982" s="6">
        <v>544</v>
      </c>
      <c r="O982" s="9">
        <f t="shared" si="63"/>
        <v>16797.163569457214</v>
      </c>
      <c r="P982" s="5">
        <f t="shared" si="60"/>
        <v>45.333333333333336</v>
      </c>
      <c r="Q982" s="5">
        <f t="shared" si="61"/>
        <v>23.977941176470587</v>
      </c>
    </row>
    <row r="983" spans="1:17" x14ac:dyDescent="0.25">
      <c r="A983" s="2" t="s">
        <v>986</v>
      </c>
      <c r="B983" s="3" t="s">
        <v>980</v>
      </c>
      <c r="C983" s="4">
        <v>1190</v>
      </c>
      <c r="D983" s="4">
        <v>1033</v>
      </c>
      <c r="E983" s="4">
        <v>1210</v>
      </c>
      <c r="F983" s="4">
        <v>1013</v>
      </c>
      <c r="G983" s="4">
        <v>8275.7899999999991</v>
      </c>
      <c r="H983" s="4">
        <v>7244.4699999999993</v>
      </c>
      <c r="I983" s="4">
        <v>8470.1300000000047</v>
      </c>
      <c r="J983" s="4">
        <v>7050.1299999999983</v>
      </c>
      <c r="K983" s="4" t="str">
        <v>Produto em Ordem</v>
      </c>
      <c r="L983" s="6">
        <f t="shared" si="62"/>
        <v>0.85126050420168065</v>
      </c>
      <c r="M983" s="5">
        <v>6.9596544916090801</v>
      </c>
      <c r="N983" s="6">
        <v>11461</v>
      </c>
      <c r="O983" s="9">
        <f t="shared" si="63"/>
        <v>79764.600128331673</v>
      </c>
      <c r="P983" s="5">
        <f t="shared" si="60"/>
        <v>955.08333333333337</v>
      </c>
      <c r="Q983" s="5">
        <f t="shared" si="61"/>
        <v>1.0606404327720094</v>
      </c>
    </row>
    <row r="984" spans="1:17" x14ac:dyDescent="0.25">
      <c r="A984" s="2" t="s">
        <v>987</v>
      </c>
      <c r="B984" s="3" t="s">
        <v>8</v>
      </c>
      <c r="C984" s="4">
        <v>58</v>
      </c>
      <c r="D984" s="4"/>
      <c r="E984" s="4"/>
      <c r="F984" s="4">
        <v>58</v>
      </c>
      <c r="G984" s="4">
        <v>895.13</v>
      </c>
      <c r="H984" s="4"/>
      <c r="I984" s="4"/>
      <c r="J984" s="4">
        <v>895.13</v>
      </c>
      <c r="K984" s="4" t="str">
        <v>Produto em Ordem</v>
      </c>
      <c r="L984" s="6">
        <f t="shared" si="62"/>
        <v>1</v>
      </c>
      <c r="M984" s="5">
        <v>15.433275862068969</v>
      </c>
      <c r="N984" s="6">
        <v>29</v>
      </c>
      <c r="O984" s="9">
        <f t="shared" si="63"/>
        <v>447.56500000000011</v>
      </c>
      <c r="P984" s="5">
        <f t="shared" si="60"/>
        <v>2.4166666666666665</v>
      </c>
      <c r="Q984" s="5">
        <f t="shared" si="61"/>
        <v>24</v>
      </c>
    </row>
    <row r="985" spans="1:17" x14ac:dyDescent="0.25">
      <c r="A985" s="2" t="s">
        <v>988</v>
      </c>
      <c r="B985" s="3" t="s">
        <v>8</v>
      </c>
      <c r="C985" s="4">
        <v>76</v>
      </c>
      <c r="D985" s="4"/>
      <c r="E985" s="4"/>
      <c r="F985" s="4">
        <v>76</v>
      </c>
      <c r="G985" s="4">
        <v>1172.93</v>
      </c>
      <c r="H985" s="4"/>
      <c r="I985" s="4"/>
      <c r="J985" s="4">
        <v>1172.93</v>
      </c>
      <c r="K985" s="4" t="str">
        <v>Produto em Ordem</v>
      </c>
      <c r="L985" s="6">
        <f t="shared" si="62"/>
        <v>1</v>
      </c>
      <c r="M985" s="5">
        <v>15.43328947368421</v>
      </c>
      <c r="N985" s="6">
        <v>38</v>
      </c>
      <c r="O985" s="9">
        <f t="shared" si="63"/>
        <v>586.46500000000003</v>
      </c>
      <c r="P985" s="5">
        <f t="shared" si="60"/>
        <v>3.1666666666666665</v>
      </c>
      <c r="Q985" s="5">
        <f t="shared" si="61"/>
        <v>24</v>
      </c>
    </row>
    <row r="986" spans="1:17" x14ac:dyDescent="0.25">
      <c r="A986" s="2" t="s">
        <v>989</v>
      </c>
      <c r="B986" s="3" t="s">
        <v>8</v>
      </c>
      <c r="C986" s="4">
        <v>58</v>
      </c>
      <c r="D986" s="4"/>
      <c r="E986" s="4"/>
      <c r="F986" s="4">
        <v>58</v>
      </c>
      <c r="G986" s="4">
        <v>895.13</v>
      </c>
      <c r="H986" s="4"/>
      <c r="I986" s="4"/>
      <c r="J986" s="4">
        <v>895.13</v>
      </c>
      <c r="K986" s="4" t="str">
        <v>Produto em Ordem</v>
      </c>
      <c r="L986" s="6">
        <f t="shared" si="62"/>
        <v>1</v>
      </c>
      <c r="M986" s="5">
        <v>15.433275862068969</v>
      </c>
      <c r="N986" s="6">
        <v>29</v>
      </c>
      <c r="O986" s="9">
        <f t="shared" si="63"/>
        <v>447.56500000000011</v>
      </c>
      <c r="P986" s="5">
        <f t="shared" si="60"/>
        <v>2.4166666666666665</v>
      </c>
      <c r="Q986" s="5">
        <f t="shared" si="61"/>
        <v>24</v>
      </c>
    </row>
    <row r="987" spans="1:17" x14ac:dyDescent="0.25">
      <c r="A987" s="2" t="s">
        <v>990</v>
      </c>
      <c r="B987" s="3" t="s">
        <v>980</v>
      </c>
      <c r="C987" s="4">
        <v>2771</v>
      </c>
      <c r="D987" s="4"/>
      <c r="E987" s="4"/>
      <c r="F987" s="4">
        <v>2771</v>
      </c>
      <c r="G987" s="4">
        <v>3023.35</v>
      </c>
      <c r="H987" s="4"/>
      <c r="I987" s="4"/>
      <c r="J987" s="4">
        <v>3023.35</v>
      </c>
      <c r="K987" s="4" t="str">
        <v>Produto em Ordem</v>
      </c>
      <c r="L987" s="6">
        <f t="shared" si="62"/>
        <v>1</v>
      </c>
      <c r="M987" s="5">
        <v>1.0910682064236741</v>
      </c>
      <c r="N987" s="6">
        <v>1386</v>
      </c>
      <c r="O987" s="9">
        <f t="shared" si="63"/>
        <v>1512.2205341032122</v>
      </c>
      <c r="P987" s="5">
        <f t="shared" si="60"/>
        <v>115.5</v>
      </c>
      <c r="Q987" s="5">
        <f t="shared" si="61"/>
        <v>23.99134199134199</v>
      </c>
    </row>
    <row r="988" spans="1:17" x14ac:dyDescent="0.25">
      <c r="A988" s="2" t="s">
        <v>991</v>
      </c>
      <c r="B988" s="3" t="s">
        <v>980</v>
      </c>
      <c r="C988" s="4">
        <v>2771</v>
      </c>
      <c r="D988" s="4"/>
      <c r="E988" s="4"/>
      <c r="F988" s="4">
        <v>2771</v>
      </c>
      <c r="G988" s="4">
        <v>3023.35</v>
      </c>
      <c r="H988" s="4"/>
      <c r="I988" s="4"/>
      <c r="J988" s="4">
        <v>3023.35</v>
      </c>
      <c r="K988" s="4" t="str">
        <v>Produto em Ordem</v>
      </c>
      <c r="L988" s="6">
        <f t="shared" si="62"/>
        <v>1</v>
      </c>
      <c r="M988" s="5">
        <v>1.0910682064236741</v>
      </c>
      <c r="N988" s="6">
        <v>1386</v>
      </c>
      <c r="O988" s="9">
        <f t="shared" si="63"/>
        <v>1512.2205341032122</v>
      </c>
      <c r="P988" s="5">
        <f t="shared" si="60"/>
        <v>115.5</v>
      </c>
      <c r="Q988" s="5">
        <f t="shared" si="61"/>
        <v>23.99134199134199</v>
      </c>
    </row>
    <row r="989" spans="1:17" x14ac:dyDescent="0.25">
      <c r="A989" s="2" t="s">
        <v>992</v>
      </c>
      <c r="B989" s="3" t="s">
        <v>980</v>
      </c>
      <c r="C989" s="4">
        <v>923</v>
      </c>
      <c r="D989" s="4">
        <v>1329</v>
      </c>
      <c r="E989" s="4">
        <v>1333</v>
      </c>
      <c r="F989" s="4">
        <v>919</v>
      </c>
      <c r="G989" s="4">
        <v>5076.8400000000011</v>
      </c>
      <c r="H989" s="4">
        <v>7320.9599999999991</v>
      </c>
      <c r="I989" s="4">
        <v>7341.01</v>
      </c>
      <c r="J989" s="4">
        <v>5056.79</v>
      </c>
      <c r="K989" s="4" t="str">
        <v>Produto em Ordem</v>
      </c>
      <c r="L989" s="6">
        <f t="shared" si="62"/>
        <v>0.99566630552546043</v>
      </c>
      <c r="M989" s="5">
        <v>5.5024918389553861</v>
      </c>
      <c r="N989" s="6">
        <v>10449</v>
      </c>
      <c r="O989" s="9">
        <f t="shared" si="63"/>
        <v>57495.537225244829</v>
      </c>
      <c r="P989" s="5">
        <f t="shared" si="60"/>
        <v>870.75</v>
      </c>
      <c r="Q989" s="5">
        <f t="shared" si="61"/>
        <v>1.0554120011484354</v>
      </c>
    </row>
    <row r="990" spans="1:17" x14ac:dyDescent="0.25">
      <c r="A990" s="2" t="s">
        <v>993</v>
      </c>
      <c r="B990" s="3" t="s">
        <v>980</v>
      </c>
      <c r="C990" s="4">
        <v>2360</v>
      </c>
      <c r="D990" s="4">
        <v>2346</v>
      </c>
      <c r="E990" s="4">
        <v>307</v>
      </c>
      <c r="F990" s="4">
        <v>4399</v>
      </c>
      <c r="G990" s="4">
        <v>57635.389999999992</v>
      </c>
      <c r="H990" s="4">
        <v>57743.220000000023</v>
      </c>
      <c r="I990" s="4">
        <v>7525.9799999999987</v>
      </c>
      <c r="J990" s="4">
        <v>107852.63</v>
      </c>
      <c r="K990" s="4" t="str">
        <v>Produto em Ordem</v>
      </c>
      <c r="L990" s="6">
        <f t="shared" si="62"/>
        <v>1.8639830508474575</v>
      </c>
      <c r="M990" s="5">
        <v>24.517533530347819</v>
      </c>
      <c r="N990" s="6">
        <v>2460</v>
      </c>
      <c r="O990" s="9">
        <f t="shared" si="63"/>
        <v>60313.132484655638</v>
      </c>
      <c r="P990" s="5">
        <f t="shared" si="60"/>
        <v>205</v>
      </c>
      <c r="Q990" s="5">
        <f t="shared" si="61"/>
        <v>21.458536585365852</v>
      </c>
    </row>
    <row r="991" spans="1:17" x14ac:dyDescent="0.25">
      <c r="A991" s="2" t="s">
        <v>994</v>
      </c>
      <c r="B991" s="3" t="s">
        <v>8</v>
      </c>
      <c r="C991" s="4">
        <v>17</v>
      </c>
      <c r="D991" s="4">
        <v>6</v>
      </c>
      <c r="E991" s="4">
        <v>5</v>
      </c>
      <c r="F991" s="4">
        <v>18</v>
      </c>
      <c r="G991" s="4">
        <v>3638.09</v>
      </c>
      <c r="H991" s="4">
        <v>1341.83</v>
      </c>
      <c r="I991" s="4">
        <v>1093.6500000000001</v>
      </c>
      <c r="J991" s="4">
        <v>3886.27</v>
      </c>
      <c r="K991" s="4" t="str">
        <v>Produto em Ordem</v>
      </c>
      <c r="L991" s="6">
        <f t="shared" si="62"/>
        <v>1.0588235294117647</v>
      </c>
      <c r="M991" s="5">
        <v>215.9038888888889</v>
      </c>
      <c r="N991" s="6">
        <v>83</v>
      </c>
      <c r="O991" s="9">
        <f t="shared" si="63"/>
        <v>17920.02277777778</v>
      </c>
      <c r="P991" s="5">
        <f t="shared" si="60"/>
        <v>6.916666666666667</v>
      </c>
      <c r="Q991" s="5">
        <f t="shared" si="61"/>
        <v>2.6024096385542168</v>
      </c>
    </row>
    <row r="992" spans="1:17" x14ac:dyDescent="0.25">
      <c r="A992" s="2" t="s">
        <v>995</v>
      </c>
      <c r="B992" s="3" t="s">
        <v>8</v>
      </c>
      <c r="C992" s="4">
        <v>28</v>
      </c>
      <c r="D992" s="4">
        <v>7</v>
      </c>
      <c r="E992" s="4">
        <v>6</v>
      </c>
      <c r="F992" s="4">
        <v>29</v>
      </c>
      <c r="G992" s="4">
        <v>3766.33</v>
      </c>
      <c r="H992" s="4">
        <v>963.87</v>
      </c>
      <c r="I992" s="4">
        <v>819.06</v>
      </c>
      <c r="J992" s="4">
        <v>3911.139999999999</v>
      </c>
      <c r="K992" s="4" t="str">
        <v>Produto em Ordem</v>
      </c>
      <c r="L992" s="6">
        <f t="shared" si="62"/>
        <v>1.0357142857142858</v>
      </c>
      <c r="M992" s="5">
        <v>134.8668965517241</v>
      </c>
      <c r="N992" s="6">
        <v>81</v>
      </c>
      <c r="O992" s="9">
        <f t="shared" si="63"/>
        <v>10924.218620689651</v>
      </c>
      <c r="P992" s="5">
        <f t="shared" si="60"/>
        <v>6.75</v>
      </c>
      <c r="Q992" s="5">
        <f t="shared" si="61"/>
        <v>4.2962962962962967</v>
      </c>
    </row>
    <row r="993" spans="1:17" x14ac:dyDescent="0.25">
      <c r="A993" s="2" t="s">
        <v>996</v>
      </c>
      <c r="B993" s="3" t="s">
        <v>8</v>
      </c>
      <c r="C993" s="4">
        <v>7</v>
      </c>
      <c r="D993" s="4"/>
      <c r="E993" s="4"/>
      <c r="F993" s="4">
        <v>7</v>
      </c>
      <c r="G993" s="4">
        <v>7794.54</v>
      </c>
      <c r="H993" s="4"/>
      <c r="I993" s="4"/>
      <c r="J993" s="4">
        <v>7794.54</v>
      </c>
      <c r="K993" s="4" t="str">
        <v>Produto em Ordem</v>
      </c>
      <c r="L993" s="6">
        <f t="shared" si="62"/>
        <v>1</v>
      </c>
      <c r="M993" s="5">
        <v>1113.505714285714</v>
      </c>
      <c r="N993" s="6">
        <v>1</v>
      </c>
      <c r="O993" s="9">
        <f t="shared" si="63"/>
        <v>1113.505714285714</v>
      </c>
      <c r="P993" s="5">
        <f t="shared" si="60"/>
        <v>8.3333333333333329E-2</v>
      </c>
      <c r="Q993" s="5">
        <f t="shared" si="61"/>
        <v>84</v>
      </c>
    </row>
    <row r="994" spans="1:17" x14ac:dyDescent="0.25">
      <c r="A994" s="2" t="s">
        <v>997</v>
      </c>
      <c r="B994" s="3" t="s">
        <v>8</v>
      </c>
      <c r="C994" s="4">
        <v>22</v>
      </c>
      <c r="D994" s="4">
        <v>8</v>
      </c>
      <c r="E994" s="4">
        <v>13</v>
      </c>
      <c r="F994" s="4">
        <v>17</v>
      </c>
      <c r="G994" s="4">
        <v>3267.19</v>
      </c>
      <c r="H994" s="4">
        <v>1218.73</v>
      </c>
      <c r="I994" s="4">
        <v>1957.17</v>
      </c>
      <c r="J994" s="4">
        <v>2528.75</v>
      </c>
      <c r="K994" s="4" t="str">
        <v>Produto em Ordem</v>
      </c>
      <c r="L994" s="6">
        <f t="shared" si="62"/>
        <v>0.77272727272727271</v>
      </c>
      <c r="M994" s="5">
        <v>148.75</v>
      </c>
      <c r="N994" s="6">
        <v>98</v>
      </c>
      <c r="O994" s="9">
        <f t="shared" si="63"/>
        <v>14577.5</v>
      </c>
      <c r="P994" s="5">
        <f t="shared" si="60"/>
        <v>8.1666666666666661</v>
      </c>
      <c r="Q994" s="5">
        <f t="shared" si="61"/>
        <v>2.0816326530612246</v>
      </c>
    </row>
    <row r="995" spans="1:17" x14ac:dyDescent="0.25">
      <c r="A995" s="2" t="s">
        <v>998</v>
      </c>
      <c r="B995" s="3" t="s">
        <v>8</v>
      </c>
      <c r="C995" s="4">
        <v>11</v>
      </c>
      <c r="D995" s="4">
        <v>5</v>
      </c>
      <c r="E995" s="4">
        <v>2</v>
      </c>
      <c r="F995" s="4">
        <v>14</v>
      </c>
      <c r="G995" s="4">
        <v>3435.11</v>
      </c>
      <c r="H995" s="4">
        <v>1625.97</v>
      </c>
      <c r="I995" s="4">
        <v>650.39</v>
      </c>
      <c r="J995" s="4">
        <v>4410.6900000000014</v>
      </c>
      <c r="K995" s="4" t="str">
        <v>Produto em Ordem</v>
      </c>
      <c r="L995" s="6">
        <f t="shared" si="62"/>
        <v>1.2727272727272727</v>
      </c>
      <c r="M995" s="5">
        <v>315.04928571428582</v>
      </c>
      <c r="N995" s="6">
        <v>81</v>
      </c>
      <c r="O995" s="9">
        <f t="shared" si="63"/>
        <v>25518.992142857151</v>
      </c>
      <c r="P995" s="5">
        <f t="shared" si="60"/>
        <v>6.75</v>
      </c>
      <c r="Q995" s="5">
        <f t="shared" si="61"/>
        <v>2.074074074074074</v>
      </c>
    </row>
    <row r="996" spans="1:17" x14ac:dyDescent="0.25">
      <c r="A996" s="2" t="s">
        <v>999</v>
      </c>
      <c r="B996" s="3" t="s">
        <v>8</v>
      </c>
      <c r="C996" s="4">
        <v>10</v>
      </c>
      <c r="D996" s="4">
        <v>3</v>
      </c>
      <c r="E996" s="4">
        <v>3</v>
      </c>
      <c r="F996" s="4">
        <v>10</v>
      </c>
      <c r="G996" s="4">
        <v>2310.8200000000002</v>
      </c>
      <c r="H996" s="4">
        <v>710.74</v>
      </c>
      <c r="I996" s="4">
        <v>710.74</v>
      </c>
      <c r="J996" s="4">
        <v>2310.8200000000002</v>
      </c>
      <c r="K996" s="4" t="str">
        <v>Produto em Ordem</v>
      </c>
      <c r="L996" s="6">
        <f t="shared" si="62"/>
        <v>1</v>
      </c>
      <c r="M996" s="5">
        <v>231.08199999999999</v>
      </c>
      <c r="N996" s="6">
        <v>42</v>
      </c>
      <c r="O996" s="9">
        <f t="shared" si="63"/>
        <v>9705.4439999999995</v>
      </c>
      <c r="P996" s="5">
        <f t="shared" si="60"/>
        <v>3.5</v>
      </c>
      <c r="Q996" s="5">
        <f t="shared" si="61"/>
        <v>2.8571428571428572</v>
      </c>
    </row>
    <row r="997" spans="1:17" x14ac:dyDescent="0.25">
      <c r="A997" s="2" t="s">
        <v>1000</v>
      </c>
      <c r="B997" s="3" t="s">
        <v>8</v>
      </c>
      <c r="C997" s="4">
        <v>25</v>
      </c>
      <c r="D997" s="4">
        <v>5</v>
      </c>
      <c r="E997" s="4">
        <v>4</v>
      </c>
      <c r="F997" s="4">
        <v>26</v>
      </c>
      <c r="G997" s="4">
        <v>6005.71</v>
      </c>
      <c r="H997" s="4">
        <v>1032</v>
      </c>
      <c r="I997" s="4">
        <v>1024.05</v>
      </c>
      <c r="J997" s="4">
        <v>6013.66</v>
      </c>
      <c r="K997" s="4" t="str">
        <v>Produto em Ordem</v>
      </c>
      <c r="L997" s="6">
        <f t="shared" si="62"/>
        <v>1.04</v>
      </c>
      <c r="M997" s="5">
        <v>231.29461538461541</v>
      </c>
      <c r="N997" s="6">
        <v>57</v>
      </c>
      <c r="O997" s="9">
        <f t="shared" si="63"/>
        <v>13183.793076923079</v>
      </c>
      <c r="P997" s="5">
        <f t="shared" si="60"/>
        <v>4.75</v>
      </c>
      <c r="Q997" s="5">
        <f t="shared" si="61"/>
        <v>5.4736842105263159</v>
      </c>
    </row>
    <row r="998" spans="1:17" x14ac:dyDescent="0.25">
      <c r="A998" s="2" t="s">
        <v>1001</v>
      </c>
      <c r="B998" s="3" t="s">
        <v>8</v>
      </c>
      <c r="C998" s="4">
        <v>2</v>
      </c>
      <c r="D998" s="4"/>
      <c r="E998" s="4"/>
      <c r="F998" s="4">
        <v>2</v>
      </c>
      <c r="G998" s="4">
        <v>20.14</v>
      </c>
      <c r="H998" s="4"/>
      <c r="I998" s="4"/>
      <c r="J998" s="4">
        <v>20.14</v>
      </c>
      <c r="K998" s="4" t="str">
        <v>Produto em Ordem</v>
      </c>
      <c r="L998" s="6">
        <f t="shared" si="62"/>
        <v>1</v>
      </c>
      <c r="M998" s="5">
        <v>10.07</v>
      </c>
      <c r="N998" s="6">
        <v>-4</v>
      </c>
      <c r="O998" s="9">
        <f t="shared" si="63"/>
        <v>-40.28</v>
      </c>
      <c r="P998" s="5">
        <f t="shared" si="60"/>
        <v>-0.33333333333333331</v>
      </c>
      <c r="Q998" s="5">
        <f t="shared" si="61"/>
        <v>-6</v>
      </c>
    </row>
    <row r="999" spans="1:17" x14ac:dyDescent="0.25">
      <c r="A999" s="2" t="s">
        <v>1002</v>
      </c>
      <c r="B999" s="3" t="s">
        <v>8</v>
      </c>
      <c r="C999" s="4">
        <v>940</v>
      </c>
      <c r="D999" s="4"/>
      <c r="E999" s="4"/>
      <c r="F999" s="4">
        <v>940</v>
      </c>
      <c r="G999" s="4">
        <v>2875.64</v>
      </c>
      <c r="H999" s="4"/>
      <c r="I999" s="4"/>
      <c r="J999" s="4">
        <v>2875.64</v>
      </c>
      <c r="K999" s="4" t="str">
        <v>Produto em Ordem</v>
      </c>
      <c r="L999" s="6">
        <f t="shared" si="62"/>
        <v>1</v>
      </c>
      <c r="M999" s="5">
        <v>3.059191489361702</v>
      </c>
      <c r="N999" s="6">
        <v>470</v>
      </c>
      <c r="O999" s="9">
        <f t="shared" si="63"/>
        <v>1437.82</v>
      </c>
      <c r="P999" s="5">
        <f t="shared" si="60"/>
        <v>39.166666666666664</v>
      </c>
      <c r="Q999" s="5">
        <f t="shared" si="61"/>
        <v>24</v>
      </c>
    </row>
    <row r="1000" spans="1:17" x14ac:dyDescent="0.25">
      <c r="A1000" s="2" t="s">
        <v>1003</v>
      </c>
      <c r="B1000" s="3" t="s">
        <v>8</v>
      </c>
      <c r="C1000" s="4">
        <v>364</v>
      </c>
      <c r="D1000" s="4">
        <v>12</v>
      </c>
      <c r="E1000" s="4">
        <v>16</v>
      </c>
      <c r="F1000" s="4">
        <v>360</v>
      </c>
      <c r="G1000" s="4">
        <v>22497.34</v>
      </c>
      <c r="H1000" s="4">
        <v>741.67</v>
      </c>
      <c r="I1000" s="4">
        <v>988.9</v>
      </c>
      <c r="J1000" s="4">
        <v>22250.11</v>
      </c>
      <c r="K1000" s="4" t="str">
        <v>Produto em Ordem</v>
      </c>
      <c r="L1000" s="6">
        <f t="shared" si="62"/>
        <v>0.98901098901098905</v>
      </c>
      <c r="M1000" s="5">
        <v>61.805861111111113</v>
      </c>
      <c r="N1000" s="6">
        <v>98</v>
      </c>
      <c r="O1000" s="9">
        <f t="shared" si="63"/>
        <v>6056.9743888888888</v>
      </c>
      <c r="P1000" s="5">
        <f t="shared" si="60"/>
        <v>8.1666666666666661</v>
      </c>
      <c r="Q1000" s="5">
        <f t="shared" si="61"/>
        <v>44.081632653061227</v>
      </c>
    </row>
    <row r="1001" spans="1:17" x14ac:dyDescent="0.25">
      <c r="A1001" s="2" t="s">
        <v>1004</v>
      </c>
      <c r="B1001" s="3" t="s">
        <v>8</v>
      </c>
      <c r="C1001" s="4">
        <v>21</v>
      </c>
      <c r="D1001" s="4"/>
      <c r="E1001" s="4"/>
      <c r="F1001" s="4">
        <v>21</v>
      </c>
      <c r="G1001" s="4">
        <v>1292.71</v>
      </c>
      <c r="H1001" s="4"/>
      <c r="I1001" s="4"/>
      <c r="J1001" s="4">
        <v>1292.71</v>
      </c>
      <c r="K1001" s="4" t="str">
        <v>Produto em Ordem</v>
      </c>
      <c r="L1001" s="6">
        <f t="shared" si="62"/>
        <v>1</v>
      </c>
      <c r="M1001" s="5">
        <v>61.557619047619049</v>
      </c>
      <c r="N1001" s="6">
        <v>910</v>
      </c>
      <c r="O1001" s="9">
        <f t="shared" si="63"/>
        <v>56017.433333333334</v>
      </c>
      <c r="P1001" s="5">
        <f t="shared" si="60"/>
        <v>75.833333333333329</v>
      </c>
      <c r="Q1001" s="5">
        <f t="shared" si="61"/>
        <v>0.27692307692307694</v>
      </c>
    </row>
    <row r="1002" spans="1:17" x14ac:dyDescent="0.25">
      <c r="A1002" s="2" t="s">
        <v>1005</v>
      </c>
      <c r="B1002" s="3" t="s">
        <v>8</v>
      </c>
      <c r="C1002" s="4">
        <v>89</v>
      </c>
      <c r="D1002" s="4">
        <v>0</v>
      </c>
      <c r="E1002" s="4">
        <v>3</v>
      </c>
      <c r="F1002" s="4">
        <v>86</v>
      </c>
      <c r="G1002" s="4">
        <v>6582.28</v>
      </c>
      <c r="H1002" s="4">
        <v>0</v>
      </c>
      <c r="I1002" s="4">
        <v>222.05</v>
      </c>
      <c r="J1002" s="4">
        <v>6360.23</v>
      </c>
      <c r="K1002" s="4" t="str">
        <v>Produto em Ordem</v>
      </c>
      <c r="L1002" s="6">
        <f t="shared" si="62"/>
        <v>0.9662921348314607</v>
      </c>
      <c r="M1002" s="5">
        <v>73.956162790697675</v>
      </c>
      <c r="N1002" s="6">
        <v>85</v>
      </c>
      <c r="O1002" s="9">
        <f t="shared" si="63"/>
        <v>6286.2738372093027</v>
      </c>
      <c r="P1002" s="5">
        <f t="shared" si="60"/>
        <v>7.083333333333333</v>
      </c>
      <c r="Q1002" s="5">
        <f t="shared" si="61"/>
        <v>12.141176470588237</v>
      </c>
    </row>
    <row r="1003" spans="1:17" x14ac:dyDescent="0.25">
      <c r="A1003" s="2" t="s">
        <v>1006</v>
      </c>
      <c r="B1003" s="3" t="s">
        <v>8</v>
      </c>
      <c r="C1003" s="4">
        <v>60</v>
      </c>
      <c r="D1003" s="4">
        <v>0</v>
      </c>
      <c r="E1003" s="4">
        <v>1</v>
      </c>
      <c r="F1003" s="4">
        <v>59</v>
      </c>
      <c r="G1003" s="4">
        <v>3708.29</v>
      </c>
      <c r="H1003" s="4">
        <v>0</v>
      </c>
      <c r="I1003" s="4">
        <v>61.8</v>
      </c>
      <c r="J1003" s="4">
        <v>3646.49</v>
      </c>
      <c r="K1003" s="4" t="str">
        <v>Produto em Ordem</v>
      </c>
      <c r="L1003" s="6">
        <f t="shared" si="62"/>
        <v>0.98333333333333328</v>
      </c>
      <c r="M1003" s="5">
        <v>61.804915254237287</v>
      </c>
      <c r="N1003" s="6">
        <v>105</v>
      </c>
      <c r="O1003" s="9">
        <f t="shared" si="63"/>
        <v>6489.5161016949151</v>
      </c>
      <c r="P1003" s="5">
        <f t="shared" si="60"/>
        <v>8.75</v>
      </c>
      <c r="Q1003" s="5">
        <f t="shared" si="61"/>
        <v>6.7428571428571429</v>
      </c>
    </row>
    <row r="1004" spans="1:17" x14ac:dyDescent="0.25">
      <c r="A1004" s="2" t="s">
        <v>1007</v>
      </c>
      <c r="B1004" s="3" t="s">
        <v>8</v>
      </c>
      <c r="C1004" s="4">
        <v>1</v>
      </c>
      <c r="D1004" s="4"/>
      <c r="E1004" s="4"/>
      <c r="F1004" s="4">
        <v>1</v>
      </c>
      <c r="G1004" s="4">
        <v>301.24</v>
      </c>
      <c r="H1004" s="4"/>
      <c r="I1004" s="4"/>
      <c r="J1004" s="4">
        <v>301.24</v>
      </c>
      <c r="K1004" s="4" t="str">
        <v>Produto em Ordem</v>
      </c>
      <c r="L1004" s="6">
        <f t="shared" si="62"/>
        <v>1</v>
      </c>
      <c r="M1004" s="5">
        <v>301.24</v>
      </c>
      <c r="N1004" s="6">
        <v>4</v>
      </c>
      <c r="O1004" s="9">
        <f t="shared" si="63"/>
        <v>1204.96</v>
      </c>
      <c r="P1004" s="5">
        <f t="shared" si="60"/>
        <v>0.33333333333333331</v>
      </c>
      <c r="Q1004" s="5">
        <f t="shared" si="61"/>
        <v>3</v>
      </c>
    </row>
    <row r="1005" spans="1:17" x14ac:dyDescent="0.25">
      <c r="A1005" s="2" t="s">
        <v>1008</v>
      </c>
      <c r="B1005" s="3" t="s">
        <v>8</v>
      </c>
      <c r="C1005" s="4">
        <v>2</v>
      </c>
      <c r="D1005" s="4">
        <v>1</v>
      </c>
      <c r="E1005" s="4">
        <v>1</v>
      </c>
      <c r="F1005" s="4">
        <v>2</v>
      </c>
      <c r="G1005" s="4">
        <v>1078.92</v>
      </c>
      <c r="H1005" s="4">
        <v>539.46</v>
      </c>
      <c r="I1005" s="4">
        <v>539.46</v>
      </c>
      <c r="J1005" s="4">
        <v>1078.92</v>
      </c>
      <c r="K1005" s="4" t="str">
        <v>Produto em Ordem</v>
      </c>
      <c r="L1005" s="6">
        <f t="shared" si="62"/>
        <v>1</v>
      </c>
      <c r="M1005" s="5">
        <v>539.46</v>
      </c>
      <c r="N1005" s="6">
        <v>4</v>
      </c>
      <c r="O1005" s="9">
        <f t="shared" si="63"/>
        <v>2157.84</v>
      </c>
      <c r="P1005" s="5">
        <f t="shared" si="60"/>
        <v>0.33333333333333331</v>
      </c>
      <c r="Q1005" s="5">
        <f t="shared" si="61"/>
        <v>6</v>
      </c>
    </row>
    <row r="1006" spans="1:17" x14ac:dyDescent="0.25">
      <c r="A1006" s="2" t="s">
        <v>1009</v>
      </c>
      <c r="B1006" s="3" t="s">
        <v>8</v>
      </c>
      <c r="C1006" s="4">
        <v>1</v>
      </c>
      <c r="D1006" s="4">
        <v>1</v>
      </c>
      <c r="E1006" s="4">
        <v>1</v>
      </c>
      <c r="F1006" s="4">
        <v>1</v>
      </c>
      <c r="G1006" s="4">
        <v>474.25</v>
      </c>
      <c r="H1006" s="4">
        <v>474.25</v>
      </c>
      <c r="I1006" s="4">
        <v>474.25</v>
      </c>
      <c r="J1006" s="4">
        <v>474.25</v>
      </c>
      <c r="K1006" s="4" t="str">
        <v>Produto em Ordem</v>
      </c>
      <c r="L1006" s="6">
        <f t="shared" si="62"/>
        <v>1</v>
      </c>
      <c r="M1006" s="5">
        <v>474.25</v>
      </c>
      <c r="N1006" s="6">
        <v>3</v>
      </c>
      <c r="O1006" s="9">
        <f t="shared" si="63"/>
        <v>1422.75</v>
      </c>
      <c r="P1006" s="5">
        <f t="shared" si="60"/>
        <v>0.25</v>
      </c>
      <c r="Q1006" s="5">
        <f t="shared" si="61"/>
        <v>4</v>
      </c>
    </row>
    <row r="1007" spans="1:17" x14ac:dyDescent="0.25">
      <c r="A1007" s="2" t="s">
        <v>1010</v>
      </c>
      <c r="B1007" s="3" t="s">
        <v>8</v>
      </c>
      <c r="C1007" s="4">
        <v>3</v>
      </c>
      <c r="D1007" s="4"/>
      <c r="E1007" s="4"/>
      <c r="F1007" s="4">
        <v>3</v>
      </c>
      <c r="G1007" s="4">
        <v>3447.18</v>
      </c>
      <c r="H1007" s="4"/>
      <c r="I1007" s="4"/>
      <c r="J1007" s="4">
        <v>3447.18</v>
      </c>
      <c r="K1007" s="4" t="str">
        <v>Produto em Ordem</v>
      </c>
      <c r="L1007" s="6">
        <f t="shared" si="62"/>
        <v>1</v>
      </c>
      <c r="M1007" s="5">
        <v>1149.06</v>
      </c>
      <c r="N1007" s="6">
        <v>3</v>
      </c>
      <c r="O1007" s="9">
        <f t="shared" si="63"/>
        <v>3447.18</v>
      </c>
      <c r="P1007" s="5">
        <f t="shared" si="60"/>
        <v>0.25</v>
      </c>
      <c r="Q1007" s="5">
        <f t="shared" si="61"/>
        <v>12</v>
      </c>
    </row>
    <row r="1008" spans="1:17" x14ac:dyDescent="0.25">
      <c r="A1008" s="2" t="s">
        <v>1011</v>
      </c>
      <c r="B1008" s="3" t="s">
        <v>8</v>
      </c>
      <c r="C1008" s="4">
        <v>2</v>
      </c>
      <c r="D1008" s="4">
        <v>1</v>
      </c>
      <c r="E1008" s="4">
        <v>1</v>
      </c>
      <c r="F1008" s="4">
        <v>2</v>
      </c>
      <c r="G1008" s="4">
        <v>1300.8599999999999</v>
      </c>
      <c r="H1008" s="4">
        <v>650.42999999999995</v>
      </c>
      <c r="I1008" s="4">
        <v>650.42999999999995</v>
      </c>
      <c r="J1008" s="4">
        <v>1300.8599999999999</v>
      </c>
      <c r="K1008" s="4" t="str">
        <v>Produto em Ordem</v>
      </c>
      <c r="L1008" s="6">
        <f t="shared" si="62"/>
        <v>1</v>
      </c>
      <c r="M1008" s="5">
        <v>650.42999999999995</v>
      </c>
      <c r="N1008" s="6">
        <v>1</v>
      </c>
      <c r="O1008" s="9">
        <f t="shared" si="63"/>
        <v>650.42999999999995</v>
      </c>
      <c r="P1008" s="5">
        <f t="shared" si="60"/>
        <v>8.3333333333333329E-2</v>
      </c>
      <c r="Q1008" s="5">
        <f t="shared" si="61"/>
        <v>24</v>
      </c>
    </row>
    <row r="1009" spans="1:17" x14ac:dyDescent="0.25">
      <c r="A1009" s="2" t="s">
        <v>1012</v>
      </c>
      <c r="B1009" s="3" t="s">
        <v>8</v>
      </c>
      <c r="C1009" s="4">
        <v>12</v>
      </c>
      <c r="D1009" s="4">
        <v>1</v>
      </c>
      <c r="E1009" s="4">
        <v>0</v>
      </c>
      <c r="F1009" s="4">
        <v>13</v>
      </c>
      <c r="G1009" s="4">
        <v>6191.72</v>
      </c>
      <c r="H1009" s="4">
        <v>544.84</v>
      </c>
      <c r="I1009" s="4">
        <v>0</v>
      </c>
      <c r="J1009" s="4">
        <v>6736.56</v>
      </c>
      <c r="K1009" s="4" t="str">
        <v>Produto em Ordem</v>
      </c>
      <c r="L1009" s="6">
        <f t="shared" si="62"/>
        <v>1.0833333333333333</v>
      </c>
      <c r="M1009" s="5">
        <v>518.1969230769231</v>
      </c>
      <c r="N1009" s="6">
        <v>22</v>
      </c>
      <c r="O1009" s="9">
        <f t="shared" si="63"/>
        <v>11400.332307692308</v>
      </c>
      <c r="P1009" s="5">
        <f t="shared" si="60"/>
        <v>1.8333333333333333</v>
      </c>
      <c r="Q1009" s="5">
        <f t="shared" si="61"/>
        <v>7.0909090909090908</v>
      </c>
    </row>
    <row r="1010" spans="1:17" x14ac:dyDescent="0.25">
      <c r="A1010" s="2" t="s">
        <v>1013</v>
      </c>
      <c r="B1010" s="3" t="s">
        <v>8</v>
      </c>
      <c r="C1010" s="4">
        <v>8</v>
      </c>
      <c r="D1010" s="4">
        <v>1</v>
      </c>
      <c r="E1010" s="4">
        <v>3</v>
      </c>
      <c r="F1010" s="4">
        <v>6</v>
      </c>
      <c r="G1010" s="4">
        <v>3756.05</v>
      </c>
      <c r="H1010" s="4">
        <v>543.38</v>
      </c>
      <c r="I1010" s="4">
        <v>1539.28</v>
      </c>
      <c r="J1010" s="4">
        <v>2760.15</v>
      </c>
      <c r="K1010" s="4" t="str">
        <v>Produto em Ordem</v>
      </c>
      <c r="L1010" s="6">
        <f t="shared" si="62"/>
        <v>0.75</v>
      </c>
      <c r="M1010" s="5">
        <v>460.02499999999998</v>
      </c>
      <c r="N1010" s="6">
        <v>10</v>
      </c>
      <c r="O1010" s="9">
        <f t="shared" si="63"/>
        <v>4600.25</v>
      </c>
      <c r="P1010" s="5">
        <f t="shared" si="60"/>
        <v>0.83333333333333337</v>
      </c>
      <c r="Q1010" s="5">
        <f t="shared" si="61"/>
        <v>7.1999999999999993</v>
      </c>
    </row>
    <row r="1011" spans="1:17" x14ac:dyDescent="0.25">
      <c r="A1011" s="2" t="s">
        <v>1014</v>
      </c>
      <c r="B1011" s="3" t="s">
        <v>8</v>
      </c>
      <c r="C1011" s="4">
        <v>321</v>
      </c>
      <c r="D1011" s="4">
        <v>167</v>
      </c>
      <c r="E1011" s="4">
        <v>238</v>
      </c>
      <c r="F1011" s="4">
        <v>250</v>
      </c>
      <c r="G1011" s="4">
        <v>36252.83</v>
      </c>
      <c r="H1011" s="4">
        <v>19005.13</v>
      </c>
      <c r="I1011" s="4">
        <v>27089.13</v>
      </c>
      <c r="J1011" s="4">
        <v>28168.829999999991</v>
      </c>
      <c r="K1011" s="4" t="str">
        <v>Produto em Ordem</v>
      </c>
      <c r="L1011" s="6">
        <f t="shared" si="62"/>
        <v>0.77881619937694702</v>
      </c>
      <c r="M1011" s="5">
        <v>112.67532</v>
      </c>
      <c r="N1011" s="6">
        <v>2045</v>
      </c>
      <c r="O1011" s="9">
        <f t="shared" si="63"/>
        <v>230421.0294</v>
      </c>
      <c r="P1011" s="5">
        <f t="shared" si="60"/>
        <v>170.41666666666666</v>
      </c>
      <c r="Q1011" s="5">
        <f t="shared" si="61"/>
        <v>1.4669926650366749</v>
      </c>
    </row>
    <row r="1012" spans="1:17" x14ac:dyDescent="0.25">
      <c r="A1012" s="2" t="s">
        <v>1015</v>
      </c>
      <c r="B1012" s="3" t="s">
        <v>8</v>
      </c>
      <c r="C1012" s="4">
        <v>1761</v>
      </c>
      <c r="D1012" s="4">
        <v>16</v>
      </c>
      <c r="E1012" s="4">
        <v>42</v>
      </c>
      <c r="F1012" s="4">
        <v>1735</v>
      </c>
      <c r="G1012" s="4">
        <v>152175.67000000001</v>
      </c>
      <c r="H1012" s="4">
        <v>1414.03</v>
      </c>
      <c r="I1012" s="4">
        <v>3649.21</v>
      </c>
      <c r="J1012" s="4">
        <v>149940.49</v>
      </c>
      <c r="K1012" s="4" t="str">
        <v>Produto em Ordem</v>
      </c>
      <c r="L1012" s="6">
        <f t="shared" si="62"/>
        <v>0.98523566155593412</v>
      </c>
      <c r="M1012" s="5">
        <v>86.421031700288182</v>
      </c>
      <c r="N1012" s="6">
        <v>581</v>
      </c>
      <c r="O1012" s="9">
        <f t="shared" si="63"/>
        <v>50210.619417867434</v>
      </c>
      <c r="P1012" s="5">
        <f t="shared" si="60"/>
        <v>48.416666666666664</v>
      </c>
      <c r="Q1012" s="5">
        <f t="shared" si="61"/>
        <v>35.834767641996557</v>
      </c>
    </row>
    <row r="1013" spans="1:17" x14ac:dyDescent="0.25">
      <c r="A1013" s="2" t="s">
        <v>1016</v>
      </c>
      <c r="B1013" s="3" t="s">
        <v>8</v>
      </c>
      <c r="C1013" s="4">
        <v>4741</v>
      </c>
      <c r="D1013" s="4">
        <v>78</v>
      </c>
      <c r="E1013" s="4">
        <v>187</v>
      </c>
      <c r="F1013" s="4">
        <v>4632</v>
      </c>
      <c r="G1013" s="4">
        <v>329355.93</v>
      </c>
      <c r="H1013" s="4">
        <v>5460.6399999999994</v>
      </c>
      <c r="I1013" s="4">
        <v>13073.05</v>
      </c>
      <c r="J1013" s="4">
        <v>321743.52</v>
      </c>
      <c r="K1013" s="4" t="str">
        <v>Produto em Ordem</v>
      </c>
      <c r="L1013" s="6">
        <f t="shared" si="62"/>
        <v>0.97700906981649438</v>
      </c>
      <c r="M1013" s="5">
        <v>69.461036269430053</v>
      </c>
      <c r="N1013" s="6">
        <v>1768</v>
      </c>
      <c r="O1013" s="9">
        <f t="shared" si="63"/>
        <v>122807.11212435234</v>
      </c>
      <c r="P1013" s="5">
        <f t="shared" si="60"/>
        <v>147.33333333333334</v>
      </c>
      <c r="Q1013" s="5">
        <f t="shared" si="61"/>
        <v>31.43891402714932</v>
      </c>
    </row>
    <row r="1014" spans="1:17" x14ac:dyDescent="0.25">
      <c r="A1014" s="2" t="s">
        <v>1017</v>
      </c>
      <c r="B1014" s="3" t="s">
        <v>8</v>
      </c>
      <c r="C1014" s="4">
        <v>5195</v>
      </c>
      <c r="D1014" s="4">
        <v>148</v>
      </c>
      <c r="E1014" s="4">
        <v>337</v>
      </c>
      <c r="F1014" s="4">
        <v>5006</v>
      </c>
      <c r="G1014" s="4">
        <v>207332.3899999999</v>
      </c>
      <c r="H1014" s="4">
        <v>5917.4300000000012</v>
      </c>
      <c r="I1014" s="4">
        <v>13485.99</v>
      </c>
      <c r="J1014" s="4">
        <v>199763.8299999999</v>
      </c>
      <c r="K1014" s="4" t="str">
        <v>Produto em Ordem</v>
      </c>
      <c r="L1014" s="6">
        <f t="shared" si="62"/>
        <v>0.96361886429258903</v>
      </c>
      <c r="M1014" s="5">
        <v>39.904880143827377</v>
      </c>
      <c r="N1014" s="6">
        <v>2210</v>
      </c>
      <c r="O1014" s="9">
        <f t="shared" si="63"/>
        <v>88189.785117858497</v>
      </c>
      <c r="P1014" s="5">
        <f t="shared" si="60"/>
        <v>184.16666666666666</v>
      </c>
      <c r="Q1014" s="5">
        <f t="shared" si="61"/>
        <v>27.181900452488691</v>
      </c>
    </row>
    <row r="1015" spans="1:17" x14ac:dyDescent="0.25">
      <c r="A1015" s="2" t="s">
        <v>1018</v>
      </c>
      <c r="B1015" s="3" t="s">
        <v>8</v>
      </c>
      <c r="C1015" s="4">
        <v>4232</v>
      </c>
      <c r="D1015" s="4">
        <v>55</v>
      </c>
      <c r="E1015" s="4">
        <v>156</v>
      </c>
      <c r="F1015" s="4">
        <v>4131</v>
      </c>
      <c r="G1015" s="4">
        <v>168926.23</v>
      </c>
      <c r="H1015" s="4">
        <v>2197.42</v>
      </c>
      <c r="I1015" s="4">
        <v>6279.43</v>
      </c>
      <c r="J1015" s="4">
        <v>164844.22</v>
      </c>
      <c r="K1015" s="4" t="str">
        <v>Produto em Ordem</v>
      </c>
      <c r="L1015" s="6">
        <f t="shared" si="62"/>
        <v>0.97613421550094515</v>
      </c>
      <c r="M1015" s="5">
        <v>39.904192689421457</v>
      </c>
      <c r="N1015" s="6">
        <v>1349</v>
      </c>
      <c r="O1015" s="9">
        <f t="shared" si="63"/>
        <v>53830.755938029542</v>
      </c>
      <c r="P1015" s="5">
        <f t="shared" si="60"/>
        <v>112.41666666666667</v>
      </c>
      <c r="Q1015" s="5">
        <f t="shared" si="61"/>
        <v>36.747220163083767</v>
      </c>
    </row>
    <row r="1016" spans="1:17" x14ac:dyDescent="0.25">
      <c r="A1016" s="2" t="s">
        <v>1019</v>
      </c>
      <c r="B1016" s="3" t="s">
        <v>8</v>
      </c>
      <c r="C1016" s="4">
        <v>2919</v>
      </c>
      <c r="D1016" s="4">
        <v>110</v>
      </c>
      <c r="E1016" s="4">
        <v>296</v>
      </c>
      <c r="F1016" s="4">
        <v>2733</v>
      </c>
      <c r="G1016" s="4">
        <v>130789.42</v>
      </c>
      <c r="H1016" s="4">
        <v>4973.96</v>
      </c>
      <c r="I1016" s="4">
        <v>13329.28</v>
      </c>
      <c r="J1016" s="4">
        <v>122434.1</v>
      </c>
      <c r="K1016" s="4" t="str">
        <v>Produto em Ordem</v>
      </c>
      <c r="L1016" s="6">
        <f t="shared" si="62"/>
        <v>0.93627954779033917</v>
      </c>
      <c r="M1016" s="5">
        <v>44.798426637394797</v>
      </c>
      <c r="N1016" s="6">
        <v>2174</v>
      </c>
      <c r="O1016" s="9">
        <f t="shared" si="63"/>
        <v>97391.779509696295</v>
      </c>
      <c r="P1016" s="5">
        <f t="shared" si="60"/>
        <v>181.16666666666666</v>
      </c>
      <c r="Q1016" s="5">
        <f t="shared" si="61"/>
        <v>15.085556577736892</v>
      </c>
    </row>
    <row r="1017" spans="1:17" x14ac:dyDescent="0.25">
      <c r="A1017" s="2" t="s">
        <v>1020</v>
      </c>
      <c r="B1017" s="3" t="s">
        <v>8</v>
      </c>
      <c r="C1017" s="4">
        <v>2000</v>
      </c>
      <c r="D1017" s="4">
        <v>104</v>
      </c>
      <c r="E1017" s="4">
        <v>195</v>
      </c>
      <c r="F1017" s="4">
        <v>1909</v>
      </c>
      <c r="G1017" s="4">
        <v>75763.63</v>
      </c>
      <c r="H1017" s="4">
        <v>3956.92</v>
      </c>
      <c r="I1017" s="4">
        <v>7442.28</v>
      </c>
      <c r="J1017" s="4">
        <v>72278.26999999999</v>
      </c>
      <c r="K1017" s="4" t="str">
        <v>Produto em Ordem</v>
      </c>
      <c r="L1017" s="6">
        <f t="shared" si="62"/>
        <v>0.95450000000000002</v>
      </c>
      <c r="M1017" s="5">
        <v>37.861849135673118</v>
      </c>
      <c r="N1017" s="6">
        <v>1641</v>
      </c>
      <c r="O1017" s="9">
        <f t="shared" si="63"/>
        <v>62131.294431639588</v>
      </c>
      <c r="P1017" s="5">
        <f t="shared" si="60"/>
        <v>136.75</v>
      </c>
      <c r="Q1017" s="5">
        <f t="shared" si="61"/>
        <v>13.959780621572213</v>
      </c>
    </row>
    <row r="1018" spans="1:17" x14ac:dyDescent="0.25">
      <c r="A1018" s="2" t="s">
        <v>1021</v>
      </c>
      <c r="B1018" s="3" t="s">
        <v>8</v>
      </c>
      <c r="C1018" s="4">
        <v>587</v>
      </c>
      <c r="D1018" s="4">
        <v>14</v>
      </c>
      <c r="E1018" s="4">
        <v>13</v>
      </c>
      <c r="F1018" s="4">
        <v>588</v>
      </c>
      <c r="G1018" s="4">
        <v>57766.13</v>
      </c>
      <c r="H1018" s="4">
        <v>1394.83</v>
      </c>
      <c r="I1018" s="4">
        <v>1303.8599999999999</v>
      </c>
      <c r="J1018" s="4">
        <v>57857.1</v>
      </c>
      <c r="K1018" s="4" t="str">
        <v>Produto em Ordem</v>
      </c>
      <c r="L1018" s="6">
        <f t="shared" si="62"/>
        <v>1.0017035775127767</v>
      </c>
      <c r="M1018" s="5">
        <v>98.396428571428572</v>
      </c>
      <c r="N1018" s="6">
        <v>137</v>
      </c>
      <c r="O1018" s="9">
        <f t="shared" si="63"/>
        <v>13480.310714285715</v>
      </c>
      <c r="P1018" s="5">
        <f t="shared" si="60"/>
        <v>11.416666666666666</v>
      </c>
      <c r="Q1018" s="5">
        <f t="shared" si="61"/>
        <v>51.503649635036496</v>
      </c>
    </row>
    <row r="1019" spans="1:17" x14ac:dyDescent="0.25">
      <c r="A1019" s="2" t="s">
        <v>1022</v>
      </c>
      <c r="B1019" s="3" t="s">
        <v>135</v>
      </c>
      <c r="C1019" s="4">
        <v>10</v>
      </c>
      <c r="D1019" s="4"/>
      <c r="E1019" s="4"/>
      <c r="F1019" s="4">
        <v>10</v>
      </c>
      <c r="G1019" s="4">
        <v>226.26</v>
      </c>
      <c r="H1019" s="4"/>
      <c r="I1019" s="4"/>
      <c r="J1019" s="4">
        <v>226.26</v>
      </c>
      <c r="K1019" s="4" t="str">
        <v>Produto em Ordem</v>
      </c>
      <c r="L1019" s="6">
        <f t="shared" si="62"/>
        <v>1</v>
      </c>
      <c r="M1019" s="5">
        <v>22.626000000000001</v>
      </c>
      <c r="N1019" s="6">
        <v>14</v>
      </c>
      <c r="O1019" s="9">
        <f t="shared" si="63"/>
        <v>316.76400000000001</v>
      </c>
      <c r="P1019" s="5">
        <f t="shared" si="60"/>
        <v>1.1666666666666667</v>
      </c>
      <c r="Q1019" s="5">
        <f t="shared" si="61"/>
        <v>8.5714285714285712</v>
      </c>
    </row>
    <row r="1020" spans="1:17" x14ac:dyDescent="0.25">
      <c r="A1020" s="2" t="s">
        <v>1023</v>
      </c>
      <c r="B1020" s="3" t="s">
        <v>8</v>
      </c>
      <c r="C1020" s="4">
        <v>617</v>
      </c>
      <c r="D1020" s="4">
        <v>15</v>
      </c>
      <c r="E1020" s="4">
        <v>19</v>
      </c>
      <c r="F1020" s="4">
        <v>613</v>
      </c>
      <c r="G1020" s="4">
        <v>62578.079999999987</v>
      </c>
      <c r="H1020" s="4">
        <v>1527.52</v>
      </c>
      <c r="I1020" s="4">
        <v>1933.77</v>
      </c>
      <c r="J1020" s="4">
        <v>62171.829999999987</v>
      </c>
      <c r="K1020" s="4" t="str">
        <v>Produto em Ordem</v>
      </c>
      <c r="L1020" s="6">
        <f t="shared" si="62"/>
        <v>0.99351701782820101</v>
      </c>
      <c r="M1020" s="5">
        <v>101.4222349102773</v>
      </c>
      <c r="N1020" s="6">
        <v>127</v>
      </c>
      <c r="O1020" s="9">
        <f t="shared" si="63"/>
        <v>12880.623833605217</v>
      </c>
      <c r="P1020" s="5">
        <f t="shared" si="60"/>
        <v>10.583333333333334</v>
      </c>
      <c r="Q1020" s="5">
        <f t="shared" si="61"/>
        <v>57.921259842519682</v>
      </c>
    </row>
    <row r="1021" spans="1:17" x14ac:dyDescent="0.25">
      <c r="A1021" s="2" t="s">
        <v>1024</v>
      </c>
      <c r="B1021" s="3" t="s">
        <v>8</v>
      </c>
      <c r="C1021" s="4">
        <v>228</v>
      </c>
      <c r="D1021" s="4">
        <v>28</v>
      </c>
      <c r="E1021" s="4">
        <v>42</v>
      </c>
      <c r="F1021" s="4">
        <v>214</v>
      </c>
      <c r="G1021" s="4">
        <v>22331.1</v>
      </c>
      <c r="H1021" s="4">
        <v>1799.55</v>
      </c>
      <c r="I1021" s="4">
        <v>3099.56</v>
      </c>
      <c r="J1021" s="4">
        <v>21031.09</v>
      </c>
      <c r="K1021" s="4" t="str">
        <v>Produto em Ordem</v>
      </c>
      <c r="L1021" s="6">
        <f t="shared" si="62"/>
        <v>0.93859649122807021</v>
      </c>
      <c r="M1021" s="5">
        <v>98.276121495327104</v>
      </c>
      <c r="N1021" s="6">
        <v>415</v>
      </c>
      <c r="O1021" s="9">
        <f t="shared" si="63"/>
        <v>40784.590420560751</v>
      </c>
      <c r="P1021" s="5">
        <f t="shared" si="60"/>
        <v>34.583333333333336</v>
      </c>
      <c r="Q1021" s="5">
        <f t="shared" si="61"/>
        <v>6.1879518072289148</v>
      </c>
    </row>
    <row r="1022" spans="1:17" x14ac:dyDescent="0.25">
      <c r="A1022" s="2" t="s">
        <v>1025</v>
      </c>
      <c r="B1022" s="3" t="s">
        <v>8</v>
      </c>
      <c r="C1022" s="4">
        <v>40</v>
      </c>
      <c r="D1022" s="4">
        <v>14</v>
      </c>
      <c r="E1022" s="4">
        <v>12</v>
      </c>
      <c r="F1022" s="4">
        <v>42</v>
      </c>
      <c r="G1022" s="4">
        <v>11018.8</v>
      </c>
      <c r="H1022" s="4">
        <v>3856.58</v>
      </c>
      <c r="I1022" s="4">
        <v>3305.64</v>
      </c>
      <c r="J1022" s="4">
        <v>11569.74</v>
      </c>
      <c r="K1022" s="4" t="str">
        <v>Produto em Ordem</v>
      </c>
      <c r="L1022" s="6">
        <f t="shared" si="62"/>
        <v>1.05</v>
      </c>
      <c r="M1022" s="5">
        <v>275.47000000000003</v>
      </c>
      <c r="N1022" s="6">
        <v>38</v>
      </c>
      <c r="O1022" s="9">
        <f t="shared" si="63"/>
        <v>10467.86</v>
      </c>
      <c r="P1022" s="5">
        <f t="shared" si="60"/>
        <v>3.1666666666666665</v>
      </c>
      <c r="Q1022" s="5">
        <f t="shared" si="61"/>
        <v>13.263157894736842</v>
      </c>
    </row>
    <row r="1023" spans="1:17" x14ac:dyDescent="0.25">
      <c r="A1023" s="2" t="s">
        <v>1026</v>
      </c>
      <c r="B1023" s="3" t="s">
        <v>8</v>
      </c>
      <c r="C1023" s="4">
        <v>53</v>
      </c>
      <c r="D1023" s="4">
        <v>9</v>
      </c>
      <c r="E1023" s="4">
        <v>9</v>
      </c>
      <c r="F1023" s="4">
        <v>53</v>
      </c>
      <c r="G1023" s="4">
        <v>5778.68</v>
      </c>
      <c r="H1023" s="4">
        <v>1006.92</v>
      </c>
      <c r="I1023" s="4">
        <v>1006.92</v>
      </c>
      <c r="J1023" s="4">
        <v>5778.68</v>
      </c>
      <c r="K1023" s="4" t="str">
        <v>Produto em Ordem</v>
      </c>
      <c r="L1023" s="6">
        <f t="shared" si="62"/>
        <v>1</v>
      </c>
      <c r="M1023" s="5">
        <v>109.0316981132076</v>
      </c>
      <c r="N1023" s="6">
        <v>7</v>
      </c>
      <c r="O1023" s="9">
        <f t="shared" si="63"/>
        <v>763.22188679245323</v>
      </c>
      <c r="P1023" s="5">
        <f t="shared" si="60"/>
        <v>0.58333333333333337</v>
      </c>
      <c r="Q1023" s="5">
        <f t="shared" si="61"/>
        <v>90.857142857142847</v>
      </c>
    </row>
    <row r="1024" spans="1:17" x14ac:dyDescent="0.25">
      <c r="A1024" s="2" t="s">
        <v>1027</v>
      </c>
      <c r="B1024" s="3" t="s">
        <v>8</v>
      </c>
      <c r="C1024" s="4">
        <v>63</v>
      </c>
      <c r="D1024" s="4">
        <v>8</v>
      </c>
      <c r="E1024" s="4">
        <v>8</v>
      </c>
      <c r="F1024" s="4">
        <v>63</v>
      </c>
      <c r="G1024" s="4">
        <v>3675.09</v>
      </c>
      <c r="H1024" s="4">
        <v>502.28</v>
      </c>
      <c r="I1024" s="4">
        <v>497.26</v>
      </c>
      <c r="J1024" s="4">
        <v>3680.11</v>
      </c>
      <c r="K1024" s="4" t="str">
        <v>Produto em Ordem</v>
      </c>
      <c r="L1024" s="6">
        <f t="shared" si="62"/>
        <v>1</v>
      </c>
      <c r="M1024" s="5">
        <v>58.414444444444442</v>
      </c>
      <c r="N1024" s="6">
        <v>7</v>
      </c>
      <c r="O1024" s="9">
        <f t="shared" si="63"/>
        <v>408.90111111111111</v>
      </c>
      <c r="P1024" s="5">
        <f t="shared" si="60"/>
        <v>0.58333333333333337</v>
      </c>
      <c r="Q1024" s="5">
        <f t="shared" si="61"/>
        <v>108</v>
      </c>
    </row>
    <row r="1025" spans="1:17" x14ac:dyDescent="0.25">
      <c r="A1025" s="2" t="s">
        <v>1028</v>
      </c>
      <c r="B1025" s="3" t="s">
        <v>8</v>
      </c>
      <c r="C1025" s="4">
        <v>152</v>
      </c>
      <c r="D1025" s="4">
        <v>16</v>
      </c>
      <c r="E1025" s="4">
        <v>86</v>
      </c>
      <c r="F1025" s="4">
        <v>82</v>
      </c>
      <c r="G1025" s="4">
        <v>33253.11</v>
      </c>
      <c r="H1025" s="4">
        <v>3400.41</v>
      </c>
      <c r="I1025" s="4">
        <v>18455.34</v>
      </c>
      <c r="J1025" s="4">
        <v>18198.18</v>
      </c>
      <c r="K1025" s="4" t="str">
        <v>Produto em Ordem</v>
      </c>
      <c r="L1025" s="6">
        <f t="shared" si="62"/>
        <v>0.53947368421052633</v>
      </c>
      <c r="M1025" s="5">
        <v>221.92902439024391</v>
      </c>
      <c r="N1025" s="6">
        <v>545</v>
      </c>
      <c r="O1025" s="9">
        <f t="shared" si="63"/>
        <v>120951.31829268293</v>
      </c>
      <c r="P1025" s="5">
        <f t="shared" si="60"/>
        <v>45.416666666666664</v>
      </c>
      <c r="Q1025" s="5">
        <f t="shared" si="61"/>
        <v>1.8055045871559634</v>
      </c>
    </row>
    <row r="1026" spans="1:17" x14ac:dyDescent="0.25">
      <c r="A1026" s="2" t="s">
        <v>1029</v>
      </c>
      <c r="B1026" s="3" t="s">
        <v>8</v>
      </c>
      <c r="C1026" s="4">
        <v>26</v>
      </c>
      <c r="D1026" s="4">
        <v>7</v>
      </c>
      <c r="E1026" s="4">
        <v>8</v>
      </c>
      <c r="F1026" s="4">
        <v>25</v>
      </c>
      <c r="G1026" s="4">
        <v>11977.07</v>
      </c>
      <c r="H1026" s="4">
        <v>3149.06</v>
      </c>
      <c r="I1026" s="4">
        <v>3575.16</v>
      </c>
      <c r="J1026" s="4">
        <v>11550.97</v>
      </c>
      <c r="K1026" s="4" t="str">
        <v>Produto em Ordem</v>
      </c>
      <c r="L1026" s="6">
        <f t="shared" si="62"/>
        <v>0.96153846153846156</v>
      </c>
      <c r="M1026" s="5">
        <v>462.03879999999998</v>
      </c>
      <c r="N1026" s="6">
        <v>61</v>
      </c>
      <c r="O1026" s="9">
        <f t="shared" si="63"/>
        <v>28184.3668</v>
      </c>
      <c r="P1026" s="5">
        <f t="shared" ref="P1026:P1089" si="64">N1026/12</f>
        <v>5.083333333333333</v>
      </c>
      <c r="Q1026" s="5">
        <f t="shared" ref="Q1026:Q1089" si="65">IFERROR(F1026/(P1026),0)</f>
        <v>4.918032786885246</v>
      </c>
    </row>
    <row r="1027" spans="1:17" x14ac:dyDescent="0.25">
      <c r="A1027" s="2" t="s">
        <v>1030</v>
      </c>
      <c r="B1027" s="3" t="s">
        <v>8</v>
      </c>
      <c r="C1027" s="4">
        <v>52</v>
      </c>
      <c r="D1027" s="4">
        <v>2</v>
      </c>
      <c r="E1027" s="4">
        <v>2</v>
      </c>
      <c r="F1027" s="4">
        <v>52</v>
      </c>
      <c r="G1027" s="4">
        <v>4305.9299999999994</v>
      </c>
      <c r="H1027" s="4">
        <v>145.85</v>
      </c>
      <c r="I1027" s="4">
        <v>145.85</v>
      </c>
      <c r="J1027" s="4">
        <v>4305.9299999999994</v>
      </c>
      <c r="K1027" s="4" t="str">
        <v>Produto em Ordem</v>
      </c>
      <c r="L1027" s="6">
        <f t="shared" ref="L1027:L1090" si="66">IFERROR(F1027/C1027,0)</f>
        <v>1</v>
      </c>
      <c r="M1027" s="5">
        <v>82.806346153846135</v>
      </c>
      <c r="N1027" s="6">
        <v>22</v>
      </c>
      <c r="O1027" s="9">
        <f t="shared" ref="O1027:O1090" si="67" xml:space="preserve"> N1027*M1027</f>
        <v>1821.739615384615</v>
      </c>
      <c r="P1027" s="5">
        <f t="shared" si="64"/>
        <v>1.8333333333333333</v>
      </c>
      <c r="Q1027" s="5">
        <f t="shared" si="65"/>
        <v>28.363636363636363</v>
      </c>
    </row>
    <row r="1028" spans="1:17" x14ac:dyDescent="0.25">
      <c r="A1028" s="2" t="s">
        <v>1031</v>
      </c>
      <c r="B1028" s="3" t="s">
        <v>8</v>
      </c>
      <c r="C1028" s="4">
        <v>44</v>
      </c>
      <c r="D1028" s="4">
        <v>2</v>
      </c>
      <c r="E1028" s="4">
        <v>0</v>
      </c>
      <c r="F1028" s="4">
        <v>46</v>
      </c>
      <c r="G1028" s="4">
        <v>5560.5</v>
      </c>
      <c r="H1028" s="4">
        <v>252.54</v>
      </c>
      <c r="I1028" s="4">
        <v>0</v>
      </c>
      <c r="J1028" s="4">
        <v>5813.04</v>
      </c>
      <c r="K1028" s="4" t="str">
        <v>Produto em Ordem</v>
      </c>
      <c r="L1028" s="6">
        <f t="shared" si="66"/>
        <v>1.0454545454545454</v>
      </c>
      <c r="M1028" s="5">
        <v>126.3704347826087</v>
      </c>
      <c r="N1028" s="6">
        <v>25</v>
      </c>
      <c r="O1028" s="9">
        <f t="shared" si="67"/>
        <v>3159.2608695652175</v>
      </c>
      <c r="P1028" s="5">
        <f t="shared" si="64"/>
        <v>2.0833333333333335</v>
      </c>
      <c r="Q1028" s="5">
        <f t="shared" si="65"/>
        <v>22.08</v>
      </c>
    </row>
    <row r="1029" spans="1:17" x14ac:dyDescent="0.25">
      <c r="A1029" s="2" t="s">
        <v>1002</v>
      </c>
      <c r="B1029" s="3" t="s">
        <v>8</v>
      </c>
      <c r="C1029" s="4">
        <v>1</v>
      </c>
      <c r="D1029" s="4">
        <v>1</v>
      </c>
      <c r="E1029" s="4">
        <v>1</v>
      </c>
      <c r="F1029" s="4">
        <v>1</v>
      </c>
      <c r="G1029" s="4">
        <v>202.31</v>
      </c>
      <c r="H1029" s="4">
        <v>202.31</v>
      </c>
      <c r="I1029" s="4">
        <v>202.31</v>
      </c>
      <c r="J1029" s="4">
        <v>202.31</v>
      </c>
      <c r="K1029" s="4" t="str">
        <v>Produto em Ordem</v>
      </c>
      <c r="L1029" s="6">
        <f t="shared" si="66"/>
        <v>1</v>
      </c>
      <c r="M1029" s="5">
        <v>202.31</v>
      </c>
      <c r="N1029" s="6">
        <v>3</v>
      </c>
      <c r="O1029" s="9">
        <f t="shared" si="67"/>
        <v>606.93000000000006</v>
      </c>
      <c r="P1029" s="5">
        <f t="shared" si="64"/>
        <v>0.25</v>
      </c>
      <c r="Q1029" s="5">
        <f t="shared" si="65"/>
        <v>4</v>
      </c>
    </row>
    <row r="1030" spans="1:17" x14ac:dyDescent="0.25">
      <c r="A1030" s="2" t="s">
        <v>1032</v>
      </c>
      <c r="B1030" s="3" t="s">
        <v>8</v>
      </c>
      <c r="C1030" s="4">
        <v>821</v>
      </c>
      <c r="D1030" s="4">
        <v>50</v>
      </c>
      <c r="E1030" s="4">
        <v>120</v>
      </c>
      <c r="F1030" s="4">
        <v>751</v>
      </c>
      <c r="G1030" s="4">
        <v>16643.509999999998</v>
      </c>
      <c r="H1030" s="4">
        <v>1013.6</v>
      </c>
      <c r="I1030" s="4">
        <v>2432.65</v>
      </c>
      <c r="J1030" s="4">
        <v>15224.46</v>
      </c>
      <c r="K1030" s="4" t="str">
        <v>Produto em Ordem</v>
      </c>
      <c r="L1030" s="6">
        <f t="shared" si="66"/>
        <v>0.91473812423873324</v>
      </c>
      <c r="M1030" s="5">
        <v>20.272250332889481</v>
      </c>
      <c r="N1030" s="6">
        <v>213</v>
      </c>
      <c r="O1030" s="9">
        <f t="shared" si="67"/>
        <v>4317.9893209054599</v>
      </c>
      <c r="P1030" s="5">
        <f t="shared" si="64"/>
        <v>17.75</v>
      </c>
      <c r="Q1030" s="5">
        <f t="shared" si="65"/>
        <v>42.309859154929576</v>
      </c>
    </row>
    <row r="1031" spans="1:17" x14ac:dyDescent="0.25">
      <c r="A1031" s="2" t="s">
        <v>1033</v>
      </c>
      <c r="B1031" s="3" t="s">
        <v>8</v>
      </c>
      <c r="C1031" s="4">
        <v>1081</v>
      </c>
      <c r="D1031" s="4">
        <v>8</v>
      </c>
      <c r="E1031" s="4">
        <v>18</v>
      </c>
      <c r="F1031" s="4">
        <v>1071</v>
      </c>
      <c r="G1031" s="4">
        <v>21914.29</v>
      </c>
      <c r="H1031" s="4">
        <v>162.18</v>
      </c>
      <c r="I1031" s="4">
        <v>364.9</v>
      </c>
      <c r="J1031" s="4">
        <v>21711.57</v>
      </c>
      <c r="K1031" s="4" t="str">
        <v>Produto em Ordem</v>
      </c>
      <c r="L1031" s="6">
        <f t="shared" si="66"/>
        <v>0.99074930619796486</v>
      </c>
      <c r="M1031" s="5">
        <v>20.27224089635855</v>
      </c>
      <c r="N1031" s="6">
        <v>36</v>
      </c>
      <c r="O1031" s="9">
        <f t="shared" si="67"/>
        <v>729.80067226890776</v>
      </c>
      <c r="P1031" s="5">
        <f t="shared" si="64"/>
        <v>3</v>
      </c>
      <c r="Q1031" s="5">
        <f t="shared" si="65"/>
        <v>357</v>
      </c>
    </row>
    <row r="1032" spans="1:17" x14ac:dyDescent="0.25">
      <c r="A1032" s="2" t="s">
        <v>1034</v>
      </c>
      <c r="B1032" s="3" t="s">
        <v>8</v>
      </c>
      <c r="C1032" s="4">
        <v>803</v>
      </c>
      <c r="D1032" s="4">
        <v>121</v>
      </c>
      <c r="E1032" s="4">
        <v>249</v>
      </c>
      <c r="F1032" s="4">
        <v>675</v>
      </c>
      <c r="G1032" s="4">
        <v>13805.25</v>
      </c>
      <c r="H1032" s="4">
        <v>2080.23</v>
      </c>
      <c r="I1032" s="4">
        <v>4280.8099999999986</v>
      </c>
      <c r="J1032" s="4">
        <v>11604.67</v>
      </c>
      <c r="K1032" s="4" t="str">
        <v>Produto em Ordem</v>
      </c>
      <c r="L1032" s="6">
        <f t="shared" si="66"/>
        <v>0.84059775840597761</v>
      </c>
      <c r="M1032" s="5">
        <v>17.192103703703701</v>
      </c>
      <c r="N1032" s="6">
        <v>580</v>
      </c>
      <c r="O1032" s="9">
        <f t="shared" si="67"/>
        <v>9971.4201481481468</v>
      </c>
      <c r="P1032" s="5">
        <f t="shared" si="64"/>
        <v>48.333333333333336</v>
      </c>
      <c r="Q1032" s="5">
        <f t="shared" si="65"/>
        <v>13.96551724137931</v>
      </c>
    </row>
    <row r="1033" spans="1:17" x14ac:dyDescent="0.25">
      <c r="A1033" s="2" t="s">
        <v>1035</v>
      </c>
      <c r="B1033" s="3" t="s">
        <v>8</v>
      </c>
      <c r="C1033" s="4">
        <v>1308</v>
      </c>
      <c r="D1033" s="4">
        <v>80</v>
      </c>
      <c r="E1033" s="4">
        <v>154</v>
      </c>
      <c r="F1033" s="4">
        <v>1234</v>
      </c>
      <c r="G1033" s="4">
        <v>22478.6</v>
      </c>
      <c r="H1033" s="4">
        <v>1374.84</v>
      </c>
      <c r="I1033" s="4">
        <v>2646.559999999999</v>
      </c>
      <c r="J1033" s="4">
        <v>21206.880000000001</v>
      </c>
      <c r="K1033" s="4" t="str">
        <v>Produto em Ordem</v>
      </c>
      <c r="L1033" s="6">
        <f t="shared" si="66"/>
        <v>0.94342507645259943</v>
      </c>
      <c r="M1033" s="5">
        <v>17.185478119935169</v>
      </c>
      <c r="N1033" s="6">
        <v>205</v>
      </c>
      <c r="O1033" s="9">
        <f t="shared" si="67"/>
        <v>3523.0230145867099</v>
      </c>
      <c r="P1033" s="5">
        <f t="shared" si="64"/>
        <v>17.083333333333332</v>
      </c>
      <c r="Q1033" s="5">
        <f t="shared" si="65"/>
        <v>72.234146341463415</v>
      </c>
    </row>
    <row r="1034" spans="1:17" x14ac:dyDescent="0.25">
      <c r="A1034" s="2" t="s">
        <v>1036</v>
      </c>
      <c r="B1034" s="3" t="s">
        <v>8</v>
      </c>
      <c r="C1034" s="4">
        <v>-1</v>
      </c>
      <c r="D1034" s="4"/>
      <c r="E1034" s="4"/>
      <c r="F1034" s="4">
        <v>-1</v>
      </c>
      <c r="G1034" s="4">
        <v>0</v>
      </c>
      <c r="H1034" s="4"/>
      <c r="I1034" s="4"/>
      <c r="J1034" s="4">
        <v>0</v>
      </c>
      <c r="K1034" s="4" t="str">
        <v>Produto em Falta</v>
      </c>
      <c r="L1034" s="6">
        <f t="shared" si="66"/>
        <v>1</v>
      </c>
      <c r="M1034" s="5">
        <v>0</v>
      </c>
      <c r="N1034" s="6">
        <v>0</v>
      </c>
      <c r="O1034" s="9">
        <f t="shared" si="67"/>
        <v>0</v>
      </c>
      <c r="P1034" s="5">
        <f t="shared" si="64"/>
        <v>0</v>
      </c>
      <c r="Q1034" s="5">
        <f t="shared" si="65"/>
        <v>0</v>
      </c>
    </row>
    <row r="1035" spans="1:17" x14ac:dyDescent="0.25">
      <c r="A1035" s="2" t="s">
        <v>1037</v>
      </c>
      <c r="B1035" s="3" t="s">
        <v>8</v>
      </c>
      <c r="C1035" s="4">
        <v>852</v>
      </c>
      <c r="D1035" s="4">
        <v>44</v>
      </c>
      <c r="E1035" s="4">
        <v>40</v>
      </c>
      <c r="F1035" s="4">
        <v>856</v>
      </c>
      <c r="G1035" s="4">
        <v>35636.019999999997</v>
      </c>
      <c r="H1035" s="4">
        <v>1840.35</v>
      </c>
      <c r="I1035" s="4">
        <v>1673.05</v>
      </c>
      <c r="J1035" s="4">
        <v>35803.319999999992</v>
      </c>
      <c r="K1035" s="4" t="str">
        <v>Produto em Ordem</v>
      </c>
      <c r="L1035" s="6">
        <f t="shared" si="66"/>
        <v>1.0046948356807512</v>
      </c>
      <c r="M1035" s="5">
        <v>41.826308411214953</v>
      </c>
      <c r="N1035" s="6">
        <v>104</v>
      </c>
      <c r="O1035" s="9">
        <f t="shared" si="67"/>
        <v>4349.936074766355</v>
      </c>
      <c r="P1035" s="5">
        <f t="shared" si="64"/>
        <v>8.6666666666666661</v>
      </c>
      <c r="Q1035" s="5">
        <f t="shared" si="65"/>
        <v>98.769230769230774</v>
      </c>
    </row>
    <row r="1036" spans="1:17" x14ac:dyDescent="0.25">
      <c r="A1036" s="2" t="s">
        <v>1038</v>
      </c>
      <c r="B1036" s="3" t="s">
        <v>8</v>
      </c>
      <c r="C1036" s="4">
        <v>1192</v>
      </c>
      <c r="D1036" s="4">
        <v>26</v>
      </c>
      <c r="E1036" s="4">
        <v>52</v>
      </c>
      <c r="F1036" s="4">
        <v>1166</v>
      </c>
      <c r="G1036" s="4">
        <v>24164.500000000011</v>
      </c>
      <c r="H1036" s="4">
        <v>527.07999999999993</v>
      </c>
      <c r="I1036" s="4">
        <v>1054.1600000000001</v>
      </c>
      <c r="J1036" s="4">
        <v>23637.420000000009</v>
      </c>
      <c r="K1036" s="4" t="str">
        <v>Produto em Ordem</v>
      </c>
      <c r="L1036" s="6">
        <f t="shared" si="66"/>
        <v>0.97818791946308725</v>
      </c>
      <c r="M1036" s="5">
        <v>20.272229845626079</v>
      </c>
      <c r="N1036" s="6">
        <v>104</v>
      </c>
      <c r="O1036" s="9">
        <f t="shared" si="67"/>
        <v>2108.3119039451121</v>
      </c>
      <c r="P1036" s="5">
        <f t="shared" si="64"/>
        <v>8.6666666666666661</v>
      </c>
      <c r="Q1036" s="5">
        <f t="shared" si="65"/>
        <v>134.53846153846155</v>
      </c>
    </row>
    <row r="1037" spans="1:17" x14ac:dyDescent="0.25">
      <c r="A1037" s="2" t="s">
        <v>1039</v>
      </c>
      <c r="B1037" s="3" t="s">
        <v>8</v>
      </c>
      <c r="C1037" s="4">
        <v>1239</v>
      </c>
      <c r="D1037" s="4">
        <v>53</v>
      </c>
      <c r="E1037" s="4">
        <v>122</v>
      </c>
      <c r="F1037" s="4">
        <v>1170</v>
      </c>
      <c r="G1037" s="4">
        <v>25117.30000000001</v>
      </c>
      <c r="H1037" s="4">
        <v>1074.4100000000001</v>
      </c>
      <c r="I1037" s="4">
        <v>2473.1999999999998</v>
      </c>
      <c r="J1037" s="4">
        <v>23718.51</v>
      </c>
      <c r="K1037" s="4" t="str">
        <v>Produto em Ordem</v>
      </c>
      <c r="L1037" s="6">
        <f t="shared" si="66"/>
        <v>0.94430992736077479</v>
      </c>
      <c r="M1037" s="5">
        <v>20.27223076923077</v>
      </c>
      <c r="N1037" s="6">
        <v>285</v>
      </c>
      <c r="O1037" s="9">
        <f t="shared" si="67"/>
        <v>5777.5857692307691</v>
      </c>
      <c r="P1037" s="5">
        <f t="shared" si="64"/>
        <v>23.75</v>
      </c>
      <c r="Q1037" s="5">
        <f t="shared" si="65"/>
        <v>49.263157894736842</v>
      </c>
    </row>
    <row r="1038" spans="1:17" x14ac:dyDescent="0.25">
      <c r="A1038" s="2" t="s">
        <v>1040</v>
      </c>
      <c r="B1038" s="3" t="s">
        <v>8</v>
      </c>
      <c r="C1038" s="4">
        <v>1053</v>
      </c>
      <c r="D1038" s="4">
        <v>27</v>
      </c>
      <c r="E1038" s="4">
        <v>61</v>
      </c>
      <c r="F1038" s="4">
        <v>1019</v>
      </c>
      <c r="G1038" s="4">
        <v>21346.660000000011</v>
      </c>
      <c r="H1038" s="4">
        <v>547.35</v>
      </c>
      <c r="I1038" s="4">
        <v>1236.6099999999999</v>
      </c>
      <c r="J1038" s="4">
        <v>20657.400000000009</v>
      </c>
      <c r="K1038" s="4" t="str">
        <v>Produto em Ordem</v>
      </c>
      <c r="L1038" s="6">
        <f t="shared" si="66"/>
        <v>0.96771130104463443</v>
      </c>
      <c r="M1038" s="5">
        <v>20.27222767419039</v>
      </c>
      <c r="N1038" s="6">
        <v>79</v>
      </c>
      <c r="O1038" s="9">
        <f t="shared" si="67"/>
        <v>1601.5059862610408</v>
      </c>
      <c r="P1038" s="5">
        <f t="shared" si="64"/>
        <v>6.583333333333333</v>
      </c>
      <c r="Q1038" s="5">
        <f t="shared" si="65"/>
        <v>154.78481012658227</v>
      </c>
    </row>
    <row r="1039" spans="1:17" x14ac:dyDescent="0.25">
      <c r="A1039" s="2" t="s">
        <v>1041</v>
      </c>
      <c r="B1039" s="3" t="s">
        <v>8</v>
      </c>
      <c r="C1039" s="4">
        <v>912</v>
      </c>
      <c r="D1039" s="4">
        <v>0</v>
      </c>
      <c r="E1039" s="4">
        <v>6</v>
      </c>
      <c r="F1039" s="4">
        <v>906</v>
      </c>
      <c r="G1039" s="4">
        <v>18488.29</v>
      </c>
      <c r="H1039" s="4">
        <v>0</v>
      </c>
      <c r="I1039" s="4">
        <v>121.64</v>
      </c>
      <c r="J1039" s="4">
        <v>18366.650000000009</v>
      </c>
      <c r="K1039" s="4" t="str">
        <v>Produto em Ordem</v>
      </c>
      <c r="L1039" s="6">
        <f t="shared" si="66"/>
        <v>0.99342105263157898</v>
      </c>
      <c r="M1039" s="5">
        <v>20.272240618101549</v>
      </c>
      <c r="N1039" s="6">
        <v>33</v>
      </c>
      <c r="O1039" s="9">
        <f t="shared" si="67"/>
        <v>668.98394039735115</v>
      </c>
      <c r="P1039" s="5">
        <f t="shared" si="64"/>
        <v>2.75</v>
      </c>
      <c r="Q1039" s="5">
        <f t="shared" si="65"/>
        <v>329.45454545454544</v>
      </c>
    </row>
    <row r="1040" spans="1:17" x14ac:dyDescent="0.25">
      <c r="A1040" s="2" t="s">
        <v>1042</v>
      </c>
      <c r="B1040" s="3" t="s">
        <v>8</v>
      </c>
      <c r="C1040" s="4">
        <v>1320</v>
      </c>
      <c r="D1040" s="4">
        <v>36</v>
      </c>
      <c r="E1040" s="4">
        <v>63</v>
      </c>
      <c r="F1040" s="4">
        <v>1293</v>
      </c>
      <c r="G1040" s="4">
        <v>36697.830000000009</v>
      </c>
      <c r="H1040" s="4">
        <v>1000.84</v>
      </c>
      <c r="I1040" s="4">
        <v>1751.48</v>
      </c>
      <c r="J1040" s="4">
        <v>35947.19</v>
      </c>
      <c r="K1040" s="4" t="str">
        <v>Produto em Ordem</v>
      </c>
      <c r="L1040" s="6">
        <f t="shared" si="66"/>
        <v>0.9795454545454545</v>
      </c>
      <c r="M1040" s="5">
        <v>27.801384377416859</v>
      </c>
      <c r="N1040" s="6">
        <v>108</v>
      </c>
      <c r="O1040" s="9">
        <f t="shared" si="67"/>
        <v>3002.5495127610207</v>
      </c>
      <c r="P1040" s="5">
        <f t="shared" si="64"/>
        <v>9</v>
      </c>
      <c r="Q1040" s="5">
        <f t="shared" si="65"/>
        <v>143.66666666666666</v>
      </c>
    </row>
    <row r="1041" spans="1:17" x14ac:dyDescent="0.25">
      <c r="A1041" s="2" t="s">
        <v>1043</v>
      </c>
      <c r="B1041" s="3" t="s">
        <v>8</v>
      </c>
      <c r="C1041" s="4">
        <v>1030</v>
      </c>
      <c r="D1041" s="4">
        <v>10</v>
      </c>
      <c r="E1041" s="4">
        <v>34</v>
      </c>
      <c r="F1041" s="4">
        <v>1006</v>
      </c>
      <c r="G1041" s="4">
        <v>28635.419999999991</v>
      </c>
      <c r="H1041" s="4">
        <v>278.01</v>
      </c>
      <c r="I1041" s="4">
        <v>945.24999999999989</v>
      </c>
      <c r="J1041" s="4">
        <v>27968.179999999989</v>
      </c>
      <c r="K1041" s="4" t="str">
        <v>Produto em Ordem</v>
      </c>
      <c r="L1041" s="6">
        <f t="shared" si="66"/>
        <v>0.97669902912621365</v>
      </c>
      <c r="M1041" s="5">
        <v>27.801371769383689</v>
      </c>
      <c r="N1041" s="6">
        <v>101</v>
      </c>
      <c r="O1041" s="9">
        <f t="shared" si="67"/>
        <v>2807.9385487077525</v>
      </c>
      <c r="P1041" s="5">
        <f t="shared" si="64"/>
        <v>8.4166666666666661</v>
      </c>
      <c r="Q1041" s="5">
        <f t="shared" si="65"/>
        <v>119.52475247524754</v>
      </c>
    </row>
    <row r="1042" spans="1:17" x14ac:dyDescent="0.25">
      <c r="A1042" s="2" t="s">
        <v>1044</v>
      </c>
      <c r="B1042" s="3" t="s">
        <v>8</v>
      </c>
      <c r="C1042" s="4">
        <v>898</v>
      </c>
      <c r="D1042" s="4">
        <v>12</v>
      </c>
      <c r="E1042" s="4">
        <v>28</v>
      </c>
      <c r="F1042" s="4">
        <v>882</v>
      </c>
      <c r="G1042" s="4">
        <v>24965.649999999991</v>
      </c>
      <c r="H1042" s="4">
        <v>333.62</v>
      </c>
      <c r="I1042" s="4">
        <v>778.44</v>
      </c>
      <c r="J1042" s="4">
        <v>24520.829999999991</v>
      </c>
      <c r="K1042" s="4" t="str">
        <v>Produto em Ordem</v>
      </c>
      <c r="L1042" s="6">
        <f t="shared" si="66"/>
        <v>0.98218262806236079</v>
      </c>
      <c r="M1042" s="5">
        <v>27.801394557823119</v>
      </c>
      <c r="N1042" s="6">
        <v>57</v>
      </c>
      <c r="O1042" s="9">
        <f t="shared" si="67"/>
        <v>1584.6794897959178</v>
      </c>
      <c r="P1042" s="5">
        <f t="shared" si="64"/>
        <v>4.75</v>
      </c>
      <c r="Q1042" s="5">
        <f t="shared" si="65"/>
        <v>185.68421052631578</v>
      </c>
    </row>
    <row r="1043" spans="1:17" x14ac:dyDescent="0.25">
      <c r="A1043" s="2" t="s">
        <v>1045</v>
      </c>
      <c r="B1043" s="3" t="s">
        <v>8</v>
      </c>
      <c r="C1043" s="4">
        <v>521</v>
      </c>
      <c r="D1043" s="4">
        <v>38</v>
      </c>
      <c r="E1043" s="4">
        <v>50</v>
      </c>
      <c r="F1043" s="4">
        <v>509</v>
      </c>
      <c r="G1043" s="4">
        <v>29121.46</v>
      </c>
      <c r="H1043" s="4">
        <v>2073.54</v>
      </c>
      <c r="I1043" s="4">
        <v>2758.69</v>
      </c>
      <c r="J1043" s="4">
        <v>28436.30999999999</v>
      </c>
      <c r="K1043" s="4" t="str">
        <v>Produto em Ordem</v>
      </c>
      <c r="L1043" s="6">
        <f t="shared" si="66"/>
        <v>0.97696737044145876</v>
      </c>
      <c r="M1043" s="5">
        <v>55.867013752455783</v>
      </c>
      <c r="N1043" s="6">
        <v>581</v>
      </c>
      <c r="O1043" s="9">
        <f t="shared" si="67"/>
        <v>32458.73499017681</v>
      </c>
      <c r="P1043" s="5">
        <f t="shared" si="64"/>
        <v>48.416666666666664</v>
      </c>
      <c r="Q1043" s="5">
        <f t="shared" si="65"/>
        <v>10.51290877796902</v>
      </c>
    </row>
    <row r="1044" spans="1:17" x14ac:dyDescent="0.25">
      <c r="A1044" s="2" t="s">
        <v>1046</v>
      </c>
      <c r="B1044" s="3" t="s">
        <v>8</v>
      </c>
      <c r="C1044" s="4">
        <v>1678</v>
      </c>
      <c r="D1044" s="4">
        <v>531</v>
      </c>
      <c r="E1044" s="4">
        <v>1011</v>
      </c>
      <c r="F1044" s="4">
        <v>1198</v>
      </c>
      <c r="G1044" s="4">
        <v>50239.580000000009</v>
      </c>
      <c r="H1044" s="4">
        <v>15853.92</v>
      </c>
      <c r="I1044" s="4">
        <v>30204.77</v>
      </c>
      <c r="J1044" s="4">
        <v>35888.73000000001</v>
      </c>
      <c r="K1044" s="4" t="str">
        <v>Produto em Ordem</v>
      </c>
      <c r="L1044" s="6">
        <f t="shared" si="66"/>
        <v>0.71394517282479142</v>
      </c>
      <c r="M1044" s="5">
        <v>29.95720367278799</v>
      </c>
      <c r="N1044" s="6">
        <v>2512</v>
      </c>
      <c r="O1044" s="9">
        <f t="shared" si="67"/>
        <v>75252.495626043426</v>
      </c>
      <c r="P1044" s="5">
        <f t="shared" si="64"/>
        <v>209.33333333333334</v>
      </c>
      <c r="Q1044" s="5">
        <f t="shared" si="65"/>
        <v>5.7229299363057322</v>
      </c>
    </row>
    <row r="1045" spans="1:17" x14ac:dyDescent="0.25">
      <c r="A1045" s="2" t="s">
        <v>1047</v>
      </c>
      <c r="B1045" s="3" t="s">
        <v>8</v>
      </c>
      <c r="C1045" s="4">
        <v>1507</v>
      </c>
      <c r="D1045" s="4">
        <v>633</v>
      </c>
      <c r="E1045" s="4">
        <v>1179</v>
      </c>
      <c r="F1045" s="4">
        <v>961</v>
      </c>
      <c r="G1045" s="4">
        <v>25605.919999999998</v>
      </c>
      <c r="H1045" s="4">
        <v>10720.85</v>
      </c>
      <c r="I1045" s="4">
        <v>20015.62</v>
      </c>
      <c r="J1045" s="4">
        <v>16311.15</v>
      </c>
      <c r="K1045" s="4" t="str">
        <v>Produto em Ordem</v>
      </c>
      <c r="L1045" s="6">
        <f t="shared" si="66"/>
        <v>0.63769077637690774</v>
      </c>
      <c r="M1045" s="5">
        <v>16.97310093652446</v>
      </c>
      <c r="N1045" s="6">
        <v>2565</v>
      </c>
      <c r="O1045" s="9">
        <f t="shared" si="67"/>
        <v>43536.003902185243</v>
      </c>
      <c r="P1045" s="5">
        <f t="shared" si="64"/>
        <v>213.75</v>
      </c>
      <c r="Q1045" s="5">
        <f t="shared" si="65"/>
        <v>4.4959064327485381</v>
      </c>
    </row>
    <row r="1046" spans="1:17" x14ac:dyDescent="0.25">
      <c r="A1046" s="2" t="s">
        <v>1048</v>
      </c>
      <c r="B1046" s="3" t="s">
        <v>8</v>
      </c>
      <c r="C1046" s="4">
        <v>2179</v>
      </c>
      <c r="D1046" s="4">
        <v>70</v>
      </c>
      <c r="E1046" s="4">
        <v>131</v>
      </c>
      <c r="F1046" s="4">
        <v>2118</v>
      </c>
      <c r="G1046" s="4">
        <v>39369.51</v>
      </c>
      <c r="H1046" s="4">
        <v>1270.22</v>
      </c>
      <c r="I1046" s="4">
        <v>2396.4299999999998</v>
      </c>
      <c r="J1046" s="4">
        <v>38243.300000000003</v>
      </c>
      <c r="K1046" s="4" t="str">
        <v>Produto em Ordem</v>
      </c>
      <c r="L1046" s="6">
        <f t="shared" si="66"/>
        <v>0.97200550711335476</v>
      </c>
      <c r="M1046" s="5">
        <v>18.056326723323892</v>
      </c>
      <c r="N1046" s="6">
        <v>1875</v>
      </c>
      <c r="O1046" s="9">
        <f t="shared" si="67"/>
        <v>33855.612606232295</v>
      </c>
      <c r="P1046" s="5">
        <f t="shared" si="64"/>
        <v>156.25</v>
      </c>
      <c r="Q1046" s="5">
        <f t="shared" si="65"/>
        <v>13.555199999999999</v>
      </c>
    </row>
    <row r="1047" spans="1:17" x14ac:dyDescent="0.25">
      <c r="A1047" s="2" t="s">
        <v>1049</v>
      </c>
      <c r="B1047" s="3" t="s">
        <v>8</v>
      </c>
      <c r="C1047" s="4">
        <v>1100</v>
      </c>
      <c r="D1047" s="4">
        <v>52</v>
      </c>
      <c r="E1047" s="4">
        <v>159</v>
      </c>
      <c r="F1047" s="4">
        <v>993</v>
      </c>
      <c r="G1047" s="4">
        <v>23665.08</v>
      </c>
      <c r="H1047" s="4">
        <v>1090.43</v>
      </c>
      <c r="I1047" s="4">
        <v>3485.45</v>
      </c>
      <c r="J1047" s="4">
        <v>21270.06</v>
      </c>
      <c r="K1047" s="4" t="str">
        <v>Produto em Ordem</v>
      </c>
      <c r="L1047" s="6">
        <f t="shared" si="66"/>
        <v>0.90272727272727271</v>
      </c>
      <c r="M1047" s="5">
        <v>21.42</v>
      </c>
      <c r="N1047" s="6">
        <v>1503</v>
      </c>
      <c r="O1047" s="9">
        <f t="shared" si="67"/>
        <v>32194.260000000002</v>
      </c>
      <c r="P1047" s="5">
        <f t="shared" si="64"/>
        <v>125.25</v>
      </c>
      <c r="Q1047" s="5">
        <f t="shared" si="65"/>
        <v>7.9281437125748502</v>
      </c>
    </row>
    <row r="1048" spans="1:17" x14ac:dyDescent="0.25">
      <c r="A1048" s="2" t="s">
        <v>1050</v>
      </c>
      <c r="B1048" s="3" t="s">
        <v>8</v>
      </c>
      <c r="C1048" s="4">
        <v>1196</v>
      </c>
      <c r="D1048" s="4">
        <v>57</v>
      </c>
      <c r="E1048" s="4">
        <v>167</v>
      </c>
      <c r="F1048" s="4">
        <v>1086</v>
      </c>
      <c r="G1048" s="4">
        <v>19043.63</v>
      </c>
      <c r="H1048" s="4">
        <v>903.72</v>
      </c>
      <c r="I1048" s="4">
        <v>2688.95</v>
      </c>
      <c r="J1048" s="4">
        <v>17258.400000000001</v>
      </c>
      <c r="K1048" s="4" t="str">
        <v>Produto em Ordem</v>
      </c>
      <c r="L1048" s="6">
        <f t="shared" si="66"/>
        <v>0.90802675585284276</v>
      </c>
      <c r="M1048" s="5">
        <v>15.89171270718232</v>
      </c>
      <c r="N1048" s="6">
        <v>1061</v>
      </c>
      <c r="O1048" s="9">
        <f t="shared" si="67"/>
        <v>16861.10718232044</v>
      </c>
      <c r="P1048" s="5">
        <f t="shared" si="64"/>
        <v>88.416666666666671</v>
      </c>
      <c r="Q1048" s="5">
        <f t="shared" si="65"/>
        <v>12.282752120640904</v>
      </c>
    </row>
    <row r="1049" spans="1:17" x14ac:dyDescent="0.25">
      <c r="A1049" s="2" t="s">
        <v>1051</v>
      </c>
      <c r="B1049" s="3" t="s">
        <v>8</v>
      </c>
      <c r="C1049" s="4">
        <v>322</v>
      </c>
      <c r="D1049" s="4">
        <v>827</v>
      </c>
      <c r="E1049" s="4">
        <v>602</v>
      </c>
      <c r="F1049" s="4">
        <v>547</v>
      </c>
      <c r="G1049" s="4">
        <v>8541.590000000002</v>
      </c>
      <c r="H1049" s="4">
        <v>21820.49</v>
      </c>
      <c r="I1049" s="4">
        <v>15924.13</v>
      </c>
      <c r="J1049" s="4">
        <v>14437.95</v>
      </c>
      <c r="K1049" s="4" t="str">
        <v>Produto em Ordem</v>
      </c>
      <c r="L1049" s="6">
        <f t="shared" si="66"/>
        <v>1.6987577639751552</v>
      </c>
      <c r="M1049" s="5">
        <v>26.394789762340039</v>
      </c>
      <c r="N1049" s="6">
        <v>2870</v>
      </c>
      <c r="O1049" s="9">
        <f t="shared" si="67"/>
        <v>75753.046617915912</v>
      </c>
      <c r="P1049" s="5">
        <f t="shared" si="64"/>
        <v>239.16666666666666</v>
      </c>
      <c r="Q1049" s="5">
        <f t="shared" si="65"/>
        <v>2.2871080139372824</v>
      </c>
    </row>
    <row r="1050" spans="1:17" x14ac:dyDescent="0.25">
      <c r="A1050" s="2" t="s">
        <v>1052</v>
      </c>
      <c r="B1050" s="3" t="s">
        <v>8</v>
      </c>
      <c r="C1050" s="4">
        <v>96</v>
      </c>
      <c r="D1050" s="4">
        <v>1044</v>
      </c>
      <c r="E1050" s="4">
        <v>878</v>
      </c>
      <c r="F1050" s="4">
        <v>262</v>
      </c>
      <c r="G1050" s="4">
        <v>1511.16</v>
      </c>
      <c r="H1050" s="4">
        <v>16559.060000000001</v>
      </c>
      <c r="I1050" s="4">
        <v>13926.27</v>
      </c>
      <c r="J1050" s="4">
        <v>4143.9500000000007</v>
      </c>
      <c r="K1050" s="4" t="str">
        <v>Produto em Ordem</v>
      </c>
      <c r="L1050" s="6">
        <f t="shared" si="66"/>
        <v>2.7291666666666665</v>
      </c>
      <c r="M1050" s="5">
        <v>15.81660305343512</v>
      </c>
      <c r="N1050" s="6">
        <v>3146</v>
      </c>
      <c r="O1050" s="9">
        <f t="shared" si="67"/>
        <v>49759.033206106891</v>
      </c>
      <c r="P1050" s="5">
        <f t="shared" si="64"/>
        <v>262.16666666666669</v>
      </c>
      <c r="Q1050" s="5">
        <f t="shared" si="65"/>
        <v>0.99936427209154477</v>
      </c>
    </row>
    <row r="1051" spans="1:17" x14ac:dyDescent="0.25">
      <c r="A1051" s="2" t="s">
        <v>1053</v>
      </c>
      <c r="B1051" s="3" t="s">
        <v>8</v>
      </c>
      <c r="C1051" s="4">
        <v>885</v>
      </c>
      <c r="D1051" s="4">
        <v>89</v>
      </c>
      <c r="E1051" s="4">
        <v>162</v>
      </c>
      <c r="F1051" s="4">
        <v>812</v>
      </c>
      <c r="G1051" s="4">
        <v>11552.81</v>
      </c>
      <c r="H1051" s="4">
        <v>1161.8</v>
      </c>
      <c r="I1051" s="4">
        <v>2114.77</v>
      </c>
      <c r="J1051" s="4">
        <v>10599.84</v>
      </c>
      <c r="K1051" s="4" t="str">
        <v>Produto em Ordem</v>
      </c>
      <c r="L1051" s="6">
        <f t="shared" si="66"/>
        <v>0.91751412429378532</v>
      </c>
      <c r="M1051" s="5">
        <v>13.053990147783249</v>
      </c>
      <c r="N1051" s="6">
        <v>1886</v>
      </c>
      <c r="O1051" s="9">
        <f t="shared" si="67"/>
        <v>24619.825418719207</v>
      </c>
      <c r="P1051" s="5">
        <f t="shared" si="64"/>
        <v>157.16666666666666</v>
      </c>
      <c r="Q1051" s="5">
        <f t="shared" si="65"/>
        <v>5.1664899257688228</v>
      </c>
    </row>
    <row r="1052" spans="1:17" x14ac:dyDescent="0.25">
      <c r="A1052" s="2" t="s">
        <v>1054</v>
      </c>
      <c r="B1052" s="3" t="s">
        <v>8</v>
      </c>
      <c r="C1052" s="4">
        <v>420</v>
      </c>
      <c r="D1052" s="4">
        <v>46</v>
      </c>
      <c r="E1052" s="4">
        <v>110</v>
      </c>
      <c r="F1052" s="4">
        <v>356</v>
      </c>
      <c r="G1052" s="4">
        <v>6865.91</v>
      </c>
      <c r="H1052" s="4">
        <v>751.98</v>
      </c>
      <c r="I1052" s="4">
        <v>1798.23</v>
      </c>
      <c r="J1052" s="4">
        <v>5819.6600000000008</v>
      </c>
      <c r="K1052" s="4" t="str">
        <v>Produto em Ordem</v>
      </c>
      <c r="L1052" s="6">
        <f t="shared" si="66"/>
        <v>0.84761904761904761</v>
      </c>
      <c r="M1052" s="5">
        <v>16.347359550561801</v>
      </c>
      <c r="N1052" s="6">
        <v>2265</v>
      </c>
      <c r="O1052" s="9">
        <f t="shared" si="67"/>
        <v>37026.769382022481</v>
      </c>
      <c r="P1052" s="5">
        <f t="shared" si="64"/>
        <v>188.75</v>
      </c>
      <c r="Q1052" s="5">
        <f t="shared" si="65"/>
        <v>1.8860927152317881</v>
      </c>
    </row>
    <row r="1053" spans="1:17" x14ac:dyDescent="0.25">
      <c r="A1053" s="2" t="s">
        <v>1055</v>
      </c>
      <c r="B1053" s="3" t="s">
        <v>8</v>
      </c>
      <c r="C1053" s="4">
        <v>1317</v>
      </c>
      <c r="D1053" s="4">
        <v>50</v>
      </c>
      <c r="E1053" s="4">
        <v>142</v>
      </c>
      <c r="F1053" s="4">
        <v>1225</v>
      </c>
      <c r="G1053" s="4">
        <v>15441.19000000001</v>
      </c>
      <c r="H1053" s="4">
        <v>564.48</v>
      </c>
      <c r="I1053" s="4">
        <v>1646.4</v>
      </c>
      <c r="J1053" s="4">
        <v>14359.27</v>
      </c>
      <c r="K1053" s="4" t="str">
        <v>Produto em Ordem</v>
      </c>
      <c r="L1053" s="6">
        <f t="shared" si="66"/>
        <v>0.93014426727410782</v>
      </c>
      <c r="M1053" s="5">
        <v>11.72185306122449</v>
      </c>
      <c r="N1053" s="6">
        <v>1451</v>
      </c>
      <c r="O1053" s="9">
        <f t="shared" si="67"/>
        <v>17008.408791836733</v>
      </c>
      <c r="P1053" s="5">
        <f t="shared" si="64"/>
        <v>120.91666666666667</v>
      </c>
      <c r="Q1053" s="5">
        <f t="shared" si="65"/>
        <v>10.130944176430047</v>
      </c>
    </row>
    <row r="1054" spans="1:17" x14ac:dyDescent="0.25">
      <c r="A1054" s="2" t="s">
        <v>1056</v>
      </c>
      <c r="B1054" s="3" t="s">
        <v>8</v>
      </c>
      <c r="C1054" s="4">
        <v>64</v>
      </c>
      <c r="D1054" s="4">
        <v>19</v>
      </c>
      <c r="E1054" s="4">
        <v>28</v>
      </c>
      <c r="F1054" s="4">
        <v>55</v>
      </c>
      <c r="G1054" s="4">
        <v>2526.3000000000002</v>
      </c>
      <c r="H1054" s="4">
        <v>758.49</v>
      </c>
      <c r="I1054" s="4">
        <v>1117.77</v>
      </c>
      <c r="J1054" s="4">
        <v>2167.02</v>
      </c>
      <c r="K1054" s="4" t="str">
        <v>Produto em Ordem</v>
      </c>
      <c r="L1054" s="6">
        <f t="shared" si="66"/>
        <v>0.859375</v>
      </c>
      <c r="M1054" s="5">
        <v>39.400363636363643</v>
      </c>
      <c r="N1054" s="6">
        <v>139</v>
      </c>
      <c r="O1054" s="9">
        <f t="shared" si="67"/>
        <v>5476.6505454545468</v>
      </c>
      <c r="P1054" s="5">
        <f t="shared" si="64"/>
        <v>11.583333333333334</v>
      </c>
      <c r="Q1054" s="5">
        <f t="shared" si="65"/>
        <v>4.7482014388489207</v>
      </c>
    </row>
    <row r="1055" spans="1:17" x14ac:dyDescent="0.25">
      <c r="A1055" s="2" t="s">
        <v>1057</v>
      </c>
      <c r="B1055" s="3" t="s">
        <v>8</v>
      </c>
      <c r="C1055" s="4">
        <v>5</v>
      </c>
      <c r="D1055" s="4">
        <v>1</v>
      </c>
      <c r="E1055" s="4">
        <v>1</v>
      </c>
      <c r="F1055" s="4">
        <v>5</v>
      </c>
      <c r="G1055" s="4">
        <v>2827.66</v>
      </c>
      <c r="H1055" s="4">
        <v>507.43</v>
      </c>
      <c r="I1055" s="4">
        <v>507.43</v>
      </c>
      <c r="J1055" s="4">
        <v>2827.66</v>
      </c>
      <c r="K1055" s="4" t="str">
        <v>Produto em Ordem</v>
      </c>
      <c r="L1055" s="6">
        <f t="shared" si="66"/>
        <v>1</v>
      </c>
      <c r="M1055" s="5">
        <v>565.53199999999993</v>
      </c>
      <c r="N1055" s="6">
        <v>8</v>
      </c>
      <c r="O1055" s="9">
        <f t="shared" si="67"/>
        <v>4524.2559999999994</v>
      </c>
      <c r="P1055" s="5">
        <f t="shared" si="64"/>
        <v>0.66666666666666663</v>
      </c>
      <c r="Q1055" s="5">
        <f t="shared" si="65"/>
        <v>7.5</v>
      </c>
    </row>
    <row r="1056" spans="1:17" x14ac:dyDescent="0.25">
      <c r="A1056" s="2" t="s">
        <v>1058</v>
      </c>
      <c r="B1056" s="3" t="s">
        <v>8</v>
      </c>
      <c r="C1056" s="4">
        <v>8</v>
      </c>
      <c r="D1056" s="4">
        <v>1</v>
      </c>
      <c r="E1056" s="4">
        <v>3</v>
      </c>
      <c r="F1056" s="4">
        <v>6</v>
      </c>
      <c r="G1056" s="4">
        <v>4386.26</v>
      </c>
      <c r="H1056" s="4">
        <v>507.43</v>
      </c>
      <c r="I1056" s="4">
        <v>1522.29</v>
      </c>
      <c r="J1056" s="4">
        <v>3371.4</v>
      </c>
      <c r="K1056" s="4" t="str">
        <v>Produto em Ordem</v>
      </c>
      <c r="L1056" s="6">
        <f t="shared" si="66"/>
        <v>0.75</v>
      </c>
      <c r="M1056" s="5">
        <v>561.9</v>
      </c>
      <c r="N1056" s="6">
        <v>12</v>
      </c>
      <c r="O1056" s="9">
        <f t="shared" si="67"/>
        <v>6742.7999999999993</v>
      </c>
      <c r="P1056" s="5">
        <f t="shared" si="64"/>
        <v>1</v>
      </c>
      <c r="Q1056" s="5">
        <f t="shared" si="65"/>
        <v>6</v>
      </c>
    </row>
    <row r="1057" spans="1:17" x14ac:dyDescent="0.25">
      <c r="A1057" s="2" t="s">
        <v>1059</v>
      </c>
      <c r="B1057" s="3" t="s">
        <v>8</v>
      </c>
      <c r="C1057" s="4">
        <v>9</v>
      </c>
      <c r="D1057" s="4">
        <v>1</v>
      </c>
      <c r="E1057" s="4">
        <v>3</v>
      </c>
      <c r="F1057" s="4">
        <v>7</v>
      </c>
      <c r="G1057" s="4">
        <v>5438.4099999999989</v>
      </c>
      <c r="H1057" s="4">
        <v>580.05999999999995</v>
      </c>
      <c r="I1057" s="4">
        <v>1740.18</v>
      </c>
      <c r="J1057" s="4">
        <v>4278.29</v>
      </c>
      <c r="K1057" s="4" t="str">
        <v>Produto em Ordem</v>
      </c>
      <c r="L1057" s="6">
        <f t="shared" si="66"/>
        <v>0.77777777777777779</v>
      </c>
      <c r="M1057" s="5">
        <v>611.18428571428569</v>
      </c>
      <c r="N1057" s="6">
        <v>12</v>
      </c>
      <c r="O1057" s="9">
        <f t="shared" si="67"/>
        <v>7334.2114285714288</v>
      </c>
      <c r="P1057" s="5">
        <f t="shared" si="64"/>
        <v>1</v>
      </c>
      <c r="Q1057" s="5">
        <f t="shared" si="65"/>
        <v>7</v>
      </c>
    </row>
    <row r="1058" spans="1:17" x14ac:dyDescent="0.25">
      <c r="A1058" s="2" t="s">
        <v>1060</v>
      </c>
      <c r="B1058" s="3" t="s">
        <v>8</v>
      </c>
      <c r="C1058" s="4">
        <v>6</v>
      </c>
      <c r="D1058" s="4"/>
      <c r="E1058" s="4"/>
      <c r="F1058" s="4">
        <v>6</v>
      </c>
      <c r="G1058" s="4">
        <v>4252.9799999999996</v>
      </c>
      <c r="H1058" s="4"/>
      <c r="I1058" s="4"/>
      <c r="J1058" s="4">
        <v>4252.9799999999996</v>
      </c>
      <c r="K1058" s="4" t="str">
        <v>Produto em Ordem</v>
      </c>
      <c r="L1058" s="6">
        <f t="shared" si="66"/>
        <v>1</v>
      </c>
      <c r="M1058" s="5">
        <v>708.82999999999993</v>
      </c>
      <c r="N1058" s="6">
        <v>13</v>
      </c>
      <c r="O1058" s="9">
        <f t="shared" si="67"/>
        <v>9214.7899999999991</v>
      </c>
      <c r="P1058" s="5">
        <f t="shared" si="64"/>
        <v>1.0833333333333333</v>
      </c>
      <c r="Q1058" s="5">
        <f t="shared" si="65"/>
        <v>5.5384615384615392</v>
      </c>
    </row>
    <row r="1059" spans="1:17" x14ac:dyDescent="0.25">
      <c r="A1059" s="2" t="s">
        <v>1061</v>
      </c>
      <c r="B1059" s="3" t="s">
        <v>8</v>
      </c>
      <c r="C1059" s="4">
        <v>7</v>
      </c>
      <c r="D1059" s="4"/>
      <c r="E1059" s="4"/>
      <c r="F1059" s="4">
        <v>7</v>
      </c>
      <c r="G1059" s="4">
        <v>5008.3999999999996</v>
      </c>
      <c r="H1059" s="4"/>
      <c r="I1059" s="4"/>
      <c r="J1059" s="4">
        <v>5008.3999999999996</v>
      </c>
      <c r="K1059" s="4" t="str">
        <v>Produto em Ordem</v>
      </c>
      <c r="L1059" s="6">
        <f t="shared" si="66"/>
        <v>1</v>
      </c>
      <c r="M1059" s="5">
        <v>715.48571428571427</v>
      </c>
      <c r="N1059" s="6">
        <v>7</v>
      </c>
      <c r="O1059" s="9">
        <f t="shared" si="67"/>
        <v>5008.3999999999996</v>
      </c>
      <c r="P1059" s="5">
        <f t="shared" si="64"/>
        <v>0.58333333333333337</v>
      </c>
      <c r="Q1059" s="5">
        <f t="shared" si="65"/>
        <v>12</v>
      </c>
    </row>
    <row r="1060" spans="1:17" x14ac:dyDescent="0.25">
      <c r="A1060" s="2" t="s">
        <v>1062</v>
      </c>
      <c r="B1060" s="3" t="s">
        <v>8</v>
      </c>
      <c r="C1060" s="4">
        <v>6</v>
      </c>
      <c r="D1060" s="4">
        <v>1</v>
      </c>
      <c r="E1060" s="4">
        <v>1</v>
      </c>
      <c r="F1060" s="4">
        <v>6</v>
      </c>
      <c r="G1060" s="4">
        <v>4252.9799999999996</v>
      </c>
      <c r="H1060" s="4">
        <v>708.83</v>
      </c>
      <c r="I1060" s="4">
        <v>708.83</v>
      </c>
      <c r="J1060" s="4">
        <v>4252.9799999999996</v>
      </c>
      <c r="K1060" s="4" t="str">
        <v>Produto em Ordem</v>
      </c>
      <c r="L1060" s="6">
        <f t="shared" si="66"/>
        <v>1</v>
      </c>
      <c r="M1060" s="5">
        <v>708.83</v>
      </c>
      <c r="N1060" s="6">
        <v>12</v>
      </c>
      <c r="O1060" s="9">
        <f t="shared" si="67"/>
        <v>8505.9600000000009</v>
      </c>
      <c r="P1060" s="5">
        <f t="shared" si="64"/>
        <v>1</v>
      </c>
      <c r="Q1060" s="5">
        <f t="shared" si="65"/>
        <v>6</v>
      </c>
    </row>
    <row r="1061" spans="1:17" x14ac:dyDescent="0.25">
      <c r="A1061" s="2" t="s">
        <v>1063</v>
      </c>
      <c r="B1061" s="3" t="s">
        <v>4</v>
      </c>
      <c r="C1061" s="4">
        <v>177</v>
      </c>
      <c r="D1061" s="4">
        <v>22</v>
      </c>
      <c r="E1061" s="4">
        <v>29</v>
      </c>
      <c r="F1061" s="4">
        <v>170</v>
      </c>
      <c r="G1061" s="4">
        <v>15674.25</v>
      </c>
      <c r="H1061" s="4">
        <v>1910.4</v>
      </c>
      <c r="I1061" s="4">
        <v>2553.35</v>
      </c>
      <c r="J1061" s="4">
        <v>15031.3</v>
      </c>
      <c r="K1061" s="4" t="str">
        <v>Produto em Ordem</v>
      </c>
      <c r="L1061" s="6">
        <f t="shared" si="66"/>
        <v>0.96045197740112997</v>
      </c>
      <c r="M1061" s="5">
        <v>88.419411764705899</v>
      </c>
      <c r="N1061" s="6">
        <v>229</v>
      </c>
      <c r="O1061" s="9">
        <f t="shared" si="67"/>
        <v>20248.045294117652</v>
      </c>
      <c r="P1061" s="5">
        <f t="shared" si="64"/>
        <v>19.083333333333332</v>
      </c>
      <c r="Q1061" s="5">
        <f t="shared" si="65"/>
        <v>8.9082969432314414</v>
      </c>
    </row>
    <row r="1062" spans="1:17" x14ac:dyDescent="0.25">
      <c r="A1062" s="2" t="s">
        <v>1064</v>
      </c>
      <c r="B1062" s="3" t="s">
        <v>4</v>
      </c>
      <c r="C1062" s="4">
        <v>148</v>
      </c>
      <c r="D1062" s="4">
        <v>28</v>
      </c>
      <c r="E1062" s="4">
        <v>34</v>
      </c>
      <c r="F1062" s="4">
        <v>142</v>
      </c>
      <c r="G1062" s="4">
        <v>12688.23</v>
      </c>
      <c r="H1062" s="4">
        <v>2447.37</v>
      </c>
      <c r="I1062" s="4">
        <v>2971.37</v>
      </c>
      <c r="J1062" s="4">
        <v>12164.23</v>
      </c>
      <c r="K1062" s="4" t="str">
        <v>Produto em Ordem</v>
      </c>
      <c r="L1062" s="6">
        <f t="shared" si="66"/>
        <v>0.95945945945945943</v>
      </c>
      <c r="M1062" s="5">
        <v>85.663591549295774</v>
      </c>
      <c r="N1062" s="6">
        <v>226</v>
      </c>
      <c r="O1062" s="9">
        <f t="shared" si="67"/>
        <v>19359.971690140846</v>
      </c>
      <c r="P1062" s="5">
        <f t="shared" si="64"/>
        <v>18.833333333333332</v>
      </c>
      <c r="Q1062" s="5">
        <f t="shared" si="65"/>
        <v>7.5398230088495577</v>
      </c>
    </row>
    <row r="1063" spans="1:17" x14ac:dyDescent="0.25">
      <c r="A1063" s="2" t="s">
        <v>1065</v>
      </c>
      <c r="B1063" s="3" t="s">
        <v>4</v>
      </c>
      <c r="C1063" s="4">
        <v>150</v>
      </c>
      <c r="D1063" s="4">
        <v>33</v>
      </c>
      <c r="E1063" s="4">
        <v>44</v>
      </c>
      <c r="F1063" s="4">
        <v>139</v>
      </c>
      <c r="G1063" s="4">
        <v>12889.08</v>
      </c>
      <c r="H1063" s="4">
        <v>2908.78</v>
      </c>
      <c r="I1063" s="4">
        <v>3868.3</v>
      </c>
      <c r="J1063" s="4">
        <v>11929.56</v>
      </c>
      <c r="K1063" s="4" t="str">
        <v>Produto em Ordem</v>
      </c>
      <c r="L1063" s="6">
        <f t="shared" si="66"/>
        <v>0.92666666666666664</v>
      </c>
      <c r="M1063" s="5">
        <v>85.824172661870506</v>
      </c>
      <c r="N1063" s="6">
        <v>298</v>
      </c>
      <c r="O1063" s="9">
        <f t="shared" si="67"/>
        <v>25575.603453237411</v>
      </c>
      <c r="P1063" s="5">
        <f t="shared" si="64"/>
        <v>24.833333333333332</v>
      </c>
      <c r="Q1063" s="5">
        <f t="shared" si="65"/>
        <v>5.5973154362416109</v>
      </c>
    </row>
    <row r="1064" spans="1:17" x14ac:dyDescent="0.25">
      <c r="A1064" s="2" t="s">
        <v>1066</v>
      </c>
      <c r="B1064" s="3" t="s">
        <v>8</v>
      </c>
      <c r="C1064" s="4">
        <v>3</v>
      </c>
      <c r="D1064" s="4"/>
      <c r="E1064" s="4"/>
      <c r="F1064" s="4">
        <v>3</v>
      </c>
      <c r="G1064" s="4">
        <v>3648.78</v>
      </c>
      <c r="H1064" s="4"/>
      <c r="I1064" s="4"/>
      <c r="J1064" s="4">
        <v>3648.78</v>
      </c>
      <c r="K1064" s="4" t="str">
        <v>Produto em Ordem</v>
      </c>
      <c r="L1064" s="6">
        <f t="shared" si="66"/>
        <v>1</v>
      </c>
      <c r="M1064" s="5">
        <v>1216.26</v>
      </c>
      <c r="N1064" s="6">
        <v>1</v>
      </c>
      <c r="O1064" s="9">
        <f t="shared" si="67"/>
        <v>1216.26</v>
      </c>
      <c r="P1064" s="5">
        <f t="shared" si="64"/>
        <v>8.3333333333333329E-2</v>
      </c>
      <c r="Q1064" s="5">
        <f t="shared" si="65"/>
        <v>36</v>
      </c>
    </row>
    <row r="1065" spans="1:17" x14ac:dyDescent="0.25">
      <c r="A1065" s="2" t="s">
        <v>1067</v>
      </c>
      <c r="B1065" s="3" t="s">
        <v>8</v>
      </c>
      <c r="C1065" s="4">
        <v>20</v>
      </c>
      <c r="D1065" s="4">
        <v>5</v>
      </c>
      <c r="E1065" s="4">
        <v>5</v>
      </c>
      <c r="F1065" s="4">
        <v>20</v>
      </c>
      <c r="G1065" s="4">
        <v>15853.9</v>
      </c>
      <c r="H1065" s="4">
        <v>3961.96</v>
      </c>
      <c r="I1065" s="4">
        <v>3961.95</v>
      </c>
      <c r="J1065" s="4">
        <v>15853.91</v>
      </c>
      <c r="K1065" s="4" t="str">
        <v>Produto em Ordem</v>
      </c>
      <c r="L1065" s="6">
        <f t="shared" si="66"/>
        <v>1</v>
      </c>
      <c r="M1065" s="5">
        <v>792.69550000000004</v>
      </c>
      <c r="N1065" s="6">
        <v>12</v>
      </c>
      <c r="O1065" s="9">
        <f t="shared" si="67"/>
        <v>9512.3460000000014</v>
      </c>
      <c r="P1065" s="5">
        <f t="shared" si="64"/>
        <v>1</v>
      </c>
      <c r="Q1065" s="5">
        <f t="shared" si="65"/>
        <v>20</v>
      </c>
    </row>
    <row r="1066" spans="1:17" x14ac:dyDescent="0.25">
      <c r="A1066" s="2" t="s">
        <v>1068</v>
      </c>
      <c r="B1066" s="3" t="s">
        <v>8</v>
      </c>
      <c r="C1066" s="4">
        <v>1</v>
      </c>
      <c r="D1066" s="4"/>
      <c r="E1066" s="4"/>
      <c r="F1066" s="4">
        <v>1</v>
      </c>
      <c r="G1066" s="4">
        <v>992.97</v>
      </c>
      <c r="H1066" s="4"/>
      <c r="I1066" s="4"/>
      <c r="J1066" s="4">
        <v>992.97</v>
      </c>
      <c r="K1066" s="4" t="str">
        <v>Produto em Ordem</v>
      </c>
      <c r="L1066" s="6">
        <f t="shared" si="66"/>
        <v>1</v>
      </c>
      <c r="M1066" s="5">
        <v>992.97</v>
      </c>
      <c r="N1066" s="6">
        <v>4</v>
      </c>
      <c r="O1066" s="9">
        <f t="shared" si="67"/>
        <v>3971.88</v>
      </c>
      <c r="P1066" s="5">
        <f t="shared" si="64"/>
        <v>0.33333333333333331</v>
      </c>
      <c r="Q1066" s="5">
        <f t="shared" si="65"/>
        <v>3</v>
      </c>
    </row>
    <row r="1067" spans="1:17" x14ac:dyDescent="0.25">
      <c r="A1067" s="2" t="s">
        <v>1069</v>
      </c>
      <c r="B1067" s="3" t="s">
        <v>8</v>
      </c>
      <c r="C1067" s="4">
        <v>15</v>
      </c>
      <c r="D1067" s="4">
        <v>6</v>
      </c>
      <c r="E1067" s="4">
        <v>10</v>
      </c>
      <c r="F1067" s="4">
        <v>11</v>
      </c>
      <c r="G1067" s="4">
        <v>4800.8599999999997</v>
      </c>
      <c r="H1067" s="4">
        <v>1916.43</v>
      </c>
      <c r="I1067" s="4">
        <v>3194.03</v>
      </c>
      <c r="J1067" s="4">
        <v>3523.26</v>
      </c>
      <c r="K1067" s="4" t="str">
        <v>Produto em Ordem</v>
      </c>
      <c r="L1067" s="6">
        <f t="shared" si="66"/>
        <v>0.73333333333333328</v>
      </c>
      <c r="M1067" s="5">
        <v>320.29636363636371</v>
      </c>
      <c r="N1067" s="6">
        <v>22</v>
      </c>
      <c r="O1067" s="9">
        <f t="shared" si="67"/>
        <v>7046.5200000000013</v>
      </c>
      <c r="P1067" s="5">
        <f t="shared" si="64"/>
        <v>1.8333333333333333</v>
      </c>
      <c r="Q1067" s="5">
        <f t="shared" si="65"/>
        <v>6</v>
      </c>
    </row>
    <row r="1068" spans="1:17" x14ac:dyDescent="0.25">
      <c r="A1068" s="2" t="s">
        <v>1070</v>
      </c>
      <c r="B1068" s="3" t="s">
        <v>8</v>
      </c>
      <c r="C1068" s="4">
        <v>2</v>
      </c>
      <c r="D1068" s="4">
        <v>0</v>
      </c>
      <c r="E1068" s="4">
        <v>1</v>
      </c>
      <c r="F1068" s="4">
        <v>1</v>
      </c>
      <c r="G1068" s="4">
        <v>1121.68</v>
      </c>
      <c r="H1068" s="4">
        <v>0</v>
      </c>
      <c r="I1068" s="4">
        <v>560.84</v>
      </c>
      <c r="J1068" s="4">
        <v>560.84</v>
      </c>
      <c r="K1068" s="4" t="str">
        <v>Produto em Ordem</v>
      </c>
      <c r="L1068" s="6">
        <f t="shared" si="66"/>
        <v>0.5</v>
      </c>
      <c r="M1068" s="5">
        <v>560.84</v>
      </c>
      <c r="N1068" s="6">
        <v>18</v>
      </c>
      <c r="O1068" s="9">
        <f t="shared" si="67"/>
        <v>10095.120000000001</v>
      </c>
      <c r="P1068" s="5">
        <f t="shared" si="64"/>
        <v>1.5</v>
      </c>
      <c r="Q1068" s="5">
        <f t="shared" si="65"/>
        <v>0.66666666666666663</v>
      </c>
    </row>
    <row r="1069" spans="1:17" x14ac:dyDescent="0.25">
      <c r="A1069" s="2" t="s">
        <v>1071</v>
      </c>
      <c r="B1069" s="3" t="s">
        <v>8</v>
      </c>
      <c r="C1069" s="4">
        <v>6</v>
      </c>
      <c r="D1069" s="4">
        <v>1</v>
      </c>
      <c r="E1069" s="4">
        <v>2</v>
      </c>
      <c r="F1069" s="4">
        <v>5</v>
      </c>
      <c r="G1069" s="4">
        <v>2458.92</v>
      </c>
      <c r="H1069" s="4">
        <v>405.33</v>
      </c>
      <c r="I1069" s="4">
        <v>810.66</v>
      </c>
      <c r="J1069" s="4">
        <v>2053.59</v>
      </c>
      <c r="K1069" s="4" t="str">
        <v>Produto em Ordem</v>
      </c>
      <c r="L1069" s="6">
        <f t="shared" si="66"/>
        <v>0.83333333333333337</v>
      </c>
      <c r="M1069" s="5">
        <v>410.71800000000002</v>
      </c>
      <c r="N1069" s="6">
        <v>8</v>
      </c>
      <c r="O1069" s="9">
        <f t="shared" si="67"/>
        <v>3285.7440000000001</v>
      </c>
      <c r="P1069" s="5">
        <f t="shared" si="64"/>
        <v>0.66666666666666663</v>
      </c>
      <c r="Q1069" s="5">
        <f t="shared" si="65"/>
        <v>7.5</v>
      </c>
    </row>
    <row r="1070" spans="1:17" x14ac:dyDescent="0.25">
      <c r="A1070" s="2" t="s">
        <v>1072</v>
      </c>
      <c r="B1070" s="3" t="s">
        <v>8</v>
      </c>
      <c r="C1070" s="4">
        <v>14</v>
      </c>
      <c r="D1070" s="4">
        <v>6</v>
      </c>
      <c r="E1070" s="4">
        <v>8</v>
      </c>
      <c r="F1070" s="4">
        <v>12</v>
      </c>
      <c r="G1070" s="4">
        <v>8207.9599999999991</v>
      </c>
      <c r="H1070" s="4">
        <v>3517.71</v>
      </c>
      <c r="I1070" s="4">
        <v>4690.2700000000004</v>
      </c>
      <c r="J1070" s="4">
        <v>7035.4</v>
      </c>
      <c r="K1070" s="4" t="str">
        <v>Produto em Ordem</v>
      </c>
      <c r="L1070" s="6">
        <f t="shared" si="66"/>
        <v>0.8571428571428571</v>
      </c>
      <c r="M1070" s="5">
        <v>586.2833333333333</v>
      </c>
      <c r="N1070" s="6">
        <v>20</v>
      </c>
      <c r="O1070" s="9">
        <f t="shared" si="67"/>
        <v>11725.666666666666</v>
      </c>
      <c r="P1070" s="5">
        <f t="shared" si="64"/>
        <v>1.6666666666666667</v>
      </c>
      <c r="Q1070" s="5">
        <f t="shared" si="65"/>
        <v>7.1999999999999993</v>
      </c>
    </row>
    <row r="1071" spans="1:17" x14ac:dyDescent="0.25">
      <c r="A1071" s="2" t="s">
        <v>1073</v>
      </c>
      <c r="B1071" s="3" t="s">
        <v>8</v>
      </c>
      <c r="C1071" s="4">
        <v>19</v>
      </c>
      <c r="D1071" s="4">
        <v>3</v>
      </c>
      <c r="E1071" s="4">
        <v>3</v>
      </c>
      <c r="F1071" s="4">
        <v>19</v>
      </c>
      <c r="G1071" s="4">
        <v>8125.78</v>
      </c>
      <c r="H1071" s="4">
        <v>1281.6099999999999</v>
      </c>
      <c r="I1071" s="4">
        <v>1281.6099999999999</v>
      </c>
      <c r="J1071" s="4">
        <v>8125.78</v>
      </c>
      <c r="K1071" s="4" t="str">
        <v>Produto em Ordem</v>
      </c>
      <c r="L1071" s="6">
        <f t="shared" si="66"/>
        <v>1</v>
      </c>
      <c r="M1071" s="5">
        <v>427.67263157894729</v>
      </c>
      <c r="N1071" s="6">
        <v>8</v>
      </c>
      <c r="O1071" s="9">
        <f t="shared" si="67"/>
        <v>3421.3810526315783</v>
      </c>
      <c r="P1071" s="5">
        <f t="shared" si="64"/>
        <v>0.66666666666666663</v>
      </c>
      <c r="Q1071" s="5">
        <f t="shared" si="65"/>
        <v>28.5</v>
      </c>
    </row>
    <row r="1072" spans="1:17" x14ac:dyDescent="0.25">
      <c r="A1072" s="2" t="s">
        <v>1074</v>
      </c>
      <c r="B1072" s="3" t="s">
        <v>8</v>
      </c>
      <c r="C1072" s="4">
        <v>12</v>
      </c>
      <c r="D1072" s="4">
        <v>1</v>
      </c>
      <c r="E1072" s="4">
        <v>2</v>
      </c>
      <c r="F1072" s="4">
        <v>11</v>
      </c>
      <c r="G1072" s="4">
        <v>4433.51</v>
      </c>
      <c r="H1072" s="4">
        <v>369.3</v>
      </c>
      <c r="I1072" s="4">
        <v>736.19</v>
      </c>
      <c r="J1072" s="4">
        <v>4066.62</v>
      </c>
      <c r="K1072" s="4" t="str">
        <v>Produto em Ordem</v>
      </c>
      <c r="L1072" s="6">
        <f t="shared" si="66"/>
        <v>0.91666666666666663</v>
      </c>
      <c r="M1072" s="5">
        <v>369.69272727272732</v>
      </c>
      <c r="N1072" s="6">
        <v>23</v>
      </c>
      <c r="O1072" s="9">
        <f t="shared" si="67"/>
        <v>8502.9327272727278</v>
      </c>
      <c r="P1072" s="5">
        <f t="shared" si="64"/>
        <v>1.9166666666666667</v>
      </c>
      <c r="Q1072" s="5">
        <f t="shared" si="65"/>
        <v>5.7391304347826084</v>
      </c>
    </row>
    <row r="1073" spans="1:17" x14ac:dyDescent="0.25">
      <c r="A1073" s="2" t="s">
        <v>1075</v>
      </c>
      <c r="B1073" s="3" t="s">
        <v>8</v>
      </c>
      <c r="C1073" s="4">
        <v>1</v>
      </c>
      <c r="D1073" s="4"/>
      <c r="E1073" s="4"/>
      <c r="F1073" s="4">
        <v>1</v>
      </c>
      <c r="G1073" s="4">
        <v>663.46</v>
      </c>
      <c r="H1073" s="4"/>
      <c r="I1073" s="4"/>
      <c r="J1073" s="4">
        <v>663.46</v>
      </c>
      <c r="K1073" s="4" t="str">
        <v>Produto em Ordem</v>
      </c>
      <c r="L1073" s="6">
        <f t="shared" si="66"/>
        <v>1</v>
      </c>
      <c r="M1073" s="5">
        <v>663.46</v>
      </c>
      <c r="N1073" s="6">
        <v>7</v>
      </c>
      <c r="O1073" s="9">
        <f t="shared" si="67"/>
        <v>4644.22</v>
      </c>
      <c r="P1073" s="5">
        <f t="shared" si="64"/>
        <v>0.58333333333333337</v>
      </c>
      <c r="Q1073" s="5">
        <f t="shared" si="65"/>
        <v>1.7142857142857142</v>
      </c>
    </row>
    <row r="1074" spans="1:17" x14ac:dyDescent="0.25">
      <c r="A1074" s="2" t="s">
        <v>1076</v>
      </c>
      <c r="B1074" s="3" t="s">
        <v>8</v>
      </c>
      <c r="C1074" s="4">
        <v>9</v>
      </c>
      <c r="D1074" s="4">
        <v>0</v>
      </c>
      <c r="E1074" s="4">
        <v>1</v>
      </c>
      <c r="F1074" s="4">
        <v>8</v>
      </c>
      <c r="G1074" s="4">
        <v>7474.99</v>
      </c>
      <c r="H1074" s="4">
        <v>0</v>
      </c>
      <c r="I1074" s="4">
        <v>824.55</v>
      </c>
      <c r="J1074" s="4">
        <v>6650.44</v>
      </c>
      <c r="K1074" s="4" t="str">
        <v>Produto em Ordem</v>
      </c>
      <c r="L1074" s="6">
        <f t="shared" si="66"/>
        <v>0.88888888888888884</v>
      </c>
      <c r="M1074" s="5">
        <v>831.30499999999995</v>
      </c>
      <c r="N1074" s="6">
        <v>3</v>
      </c>
      <c r="O1074" s="9">
        <f t="shared" si="67"/>
        <v>2493.915</v>
      </c>
      <c r="P1074" s="5">
        <f t="shared" si="64"/>
        <v>0.25</v>
      </c>
      <c r="Q1074" s="5">
        <f t="shared" si="65"/>
        <v>32</v>
      </c>
    </row>
    <row r="1075" spans="1:17" x14ac:dyDescent="0.25">
      <c r="A1075" s="2" t="s">
        <v>1077</v>
      </c>
      <c r="B1075" s="3" t="s">
        <v>8</v>
      </c>
      <c r="C1075" s="4">
        <v>13</v>
      </c>
      <c r="D1075" s="4">
        <v>3</v>
      </c>
      <c r="E1075" s="4">
        <v>4</v>
      </c>
      <c r="F1075" s="4">
        <v>12</v>
      </c>
      <c r="G1075" s="4">
        <v>7518.23</v>
      </c>
      <c r="H1075" s="4">
        <v>1751.82</v>
      </c>
      <c r="I1075" s="4">
        <v>2335.7600000000002</v>
      </c>
      <c r="J1075" s="4">
        <v>6934.2900000000009</v>
      </c>
      <c r="K1075" s="4" t="str">
        <v>Produto em Ordem</v>
      </c>
      <c r="L1075" s="6">
        <f t="shared" si="66"/>
        <v>0.92307692307692313</v>
      </c>
      <c r="M1075" s="5">
        <v>577.85750000000007</v>
      </c>
      <c r="N1075" s="6">
        <v>18</v>
      </c>
      <c r="O1075" s="9">
        <f t="shared" si="67"/>
        <v>10401.435000000001</v>
      </c>
      <c r="P1075" s="5">
        <f t="shared" si="64"/>
        <v>1.5</v>
      </c>
      <c r="Q1075" s="5">
        <f t="shared" si="65"/>
        <v>8</v>
      </c>
    </row>
    <row r="1076" spans="1:17" x14ac:dyDescent="0.25">
      <c r="A1076" s="2" t="s">
        <v>1078</v>
      </c>
      <c r="B1076" s="3" t="s">
        <v>8</v>
      </c>
      <c r="C1076" s="4">
        <v>8</v>
      </c>
      <c r="D1076" s="4"/>
      <c r="E1076" s="4"/>
      <c r="F1076" s="4">
        <v>8</v>
      </c>
      <c r="G1076" s="4">
        <v>733.76</v>
      </c>
      <c r="H1076" s="4"/>
      <c r="I1076" s="4"/>
      <c r="J1076" s="4">
        <v>733.76</v>
      </c>
      <c r="K1076" s="4" t="str">
        <v>Produto em Ordem</v>
      </c>
      <c r="L1076" s="6">
        <f t="shared" si="66"/>
        <v>1</v>
      </c>
      <c r="M1076" s="5">
        <v>91.72</v>
      </c>
      <c r="N1076" s="6">
        <v>34</v>
      </c>
      <c r="O1076" s="9">
        <f t="shared" si="67"/>
        <v>3118.48</v>
      </c>
      <c r="P1076" s="5">
        <f t="shared" si="64"/>
        <v>2.8333333333333335</v>
      </c>
      <c r="Q1076" s="5">
        <f t="shared" si="65"/>
        <v>2.8235294117647056</v>
      </c>
    </row>
    <row r="1077" spans="1:17" x14ac:dyDescent="0.25">
      <c r="A1077" s="2" t="s">
        <v>1079</v>
      </c>
      <c r="B1077" s="3" t="s">
        <v>8</v>
      </c>
      <c r="C1077" s="4">
        <v>2</v>
      </c>
      <c r="D1077" s="4"/>
      <c r="E1077" s="4"/>
      <c r="F1077" s="4">
        <v>2</v>
      </c>
      <c r="G1077" s="4">
        <v>257.06</v>
      </c>
      <c r="H1077" s="4"/>
      <c r="I1077" s="4"/>
      <c r="J1077" s="4">
        <v>257.06</v>
      </c>
      <c r="K1077" s="4" t="str">
        <v>Produto em Ordem</v>
      </c>
      <c r="L1077" s="6">
        <f t="shared" si="66"/>
        <v>1</v>
      </c>
      <c r="M1077" s="5">
        <v>128.53</v>
      </c>
      <c r="N1077" s="6">
        <v>39</v>
      </c>
      <c r="O1077" s="9">
        <f t="shared" si="67"/>
        <v>5012.67</v>
      </c>
      <c r="P1077" s="5">
        <f t="shared" si="64"/>
        <v>3.25</v>
      </c>
      <c r="Q1077" s="5">
        <f t="shared" si="65"/>
        <v>0.61538461538461542</v>
      </c>
    </row>
    <row r="1078" spans="1:17" x14ac:dyDescent="0.25">
      <c r="A1078" s="2" t="s">
        <v>1080</v>
      </c>
      <c r="B1078" s="3" t="s">
        <v>8</v>
      </c>
      <c r="C1078" s="4">
        <v>9</v>
      </c>
      <c r="D1078" s="4">
        <v>0</v>
      </c>
      <c r="E1078" s="4">
        <v>2</v>
      </c>
      <c r="F1078" s="4">
        <v>7</v>
      </c>
      <c r="G1078" s="4">
        <v>1579.62</v>
      </c>
      <c r="H1078" s="4">
        <v>0</v>
      </c>
      <c r="I1078" s="4">
        <v>350.54</v>
      </c>
      <c r="J1078" s="4">
        <v>1229.08</v>
      </c>
      <c r="K1078" s="4" t="str">
        <v>Produto em Ordem</v>
      </c>
      <c r="L1078" s="6">
        <f t="shared" si="66"/>
        <v>0.77777777777777779</v>
      </c>
      <c r="M1078" s="5">
        <v>175.58285714285711</v>
      </c>
      <c r="N1078" s="6">
        <v>14</v>
      </c>
      <c r="O1078" s="9">
        <f t="shared" si="67"/>
        <v>2458.1599999999994</v>
      </c>
      <c r="P1078" s="5">
        <f t="shared" si="64"/>
        <v>1.1666666666666667</v>
      </c>
      <c r="Q1078" s="5">
        <f t="shared" si="65"/>
        <v>6</v>
      </c>
    </row>
    <row r="1079" spans="1:17" x14ac:dyDescent="0.25">
      <c r="A1079" s="2" t="s">
        <v>1081</v>
      </c>
      <c r="B1079" s="3" t="s">
        <v>8</v>
      </c>
      <c r="C1079" s="4">
        <v>8</v>
      </c>
      <c r="D1079" s="4">
        <v>1</v>
      </c>
      <c r="E1079" s="4">
        <v>0</v>
      </c>
      <c r="F1079" s="4">
        <v>9</v>
      </c>
      <c r="G1079" s="4">
        <v>4302.33</v>
      </c>
      <c r="H1079" s="4">
        <v>537.79</v>
      </c>
      <c r="I1079" s="4">
        <v>0</v>
      </c>
      <c r="J1079" s="4">
        <v>4840.12</v>
      </c>
      <c r="K1079" s="4" t="str">
        <v>Produto em Ordem</v>
      </c>
      <c r="L1079" s="6">
        <f t="shared" si="66"/>
        <v>1.125</v>
      </c>
      <c r="M1079" s="5">
        <v>537.79111111111115</v>
      </c>
      <c r="N1079" s="6">
        <v>7</v>
      </c>
      <c r="O1079" s="9">
        <f t="shared" si="67"/>
        <v>3764.537777777778</v>
      </c>
      <c r="P1079" s="5">
        <f t="shared" si="64"/>
        <v>0.58333333333333337</v>
      </c>
      <c r="Q1079" s="5">
        <f t="shared" si="65"/>
        <v>15.428571428571427</v>
      </c>
    </row>
    <row r="1080" spans="1:17" x14ac:dyDescent="0.25">
      <c r="A1080" s="2" t="s">
        <v>1082</v>
      </c>
      <c r="B1080" s="3" t="s">
        <v>8</v>
      </c>
      <c r="C1080" s="4">
        <v>26</v>
      </c>
      <c r="D1080" s="4">
        <v>10</v>
      </c>
      <c r="E1080" s="4">
        <v>5</v>
      </c>
      <c r="F1080" s="4">
        <v>31</v>
      </c>
      <c r="G1080" s="4">
        <v>10535.27</v>
      </c>
      <c r="H1080" s="4">
        <v>4046.85</v>
      </c>
      <c r="I1080" s="4">
        <v>2023.43</v>
      </c>
      <c r="J1080" s="4">
        <v>12558.69</v>
      </c>
      <c r="K1080" s="4" t="str">
        <v>Produto em Ordem</v>
      </c>
      <c r="L1080" s="6">
        <f t="shared" si="66"/>
        <v>1.1923076923076923</v>
      </c>
      <c r="M1080" s="5">
        <v>405.11903225806452</v>
      </c>
      <c r="N1080" s="6">
        <v>31</v>
      </c>
      <c r="O1080" s="9">
        <f t="shared" si="67"/>
        <v>12558.69</v>
      </c>
      <c r="P1080" s="5">
        <f t="shared" si="64"/>
        <v>2.5833333333333335</v>
      </c>
      <c r="Q1080" s="5">
        <f t="shared" si="65"/>
        <v>12</v>
      </c>
    </row>
    <row r="1081" spans="1:17" x14ac:dyDescent="0.25">
      <c r="A1081" s="2" t="s">
        <v>1083</v>
      </c>
      <c r="B1081" s="3" t="s">
        <v>8</v>
      </c>
      <c r="C1081" s="4">
        <v>11</v>
      </c>
      <c r="D1081" s="4">
        <v>1</v>
      </c>
      <c r="E1081" s="4">
        <v>2</v>
      </c>
      <c r="F1081" s="4">
        <v>10</v>
      </c>
      <c r="G1081" s="4">
        <v>3380.63</v>
      </c>
      <c r="H1081" s="4">
        <v>307.33</v>
      </c>
      <c r="I1081" s="4">
        <v>614.66</v>
      </c>
      <c r="J1081" s="4">
        <v>3073.3</v>
      </c>
      <c r="K1081" s="4" t="str">
        <v>Produto em Ordem</v>
      </c>
      <c r="L1081" s="6">
        <f t="shared" si="66"/>
        <v>0.90909090909090906</v>
      </c>
      <c r="M1081" s="5">
        <v>307.33</v>
      </c>
      <c r="N1081" s="6">
        <v>25</v>
      </c>
      <c r="O1081" s="9">
        <f t="shared" si="67"/>
        <v>7683.25</v>
      </c>
      <c r="P1081" s="5">
        <f t="shared" si="64"/>
        <v>2.0833333333333335</v>
      </c>
      <c r="Q1081" s="5">
        <f t="shared" si="65"/>
        <v>4.8</v>
      </c>
    </row>
    <row r="1082" spans="1:17" x14ac:dyDescent="0.25">
      <c r="A1082" s="2" t="s">
        <v>1084</v>
      </c>
      <c r="B1082" s="3" t="s">
        <v>8</v>
      </c>
      <c r="C1082" s="4">
        <v>3</v>
      </c>
      <c r="D1082" s="4"/>
      <c r="E1082" s="4"/>
      <c r="F1082" s="4">
        <v>3</v>
      </c>
      <c r="G1082" s="4">
        <v>1500.01</v>
      </c>
      <c r="H1082" s="4"/>
      <c r="I1082" s="4"/>
      <c r="J1082" s="4">
        <v>1500.01</v>
      </c>
      <c r="K1082" s="4" t="str">
        <v>Produto em Ordem</v>
      </c>
      <c r="L1082" s="6">
        <f t="shared" si="66"/>
        <v>1</v>
      </c>
      <c r="M1082" s="5">
        <v>500.00333333333327</v>
      </c>
      <c r="N1082" s="6">
        <v>22</v>
      </c>
      <c r="O1082" s="9">
        <f t="shared" si="67"/>
        <v>11000.073333333332</v>
      </c>
      <c r="P1082" s="5">
        <f t="shared" si="64"/>
        <v>1.8333333333333333</v>
      </c>
      <c r="Q1082" s="5">
        <f t="shared" si="65"/>
        <v>1.6363636363636365</v>
      </c>
    </row>
    <row r="1083" spans="1:17" x14ac:dyDescent="0.25">
      <c r="A1083" s="2" t="s">
        <v>1085</v>
      </c>
      <c r="B1083" s="3" t="s">
        <v>8</v>
      </c>
      <c r="C1083" s="4">
        <v>15</v>
      </c>
      <c r="D1083" s="4">
        <v>2</v>
      </c>
      <c r="E1083" s="4">
        <v>2</v>
      </c>
      <c r="F1083" s="4">
        <v>15</v>
      </c>
      <c r="G1083" s="4">
        <v>4612.2999999999993</v>
      </c>
      <c r="H1083" s="4">
        <v>614.03</v>
      </c>
      <c r="I1083" s="4">
        <v>614.03</v>
      </c>
      <c r="J1083" s="4">
        <v>4612.3</v>
      </c>
      <c r="K1083" s="4" t="str">
        <v>Produto em Ordem</v>
      </c>
      <c r="L1083" s="6">
        <f t="shared" si="66"/>
        <v>1</v>
      </c>
      <c r="M1083" s="5">
        <v>307.48666666666668</v>
      </c>
      <c r="N1083" s="6">
        <v>8</v>
      </c>
      <c r="O1083" s="9">
        <f t="shared" si="67"/>
        <v>2459.8933333333334</v>
      </c>
      <c r="P1083" s="5">
        <f t="shared" si="64"/>
        <v>0.66666666666666663</v>
      </c>
      <c r="Q1083" s="5">
        <f t="shared" si="65"/>
        <v>22.5</v>
      </c>
    </row>
    <row r="1084" spans="1:17" x14ac:dyDescent="0.25">
      <c r="A1084" s="2" t="s">
        <v>1086</v>
      </c>
      <c r="B1084" s="3" t="s">
        <v>8</v>
      </c>
      <c r="C1084" s="4">
        <v>1362</v>
      </c>
      <c r="D1084" s="4">
        <v>636</v>
      </c>
      <c r="E1084" s="4">
        <v>914</v>
      </c>
      <c r="F1084" s="4">
        <v>1084</v>
      </c>
      <c r="G1084" s="4">
        <v>153032.70000000001</v>
      </c>
      <c r="H1084" s="4">
        <v>71460.289999999979</v>
      </c>
      <c r="I1084" s="4">
        <v>102696.05</v>
      </c>
      <c r="J1084" s="4">
        <v>121796.94</v>
      </c>
      <c r="K1084" s="4" t="str">
        <v>Produto em Ordem</v>
      </c>
      <c r="L1084" s="6">
        <f t="shared" si="66"/>
        <v>0.79588839941262846</v>
      </c>
      <c r="M1084" s="5">
        <v>112.3588007380074</v>
      </c>
      <c r="N1084" s="6">
        <v>3324</v>
      </c>
      <c r="O1084" s="9">
        <f t="shared" si="67"/>
        <v>373480.65365313663</v>
      </c>
      <c r="P1084" s="5">
        <f t="shared" si="64"/>
        <v>277</v>
      </c>
      <c r="Q1084" s="5">
        <f t="shared" si="65"/>
        <v>3.9133574007220218</v>
      </c>
    </row>
    <row r="1085" spans="1:17" x14ac:dyDescent="0.25">
      <c r="A1085" s="2" t="s">
        <v>1087</v>
      </c>
      <c r="B1085" s="3" t="s">
        <v>8</v>
      </c>
      <c r="C1085" s="4">
        <v>151</v>
      </c>
      <c r="D1085" s="4">
        <v>1</v>
      </c>
      <c r="E1085" s="4">
        <v>2</v>
      </c>
      <c r="F1085" s="4">
        <v>150</v>
      </c>
      <c r="G1085" s="4">
        <v>78016.890000000014</v>
      </c>
      <c r="H1085" s="4">
        <v>516.45000000000005</v>
      </c>
      <c r="I1085" s="4">
        <v>1032.9000000000001</v>
      </c>
      <c r="J1085" s="4">
        <v>77500.44</v>
      </c>
      <c r="K1085" s="4" t="str">
        <v>Produto em Ordem</v>
      </c>
      <c r="L1085" s="6">
        <f t="shared" si="66"/>
        <v>0.99337748344370858</v>
      </c>
      <c r="M1085" s="5">
        <v>516.66960000000006</v>
      </c>
      <c r="N1085" s="6">
        <v>27</v>
      </c>
      <c r="O1085" s="9">
        <f t="shared" si="67"/>
        <v>13950.079200000002</v>
      </c>
      <c r="P1085" s="5">
        <f t="shared" si="64"/>
        <v>2.25</v>
      </c>
      <c r="Q1085" s="5">
        <f t="shared" si="65"/>
        <v>66.666666666666671</v>
      </c>
    </row>
    <row r="1086" spans="1:17" x14ac:dyDescent="0.25">
      <c r="A1086" s="2" t="s">
        <v>1088</v>
      </c>
      <c r="B1086" s="3" t="s">
        <v>8</v>
      </c>
      <c r="C1086" s="4">
        <v>131</v>
      </c>
      <c r="D1086" s="4">
        <v>2</v>
      </c>
      <c r="E1086" s="4">
        <v>3</v>
      </c>
      <c r="F1086" s="4">
        <v>130</v>
      </c>
      <c r="G1086" s="4">
        <v>163930.65</v>
      </c>
      <c r="H1086" s="4">
        <v>2449.06</v>
      </c>
      <c r="I1086" s="4">
        <v>3783.98</v>
      </c>
      <c r="J1086" s="4">
        <v>162595.73000000001</v>
      </c>
      <c r="K1086" s="4" t="str">
        <v>Produto em Ordem</v>
      </c>
      <c r="L1086" s="6">
        <f t="shared" si="66"/>
        <v>0.99236641221374045</v>
      </c>
      <c r="M1086" s="5">
        <v>1250.7363846153851</v>
      </c>
      <c r="N1086" s="6">
        <v>16</v>
      </c>
      <c r="O1086" s="9">
        <f t="shared" si="67"/>
        <v>20011.782153846161</v>
      </c>
      <c r="P1086" s="5">
        <f t="shared" si="64"/>
        <v>1.3333333333333333</v>
      </c>
      <c r="Q1086" s="5">
        <f t="shared" si="65"/>
        <v>97.5</v>
      </c>
    </row>
    <row r="1087" spans="1:17" x14ac:dyDescent="0.25">
      <c r="A1087" s="2" t="s">
        <v>1089</v>
      </c>
      <c r="B1087" s="3" t="s">
        <v>8</v>
      </c>
      <c r="C1087" s="4">
        <v>84</v>
      </c>
      <c r="D1087" s="4">
        <v>13</v>
      </c>
      <c r="E1087" s="4">
        <v>13</v>
      </c>
      <c r="F1087" s="4">
        <v>84</v>
      </c>
      <c r="G1087" s="4">
        <v>92959.360000000001</v>
      </c>
      <c r="H1087" s="4">
        <v>14395.13</v>
      </c>
      <c r="I1087" s="4">
        <v>14395.13</v>
      </c>
      <c r="J1087" s="4">
        <v>92959.360000000001</v>
      </c>
      <c r="K1087" s="4" t="str">
        <v>Produto em Ordem</v>
      </c>
      <c r="L1087" s="6">
        <f t="shared" si="66"/>
        <v>1</v>
      </c>
      <c r="M1087" s="5">
        <v>1106.6590476190479</v>
      </c>
      <c r="N1087" s="6">
        <v>5</v>
      </c>
      <c r="O1087" s="9">
        <f t="shared" si="67"/>
        <v>5533.2952380952393</v>
      </c>
      <c r="P1087" s="5">
        <f t="shared" si="64"/>
        <v>0.41666666666666669</v>
      </c>
      <c r="Q1087" s="5">
        <f t="shared" si="65"/>
        <v>201.6</v>
      </c>
    </row>
    <row r="1088" spans="1:17" x14ac:dyDescent="0.25">
      <c r="A1088" s="2" t="s">
        <v>1090</v>
      </c>
      <c r="B1088" s="3" t="s">
        <v>8</v>
      </c>
      <c r="C1088" s="4">
        <v>128</v>
      </c>
      <c r="D1088" s="4">
        <v>0</v>
      </c>
      <c r="E1088" s="4">
        <v>1</v>
      </c>
      <c r="F1088" s="4">
        <v>127</v>
      </c>
      <c r="G1088" s="4">
        <v>142667.37</v>
      </c>
      <c r="H1088" s="4">
        <v>0</v>
      </c>
      <c r="I1088" s="4">
        <v>1189.23</v>
      </c>
      <c r="J1088" s="4">
        <v>141478.14000000001</v>
      </c>
      <c r="K1088" s="4" t="str">
        <v>Produto em Ordem</v>
      </c>
      <c r="L1088" s="6">
        <f t="shared" si="66"/>
        <v>0.9921875</v>
      </c>
      <c r="M1088" s="5">
        <v>1114.0011023622051</v>
      </c>
      <c r="N1088" s="6">
        <v>17</v>
      </c>
      <c r="O1088" s="9">
        <f t="shared" si="67"/>
        <v>18938.018740157488</v>
      </c>
      <c r="P1088" s="5">
        <f t="shared" si="64"/>
        <v>1.4166666666666667</v>
      </c>
      <c r="Q1088" s="5">
        <f t="shared" si="65"/>
        <v>89.647058823529406</v>
      </c>
    </row>
    <row r="1089" spans="1:17" x14ac:dyDescent="0.25">
      <c r="A1089" s="2" t="s">
        <v>1002</v>
      </c>
      <c r="B1089" s="3" t="s">
        <v>8</v>
      </c>
      <c r="C1089" s="4">
        <v>262</v>
      </c>
      <c r="D1089" s="4">
        <v>4</v>
      </c>
      <c r="E1089" s="4">
        <v>4</v>
      </c>
      <c r="F1089" s="4">
        <v>262</v>
      </c>
      <c r="G1089" s="4">
        <v>52951.12</v>
      </c>
      <c r="H1089" s="4">
        <v>809.8</v>
      </c>
      <c r="I1089" s="4">
        <v>809.8</v>
      </c>
      <c r="J1089" s="4">
        <v>52951.12</v>
      </c>
      <c r="K1089" s="4" t="str">
        <v>Produto em Ordem</v>
      </c>
      <c r="L1089" s="6">
        <f t="shared" si="66"/>
        <v>1</v>
      </c>
      <c r="M1089" s="5">
        <v>202.10351145038169</v>
      </c>
      <c r="N1089" s="6">
        <v>51</v>
      </c>
      <c r="O1089" s="9">
        <f t="shared" si="67"/>
        <v>10307.279083969466</v>
      </c>
      <c r="P1089" s="5">
        <f t="shared" si="64"/>
        <v>4.25</v>
      </c>
      <c r="Q1089" s="5">
        <f t="shared" si="65"/>
        <v>61.647058823529413</v>
      </c>
    </row>
    <row r="1090" spans="1:17" x14ac:dyDescent="0.25">
      <c r="A1090" s="2" t="s">
        <v>1091</v>
      </c>
      <c r="B1090" s="3" t="s">
        <v>8</v>
      </c>
      <c r="C1090" s="4">
        <v>118</v>
      </c>
      <c r="D1090" s="4">
        <v>0</v>
      </c>
      <c r="E1090" s="4">
        <v>11</v>
      </c>
      <c r="F1090" s="4">
        <v>107</v>
      </c>
      <c r="G1090" s="4">
        <v>185413.82</v>
      </c>
      <c r="H1090" s="4">
        <v>0</v>
      </c>
      <c r="I1090" s="4">
        <v>17289.02</v>
      </c>
      <c r="J1090" s="4">
        <v>168124.79999999999</v>
      </c>
      <c r="K1090" s="4" t="str">
        <v>Produto em Ordem</v>
      </c>
      <c r="L1090" s="6">
        <f t="shared" si="66"/>
        <v>0.90677966101694918</v>
      </c>
      <c r="M1090" s="5">
        <v>1571.259813084112</v>
      </c>
      <c r="N1090" s="6">
        <v>8</v>
      </c>
      <c r="O1090" s="9">
        <f t="shared" si="67"/>
        <v>12570.078504672896</v>
      </c>
      <c r="P1090" s="5">
        <f t="shared" ref="P1090:P1153" si="68">N1090/12</f>
        <v>0.66666666666666663</v>
      </c>
      <c r="Q1090" s="5">
        <f t="shared" ref="Q1090:Q1153" si="69">IFERROR(F1090/(P1090),0)</f>
        <v>160.5</v>
      </c>
    </row>
    <row r="1091" spans="1:17" x14ac:dyDescent="0.25">
      <c r="A1091" s="2" t="s">
        <v>1092</v>
      </c>
      <c r="B1091" s="3" t="s">
        <v>8</v>
      </c>
      <c r="C1091" s="4">
        <v>130</v>
      </c>
      <c r="D1091" s="4">
        <v>1</v>
      </c>
      <c r="E1091" s="4">
        <v>11</v>
      </c>
      <c r="F1091" s="4">
        <v>120</v>
      </c>
      <c r="G1091" s="4">
        <v>193961.65</v>
      </c>
      <c r="H1091" s="4">
        <v>1499.38</v>
      </c>
      <c r="I1091" s="4">
        <v>16493.169999999998</v>
      </c>
      <c r="J1091" s="4">
        <v>178967.86</v>
      </c>
      <c r="K1091" s="4" t="str">
        <v>Produto em Ordem</v>
      </c>
      <c r="L1091" s="6">
        <f t="shared" ref="L1091:L1154" si="70">IFERROR(F1091/C1091,0)</f>
        <v>0.92307692307692313</v>
      </c>
      <c r="M1091" s="5">
        <v>1491.398833333333</v>
      </c>
      <c r="N1091" s="6">
        <v>8</v>
      </c>
      <c r="O1091" s="9">
        <f t="shared" ref="O1091:O1154" si="71" xml:space="preserve"> N1091*M1091</f>
        <v>11931.190666666664</v>
      </c>
      <c r="P1091" s="5">
        <f t="shared" si="68"/>
        <v>0.66666666666666663</v>
      </c>
      <c r="Q1091" s="5">
        <f t="shared" si="69"/>
        <v>180</v>
      </c>
    </row>
    <row r="1092" spans="1:17" x14ac:dyDescent="0.25">
      <c r="A1092" s="2" t="s">
        <v>1093</v>
      </c>
      <c r="B1092" s="3" t="s">
        <v>8</v>
      </c>
      <c r="C1092" s="4">
        <v>1383</v>
      </c>
      <c r="D1092" s="4">
        <v>463</v>
      </c>
      <c r="E1092" s="4">
        <v>743</v>
      </c>
      <c r="F1092" s="4">
        <v>1103</v>
      </c>
      <c r="G1092" s="4">
        <v>9629.25</v>
      </c>
      <c r="H1092" s="4">
        <v>3080.74</v>
      </c>
      <c r="I1092" s="4">
        <v>4965.8599999999997</v>
      </c>
      <c r="J1092" s="4">
        <v>7744.13</v>
      </c>
      <c r="K1092" s="4" t="str">
        <v>Produto em Ordem</v>
      </c>
      <c r="L1092" s="6">
        <f t="shared" si="70"/>
        <v>0.7975415762834418</v>
      </c>
      <c r="M1092" s="5">
        <v>7.0209700815956486</v>
      </c>
      <c r="N1092" s="6">
        <v>2787</v>
      </c>
      <c r="O1092" s="9">
        <f t="shared" si="71"/>
        <v>19567.443617407072</v>
      </c>
      <c r="P1092" s="5">
        <f t="shared" si="68"/>
        <v>232.25</v>
      </c>
      <c r="Q1092" s="5">
        <f t="shared" si="69"/>
        <v>4.7491926803013991</v>
      </c>
    </row>
    <row r="1093" spans="1:17" x14ac:dyDescent="0.25">
      <c r="A1093" s="2" t="s">
        <v>1094</v>
      </c>
      <c r="B1093" s="3" t="s">
        <v>8</v>
      </c>
      <c r="C1093" s="4">
        <v>2342</v>
      </c>
      <c r="D1093" s="4">
        <v>160</v>
      </c>
      <c r="E1093" s="4">
        <v>269</v>
      </c>
      <c r="F1093" s="4">
        <v>2233</v>
      </c>
      <c r="G1093" s="4">
        <v>16095.54</v>
      </c>
      <c r="H1093" s="4">
        <v>1058.51</v>
      </c>
      <c r="I1093" s="4">
        <v>1807.82</v>
      </c>
      <c r="J1093" s="4">
        <v>15346.23</v>
      </c>
      <c r="K1093" s="4" t="str">
        <v>Produto em Ordem</v>
      </c>
      <c r="L1093" s="6">
        <f t="shared" si="70"/>
        <v>0.95345858240819814</v>
      </c>
      <c r="M1093" s="5">
        <v>6.872472010747873</v>
      </c>
      <c r="N1093" s="6">
        <v>1048</v>
      </c>
      <c r="O1093" s="9">
        <f t="shared" si="71"/>
        <v>7202.3506672637704</v>
      </c>
      <c r="P1093" s="5">
        <f t="shared" si="68"/>
        <v>87.333333333333329</v>
      </c>
      <c r="Q1093" s="5">
        <f t="shared" si="69"/>
        <v>25.568702290076338</v>
      </c>
    </row>
    <row r="1094" spans="1:17" x14ac:dyDescent="0.25">
      <c r="A1094" s="2" t="s">
        <v>1095</v>
      </c>
      <c r="B1094" s="3" t="s">
        <v>8</v>
      </c>
      <c r="C1094" s="4">
        <v>2003</v>
      </c>
      <c r="D1094" s="4">
        <v>141</v>
      </c>
      <c r="E1094" s="4">
        <v>283</v>
      </c>
      <c r="F1094" s="4">
        <v>1861</v>
      </c>
      <c r="G1094" s="4">
        <v>13911.98</v>
      </c>
      <c r="H1094" s="4">
        <v>979.4</v>
      </c>
      <c r="I1094" s="4">
        <v>1965.67</v>
      </c>
      <c r="J1094" s="4">
        <v>12925.71</v>
      </c>
      <c r="K1094" s="4" t="str">
        <v>Produto em Ordem</v>
      </c>
      <c r="L1094" s="6">
        <f t="shared" si="70"/>
        <v>0.9291063404892661</v>
      </c>
      <c r="M1094" s="5">
        <v>6.9455722729715212</v>
      </c>
      <c r="N1094" s="6">
        <v>1417</v>
      </c>
      <c r="O1094" s="9">
        <f t="shared" si="71"/>
        <v>9841.8759108006452</v>
      </c>
      <c r="P1094" s="5">
        <f t="shared" si="68"/>
        <v>118.08333333333333</v>
      </c>
      <c r="Q1094" s="5">
        <f t="shared" si="69"/>
        <v>15.760056457304165</v>
      </c>
    </row>
    <row r="1095" spans="1:17" x14ac:dyDescent="0.25">
      <c r="A1095" s="2" t="s">
        <v>1096</v>
      </c>
      <c r="B1095" s="3" t="s">
        <v>8</v>
      </c>
      <c r="C1095" s="4">
        <v>2290</v>
      </c>
      <c r="D1095" s="4">
        <v>328</v>
      </c>
      <c r="E1095" s="4">
        <v>577</v>
      </c>
      <c r="F1095" s="4">
        <v>2041</v>
      </c>
      <c r="G1095" s="4">
        <v>63016.17</v>
      </c>
      <c r="H1095" s="4">
        <v>9025.86</v>
      </c>
      <c r="I1095" s="4">
        <v>15877.79</v>
      </c>
      <c r="J1095" s="4">
        <v>56164.240000000013</v>
      </c>
      <c r="K1095" s="4" t="str">
        <v>Produto em Ordem</v>
      </c>
      <c r="L1095" s="6">
        <f t="shared" si="70"/>
        <v>0.89126637554585153</v>
      </c>
      <c r="M1095" s="5">
        <v>27.518000979911811</v>
      </c>
      <c r="N1095" s="6">
        <v>2098</v>
      </c>
      <c r="O1095" s="9">
        <f t="shared" si="71"/>
        <v>57732.766055854976</v>
      </c>
      <c r="P1095" s="5">
        <f t="shared" si="68"/>
        <v>174.83333333333334</v>
      </c>
      <c r="Q1095" s="5">
        <f t="shared" si="69"/>
        <v>11.673975214489991</v>
      </c>
    </row>
    <row r="1096" spans="1:17" x14ac:dyDescent="0.25">
      <c r="A1096" s="2" t="s">
        <v>1097</v>
      </c>
      <c r="B1096" s="3" t="s">
        <v>8</v>
      </c>
      <c r="C1096" s="4">
        <v>3083</v>
      </c>
      <c r="D1096" s="4">
        <v>362</v>
      </c>
      <c r="E1096" s="4">
        <v>616</v>
      </c>
      <c r="F1096" s="4">
        <v>2829</v>
      </c>
      <c r="G1096" s="4">
        <v>55829.190000000017</v>
      </c>
      <c r="H1096" s="4">
        <v>6555.3599999999988</v>
      </c>
      <c r="I1096" s="4">
        <v>11154.92</v>
      </c>
      <c r="J1096" s="4">
        <v>51229.63</v>
      </c>
      <c r="K1096" s="4" t="str">
        <v>Produto em Ordem</v>
      </c>
      <c r="L1096" s="6">
        <f t="shared" si="70"/>
        <v>0.91761271488809604</v>
      </c>
      <c r="M1096" s="5">
        <v>18.108741604807349</v>
      </c>
      <c r="N1096" s="6">
        <v>2162</v>
      </c>
      <c r="O1096" s="9">
        <f t="shared" si="71"/>
        <v>39151.099349593489</v>
      </c>
      <c r="P1096" s="5">
        <f t="shared" si="68"/>
        <v>180.16666666666666</v>
      </c>
      <c r="Q1096" s="5">
        <f t="shared" si="69"/>
        <v>15.702127659574469</v>
      </c>
    </row>
    <row r="1097" spans="1:17" x14ac:dyDescent="0.25">
      <c r="A1097" s="2" t="s">
        <v>1098</v>
      </c>
      <c r="B1097" s="3" t="s">
        <v>8</v>
      </c>
      <c r="C1097" s="4">
        <v>2030</v>
      </c>
      <c r="D1097" s="4">
        <v>292</v>
      </c>
      <c r="E1097" s="4">
        <v>548</v>
      </c>
      <c r="F1097" s="4">
        <v>1774</v>
      </c>
      <c r="G1097" s="4">
        <v>46657.33</v>
      </c>
      <c r="H1097" s="4">
        <v>6711.28</v>
      </c>
      <c r="I1097" s="4">
        <v>12595.11</v>
      </c>
      <c r="J1097" s="4">
        <v>40773.500000000007</v>
      </c>
      <c r="K1097" s="4" t="str">
        <v>Produto em Ordem</v>
      </c>
      <c r="L1097" s="6">
        <f t="shared" si="70"/>
        <v>0.8738916256157635</v>
      </c>
      <c r="M1097" s="5">
        <v>22.983934611048479</v>
      </c>
      <c r="N1097" s="6">
        <v>1239</v>
      </c>
      <c r="O1097" s="9">
        <f t="shared" si="71"/>
        <v>28477.094983089064</v>
      </c>
      <c r="P1097" s="5">
        <f t="shared" si="68"/>
        <v>103.25</v>
      </c>
      <c r="Q1097" s="5">
        <f t="shared" si="69"/>
        <v>17.181598062953995</v>
      </c>
    </row>
    <row r="1098" spans="1:17" x14ac:dyDescent="0.25">
      <c r="A1098" s="2" t="s">
        <v>1099</v>
      </c>
      <c r="B1098" s="3" t="s">
        <v>8</v>
      </c>
      <c r="C1098" s="4">
        <v>3022</v>
      </c>
      <c r="D1098" s="4">
        <v>363</v>
      </c>
      <c r="E1098" s="4">
        <v>716</v>
      </c>
      <c r="F1098" s="4">
        <v>2669</v>
      </c>
      <c r="G1098" s="4">
        <v>83222.130000000019</v>
      </c>
      <c r="H1098" s="4">
        <v>9996.57</v>
      </c>
      <c r="I1098" s="4">
        <v>19717.759999999991</v>
      </c>
      <c r="J1098" s="4">
        <v>73500.94</v>
      </c>
      <c r="K1098" s="4" t="str">
        <v>Produto em Ordem</v>
      </c>
      <c r="L1098" s="6">
        <f t="shared" si="70"/>
        <v>0.88318994043679677</v>
      </c>
      <c r="M1098" s="5">
        <v>27.53875608842263</v>
      </c>
      <c r="N1098" s="6">
        <v>1520</v>
      </c>
      <c r="O1098" s="9">
        <f t="shared" si="71"/>
        <v>41858.909254402395</v>
      </c>
      <c r="P1098" s="5">
        <f t="shared" si="68"/>
        <v>126.66666666666667</v>
      </c>
      <c r="Q1098" s="5">
        <f t="shared" si="69"/>
        <v>21.071052631578947</v>
      </c>
    </row>
    <row r="1099" spans="1:17" x14ac:dyDescent="0.25">
      <c r="A1099" s="2" t="s">
        <v>1100</v>
      </c>
      <c r="B1099" s="3" t="s">
        <v>8</v>
      </c>
      <c r="C1099" s="4">
        <v>4582</v>
      </c>
      <c r="D1099" s="4">
        <v>823</v>
      </c>
      <c r="E1099" s="4">
        <v>1361</v>
      </c>
      <c r="F1099" s="4">
        <v>4044</v>
      </c>
      <c r="G1099" s="4">
        <v>110170.37</v>
      </c>
      <c r="H1099" s="4">
        <v>19787.87</v>
      </c>
      <c r="I1099" s="4">
        <v>32723.96</v>
      </c>
      <c r="J1099" s="4">
        <v>97234.28</v>
      </c>
      <c r="K1099" s="4" t="str">
        <v>Produto em Ordem</v>
      </c>
      <c r="L1099" s="6">
        <f t="shared" si="70"/>
        <v>0.8825840244434745</v>
      </c>
      <c r="M1099" s="5">
        <v>24.04408506429278</v>
      </c>
      <c r="N1099" s="6">
        <v>972</v>
      </c>
      <c r="O1099" s="9">
        <f t="shared" si="71"/>
        <v>23370.850682492583</v>
      </c>
      <c r="P1099" s="5">
        <f t="shared" si="68"/>
        <v>81</v>
      </c>
      <c r="Q1099" s="5">
        <f t="shared" si="69"/>
        <v>49.925925925925924</v>
      </c>
    </row>
    <row r="1100" spans="1:17" x14ac:dyDescent="0.25">
      <c r="A1100" s="2" t="s">
        <v>1101</v>
      </c>
      <c r="B1100" s="3" t="s">
        <v>8</v>
      </c>
      <c r="C1100" s="4">
        <v>55</v>
      </c>
      <c r="D1100" s="4">
        <v>28</v>
      </c>
      <c r="E1100" s="4">
        <v>28</v>
      </c>
      <c r="F1100" s="4">
        <v>55</v>
      </c>
      <c r="G1100" s="4">
        <v>2019.01</v>
      </c>
      <c r="H1100" s="4">
        <v>822.70999999999992</v>
      </c>
      <c r="I1100" s="4">
        <v>822.71</v>
      </c>
      <c r="J1100" s="4">
        <v>2019.01</v>
      </c>
      <c r="K1100" s="4" t="str">
        <v>Produto em Ordem</v>
      </c>
      <c r="L1100" s="6">
        <f t="shared" si="70"/>
        <v>1</v>
      </c>
      <c r="M1100" s="5">
        <v>36.709272727272733</v>
      </c>
      <c r="N1100" s="6">
        <v>204</v>
      </c>
      <c r="O1100" s="9">
        <f t="shared" si="71"/>
        <v>7488.6916363636374</v>
      </c>
      <c r="P1100" s="5">
        <f t="shared" si="68"/>
        <v>17</v>
      </c>
      <c r="Q1100" s="5">
        <f t="shared" si="69"/>
        <v>3.2352941176470589</v>
      </c>
    </row>
    <row r="1101" spans="1:17" x14ac:dyDescent="0.25">
      <c r="A1101" s="2" t="s">
        <v>1102</v>
      </c>
      <c r="B1101" s="3" t="s">
        <v>8</v>
      </c>
      <c r="C1101" s="4">
        <v>6</v>
      </c>
      <c r="D1101" s="4"/>
      <c r="E1101" s="4"/>
      <c r="F1101" s="4">
        <v>6</v>
      </c>
      <c r="G1101" s="4">
        <v>141.13999999999999</v>
      </c>
      <c r="H1101" s="4"/>
      <c r="I1101" s="4"/>
      <c r="J1101" s="4">
        <v>141.13999999999999</v>
      </c>
      <c r="K1101" s="4" t="str">
        <v>Produto em Ordem</v>
      </c>
      <c r="L1101" s="6">
        <f t="shared" si="70"/>
        <v>1</v>
      </c>
      <c r="M1101" s="5">
        <v>23.52333333333333</v>
      </c>
      <c r="N1101" s="6">
        <v>3</v>
      </c>
      <c r="O1101" s="9">
        <f t="shared" si="71"/>
        <v>70.569999999999993</v>
      </c>
      <c r="P1101" s="5">
        <f t="shared" si="68"/>
        <v>0.25</v>
      </c>
      <c r="Q1101" s="5">
        <f t="shared" si="69"/>
        <v>24</v>
      </c>
    </row>
    <row r="1102" spans="1:17" x14ac:dyDescent="0.25">
      <c r="A1102" s="2" t="s">
        <v>1103</v>
      </c>
      <c r="B1102" s="3" t="s">
        <v>8</v>
      </c>
      <c r="C1102" s="4">
        <v>6</v>
      </c>
      <c r="D1102" s="4"/>
      <c r="E1102" s="4"/>
      <c r="F1102" s="4">
        <v>6</v>
      </c>
      <c r="G1102" s="4">
        <v>85.74</v>
      </c>
      <c r="H1102" s="4"/>
      <c r="I1102" s="4"/>
      <c r="J1102" s="4">
        <v>85.74</v>
      </c>
      <c r="K1102" s="4" t="str">
        <v>Produto em Ordem</v>
      </c>
      <c r="L1102" s="6">
        <f t="shared" si="70"/>
        <v>1</v>
      </c>
      <c r="M1102" s="5">
        <v>14.29</v>
      </c>
      <c r="N1102" s="6">
        <v>3</v>
      </c>
      <c r="O1102" s="9">
        <f t="shared" si="71"/>
        <v>42.87</v>
      </c>
      <c r="P1102" s="5">
        <f t="shared" si="68"/>
        <v>0.25</v>
      </c>
      <c r="Q1102" s="5">
        <f t="shared" si="69"/>
        <v>24</v>
      </c>
    </row>
    <row r="1103" spans="1:17" x14ac:dyDescent="0.25">
      <c r="A1103" s="2" t="s">
        <v>1104</v>
      </c>
      <c r="B1103" s="3" t="s">
        <v>8</v>
      </c>
      <c r="C1103" s="4">
        <v>6</v>
      </c>
      <c r="D1103" s="4"/>
      <c r="E1103" s="4"/>
      <c r="F1103" s="4">
        <v>6</v>
      </c>
      <c r="G1103" s="4">
        <v>127.78</v>
      </c>
      <c r="H1103" s="4"/>
      <c r="I1103" s="4"/>
      <c r="J1103" s="4">
        <v>127.78</v>
      </c>
      <c r="K1103" s="4" t="str">
        <v>Produto em Ordem</v>
      </c>
      <c r="L1103" s="6">
        <f t="shared" si="70"/>
        <v>1</v>
      </c>
      <c r="M1103" s="5">
        <v>21.29666666666667</v>
      </c>
      <c r="N1103" s="6">
        <v>3</v>
      </c>
      <c r="O1103" s="9">
        <f t="shared" si="71"/>
        <v>63.890000000000015</v>
      </c>
      <c r="P1103" s="5">
        <f t="shared" si="68"/>
        <v>0.25</v>
      </c>
      <c r="Q1103" s="5">
        <f t="shared" si="69"/>
        <v>24</v>
      </c>
    </row>
    <row r="1104" spans="1:17" x14ac:dyDescent="0.25">
      <c r="A1104" s="2" t="s">
        <v>1105</v>
      </c>
      <c r="B1104" s="3" t="s">
        <v>8</v>
      </c>
      <c r="C1104" s="4">
        <v>6</v>
      </c>
      <c r="D1104" s="4"/>
      <c r="E1104" s="4"/>
      <c r="F1104" s="4">
        <v>6</v>
      </c>
      <c r="G1104" s="4">
        <v>130.15</v>
      </c>
      <c r="H1104" s="4"/>
      <c r="I1104" s="4"/>
      <c r="J1104" s="4">
        <v>130.15</v>
      </c>
      <c r="K1104" s="4" t="str">
        <v>Produto em Ordem</v>
      </c>
      <c r="L1104" s="6">
        <f t="shared" si="70"/>
        <v>1</v>
      </c>
      <c r="M1104" s="5">
        <v>21.69166666666667</v>
      </c>
      <c r="N1104" s="6">
        <v>3</v>
      </c>
      <c r="O1104" s="9">
        <f t="shared" si="71"/>
        <v>65.075000000000017</v>
      </c>
      <c r="P1104" s="5">
        <f t="shared" si="68"/>
        <v>0.25</v>
      </c>
      <c r="Q1104" s="5">
        <f t="shared" si="69"/>
        <v>24</v>
      </c>
    </row>
    <row r="1105" spans="1:17" x14ac:dyDescent="0.25">
      <c r="A1105" s="2" t="s">
        <v>1106</v>
      </c>
      <c r="B1105" s="3" t="s">
        <v>8</v>
      </c>
      <c r="C1105" s="4">
        <v>6</v>
      </c>
      <c r="D1105" s="4"/>
      <c r="E1105" s="4"/>
      <c r="F1105" s="4">
        <v>6</v>
      </c>
      <c r="G1105" s="4">
        <v>82.34</v>
      </c>
      <c r="H1105" s="4"/>
      <c r="I1105" s="4"/>
      <c r="J1105" s="4">
        <v>82.34</v>
      </c>
      <c r="K1105" s="4" t="str">
        <v>Produto em Ordem</v>
      </c>
      <c r="L1105" s="6">
        <f t="shared" si="70"/>
        <v>1</v>
      </c>
      <c r="M1105" s="5">
        <v>13.723333333333329</v>
      </c>
      <c r="N1105" s="6">
        <v>3</v>
      </c>
      <c r="O1105" s="9">
        <f t="shared" si="71"/>
        <v>41.169999999999987</v>
      </c>
      <c r="P1105" s="5">
        <f t="shared" si="68"/>
        <v>0.25</v>
      </c>
      <c r="Q1105" s="5">
        <f t="shared" si="69"/>
        <v>24</v>
      </c>
    </row>
    <row r="1106" spans="1:17" x14ac:dyDescent="0.25">
      <c r="A1106" s="2" t="s">
        <v>1107</v>
      </c>
      <c r="B1106" s="3" t="s">
        <v>8</v>
      </c>
      <c r="C1106" s="4">
        <v>6</v>
      </c>
      <c r="D1106" s="4">
        <v>14</v>
      </c>
      <c r="E1106" s="4">
        <v>18</v>
      </c>
      <c r="F1106" s="4">
        <v>2</v>
      </c>
      <c r="G1106" s="4">
        <v>712.17</v>
      </c>
      <c r="H1106" s="4">
        <v>1666.39</v>
      </c>
      <c r="I1106" s="4">
        <v>2140.7199999999998</v>
      </c>
      <c r="J1106" s="4">
        <v>237.84</v>
      </c>
      <c r="K1106" s="4" t="str">
        <v>Produto em Ordem</v>
      </c>
      <c r="L1106" s="6">
        <f t="shared" si="70"/>
        <v>0.33333333333333331</v>
      </c>
      <c r="M1106" s="5">
        <v>118.92</v>
      </c>
      <c r="N1106" s="6">
        <v>1177</v>
      </c>
      <c r="O1106" s="9">
        <f t="shared" si="71"/>
        <v>139968.84</v>
      </c>
      <c r="P1106" s="5">
        <f t="shared" si="68"/>
        <v>98.083333333333329</v>
      </c>
      <c r="Q1106" s="5">
        <f t="shared" si="69"/>
        <v>2.0390824129141887E-2</v>
      </c>
    </row>
    <row r="1107" spans="1:17" x14ac:dyDescent="0.25">
      <c r="A1107" s="2" t="s">
        <v>1108</v>
      </c>
      <c r="B1107" s="3" t="s">
        <v>8</v>
      </c>
      <c r="C1107" s="4">
        <v>333</v>
      </c>
      <c r="D1107" s="4">
        <v>34</v>
      </c>
      <c r="E1107" s="4">
        <v>68</v>
      </c>
      <c r="F1107" s="4">
        <v>299</v>
      </c>
      <c r="G1107" s="4">
        <v>32823.609999999993</v>
      </c>
      <c r="H1107" s="4">
        <v>3351.65</v>
      </c>
      <c r="I1107" s="4">
        <v>6702.7800000000007</v>
      </c>
      <c r="J1107" s="4">
        <v>29472.48</v>
      </c>
      <c r="K1107" s="4" t="str">
        <v>Produto em Ordem</v>
      </c>
      <c r="L1107" s="6">
        <f t="shared" si="70"/>
        <v>0.89789789789789787</v>
      </c>
      <c r="M1107" s="5">
        <v>98.570167224080279</v>
      </c>
      <c r="N1107" s="6">
        <v>1398</v>
      </c>
      <c r="O1107" s="9">
        <f t="shared" si="71"/>
        <v>137801.09377926422</v>
      </c>
      <c r="P1107" s="5">
        <f t="shared" si="68"/>
        <v>116.5</v>
      </c>
      <c r="Q1107" s="5">
        <f t="shared" si="69"/>
        <v>2.5665236051502145</v>
      </c>
    </row>
    <row r="1108" spans="1:17" x14ac:dyDescent="0.25">
      <c r="A1108" s="2" t="s">
        <v>1109</v>
      </c>
      <c r="B1108" s="3" t="s">
        <v>8</v>
      </c>
      <c r="C1108" s="4">
        <v>674</v>
      </c>
      <c r="D1108" s="4">
        <v>17</v>
      </c>
      <c r="E1108" s="4">
        <v>28</v>
      </c>
      <c r="F1108" s="4">
        <v>663</v>
      </c>
      <c r="G1108" s="4">
        <v>56040.800000000003</v>
      </c>
      <c r="H1108" s="4">
        <v>1443.03</v>
      </c>
      <c r="I1108" s="4">
        <v>2321.81</v>
      </c>
      <c r="J1108" s="4">
        <v>55162.02</v>
      </c>
      <c r="K1108" s="4" t="str">
        <v>Produto em Ordem</v>
      </c>
      <c r="L1108" s="6">
        <f t="shared" si="70"/>
        <v>0.98367952522255198</v>
      </c>
      <c r="M1108" s="5">
        <v>83.200633484162907</v>
      </c>
      <c r="N1108" s="6">
        <v>775</v>
      </c>
      <c r="O1108" s="9">
        <f t="shared" si="71"/>
        <v>64480.490950226253</v>
      </c>
      <c r="P1108" s="5">
        <f t="shared" si="68"/>
        <v>64.583333333333329</v>
      </c>
      <c r="Q1108" s="5">
        <f t="shared" si="69"/>
        <v>10.265806451612905</v>
      </c>
    </row>
    <row r="1109" spans="1:17" x14ac:dyDescent="0.25">
      <c r="A1109" s="2" t="s">
        <v>1110</v>
      </c>
      <c r="B1109" s="3" t="s">
        <v>8</v>
      </c>
      <c r="C1109" s="4">
        <v>738</v>
      </c>
      <c r="D1109" s="4">
        <v>15</v>
      </c>
      <c r="E1109" s="4">
        <v>29</v>
      </c>
      <c r="F1109" s="4">
        <v>724</v>
      </c>
      <c r="G1109" s="4">
        <v>169366.24</v>
      </c>
      <c r="H1109" s="4">
        <v>3441.96</v>
      </c>
      <c r="I1109" s="4">
        <v>6654.95</v>
      </c>
      <c r="J1109" s="4">
        <v>166153.25</v>
      </c>
      <c r="K1109" s="4" t="str">
        <v>Produto em Ordem</v>
      </c>
      <c r="L1109" s="6">
        <f t="shared" si="70"/>
        <v>0.98102981029810299</v>
      </c>
      <c r="M1109" s="5">
        <v>229.4934392265194</v>
      </c>
      <c r="N1109" s="6">
        <v>608</v>
      </c>
      <c r="O1109" s="9">
        <f t="shared" si="71"/>
        <v>139532.01104972381</v>
      </c>
      <c r="P1109" s="5">
        <f t="shared" si="68"/>
        <v>50.666666666666664</v>
      </c>
      <c r="Q1109" s="5">
        <f t="shared" si="69"/>
        <v>14.289473684210527</v>
      </c>
    </row>
    <row r="1110" spans="1:17" x14ac:dyDescent="0.25">
      <c r="A1110" s="2" t="s">
        <v>1111</v>
      </c>
      <c r="B1110" s="3" t="s">
        <v>8</v>
      </c>
      <c r="C1110" s="4">
        <v>638</v>
      </c>
      <c r="D1110" s="4">
        <v>33</v>
      </c>
      <c r="E1110" s="4">
        <v>41</v>
      </c>
      <c r="F1110" s="4">
        <v>630</v>
      </c>
      <c r="G1110" s="4">
        <v>195931.21000000011</v>
      </c>
      <c r="H1110" s="4">
        <v>10134.93</v>
      </c>
      <c r="I1110" s="4">
        <v>12591.02</v>
      </c>
      <c r="J1110" s="4">
        <v>193475.12</v>
      </c>
      <c r="K1110" s="4" t="str">
        <v>Produto em Ordem</v>
      </c>
      <c r="L1110" s="6">
        <f t="shared" si="70"/>
        <v>0.98746081504702199</v>
      </c>
      <c r="M1110" s="5">
        <v>307.10336507936512</v>
      </c>
      <c r="N1110" s="6">
        <v>309</v>
      </c>
      <c r="O1110" s="9">
        <f t="shared" si="71"/>
        <v>94894.939809523828</v>
      </c>
      <c r="P1110" s="5">
        <f t="shared" si="68"/>
        <v>25.75</v>
      </c>
      <c r="Q1110" s="5">
        <f t="shared" si="69"/>
        <v>24.466019417475728</v>
      </c>
    </row>
    <row r="1111" spans="1:17" x14ac:dyDescent="0.25">
      <c r="A1111" s="2" t="s">
        <v>1112</v>
      </c>
      <c r="B1111" s="3" t="s">
        <v>8</v>
      </c>
      <c r="C1111" s="4">
        <v>254</v>
      </c>
      <c r="D1111" s="4">
        <v>12</v>
      </c>
      <c r="E1111" s="4">
        <v>25</v>
      </c>
      <c r="F1111" s="4">
        <v>241</v>
      </c>
      <c r="G1111" s="4">
        <v>23651.19</v>
      </c>
      <c r="H1111" s="4">
        <v>1117.3900000000001</v>
      </c>
      <c r="I1111" s="4">
        <v>2327.87</v>
      </c>
      <c r="J1111" s="4">
        <v>22440.71</v>
      </c>
      <c r="K1111" s="4" t="str">
        <v>Produto em Ordem</v>
      </c>
      <c r="L1111" s="6">
        <f t="shared" si="70"/>
        <v>0.94881889763779526</v>
      </c>
      <c r="M1111" s="5">
        <v>93.114979253112026</v>
      </c>
      <c r="N1111" s="6">
        <v>433</v>
      </c>
      <c r="O1111" s="9">
        <f t="shared" si="71"/>
        <v>40318.786016597507</v>
      </c>
      <c r="P1111" s="5">
        <f t="shared" si="68"/>
        <v>36.083333333333336</v>
      </c>
      <c r="Q1111" s="5">
        <f t="shared" si="69"/>
        <v>6.6789838337182443</v>
      </c>
    </row>
    <row r="1112" spans="1:17" x14ac:dyDescent="0.25">
      <c r="A1112" s="2" t="s">
        <v>1113</v>
      </c>
      <c r="B1112" s="3" t="s">
        <v>8</v>
      </c>
      <c r="C1112" s="4">
        <v>0</v>
      </c>
      <c r="D1112" s="4"/>
      <c r="E1112" s="4"/>
      <c r="F1112" s="4">
        <v>0</v>
      </c>
      <c r="G1112" s="4">
        <v>0</v>
      </c>
      <c r="H1112" s="4"/>
      <c r="I1112" s="4"/>
      <c r="J1112" s="4">
        <v>0</v>
      </c>
      <c r="K1112" s="4" t="str">
        <v>Produto em Ordem</v>
      </c>
      <c r="L1112" s="6">
        <f t="shared" si="70"/>
        <v>0</v>
      </c>
      <c r="M1112" s="5">
        <v>0</v>
      </c>
      <c r="N1112" s="6">
        <v>0</v>
      </c>
      <c r="O1112" s="9">
        <f t="shared" si="71"/>
        <v>0</v>
      </c>
      <c r="P1112" s="5">
        <f t="shared" si="68"/>
        <v>0</v>
      </c>
      <c r="Q1112" s="5">
        <f t="shared" si="69"/>
        <v>0</v>
      </c>
    </row>
    <row r="1113" spans="1:17" x14ac:dyDescent="0.25">
      <c r="A1113" s="2" t="s">
        <v>1114</v>
      </c>
      <c r="B1113" s="3" t="s">
        <v>8</v>
      </c>
      <c r="C1113" s="4">
        <v>16</v>
      </c>
      <c r="D1113" s="4"/>
      <c r="E1113" s="4"/>
      <c r="F1113" s="4">
        <v>16</v>
      </c>
      <c r="G1113" s="4">
        <v>1742.4</v>
      </c>
      <c r="H1113" s="4"/>
      <c r="I1113" s="4"/>
      <c r="J1113" s="4">
        <v>1742.4</v>
      </c>
      <c r="K1113" s="4" t="str">
        <v>Produto em Ordem</v>
      </c>
      <c r="L1113" s="6">
        <f t="shared" si="70"/>
        <v>1</v>
      </c>
      <c r="M1113" s="5">
        <v>108.9</v>
      </c>
      <c r="N1113" s="6">
        <v>8</v>
      </c>
      <c r="O1113" s="9">
        <f t="shared" si="71"/>
        <v>871.2</v>
      </c>
      <c r="P1113" s="5">
        <f t="shared" si="68"/>
        <v>0.66666666666666663</v>
      </c>
      <c r="Q1113" s="5">
        <f t="shared" si="69"/>
        <v>24</v>
      </c>
    </row>
    <row r="1114" spans="1:17" x14ac:dyDescent="0.25">
      <c r="A1114" s="2" t="s">
        <v>1115</v>
      </c>
      <c r="B1114" s="3" t="s">
        <v>8</v>
      </c>
      <c r="C1114" s="4">
        <v>101</v>
      </c>
      <c r="D1114" s="4">
        <v>36</v>
      </c>
      <c r="E1114" s="4">
        <v>56</v>
      </c>
      <c r="F1114" s="4">
        <v>81</v>
      </c>
      <c r="G1114" s="4">
        <v>10717.09</v>
      </c>
      <c r="H1114" s="4">
        <v>3821.9</v>
      </c>
      <c r="I1114" s="4">
        <v>5942.5300000000007</v>
      </c>
      <c r="J1114" s="4">
        <v>8596.4600000000009</v>
      </c>
      <c r="K1114" s="4" t="str">
        <v>Produto em Ordem</v>
      </c>
      <c r="L1114" s="6">
        <f t="shared" si="70"/>
        <v>0.80198019801980203</v>
      </c>
      <c r="M1114" s="5">
        <v>106.12913580246919</v>
      </c>
      <c r="N1114" s="6">
        <v>568</v>
      </c>
      <c r="O1114" s="9">
        <f t="shared" si="71"/>
        <v>60281.349135802498</v>
      </c>
      <c r="P1114" s="5">
        <f t="shared" si="68"/>
        <v>47.333333333333336</v>
      </c>
      <c r="Q1114" s="5">
        <f t="shared" si="69"/>
        <v>1.7112676056338028</v>
      </c>
    </row>
    <row r="1115" spans="1:17" x14ac:dyDescent="0.25">
      <c r="A1115" s="2" t="s">
        <v>1116</v>
      </c>
      <c r="B1115" s="3" t="s">
        <v>8</v>
      </c>
      <c r="C1115" s="4">
        <v>6</v>
      </c>
      <c r="D1115" s="4">
        <v>5</v>
      </c>
      <c r="E1115" s="4">
        <v>4</v>
      </c>
      <c r="F1115" s="4">
        <v>7</v>
      </c>
      <c r="G1115" s="4">
        <v>479.04</v>
      </c>
      <c r="H1115" s="4">
        <v>397.64</v>
      </c>
      <c r="I1115" s="4">
        <v>317.77999999999997</v>
      </c>
      <c r="J1115" s="4">
        <v>558.90000000000009</v>
      </c>
      <c r="K1115" s="4" t="str">
        <v>Produto em Ordem</v>
      </c>
      <c r="L1115" s="6">
        <f t="shared" si="70"/>
        <v>1.1666666666666667</v>
      </c>
      <c r="M1115" s="5">
        <v>79.842857142857156</v>
      </c>
      <c r="N1115" s="6">
        <v>356</v>
      </c>
      <c r="O1115" s="9">
        <f t="shared" si="71"/>
        <v>28424.057142857149</v>
      </c>
      <c r="P1115" s="5">
        <f t="shared" si="68"/>
        <v>29.666666666666668</v>
      </c>
      <c r="Q1115" s="5">
        <f t="shared" si="69"/>
        <v>0.23595505617977527</v>
      </c>
    </row>
    <row r="1116" spans="1:17" x14ac:dyDescent="0.25">
      <c r="A1116" s="2" t="s">
        <v>1117</v>
      </c>
      <c r="B1116" s="3" t="s">
        <v>8</v>
      </c>
      <c r="C1116" s="4">
        <v>194</v>
      </c>
      <c r="D1116" s="4">
        <v>4</v>
      </c>
      <c r="E1116" s="4">
        <v>11</v>
      </c>
      <c r="F1116" s="4">
        <v>187</v>
      </c>
      <c r="G1116" s="4">
        <v>17718.55</v>
      </c>
      <c r="H1116" s="4">
        <v>365.04</v>
      </c>
      <c r="I1116" s="4">
        <v>1004.3</v>
      </c>
      <c r="J1116" s="4">
        <v>17079.29</v>
      </c>
      <c r="K1116" s="4" t="str">
        <v>Produto em Ordem</v>
      </c>
      <c r="L1116" s="6">
        <f t="shared" si="70"/>
        <v>0.96391752577319589</v>
      </c>
      <c r="M1116" s="5">
        <v>91.333101604278085</v>
      </c>
      <c r="N1116" s="6">
        <v>430</v>
      </c>
      <c r="O1116" s="9">
        <f t="shared" si="71"/>
        <v>39273.233689839573</v>
      </c>
      <c r="P1116" s="5">
        <f t="shared" si="68"/>
        <v>35.833333333333336</v>
      </c>
      <c r="Q1116" s="5">
        <f t="shared" si="69"/>
        <v>5.2186046511627904</v>
      </c>
    </row>
    <row r="1117" spans="1:17" x14ac:dyDescent="0.25">
      <c r="A1117" s="2" t="s">
        <v>1118</v>
      </c>
      <c r="B1117" s="3" t="s">
        <v>8</v>
      </c>
      <c r="C1117" s="4">
        <v>0</v>
      </c>
      <c r="D1117" s="4"/>
      <c r="E1117" s="4"/>
      <c r="F1117" s="4">
        <v>0</v>
      </c>
      <c r="G1117" s="4">
        <v>0</v>
      </c>
      <c r="H1117" s="4"/>
      <c r="I1117" s="4"/>
      <c r="J1117" s="4">
        <v>0</v>
      </c>
      <c r="K1117" s="4" t="str">
        <v>Produto em Ordem</v>
      </c>
      <c r="L1117" s="6">
        <f t="shared" si="70"/>
        <v>0</v>
      </c>
      <c r="M1117" s="5">
        <v>0</v>
      </c>
      <c r="N1117" s="6">
        <v>0</v>
      </c>
      <c r="O1117" s="9">
        <f t="shared" si="71"/>
        <v>0</v>
      </c>
      <c r="P1117" s="5">
        <f t="shared" si="68"/>
        <v>0</v>
      </c>
      <c r="Q1117" s="5">
        <f t="shared" si="69"/>
        <v>0</v>
      </c>
    </row>
    <row r="1118" spans="1:17" x14ac:dyDescent="0.25">
      <c r="A1118" s="2" t="s">
        <v>1119</v>
      </c>
      <c r="B1118" s="3" t="s">
        <v>8</v>
      </c>
      <c r="C1118" s="4">
        <v>15</v>
      </c>
      <c r="D1118" s="4">
        <v>4</v>
      </c>
      <c r="E1118" s="4">
        <v>8</v>
      </c>
      <c r="F1118" s="4">
        <v>11</v>
      </c>
      <c r="G1118" s="4">
        <v>2574.23</v>
      </c>
      <c r="H1118" s="4">
        <v>689.82</v>
      </c>
      <c r="I1118" s="4">
        <v>1378.8</v>
      </c>
      <c r="J1118" s="4">
        <v>1885.25</v>
      </c>
      <c r="K1118" s="4" t="str">
        <v>Produto em Ordem</v>
      </c>
      <c r="L1118" s="6">
        <f t="shared" si="70"/>
        <v>0.73333333333333328</v>
      </c>
      <c r="M1118" s="5">
        <v>171.3863636363636</v>
      </c>
      <c r="N1118" s="6">
        <v>173</v>
      </c>
      <c r="O1118" s="9">
        <f t="shared" si="71"/>
        <v>29649.840909090901</v>
      </c>
      <c r="P1118" s="5">
        <f t="shared" si="68"/>
        <v>14.416666666666666</v>
      </c>
      <c r="Q1118" s="5">
        <f t="shared" si="69"/>
        <v>0.76300578034682087</v>
      </c>
    </row>
    <row r="1119" spans="1:17" x14ac:dyDescent="0.25">
      <c r="A1119" s="2" t="s">
        <v>1120</v>
      </c>
      <c r="B1119" s="3" t="s">
        <v>8</v>
      </c>
      <c r="C1119" s="4">
        <v>607</v>
      </c>
      <c r="D1119" s="4">
        <v>1</v>
      </c>
      <c r="E1119" s="4">
        <v>13</v>
      </c>
      <c r="F1119" s="4">
        <v>595</v>
      </c>
      <c r="G1119" s="4">
        <v>2864.7199999999989</v>
      </c>
      <c r="H1119" s="4">
        <v>4.72</v>
      </c>
      <c r="I1119" s="4">
        <v>61.349999999999987</v>
      </c>
      <c r="J1119" s="4">
        <v>2808.09</v>
      </c>
      <c r="K1119" s="4" t="str">
        <v>Produto em Ordem</v>
      </c>
      <c r="L1119" s="6">
        <f t="shared" si="70"/>
        <v>0.98023064250411862</v>
      </c>
      <c r="M1119" s="5">
        <v>4.7194789915966382</v>
      </c>
      <c r="N1119" s="6">
        <v>113</v>
      </c>
      <c r="O1119" s="9">
        <f t="shared" si="71"/>
        <v>533.30112605042007</v>
      </c>
      <c r="P1119" s="5">
        <f t="shared" si="68"/>
        <v>9.4166666666666661</v>
      </c>
      <c r="Q1119" s="5">
        <f t="shared" si="69"/>
        <v>63.185840707964608</v>
      </c>
    </row>
    <row r="1120" spans="1:17" x14ac:dyDescent="0.25">
      <c r="A1120" s="2" t="s">
        <v>1121</v>
      </c>
      <c r="B1120" s="3" t="s">
        <v>8</v>
      </c>
      <c r="C1120" s="4">
        <v>13</v>
      </c>
      <c r="D1120" s="4">
        <v>1</v>
      </c>
      <c r="E1120" s="4">
        <v>5</v>
      </c>
      <c r="F1120" s="4">
        <v>9</v>
      </c>
      <c r="G1120" s="4">
        <v>696.35</v>
      </c>
      <c r="H1120" s="4">
        <v>53.57</v>
      </c>
      <c r="I1120" s="4">
        <v>267.83999999999997</v>
      </c>
      <c r="J1120" s="4">
        <v>482.08</v>
      </c>
      <c r="K1120" s="4" t="str">
        <v>Produto em Ordem</v>
      </c>
      <c r="L1120" s="6">
        <f t="shared" si="70"/>
        <v>0.69230769230769229</v>
      </c>
      <c r="M1120" s="5">
        <v>53.56444444444444</v>
      </c>
      <c r="N1120" s="6">
        <v>906</v>
      </c>
      <c r="O1120" s="9">
        <f t="shared" si="71"/>
        <v>48529.386666666665</v>
      </c>
      <c r="P1120" s="5">
        <f t="shared" si="68"/>
        <v>75.5</v>
      </c>
      <c r="Q1120" s="5">
        <f t="shared" si="69"/>
        <v>0.11920529801324503</v>
      </c>
    </row>
    <row r="1121" spans="1:17" x14ac:dyDescent="0.25">
      <c r="A1121" s="2" t="s">
        <v>1122</v>
      </c>
      <c r="B1121" s="3" t="s">
        <v>8</v>
      </c>
      <c r="C1121" s="4">
        <v>2</v>
      </c>
      <c r="D1121" s="4">
        <v>10</v>
      </c>
      <c r="E1121" s="4">
        <v>7</v>
      </c>
      <c r="F1121" s="4">
        <v>5</v>
      </c>
      <c r="G1121" s="4">
        <v>80.33</v>
      </c>
      <c r="H1121" s="4">
        <v>401.66</v>
      </c>
      <c r="I1121" s="4">
        <v>281.17</v>
      </c>
      <c r="J1121" s="4">
        <v>200.82</v>
      </c>
      <c r="K1121" s="4" t="str">
        <v>Produto em Ordem</v>
      </c>
      <c r="L1121" s="6">
        <f t="shared" si="70"/>
        <v>2.5</v>
      </c>
      <c r="M1121" s="5">
        <v>40.164000000000001</v>
      </c>
      <c r="N1121" s="6">
        <v>650</v>
      </c>
      <c r="O1121" s="9">
        <f t="shared" si="71"/>
        <v>26106.600000000002</v>
      </c>
      <c r="P1121" s="5">
        <f t="shared" si="68"/>
        <v>54.166666666666664</v>
      </c>
      <c r="Q1121" s="5">
        <f t="shared" si="69"/>
        <v>9.2307692307692313E-2</v>
      </c>
    </row>
    <row r="1122" spans="1:17" x14ac:dyDescent="0.25">
      <c r="A1122" s="2" t="s">
        <v>1123</v>
      </c>
      <c r="B1122" s="3" t="s">
        <v>8</v>
      </c>
      <c r="C1122" s="4">
        <v>167</v>
      </c>
      <c r="D1122" s="4">
        <v>8</v>
      </c>
      <c r="E1122" s="4">
        <v>22</v>
      </c>
      <c r="F1122" s="4">
        <v>153</v>
      </c>
      <c r="G1122" s="4">
        <v>7669.01</v>
      </c>
      <c r="H1122" s="4">
        <v>368.16</v>
      </c>
      <c r="I1122" s="4">
        <v>1012.55</v>
      </c>
      <c r="J1122" s="4">
        <v>7024.62</v>
      </c>
      <c r="K1122" s="4" t="str">
        <v>Produto em Ordem</v>
      </c>
      <c r="L1122" s="6">
        <f t="shared" si="70"/>
        <v>0.91616766467065869</v>
      </c>
      <c r="M1122" s="5">
        <v>45.912549019607837</v>
      </c>
      <c r="N1122" s="6">
        <v>676</v>
      </c>
      <c r="O1122" s="9">
        <f t="shared" si="71"/>
        <v>31036.883137254899</v>
      </c>
      <c r="P1122" s="5">
        <f t="shared" si="68"/>
        <v>56.333333333333336</v>
      </c>
      <c r="Q1122" s="5">
        <f t="shared" si="69"/>
        <v>2.7159763313609466</v>
      </c>
    </row>
    <row r="1123" spans="1:17" x14ac:dyDescent="0.25">
      <c r="A1123" s="2" t="s">
        <v>1124</v>
      </c>
      <c r="B1123" s="3" t="s">
        <v>8</v>
      </c>
      <c r="C1123" s="4">
        <v>1</v>
      </c>
      <c r="D1123" s="4"/>
      <c r="E1123" s="4"/>
      <c r="F1123" s="4">
        <v>1</v>
      </c>
      <c r="G1123" s="4">
        <v>48.2</v>
      </c>
      <c r="H1123" s="4"/>
      <c r="I1123" s="4"/>
      <c r="J1123" s="4">
        <v>48.2</v>
      </c>
      <c r="K1123" s="4" t="str">
        <v>Produto em Ordem</v>
      </c>
      <c r="L1123" s="6">
        <f t="shared" si="70"/>
        <v>1</v>
      </c>
      <c r="M1123" s="5">
        <v>48.2</v>
      </c>
      <c r="N1123" s="6">
        <v>430</v>
      </c>
      <c r="O1123" s="9">
        <f t="shared" si="71"/>
        <v>20726</v>
      </c>
      <c r="P1123" s="5">
        <f t="shared" si="68"/>
        <v>35.833333333333336</v>
      </c>
      <c r="Q1123" s="5">
        <f t="shared" si="69"/>
        <v>2.7906976744186046E-2</v>
      </c>
    </row>
    <row r="1124" spans="1:17" x14ac:dyDescent="0.25">
      <c r="A1124" s="2" t="s">
        <v>1125</v>
      </c>
      <c r="B1124" s="3" t="s">
        <v>8</v>
      </c>
      <c r="C1124" s="4">
        <v>77</v>
      </c>
      <c r="D1124" s="4">
        <v>12</v>
      </c>
      <c r="E1124" s="4">
        <v>41</v>
      </c>
      <c r="F1124" s="4">
        <v>48</v>
      </c>
      <c r="G1124" s="4">
        <v>3291.67</v>
      </c>
      <c r="H1124" s="4">
        <v>511.61</v>
      </c>
      <c r="I1124" s="4">
        <v>1753.68</v>
      </c>
      <c r="J1124" s="4">
        <v>2049.6</v>
      </c>
      <c r="K1124" s="4" t="str">
        <v>Produto em Ordem</v>
      </c>
      <c r="L1124" s="6">
        <f t="shared" si="70"/>
        <v>0.62337662337662336</v>
      </c>
      <c r="M1124" s="5">
        <v>42.7</v>
      </c>
      <c r="N1124" s="6">
        <v>729</v>
      </c>
      <c r="O1124" s="9">
        <f t="shared" si="71"/>
        <v>31128.300000000003</v>
      </c>
      <c r="P1124" s="5">
        <f t="shared" si="68"/>
        <v>60.75</v>
      </c>
      <c r="Q1124" s="5">
        <f t="shared" si="69"/>
        <v>0.79012345679012341</v>
      </c>
    </row>
    <row r="1125" spans="1:17" x14ac:dyDescent="0.25">
      <c r="A1125" s="2" t="s">
        <v>1126</v>
      </c>
      <c r="B1125" s="3" t="s">
        <v>8</v>
      </c>
      <c r="C1125" s="4">
        <v>1413</v>
      </c>
      <c r="D1125" s="4">
        <v>41</v>
      </c>
      <c r="E1125" s="4">
        <v>85</v>
      </c>
      <c r="F1125" s="4">
        <v>1369</v>
      </c>
      <c r="G1125" s="4">
        <v>104329.11</v>
      </c>
      <c r="H1125" s="4">
        <v>3138.93</v>
      </c>
      <c r="I1125" s="4">
        <v>6577.8899999999994</v>
      </c>
      <c r="J1125" s="4">
        <v>100890.15</v>
      </c>
      <c r="K1125" s="4" t="str">
        <v>Produto em Ordem</v>
      </c>
      <c r="L1125" s="6">
        <f t="shared" si="70"/>
        <v>0.96886058032554845</v>
      </c>
      <c r="M1125" s="5">
        <v>73.696238130021925</v>
      </c>
      <c r="N1125" s="6">
        <v>1153</v>
      </c>
      <c r="O1125" s="9">
        <f t="shared" si="71"/>
        <v>84971.762563915283</v>
      </c>
      <c r="P1125" s="5">
        <f t="shared" si="68"/>
        <v>96.083333333333329</v>
      </c>
      <c r="Q1125" s="5">
        <f t="shared" si="69"/>
        <v>14.248048568950564</v>
      </c>
    </row>
    <row r="1126" spans="1:17" x14ac:dyDescent="0.25">
      <c r="A1126" s="2" t="s">
        <v>1127</v>
      </c>
      <c r="B1126" s="3" t="s">
        <v>8</v>
      </c>
      <c r="C1126" s="4">
        <v>3210</v>
      </c>
      <c r="D1126" s="4">
        <v>68</v>
      </c>
      <c r="E1126" s="4">
        <v>170</v>
      </c>
      <c r="F1126" s="4">
        <v>3108</v>
      </c>
      <c r="G1126" s="4">
        <v>200517.39</v>
      </c>
      <c r="H1126" s="4">
        <v>4237.2700000000004</v>
      </c>
      <c r="I1126" s="4">
        <v>10725.41</v>
      </c>
      <c r="J1126" s="4">
        <v>194029.25</v>
      </c>
      <c r="K1126" s="4" t="str">
        <v>Produto em Ordem</v>
      </c>
      <c r="L1126" s="6">
        <f t="shared" si="70"/>
        <v>0.96822429906542051</v>
      </c>
      <c r="M1126" s="5">
        <v>62.428973616473613</v>
      </c>
      <c r="N1126" s="6">
        <v>2708</v>
      </c>
      <c r="O1126" s="9">
        <f t="shared" si="71"/>
        <v>169057.66055341053</v>
      </c>
      <c r="P1126" s="5">
        <f t="shared" si="68"/>
        <v>225.66666666666666</v>
      </c>
      <c r="Q1126" s="5">
        <f t="shared" si="69"/>
        <v>13.772525849335304</v>
      </c>
    </row>
    <row r="1127" spans="1:17" x14ac:dyDescent="0.25">
      <c r="A1127" s="2" t="s">
        <v>1128</v>
      </c>
      <c r="B1127" s="3" t="s">
        <v>8</v>
      </c>
      <c r="C1127" s="4">
        <v>3597</v>
      </c>
      <c r="D1127" s="4">
        <v>136</v>
      </c>
      <c r="E1127" s="4">
        <v>296</v>
      </c>
      <c r="F1127" s="4">
        <v>3437</v>
      </c>
      <c r="G1127" s="4">
        <v>125328.29</v>
      </c>
      <c r="H1127" s="4">
        <v>4730.8899999999994</v>
      </c>
      <c r="I1127" s="4">
        <v>10533.08</v>
      </c>
      <c r="J1127" s="4">
        <v>119526.1</v>
      </c>
      <c r="K1127" s="4" t="str">
        <v>Produto em Ordem</v>
      </c>
      <c r="L1127" s="6">
        <f t="shared" si="70"/>
        <v>0.95551848762857938</v>
      </c>
      <c r="M1127" s="5">
        <v>34.776287459994187</v>
      </c>
      <c r="N1127" s="6">
        <v>3202</v>
      </c>
      <c r="O1127" s="9">
        <f t="shared" si="71"/>
        <v>111353.67244690139</v>
      </c>
      <c r="P1127" s="5">
        <f t="shared" si="68"/>
        <v>266.83333333333331</v>
      </c>
      <c r="Q1127" s="5">
        <f t="shared" si="69"/>
        <v>12.880699562773268</v>
      </c>
    </row>
    <row r="1128" spans="1:17" x14ac:dyDescent="0.25">
      <c r="A1128" s="2" t="s">
        <v>1129</v>
      </c>
      <c r="B1128" s="3" t="s">
        <v>8</v>
      </c>
      <c r="C1128" s="4">
        <v>2080</v>
      </c>
      <c r="D1128" s="4">
        <v>39</v>
      </c>
      <c r="E1128" s="4">
        <v>100</v>
      </c>
      <c r="F1128" s="4">
        <v>2019</v>
      </c>
      <c r="G1128" s="4">
        <v>75491.229999999938</v>
      </c>
      <c r="H1128" s="4">
        <v>1415.47</v>
      </c>
      <c r="I1128" s="4">
        <v>3629.389999999999</v>
      </c>
      <c r="J1128" s="4">
        <v>73277.309999999954</v>
      </c>
      <c r="K1128" s="4" t="str">
        <v>Produto em Ordem</v>
      </c>
      <c r="L1128" s="6">
        <f t="shared" si="70"/>
        <v>0.97067307692307692</v>
      </c>
      <c r="M1128" s="5">
        <v>36.293863298662679</v>
      </c>
      <c r="N1128" s="6">
        <v>1010</v>
      </c>
      <c r="O1128" s="9">
        <f t="shared" si="71"/>
        <v>36656.801931649308</v>
      </c>
      <c r="P1128" s="5">
        <f t="shared" si="68"/>
        <v>84.166666666666671</v>
      </c>
      <c r="Q1128" s="5">
        <f t="shared" si="69"/>
        <v>23.988118811881186</v>
      </c>
    </row>
    <row r="1129" spans="1:17" x14ac:dyDescent="0.25">
      <c r="A1129" s="2" t="s">
        <v>1130</v>
      </c>
      <c r="B1129" s="3" t="s">
        <v>8</v>
      </c>
      <c r="C1129" s="4">
        <v>2599</v>
      </c>
      <c r="D1129" s="4">
        <v>24</v>
      </c>
      <c r="E1129" s="4">
        <v>91</v>
      </c>
      <c r="F1129" s="4">
        <v>2532</v>
      </c>
      <c r="G1129" s="4">
        <v>107022.98</v>
      </c>
      <c r="H1129" s="4">
        <v>999.02</v>
      </c>
      <c r="I1129" s="4">
        <v>3807.85</v>
      </c>
      <c r="J1129" s="4">
        <v>104214.15</v>
      </c>
      <c r="K1129" s="4" t="str">
        <v>Produto em Ordem</v>
      </c>
      <c r="L1129" s="6">
        <f t="shared" si="70"/>
        <v>0.97422085417468252</v>
      </c>
      <c r="M1129" s="5">
        <v>41.158827014218012</v>
      </c>
      <c r="N1129" s="6">
        <v>2363</v>
      </c>
      <c r="O1129" s="9">
        <f t="shared" si="71"/>
        <v>97258.308234597163</v>
      </c>
      <c r="P1129" s="5">
        <f t="shared" si="68"/>
        <v>196.91666666666666</v>
      </c>
      <c r="Q1129" s="5">
        <f t="shared" si="69"/>
        <v>12.858231062209057</v>
      </c>
    </row>
    <row r="1130" spans="1:17" x14ac:dyDescent="0.25">
      <c r="A1130" s="2" t="s">
        <v>1131</v>
      </c>
      <c r="B1130" s="3" t="s">
        <v>8</v>
      </c>
      <c r="C1130" s="4">
        <v>2110</v>
      </c>
      <c r="D1130" s="4">
        <v>41</v>
      </c>
      <c r="E1130" s="4">
        <v>192</v>
      </c>
      <c r="F1130" s="4">
        <v>1959</v>
      </c>
      <c r="G1130" s="4">
        <v>71575.070000000007</v>
      </c>
      <c r="H1130" s="4">
        <v>1389.22</v>
      </c>
      <c r="I1130" s="4">
        <v>6567.7899999999991</v>
      </c>
      <c r="J1130" s="4">
        <v>66396.5</v>
      </c>
      <c r="K1130" s="4" t="str">
        <v>Produto em Ordem</v>
      </c>
      <c r="L1130" s="6">
        <f t="shared" si="70"/>
        <v>0.92843601895734595</v>
      </c>
      <c r="M1130" s="5">
        <v>33.893057682491069</v>
      </c>
      <c r="N1130" s="6">
        <v>2430</v>
      </c>
      <c r="O1130" s="9">
        <f t="shared" si="71"/>
        <v>82360.130168453295</v>
      </c>
      <c r="P1130" s="5">
        <f t="shared" si="68"/>
        <v>202.5</v>
      </c>
      <c r="Q1130" s="5">
        <f t="shared" si="69"/>
        <v>9.674074074074074</v>
      </c>
    </row>
    <row r="1131" spans="1:17" x14ac:dyDescent="0.25">
      <c r="A1131" s="2" t="s">
        <v>1132</v>
      </c>
      <c r="B1131" s="3" t="s">
        <v>8</v>
      </c>
      <c r="C1131" s="4">
        <v>385</v>
      </c>
      <c r="D1131" s="4">
        <v>11</v>
      </c>
      <c r="E1131" s="4">
        <v>11</v>
      </c>
      <c r="F1131" s="4">
        <v>385</v>
      </c>
      <c r="G1131" s="4">
        <v>34579.859999999993</v>
      </c>
      <c r="H1131" s="4">
        <v>988.00999999999976</v>
      </c>
      <c r="I1131" s="4">
        <v>988.00999999999976</v>
      </c>
      <c r="J1131" s="4">
        <v>34579.859999999993</v>
      </c>
      <c r="K1131" s="4" t="str">
        <v>Produto em Ordem</v>
      </c>
      <c r="L1131" s="6">
        <f t="shared" si="70"/>
        <v>1</v>
      </c>
      <c r="M1131" s="5">
        <v>89.817818181818168</v>
      </c>
      <c r="N1131" s="6">
        <v>150</v>
      </c>
      <c r="O1131" s="9">
        <f t="shared" si="71"/>
        <v>13472.672727272726</v>
      </c>
      <c r="P1131" s="5">
        <f t="shared" si="68"/>
        <v>12.5</v>
      </c>
      <c r="Q1131" s="5">
        <f t="shared" si="69"/>
        <v>30.8</v>
      </c>
    </row>
    <row r="1132" spans="1:17" x14ac:dyDescent="0.25">
      <c r="A1132" s="2" t="s">
        <v>1133</v>
      </c>
      <c r="B1132" s="3" t="s">
        <v>8</v>
      </c>
      <c r="C1132" s="4">
        <v>362</v>
      </c>
      <c r="D1132" s="4">
        <v>12</v>
      </c>
      <c r="E1132" s="4">
        <v>14</v>
      </c>
      <c r="F1132" s="4">
        <v>360</v>
      </c>
      <c r="G1132" s="4">
        <v>32646.349999999991</v>
      </c>
      <c r="H1132" s="4">
        <v>1054.08</v>
      </c>
      <c r="I1132" s="4">
        <v>1264.9000000000001</v>
      </c>
      <c r="J1132" s="4">
        <v>32435.53</v>
      </c>
      <c r="K1132" s="4" t="str">
        <v>Produto em Ordem</v>
      </c>
      <c r="L1132" s="6">
        <f t="shared" si="70"/>
        <v>0.99447513812154698</v>
      </c>
      <c r="M1132" s="5">
        <v>90.098694444444433</v>
      </c>
      <c r="N1132" s="6">
        <v>192</v>
      </c>
      <c r="O1132" s="9">
        <f t="shared" si="71"/>
        <v>17298.94933333333</v>
      </c>
      <c r="P1132" s="5">
        <f t="shared" si="68"/>
        <v>16</v>
      </c>
      <c r="Q1132" s="5">
        <f t="shared" si="69"/>
        <v>22.5</v>
      </c>
    </row>
    <row r="1133" spans="1:17" x14ac:dyDescent="0.25">
      <c r="A1133" s="2" t="s">
        <v>1134</v>
      </c>
      <c r="B1133" s="3" t="s">
        <v>8</v>
      </c>
      <c r="C1133" s="4">
        <v>596</v>
      </c>
      <c r="D1133" s="4">
        <v>188</v>
      </c>
      <c r="E1133" s="4">
        <v>399</v>
      </c>
      <c r="F1133" s="4">
        <v>385</v>
      </c>
      <c r="G1133" s="4">
        <v>16208.76</v>
      </c>
      <c r="H1133" s="4">
        <v>5137.7999999999993</v>
      </c>
      <c r="I1133" s="4">
        <v>10752.78</v>
      </c>
      <c r="J1133" s="4">
        <v>10593.78</v>
      </c>
      <c r="K1133" s="4" t="str">
        <v>Produto em Ordem</v>
      </c>
      <c r="L1133" s="6">
        <f t="shared" si="70"/>
        <v>0.64597315436241609</v>
      </c>
      <c r="M1133" s="5">
        <v>27.516311688311681</v>
      </c>
      <c r="N1133" s="6">
        <v>1533</v>
      </c>
      <c r="O1133" s="9">
        <f t="shared" si="71"/>
        <v>42182.505818181809</v>
      </c>
      <c r="P1133" s="5">
        <f t="shared" si="68"/>
        <v>127.75</v>
      </c>
      <c r="Q1133" s="5">
        <f t="shared" si="69"/>
        <v>3.0136986301369864</v>
      </c>
    </row>
    <row r="1134" spans="1:17" x14ac:dyDescent="0.25">
      <c r="A1134" s="2" t="s">
        <v>1134</v>
      </c>
      <c r="B1134" s="3" t="s">
        <v>8</v>
      </c>
      <c r="C1134" s="4">
        <v>728</v>
      </c>
      <c r="D1134" s="4">
        <v>163</v>
      </c>
      <c r="E1134" s="4">
        <v>344</v>
      </c>
      <c r="F1134" s="4">
        <v>547</v>
      </c>
      <c r="G1134" s="4">
        <v>12354.78</v>
      </c>
      <c r="H1134" s="4">
        <v>2789.05</v>
      </c>
      <c r="I1134" s="4">
        <v>5755.98</v>
      </c>
      <c r="J1134" s="4">
        <v>9387.85</v>
      </c>
      <c r="K1134" s="4" t="str">
        <v>Produto em Ordem</v>
      </c>
      <c r="L1134" s="6">
        <f t="shared" si="70"/>
        <v>0.75137362637362637</v>
      </c>
      <c r="M1134" s="5">
        <v>17.162431444241321</v>
      </c>
      <c r="N1134" s="6">
        <v>1503</v>
      </c>
      <c r="O1134" s="9">
        <f t="shared" si="71"/>
        <v>25795.134460694706</v>
      </c>
      <c r="P1134" s="5">
        <f t="shared" si="68"/>
        <v>125.25</v>
      </c>
      <c r="Q1134" s="5">
        <f t="shared" si="69"/>
        <v>4.3672654690618762</v>
      </c>
    </row>
    <row r="1135" spans="1:17" x14ac:dyDescent="0.25">
      <c r="A1135" s="2" t="s">
        <v>1135</v>
      </c>
      <c r="B1135" s="3" t="s">
        <v>8</v>
      </c>
      <c r="C1135" s="4">
        <v>366</v>
      </c>
      <c r="D1135" s="4">
        <v>48</v>
      </c>
      <c r="E1135" s="4">
        <v>123</v>
      </c>
      <c r="F1135" s="4">
        <v>291</v>
      </c>
      <c r="G1135" s="4">
        <v>9376.64</v>
      </c>
      <c r="H1135" s="4">
        <v>1219.6500000000001</v>
      </c>
      <c r="I1135" s="4">
        <v>3128.47</v>
      </c>
      <c r="J1135" s="4">
        <v>7467.8200000000006</v>
      </c>
      <c r="K1135" s="4" t="str">
        <v>Produto em Ordem</v>
      </c>
      <c r="L1135" s="6">
        <f t="shared" si="70"/>
        <v>0.79508196721311475</v>
      </c>
      <c r="M1135" s="5">
        <v>25.662611683848802</v>
      </c>
      <c r="N1135" s="6">
        <v>865</v>
      </c>
      <c r="O1135" s="9">
        <f t="shared" si="71"/>
        <v>22198.159106529212</v>
      </c>
      <c r="P1135" s="5">
        <f t="shared" si="68"/>
        <v>72.083333333333329</v>
      </c>
      <c r="Q1135" s="5">
        <f t="shared" si="69"/>
        <v>4.0369942196531792</v>
      </c>
    </row>
    <row r="1136" spans="1:17" x14ac:dyDescent="0.25">
      <c r="A1136" s="2" t="s">
        <v>1136</v>
      </c>
      <c r="B1136" s="3" t="s">
        <v>8</v>
      </c>
      <c r="C1136" s="4">
        <v>583</v>
      </c>
      <c r="D1136" s="4">
        <v>99</v>
      </c>
      <c r="E1136" s="4">
        <v>236</v>
      </c>
      <c r="F1136" s="4">
        <v>446</v>
      </c>
      <c r="G1136" s="4">
        <v>15131.93</v>
      </c>
      <c r="H1136" s="4">
        <v>2566.6999999999998</v>
      </c>
      <c r="I1136" s="4">
        <v>6102.5899999999992</v>
      </c>
      <c r="J1136" s="4">
        <v>11596.04</v>
      </c>
      <c r="K1136" s="4" t="str">
        <v>Produto em Ordem</v>
      </c>
      <c r="L1136" s="6">
        <f t="shared" si="70"/>
        <v>0.76500857632933106</v>
      </c>
      <c r="M1136" s="5">
        <v>26.000089686098661</v>
      </c>
      <c r="N1136" s="6">
        <v>675</v>
      </c>
      <c r="O1136" s="9">
        <f t="shared" si="71"/>
        <v>17550.060538116595</v>
      </c>
      <c r="P1136" s="5">
        <f t="shared" si="68"/>
        <v>56.25</v>
      </c>
      <c r="Q1136" s="5">
        <f t="shared" si="69"/>
        <v>7.9288888888888893</v>
      </c>
    </row>
    <row r="1137" spans="1:17" x14ac:dyDescent="0.25">
      <c r="A1137" s="2" t="s">
        <v>1137</v>
      </c>
      <c r="B1137" s="3" t="s">
        <v>8</v>
      </c>
      <c r="C1137" s="4">
        <v>301</v>
      </c>
      <c r="D1137" s="4">
        <v>127</v>
      </c>
      <c r="E1137" s="4">
        <v>202</v>
      </c>
      <c r="F1137" s="4">
        <v>226</v>
      </c>
      <c r="G1137" s="4">
        <v>5034.4299999999994</v>
      </c>
      <c r="H1137" s="4">
        <v>2112.6999999999998</v>
      </c>
      <c r="I1137" s="4">
        <v>3349.98</v>
      </c>
      <c r="J1137" s="4">
        <v>3797.15</v>
      </c>
      <c r="K1137" s="4" t="str">
        <v>Produto em Ordem</v>
      </c>
      <c r="L1137" s="6">
        <f t="shared" si="70"/>
        <v>0.75083056478405319</v>
      </c>
      <c r="M1137" s="5">
        <v>16.801548672566369</v>
      </c>
      <c r="N1137" s="6">
        <v>459</v>
      </c>
      <c r="O1137" s="9">
        <f t="shared" si="71"/>
        <v>7711.9108407079639</v>
      </c>
      <c r="P1137" s="5">
        <f t="shared" si="68"/>
        <v>38.25</v>
      </c>
      <c r="Q1137" s="5">
        <f t="shared" si="69"/>
        <v>5.9084967320261441</v>
      </c>
    </row>
    <row r="1138" spans="1:17" x14ac:dyDescent="0.25">
      <c r="A1138" s="2" t="s">
        <v>1138</v>
      </c>
      <c r="B1138" s="3" t="s">
        <v>8</v>
      </c>
      <c r="C1138" s="4">
        <v>9</v>
      </c>
      <c r="D1138" s="4">
        <v>1</v>
      </c>
      <c r="E1138" s="4">
        <v>0</v>
      </c>
      <c r="F1138" s="4">
        <v>10</v>
      </c>
      <c r="G1138" s="4">
        <v>388.74</v>
      </c>
      <c r="H1138" s="4">
        <v>42.49</v>
      </c>
      <c r="I1138" s="4">
        <v>0</v>
      </c>
      <c r="J1138" s="4">
        <v>431.23</v>
      </c>
      <c r="K1138" s="4" t="str">
        <v>Produto em Ordem</v>
      </c>
      <c r="L1138" s="6">
        <f t="shared" si="70"/>
        <v>1.1111111111111112</v>
      </c>
      <c r="M1138" s="5">
        <v>43.122999999999998</v>
      </c>
      <c r="N1138" s="6">
        <v>348</v>
      </c>
      <c r="O1138" s="9">
        <f t="shared" si="71"/>
        <v>15006.803999999998</v>
      </c>
      <c r="P1138" s="5">
        <f t="shared" si="68"/>
        <v>29</v>
      </c>
      <c r="Q1138" s="5">
        <f t="shared" si="69"/>
        <v>0.34482758620689657</v>
      </c>
    </row>
    <row r="1139" spans="1:17" x14ac:dyDescent="0.25">
      <c r="A1139" s="2" t="s">
        <v>1139</v>
      </c>
      <c r="B1139" s="3" t="s">
        <v>4</v>
      </c>
      <c r="C1139" s="4">
        <v>1030</v>
      </c>
      <c r="D1139" s="4">
        <v>88</v>
      </c>
      <c r="E1139" s="4">
        <v>205</v>
      </c>
      <c r="F1139" s="4">
        <v>913</v>
      </c>
      <c r="G1139" s="4">
        <v>19181.72</v>
      </c>
      <c r="H1139" s="4">
        <v>1646.13</v>
      </c>
      <c r="I1139" s="4">
        <v>3823.010000000002</v>
      </c>
      <c r="J1139" s="4">
        <v>17004.840000000011</v>
      </c>
      <c r="K1139" s="4" t="str">
        <v>Produto em Ordem</v>
      </c>
      <c r="L1139" s="6">
        <f t="shared" si="70"/>
        <v>0.88640776699029122</v>
      </c>
      <c r="M1139" s="5">
        <v>18.625235487404169</v>
      </c>
      <c r="N1139" s="6">
        <v>1658</v>
      </c>
      <c r="O1139" s="9">
        <f t="shared" si="71"/>
        <v>30880.640438116112</v>
      </c>
      <c r="P1139" s="5">
        <f t="shared" si="68"/>
        <v>138.16666666666666</v>
      </c>
      <c r="Q1139" s="5">
        <f t="shared" si="69"/>
        <v>6.6079613992762365</v>
      </c>
    </row>
    <row r="1140" spans="1:17" x14ac:dyDescent="0.25">
      <c r="A1140" s="2" t="s">
        <v>1140</v>
      </c>
      <c r="B1140" s="3" t="s">
        <v>8</v>
      </c>
      <c r="C1140" s="4">
        <v>514</v>
      </c>
      <c r="D1140" s="4">
        <v>16</v>
      </c>
      <c r="E1140" s="4">
        <v>13</v>
      </c>
      <c r="F1140" s="4">
        <v>517</v>
      </c>
      <c r="G1140" s="4">
        <v>38099.210000000006</v>
      </c>
      <c r="H1140" s="4">
        <v>1185.7</v>
      </c>
      <c r="I1140" s="4">
        <v>963.68000000000006</v>
      </c>
      <c r="J1140" s="4">
        <v>38321.230000000003</v>
      </c>
      <c r="K1140" s="4" t="str">
        <v>Produto em Ordem</v>
      </c>
      <c r="L1140" s="6">
        <f t="shared" si="70"/>
        <v>1.0058365758754864</v>
      </c>
      <c r="M1140" s="5">
        <v>74.122301740812375</v>
      </c>
      <c r="N1140" s="6">
        <v>381</v>
      </c>
      <c r="O1140" s="9">
        <f t="shared" si="71"/>
        <v>28240.596963249514</v>
      </c>
      <c r="P1140" s="5">
        <f t="shared" si="68"/>
        <v>31.75</v>
      </c>
      <c r="Q1140" s="5">
        <f t="shared" si="69"/>
        <v>16.283464566929133</v>
      </c>
    </row>
    <row r="1141" spans="1:17" x14ac:dyDescent="0.25">
      <c r="A1141" s="2" t="s">
        <v>1141</v>
      </c>
      <c r="B1141" s="3" t="s">
        <v>8</v>
      </c>
      <c r="C1141" s="4">
        <v>256</v>
      </c>
      <c r="D1141" s="4">
        <v>92</v>
      </c>
      <c r="E1141" s="4">
        <v>156</v>
      </c>
      <c r="F1141" s="4">
        <v>192</v>
      </c>
      <c r="G1141" s="4">
        <v>8623.9699999999993</v>
      </c>
      <c r="H1141" s="4">
        <v>3083.81</v>
      </c>
      <c r="I1141" s="4">
        <v>5235.7800000000007</v>
      </c>
      <c r="J1141" s="4">
        <v>6472.0000000000009</v>
      </c>
      <c r="K1141" s="4" t="str">
        <v>Produto em Ordem</v>
      </c>
      <c r="L1141" s="6">
        <f t="shared" si="70"/>
        <v>0.75</v>
      </c>
      <c r="M1141" s="5">
        <v>33.708333333333343</v>
      </c>
      <c r="N1141" s="6">
        <v>787</v>
      </c>
      <c r="O1141" s="9">
        <f t="shared" si="71"/>
        <v>26528.458333333339</v>
      </c>
      <c r="P1141" s="5">
        <f t="shared" si="68"/>
        <v>65.583333333333329</v>
      </c>
      <c r="Q1141" s="5">
        <f t="shared" si="69"/>
        <v>2.9275730622617537</v>
      </c>
    </row>
    <row r="1142" spans="1:17" x14ac:dyDescent="0.25">
      <c r="A1142" s="2" t="s">
        <v>1142</v>
      </c>
      <c r="B1142" s="3" t="s">
        <v>8</v>
      </c>
      <c r="C1142" s="4">
        <v>605</v>
      </c>
      <c r="D1142" s="4">
        <v>15</v>
      </c>
      <c r="E1142" s="4">
        <v>21</v>
      </c>
      <c r="F1142" s="4">
        <v>599</v>
      </c>
      <c r="G1142" s="4">
        <v>20426.990000000002</v>
      </c>
      <c r="H1142" s="4">
        <v>506.75</v>
      </c>
      <c r="I1142" s="4">
        <v>709.58999999999992</v>
      </c>
      <c r="J1142" s="4">
        <v>20224.150000000001</v>
      </c>
      <c r="K1142" s="4" t="str">
        <v>Produto em Ordem</v>
      </c>
      <c r="L1142" s="6">
        <f t="shared" si="70"/>
        <v>0.99008264462809914</v>
      </c>
      <c r="M1142" s="5">
        <v>33.763188647746247</v>
      </c>
      <c r="N1142" s="6">
        <v>333</v>
      </c>
      <c r="O1142" s="9">
        <f t="shared" si="71"/>
        <v>11243.1418196995</v>
      </c>
      <c r="P1142" s="5">
        <f t="shared" si="68"/>
        <v>27.75</v>
      </c>
      <c r="Q1142" s="5">
        <f t="shared" si="69"/>
        <v>21.585585585585587</v>
      </c>
    </row>
    <row r="1143" spans="1:17" x14ac:dyDescent="0.25">
      <c r="A1143" s="2" t="s">
        <v>1143</v>
      </c>
      <c r="B1143" s="3" t="s">
        <v>8</v>
      </c>
      <c r="C1143" s="4">
        <v>768</v>
      </c>
      <c r="D1143" s="4">
        <v>12</v>
      </c>
      <c r="E1143" s="4">
        <v>9</v>
      </c>
      <c r="F1143" s="4">
        <v>771</v>
      </c>
      <c r="G1143" s="4">
        <v>26159.89</v>
      </c>
      <c r="H1143" s="4">
        <v>408.74</v>
      </c>
      <c r="I1143" s="4">
        <v>306.55</v>
      </c>
      <c r="J1143" s="4">
        <v>26262.080000000002</v>
      </c>
      <c r="K1143" s="4" t="str">
        <v>Produto em Ordem</v>
      </c>
      <c r="L1143" s="6">
        <f t="shared" si="70"/>
        <v>1.00390625</v>
      </c>
      <c r="M1143" s="5">
        <v>34.062360570687417</v>
      </c>
      <c r="N1143" s="6">
        <v>165</v>
      </c>
      <c r="O1143" s="9">
        <f t="shared" si="71"/>
        <v>5620.289494163424</v>
      </c>
      <c r="P1143" s="5">
        <f t="shared" si="68"/>
        <v>13.75</v>
      </c>
      <c r="Q1143" s="5">
        <f t="shared" si="69"/>
        <v>56.072727272727271</v>
      </c>
    </row>
    <row r="1144" spans="1:17" x14ac:dyDescent="0.25">
      <c r="A1144" s="2" t="s">
        <v>1144</v>
      </c>
      <c r="B1144" s="3" t="s">
        <v>8</v>
      </c>
      <c r="C1144" s="4">
        <v>825</v>
      </c>
      <c r="D1144" s="4">
        <v>23</v>
      </c>
      <c r="E1144" s="4">
        <v>26</v>
      </c>
      <c r="F1144" s="4">
        <v>822</v>
      </c>
      <c r="G1144" s="4">
        <v>28101.43</v>
      </c>
      <c r="H1144" s="4">
        <v>783.42999999999984</v>
      </c>
      <c r="I1144" s="4">
        <v>885.59999999999991</v>
      </c>
      <c r="J1144" s="4">
        <v>27999.260000000009</v>
      </c>
      <c r="K1144" s="4" t="str">
        <v>Produto em Ordem</v>
      </c>
      <c r="L1144" s="6">
        <f t="shared" si="70"/>
        <v>0.99636363636363634</v>
      </c>
      <c r="M1144" s="5">
        <v>34.062360097323612</v>
      </c>
      <c r="N1144" s="6">
        <v>92</v>
      </c>
      <c r="O1144" s="9">
        <f t="shared" si="71"/>
        <v>3133.7371289537723</v>
      </c>
      <c r="P1144" s="5">
        <f t="shared" si="68"/>
        <v>7.666666666666667</v>
      </c>
      <c r="Q1144" s="5">
        <f t="shared" si="69"/>
        <v>107.21739130434783</v>
      </c>
    </row>
    <row r="1145" spans="1:17" x14ac:dyDescent="0.25">
      <c r="A1145" s="2" t="s">
        <v>1145</v>
      </c>
      <c r="B1145" s="3" t="s">
        <v>8</v>
      </c>
      <c r="C1145" s="4">
        <v>801</v>
      </c>
      <c r="D1145" s="4">
        <v>16</v>
      </c>
      <c r="E1145" s="4">
        <v>11</v>
      </c>
      <c r="F1145" s="4">
        <v>806</v>
      </c>
      <c r="G1145" s="4">
        <v>16683.75</v>
      </c>
      <c r="H1145" s="4">
        <v>333.48</v>
      </c>
      <c r="I1145" s="4">
        <v>229.14</v>
      </c>
      <c r="J1145" s="4">
        <v>16788.09</v>
      </c>
      <c r="K1145" s="4" t="str">
        <v>Produto em Ordem</v>
      </c>
      <c r="L1145" s="6">
        <f t="shared" si="70"/>
        <v>1.0062421972534332</v>
      </c>
      <c r="M1145" s="5">
        <v>20.828895781637719</v>
      </c>
      <c r="N1145" s="6">
        <v>150</v>
      </c>
      <c r="O1145" s="9">
        <f t="shared" si="71"/>
        <v>3124.3343672456581</v>
      </c>
      <c r="P1145" s="5">
        <f t="shared" si="68"/>
        <v>12.5</v>
      </c>
      <c r="Q1145" s="5">
        <f t="shared" si="69"/>
        <v>64.48</v>
      </c>
    </row>
    <row r="1146" spans="1:17" x14ac:dyDescent="0.25">
      <c r="A1146" s="2" t="s">
        <v>1146</v>
      </c>
      <c r="B1146" s="3" t="s">
        <v>8</v>
      </c>
      <c r="C1146" s="4">
        <v>752</v>
      </c>
      <c r="D1146" s="4">
        <v>7</v>
      </c>
      <c r="E1146" s="4">
        <v>23</v>
      </c>
      <c r="F1146" s="4">
        <v>736</v>
      </c>
      <c r="G1146" s="4">
        <v>15682.12</v>
      </c>
      <c r="H1146" s="4">
        <v>145.97</v>
      </c>
      <c r="I1146" s="4">
        <v>479.62</v>
      </c>
      <c r="J1146" s="4">
        <v>15348.47</v>
      </c>
      <c r="K1146" s="4" t="str">
        <v>Produto em Ordem</v>
      </c>
      <c r="L1146" s="6">
        <f t="shared" si="70"/>
        <v>0.97872340425531912</v>
      </c>
      <c r="M1146" s="5">
        <v>20.853899456521741</v>
      </c>
      <c r="N1146" s="6">
        <v>218</v>
      </c>
      <c r="O1146" s="9">
        <f t="shared" si="71"/>
        <v>4546.1500815217396</v>
      </c>
      <c r="P1146" s="5">
        <f t="shared" si="68"/>
        <v>18.166666666666668</v>
      </c>
      <c r="Q1146" s="5">
        <f t="shared" si="69"/>
        <v>40.513761467889907</v>
      </c>
    </row>
    <row r="1147" spans="1:17" x14ac:dyDescent="0.25">
      <c r="A1147" s="2" t="s">
        <v>1147</v>
      </c>
      <c r="B1147" s="3" t="s">
        <v>8</v>
      </c>
      <c r="C1147" s="4">
        <v>7</v>
      </c>
      <c r="D1147" s="4">
        <v>0</v>
      </c>
      <c r="E1147" s="4">
        <v>1</v>
      </c>
      <c r="F1147" s="4">
        <v>6</v>
      </c>
      <c r="G1147" s="4">
        <v>1271.49</v>
      </c>
      <c r="H1147" s="4">
        <v>0</v>
      </c>
      <c r="I1147" s="4">
        <v>181.64</v>
      </c>
      <c r="J1147" s="4">
        <v>1089.8499999999999</v>
      </c>
      <c r="K1147" s="4" t="str">
        <v>Produto em Ordem</v>
      </c>
      <c r="L1147" s="6">
        <f t="shared" si="70"/>
        <v>0.8571428571428571</v>
      </c>
      <c r="M1147" s="5">
        <v>181.64166666666671</v>
      </c>
      <c r="N1147" s="6">
        <v>-8</v>
      </c>
      <c r="O1147" s="9">
        <f t="shared" si="71"/>
        <v>-1453.1333333333337</v>
      </c>
      <c r="P1147" s="5">
        <f t="shared" si="68"/>
        <v>-0.66666666666666663</v>
      </c>
      <c r="Q1147" s="5">
        <f t="shared" si="69"/>
        <v>-9</v>
      </c>
    </row>
    <row r="1148" spans="1:17" x14ac:dyDescent="0.25">
      <c r="A1148" s="2" t="s">
        <v>1148</v>
      </c>
      <c r="B1148" s="3" t="s">
        <v>8</v>
      </c>
      <c r="C1148" s="4">
        <v>1233</v>
      </c>
      <c r="D1148" s="4">
        <v>107</v>
      </c>
      <c r="E1148" s="4">
        <v>194</v>
      </c>
      <c r="F1148" s="4">
        <v>1146</v>
      </c>
      <c r="G1148" s="4">
        <v>27527.360000000001</v>
      </c>
      <c r="H1148" s="4">
        <v>2387.2399999999998</v>
      </c>
      <c r="I1148" s="4">
        <v>4331.17</v>
      </c>
      <c r="J1148" s="4">
        <v>25583.43</v>
      </c>
      <c r="K1148" s="4" t="str">
        <v>Produto em Ordem</v>
      </c>
      <c r="L1148" s="6">
        <f t="shared" si="70"/>
        <v>0.92944038929440387</v>
      </c>
      <c r="M1148" s="5">
        <v>22.324109947643979</v>
      </c>
      <c r="N1148" s="6">
        <v>1347</v>
      </c>
      <c r="O1148" s="9">
        <f t="shared" si="71"/>
        <v>30070.576099476439</v>
      </c>
      <c r="P1148" s="5">
        <f t="shared" si="68"/>
        <v>112.25</v>
      </c>
      <c r="Q1148" s="5">
        <f t="shared" si="69"/>
        <v>10.20935412026726</v>
      </c>
    </row>
    <row r="1149" spans="1:17" x14ac:dyDescent="0.25">
      <c r="A1149" s="2" t="s">
        <v>1149</v>
      </c>
      <c r="B1149" s="3" t="s">
        <v>8</v>
      </c>
      <c r="C1149" s="4">
        <v>1471</v>
      </c>
      <c r="D1149" s="4">
        <v>106</v>
      </c>
      <c r="E1149" s="4">
        <v>203</v>
      </c>
      <c r="F1149" s="4">
        <v>1374</v>
      </c>
      <c r="G1149" s="4">
        <v>32393.170000000009</v>
      </c>
      <c r="H1149" s="4">
        <v>2334.29</v>
      </c>
      <c r="I1149" s="4">
        <v>4472.1900000000014</v>
      </c>
      <c r="J1149" s="4">
        <v>30255.27</v>
      </c>
      <c r="K1149" s="4" t="str">
        <v>Produto em Ordem</v>
      </c>
      <c r="L1149" s="6">
        <f t="shared" si="70"/>
        <v>0.93405846363018352</v>
      </c>
      <c r="M1149" s="5">
        <v>22.019847161572059</v>
      </c>
      <c r="N1149" s="6">
        <v>1190</v>
      </c>
      <c r="O1149" s="9">
        <f t="shared" si="71"/>
        <v>26203.618122270749</v>
      </c>
      <c r="P1149" s="5">
        <f t="shared" si="68"/>
        <v>99.166666666666671</v>
      </c>
      <c r="Q1149" s="5">
        <f t="shared" si="69"/>
        <v>13.855462184873948</v>
      </c>
    </row>
    <row r="1150" spans="1:17" x14ac:dyDescent="0.25">
      <c r="A1150" s="2" t="s">
        <v>1150</v>
      </c>
      <c r="B1150" s="3" t="s">
        <v>8</v>
      </c>
      <c r="C1150" s="4">
        <v>1316</v>
      </c>
      <c r="D1150" s="4">
        <v>149</v>
      </c>
      <c r="E1150" s="4">
        <v>266</v>
      </c>
      <c r="F1150" s="4">
        <v>1199</v>
      </c>
      <c r="G1150" s="4">
        <v>35293.629999999997</v>
      </c>
      <c r="H1150" s="4">
        <v>3994.8300000000008</v>
      </c>
      <c r="I1150" s="4">
        <v>7132.56</v>
      </c>
      <c r="J1150" s="4">
        <v>32155.9</v>
      </c>
      <c r="K1150" s="4" t="str">
        <v>Produto em Ordem</v>
      </c>
      <c r="L1150" s="6">
        <f t="shared" si="70"/>
        <v>0.91109422492401215</v>
      </c>
      <c r="M1150" s="5">
        <v>26.81893244370309</v>
      </c>
      <c r="N1150" s="6">
        <v>1225</v>
      </c>
      <c r="O1150" s="9">
        <f t="shared" si="71"/>
        <v>32853.192243536287</v>
      </c>
      <c r="P1150" s="5">
        <f t="shared" si="68"/>
        <v>102.08333333333333</v>
      </c>
      <c r="Q1150" s="5">
        <f t="shared" si="69"/>
        <v>11.74530612244898</v>
      </c>
    </row>
    <row r="1151" spans="1:17" x14ac:dyDescent="0.25">
      <c r="A1151" s="2" t="s">
        <v>1151</v>
      </c>
      <c r="B1151" s="3" t="s">
        <v>8</v>
      </c>
      <c r="C1151" s="4">
        <v>2029</v>
      </c>
      <c r="D1151" s="4">
        <v>2149</v>
      </c>
      <c r="E1151" s="4">
        <v>2330</v>
      </c>
      <c r="F1151" s="4">
        <v>1848</v>
      </c>
      <c r="G1151" s="4">
        <v>53177.289999999994</v>
      </c>
      <c r="H1151" s="4">
        <v>56320.040000000023</v>
      </c>
      <c r="I1151" s="4">
        <v>61065.570000000007</v>
      </c>
      <c r="J1151" s="4">
        <v>48431.760000000009</v>
      </c>
      <c r="K1151" s="4" t="str">
        <v>Produto em Ordem</v>
      </c>
      <c r="L1151" s="6">
        <f t="shared" si="70"/>
        <v>0.91079349433218337</v>
      </c>
      <c r="M1151" s="5">
        <v>26.207662337662342</v>
      </c>
      <c r="N1151" s="6">
        <v>1170</v>
      </c>
      <c r="O1151" s="9">
        <f t="shared" si="71"/>
        <v>30662.964935064942</v>
      </c>
      <c r="P1151" s="5">
        <f t="shared" si="68"/>
        <v>97.5</v>
      </c>
      <c r="Q1151" s="5">
        <f t="shared" si="69"/>
        <v>18.953846153846154</v>
      </c>
    </row>
    <row r="1152" spans="1:17" x14ac:dyDescent="0.25">
      <c r="A1152" s="2" t="s">
        <v>1152</v>
      </c>
      <c r="B1152" s="3" t="s">
        <v>8</v>
      </c>
      <c r="C1152" s="4">
        <v>1599</v>
      </c>
      <c r="D1152" s="4">
        <v>63</v>
      </c>
      <c r="E1152" s="4">
        <v>31</v>
      </c>
      <c r="F1152" s="4">
        <v>1631</v>
      </c>
      <c r="G1152" s="4">
        <v>24556.76</v>
      </c>
      <c r="H1152" s="4">
        <v>1185.4100000000001</v>
      </c>
      <c r="I1152" s="4">
        <v>507.47</v>
      </c>
      <c r="J1152" s="4">
        <v>25234.7</v>
      </c>
      <c r="K1152" s="4" t="str">
        <v>Produto em Ordem</v>
      </c>
      <c r="L1152" s="6">
        <f t="shared" si="70"/>
        <v>1.0200125078173858</v>
      </c>
      <c r="M1152" s="5">
        <v>15.47191906805641</v>
      </c>
      <c r="N1152" s="6">
        <v>997</v>
      </c>
      <c r="O1152" s="9">
        <f t="shared" si="71"/>
        <v>15425.50331085224</v>
      </c>
      <c r="P1152" s="5">
        <f t="shared" si="68"/>
        <v>83.083333333333329</v>
      </c>
      <c r="Q1152" s="5">
        <f t="shared" si="69"/>
        <v>19.630892678034105</v>
      </c>
    </row>
    <row r="1153" spans="1:17" x14ac:dyDescent="0.25">
      <c r="A1153" s="2" t="s">
        <v>1153</v>
      </c>
      <c r="B1153" s="3" t="s">
        <v>8</v>
      </c>
      <c r="C1153" s="4">
        <v>1375</v>
      </c>
      <c r="D1153" s="4">
        <v>17</v>
      </c>
      <c r="E1153" s="4">
        <v>33</v>
      </c>
      <c r="F1153" s="4">
        <v>1359</v>
      </c>
      <c r="G1153" s="4">
        <v>22270.76</v>
      </c>
      <c r="H1153" s="4">
        <v>264.22000000000003</v>
      </c>
      <c r="I1153" s="4">
        <v>555.32999999999993</v>
      </c>
      <c r="J1153" s="4">
        <v>21979.650000000009</v>
      </c>
      <c r="K1153" s="4" t="str">
        <v>Produto em Ordem</v>
      </c>
      <c r="L1153" s="6">
        <f t="shared" si="70"/>
        <v>0.98836363636363633</v>
      </c>
      <c r="M1153" s="5">
        <v>16.1733995584989</v>
      </c>
      <c r="N1153" s="6">
        <v>816</v>
      </c>
      <c r="O1153" s="9">
        <f t="shared" si="71"/>
        <v>13197.494039735102</v>
      </c>
      <c r="P1153" s="5">
        <f t="shared" si="68"/>
        <v>68</v>
      </c>
      <c r="Q1153" s="5">
        <f t="shared" si="69"/>
        <v>19.985294117647058</v>
      </c>
    </row>
    <row r="1154" spans="1:17" x14ac:dyDescent="0.25">
      <c r="A1154" s="2" t="s">
        <v>1154</v>
      </c>
      <c r="B1154" s="3" t="s">
        <v>8</v>
      </c>
      <c r="C1154" s="4">
        <v>1</v>
      </c>
      <c r="D1154" s="4"/>
      <c r="E1154" s="4"/>
      <c r="F1154" s="4">
        <v>1</v>
      </c>
      <c r="G1154" s="4">
        <v>32.159999999999997</v>
      </c>
      <c r="H1154" s="4"/>
      <c r="I1154" s="4"/>
      <c r="J1154" s="4">
        <v>32.159999999999997</v>
      </c>
      <c r="K1154" s="4" t="str">
        <v>Produto em Ordem</v>
      </c>
      <c r="L1154" s="6">
        <f t="shared" si="70"/>
        <v>1</v>
      </c>
      <c r="M1154" s="5">
        <v>32.159999999999997</v>
      </c>
      <c r="N1154" s="6">
        <v>194</v>
      </c>
      <c r="O1154" s="9">
        <f t="shared" si="71"/>
        <v>6239.0399999999991</v>
      </c>
      <c r="P1154" s="5">
        <f t="shared" ref="P1154:P1217" si="72">N1154/12</f>
        <v>16.166666666666668</v>
      </c>
      <c r="Q1154" s="5">
        <f t="shared" ref="Q1154:Q1217" si="73">IFERROR(F1154/(P1154),0)</f>
        <v>6.1855670103092779E-2</v>
      </c>
    </row>
    <row r="1155" spans="1:17" x14ac:dyDescent="0.25">
      <c r="A1155" s="2" t="s">
        <v>1155</v>
      </c>
      <c r="B1155" s="3" t="s">
        <v>8</v>
      </c>
      <c r="C1155" s="4">
        <v>35</v>
      </c>
      <c r="D1155" s="4">
        <v>22</v>
      </c>
      <c r="E1155" s="4">
        <v>40</v>
      </c>
      <c r="F1155" s="4">
        <v>17</v>
      </c>
      <c r="G1155" s="4">
        <v>1125.5999999999999</v>
      </c>
      <c r="H1155" s="4">
        <v>707.51</v>
      </c>
      <c r="I1155" s="4">
        <v>1286.42</v>
      </c>
      <c r="J1155" s="4">
        <v>546.68999999999994</v>
      </c>
      <c r="K1155" s="4" t="str">
        <v>Produto em Ordem</v>
      </c>
      <c r="L1155" s="6">
        <f t="shared" ref="L1155:L1218" si="74">IFERROR(F1155/C1155,0)</f>
        <v>0.48571428571428571</v>
      </c>
      <c r="M1155" s="5">
        <v>32.158235294117652</v>
      </c>
      <c r="N1155" s="6">
        <v>498</v>
      </c>
      <c r="O1155" s="9">
        <f t="shared" ref="O1155:O1218" si="75" xml:space="preserve"> N1155*M1155</f>
        <v>16014.801176470592</v>
      </c>
      <c r="P1155" s="5">
        <f t="shared" si="72"/>
        <v>41.5</v>
      </c>
      <c r="Q1155" s="5">
        <f t="shared" si="73"/>
        <v>0.40963855421686746</v>
      </c>
    </row>
    <row r="1156" spans="1:17" x14ac:dyDescent="0.25">
      <c r="A1156" s="2" t="s">
        <v>1156</v>
      </c>
      <c r="B1156" s="3" t="s">
        <v>8</v>
      </c>
      <c r="C1156" s="4">
        <v>37</v>
      </c>
      <c r="D1156" s="4">
        <v>49</v>
      </c>
      <c r="E1156" s="4">
        <v>72</v>
      </c>
      <c r="F1156" s="4">
        <v>14</v>
      </c>
      <c r="G1156" s="4">
        <v>1143.06</v>
      </c>
      <c r="H1156" s="4">
        <v>1505.59</v>
      </c>
      <c r="I1156" s="4">
        <v>2200.16</v>
      </c>
      <c r="J1156" s="4">
        <v>448.49</v>
      </c>
      <c r="K1156" s="4" t="str">
        <v>Produto em Ordem</v>
      </c>
      <c r="L1156" s="6">
        <f t="shared" si="74"/>
        <v>0.3783783783783784</v>
      </c>
      <c r="M1156" s="5">
        <v>32.034999999999997</v>
      </c>
      <c r="N1156" s="6">
        <v>514</v>
      </c>
      <c r="O1156" s="9">
        <f t="shared" si="75"/>
        <v>16465.989999999998</v>
      </c>
      <c r="P1156" s="5">
        <f t="shared" si="72"/>
        <v>42.833333333333336</v>
      </c>
      <c r="Q1156" s="5">
        <f t="shared" si="73"/>
        <v>0.32684824902723736</v>
      </c>
    </row>
    <row r="1157" spans="1:17" x14ac:dyDescent="0.25">
      <c r="A1157" s="2" t="s">
        <v>1157</v>
      </c>
      <c r="B1157" s="3" t="s">
        <v>8</v>
      </c>
      <c r="C1157" s="4">
        <v>3</v>
      </c>
      <c r="D1157" s="4"/>
      <c r="E1157" s="4"/>
      <c r="F1157" s="4">
        <v>3</v>
      </c>
      <c r="G1157" s="4">
        <v>4392.54</v>
      </c>
      <c r="H1157" s="4"/>
      <c r="I1157" s="4"/>
      <c r="J1157" s="4">
        <v>4392.54</v>
      </c>
      <c r="K1157" s="4" t="str">
        <v>Produto em Ordem</v>
      </c>
      <c r="L1157" s="6">
        <f t="shared" si="74"/>
        <v>1</v>
      </c>
      <c r="M1157" s="5">
        <v>1464.18</v>
      </c>
      <c r="N1157" s="6">
        <v>2</v>
      </c>
      <c r="O1157" s="9">
        <f t="shared" si="75"/>
        <v>2928.36</v>
      </c>
      <c r="P1157" s="5">
        <f t="shared" si="72"/>
        <v>0.16666666666666666</v>
      </c>
      <c r="Q1157" s="5">
        <f t="shared" si="73"/>
        <v>18</v>
      </c>
    </row>
    <row r="1158" spans="1:17" x14ac:dyDescent="0.25">
      <c r="A1158" s="2" t="s">
        <v>1158</v>
      </c>
      <c r="B1158" s="3" t="s">
        <v>8</v>
      </c>
      <c r="C1158" s="4">
        <v>2</v>
      </c>
      <c r="D1158" s="4"/>
      <c r="E1158" s="4"/>
      <c r="F1158" s="4">
        <v>2</v>
      </c>
      <c r="G1158" s="4">
        <v>170.53</v>
      </c>
      <c r="H1158" s="4"/>
      <c r="I1158" s="4"/>
      <c r="J1158" s="4">
        <v>170.53</v>
      </c>
      <c r="K1158" s="4" t="str">
        <v>Produto em Ordem</v>
      </c>
      <c r="L1158" s="6">
        <f t="shared" si="74"/>
        <v>1</v>
      </c>
      <c r="M1158" s="5">
        <v>85.265000000000001</v>
      </c>
      <c r="N1158" s="6">
        <v>1</v>
      </c>
      <c r="O1158" s="9">
        <f t="shared" si="75"/>
        <v>85.265000000000001</v>
      </c>
      <c r="P1158" s="5">
        <f t="shared" si="72"/>
        <v>8.3333333333333329E-2</v>
      </c>
      <c r="Q1158" s="5">
        <f t="shared" si="73"/>
        <v>24</v>
      </c>
    </row>
    <row r="1159" spans="1:17" x14ac:dyDescent="0.25">
      <c r="A1159" s="2" t="s">
        <v>1141</v>
      </c>
      <c r="B1159" s="3" t="s">
        <v>8</v>
      </c>
      <c r="C1159" s="4">
        <v>44</v>
      </c>
      <c r="D1159" s="4">
        <v>23</v>
      </c>
      <c r="E1159" s="4">
        <v>41</v>
      </c>
      <c r="F1159" s="4">
        <v>26</v>
      </c>
      <c r="G1159" s="4">
        <v>1714.93</v>
      </c>
      <c r="H1159" s="4">
        <v>917.28</v>
      </c>
      <c r="I1159" s="4">
        <v>1595.28</v>
      </c>
      <c r="J1159" s="4">
        <v>1036.93</v>
      </c>
      <c r="K1159" s="4" t="str">
        <v>Produto em Ordem</v>
      </c>
      <c r="L1159" s="6">
        <f t="shared" si="74"/>
        <v>0.59090909090909094</v>
      </c>
      <c r="M1159" s="5">
        <v>39.88192307692308</v>
      </c>
      <c r="N1159" s="6">
        <v>801</v>
      </c>
      <c r="O1159" s="9">
        <f t="shared" si="75"/>
        <v>31945.420384615387</v>
      </c>
      <c r="P1159" s="5">
        <f t="shared" si="72"/>
        <v>66.75</v>
      </c>
      <c r="Q1159" s="5">
        <f t="shared" si="73"/>
        <v>0.38951310861423222</v>
      </c>
    </row>
    <row r="1160" spans="1:17" x14ac:dyDescent="0.25">
      <c r="A1160" s="2" t="s">
        <v>1142</v>
      </c>
      <c r="B1160" s="3" t="s">
        <v>8</v>
      </c>
      <c r="C1160" s="4">
        <v>49</v>
      </c>
      <c r="D1160" s="4">
        <v>32</v>
      </c>
      <c r="E1160" s="4">
        <v>45</v>
      </c>
      <c r="F1160" s="4">
        <v>36</v>
      </c>
      <c r="G1160" s="4">
        <v>1954.23</v>
      </c>
      <c r="H1160" s="4">
        <v>1316.09</v>
      </c>
      <c r="I1160" s="4">
        <v>1834.56</v>
      </c>
      <c r="J1160" s="4">
        <v>1435.76</v>
      </c>
      <c r="K1160" s="4" t="str">
        <v>Produto em Ordem</v>
      </c>
      <c r="L1160" s="6">
        <f t="shared" si="74"/>
        <v>0.73469387755102045</v>
      </c>
      <c r="M1160" s="5">
        <v>39.882222222222232</v>
      </c>
      <c r="N1160" s="6">
        <v>706</v>
      </c>
      <c r="O1160" s="9">
        <f t="shared" si="75"/>
        <v>28156.848888888897</v>
      </c>
      <c r="P1160" s="5">
        <f t="shared" si="72"/>
        <v>58.833333333333336</v>
      </c>
      <c r="Q1160" s="5">
        <f t="shared" si="73"/>
        <v>0.61189801699716706</v>
      </c>
    </row>
    <row r="1161" spans="1:17" x14ac:dyDescent="0.25">
      <c r="A1161" s="2" t="s">
        <v>1159</v>
      </c>
      <c r="B1161" s="3" t="s">
        <v>8</v>
      </c>
      <c r="C1161" s="4">
        <v>495</v>
      </c>
      <c r="D1161" s="4">
        <v>12</v>
      </c>
      <c r="E1161" s="4">
        <v>14</v>
      </c>
      <c r="F1161" s="4">
        <v>493</v>
      </c>
      <c r="G1161" s="4">
        <v>19141.649999999991</v>
      </c>
      <c r="H1161" s="4">
        <v>464.04</v>
      </c>
      <c r="I1161" s="4">
        <v>541.38</v>
      </c>
      <c r="J1161" s="4">
        <v>19064.30999999999</v>
      </c>
      <c r="K1161" s="4" t="str">
        <v>Produto em Ordem</v>
      </c>
      <c r="L1161" s="6">
        <f t="shared" si="74"/>
        <v>0.99595959595959593</v>
      </c>
      <c r="M1161" s="5">
        <v>38.669999999999987</v>
      </c>
      <c r="N1161" s="6">
        <v>150</v>
      </c>
      <c r="O1161" s="9">
        <f t="shared" si="75"/>
        <v>5800.4999999999982</v>
      </c>
      <c r="P1161" s="5">
        <f t="shared" si="72"/>
        <v>12.5</v>
      </c>
      <c r="Q1161" s="5">
        <f t="shared" si="73"/>
        <v>39.44</v>
      </c>
    </row>
    <row r="1162" spans="1:17" x14ac:dyDescent="0.25">
      <c r="A1162" s="2" t="s">
        <v>1144</v>
      </c>
      <c r="B1162" s="3" t="s">
        <v>8</v>
      </c>
      <c r="C1162" s="4">
        <v>513</v>
      </c>
      <c r="D1162" s="4">
        <v>6</v>
      </c>
      <c r="E1162" s="4">
        <v>11</v>
      </c>
      <c r="F1162" s="4">
        <v>508</v>
      </c>
      <c r="G1162" s="4">
        <v>19837.71</v>
      </c>
      <c r="H1162" s="4">
        <v>232.02</v>
      </c>
      <c r="I1162" s="4">
        <v>425.37000000000012</v>
      </c>
      <c r="J1162" s="4">
        <v>19644.36</v>
      </c>
      <c r="K1162" s="4" t="str">
        <v>Produto em Ordem</v>
      </c>
      <c r="L1162" s="6">
        <f t="shared" si="74"/>
        <v>0.99025341130604283</v>
      </c>
      <c r="M1162" s="5">
        <v>38.669999999999987</v>
      </c>
      <c r="N1162" s="6">
        <v>129</v>
      </c>
      <c r="O1162" s="9">
        <f t="shared" si="75"/>
        <v>4988.4299999999985</v>
      </c>
      <c r="P1162" s="5">
        <f t="shared" si="72"/>
        <v>10.75</v>
      </c>
      <c r="Q1162" s="5">
        <f t="shared" si="73"/>
        <v>47.255813953488371</v>
      </c>
    </row>
    <row r="1163" spans="1:17" x14ac:dyDescent="0.25">
      <c r="A1163" s="2" t="s">
        <v>1160</v>
      </c>
      <c r="B1163" s="3" t="s">
        <v>8</v>
      </c>
      <c r="C1163" s="4">
        <v>392</v>
      </c>
      <c r="D1163" s="4">
        <v>29</v>
      </c>
      <c r="E1163" s="4">
        <v>54</v>
      </c>
      <c r="F1163" s="4">
        <v>367</v>
      </c>
      <c r="G1163" s="4">
        <v>9600.49</v>
      </c>
      <c r="H1163" s="4">
        <v>710.24</v>
      </c>
      <c r="I1163" s="4">
        <v>1322.51</v>
      </c>
      <c r="J1163" s="4">
        <v>8988.2199999999993</v>
      </c>
      <c r="K1163" s="4" t="str">
        <v>Produto em Ordem</v>
      </c>
      <c r="L1163" s="6">
        <f t="shared" si="74"/>
        <v>0.93622448979591832</v>
      </c>
      <c r="M1163" s="5">
        <v>24.49106267029973</v>
      </c>
      <c r="N1163" s="6">
        <v>317</v>
      </c>
      <c r="O1163" s="9">
        <f t="shared" si="75"/>
        <v>7763.666866485014</v>
      </c>
      <c r="P1163" s="5">
        <f t="shared" si="72"/>
        <v>26.416666666666668</v>
      </c>
      <c r="Q1163" s="5">
        <f t="shared" si="73"/>
        <v>13.892744479495267</v>
      </c>
    </row>
    <row r="1164" spans="1:17" x14ac:dyDescent="0.25">
      <c r="A1164" s="2" t="s">
        <v>1146</v>
      </c>
      <c r="B1164" s="3" t="s">
        <v>8</v>
      </c>
      <c r="C1164" s="4">
        <v>14</v>
      </c>
      <c r="D1164" s="4">
        <v>3</v>
      </c>
      <c r="E1164" s="4">
        <v>6</v>
      </c>
      <c r="F1164" s="4">
        <v>11</v>
      </c>
      <c r="G1164" s="4">
        <v>342.91</v>
      </c>
      <c r="H1164" s="4">
        <v>73.489999999999995</v>
      </c>
      <c r="I1164" s="4">
        <v>146.97</v>
      </c>
      <c r="J1164" s="4">
        <v>269.42999999999989</v>
      </c>
      <c r="K1164" s="4" t="str">
        <v>Produto em Ordem</v>
      </c>
      <c r="L1164" s="6">
        <f t="shared" si="74"/>
        <v>0.7857142857142857</v>
      </c>
      <c r="M1164" s="5">
        <v>24.493636363636359</v>
      </c>
      <c r="N1164" s="6">
        <v>762</v>
      </c>
      <c r="O1164" s="9">
        <f t="shared" si="75"/>
        <v>18664.150909090906</v>
      </c>
      <c r="P1164" s="5">
        <f t="shared" si="72"/>
        <v>63.5</v>
      </c>
      <c r="Q1164" s="5">
        <f t="shared" si="73"/>
        <v>0.17322834645669291</v>
      </c>
    </row>
    <row r="1165" spans="1:17" x14ac:dyDescent="0.25">
      <c r="A1165" s="2" t="s">
        <v>1161</v>
      </c>
      <c r="B1165" s="3" t="s">
        <v>8</v>
      </c>
      <c r="C1165" s="4">
        <v>156</v>
      </c>
      <c r="D1165" s="4">
        <v>5</v>
      </c>
      <c r="E1165" s="4">
        <v>5</v>
      </c>
      <c r="F1165" s="4">
        <v>156</v>
      </c>
      <c r="G1165" s="4">
        <v>4444.8099999999986</v>
      </c>
      <c r="H1165" s="4">
        <v>142.46</v>
      </c>
      <c r="I1165" s="4">
        <v>142.46</v>
      </c>
      <c r="J1165" s="4">
        <v>4444.8099999999986</v>
      </c>
      <c r="K1165" s="4" t="str">
        <v>Produto em Ordem</v>
      </c>
      <c r="L1165" s="6">
        <f t="shared" si="74"/>
        <v>1</v>
      </c>
      <c r="M1165" s="5">
        <v>28.49237179487179</v>
      </c>
      <c r="N1165" s="6">
        <v>65</v>
      </c>
      <c r="O1165" s="9">
        <f t="shared" si="75"/>
        <v>1852.0041666666664</v>
      </c>
      <c r="P1165" s="5">
        <f t="shared" si="72"/>
        <v>5.416666666666667</v>
      </c>
      <c r="Q1165" s="5">
        <f t="shared" si="73"/>
        <v>28.799999999999997</v>
      </c>
    </row>
    <row r="1166" spans="1:17" x14ac:dyDescent="0.25">
      <c r="A1166" s="2" t="s">
        <v>1162</v>
      </c>
      <c r="B1166" s="3" t="s">
        <v>8</v>
      </c>
      <c r="C1166" s="4">
        <v>54</v>
      </c>
      <c r="D1166" s="4">
        <v>18</v>
      </c>
      <c r="E1166" s="4">
        <v>24</v>
      </c>
      <c r="F1166" s="4">
        <v>48</v>
      </c>
      <c r="G1166" s="4">
        <v>13877.01</v>
      </c>
      <c r="H1166" s="4">
        <v>4678.71</v>
      </c>
      <c r="I1166" s="4">
        <v>6177.65</v>
      </c>
      <c r="J1166" s="4">
        <v>12378.07</v>
      </c>
      <c r="K1166" s="4" t="str">
        <v>Produto em Ordem</v>
      </c>
      <c r="L1166" s="6">
        <f t="shared" si="74"/>
        <v>0.88888888888888884</v>
      </c>
      <c r="M1166" s="5">
        <v>257.87645833333329</v>
      </c>
      <c r="N1166" s="6">
        <v>216</v>
      </c>
      <c r="O1166" s="9">
        <f t="shared" si="75"/>
        <v>55701.314999999988</v>
      </c>
      <c r="P1166" s="5">
        <f t="shared" si="72"/>
        <v>18</v>
      </c>
      <c r="Q1166" s="5">
        <f t="shared" si="73"/>
        <v>2.6666666666666665</v>
      </c>
    </row>
    <row r="1167" spans="1:17" x14ac:dyDescent="0.25">
      <c r="A1167" s="2" t="s">
        <v>1163</v>
      </c>
      <c r="B1167" s="3" t="s">
        <v>8</v>
      </c>
      <c r="C1167" s="4">
        <v>50</v>
      </c>
      <c r="D1167" s="4">
        <v>8</v>
      </c>
      <c r="E1167" s="4">
        <v>19</v>
      </c>
      <c r="F1167" s="4">
        <v>39</v>
      </c>
      <c r="G1167" s="4">
        <v>2971</v>
      </c>
      <c r="H1167" s="4">
        <v>475.36</v>
      </c>
      <c r="I1167" s="4">
        <v>1128.98</v>
      </c>
      <c r="J1167" s="4">
        <v>2317.38</v>
      </c>
      <c r="K1167" s="4" t="str">
        <v>Produto em Ordem</v>
      </c>
      <c r="L1167" s="6">
        <f t="shared" si="74"/>
        <v>0.78</v>
      </c>
      <c r="M1167" s="5">
        <v>59.42</v>
      </c>
      <c r="N1167" s="6">
        <v>861</v>
      </c>
      <c r="O1167" s="9">
        <f t="shared" si="75"/>
        <v>51160.62</v>
      </c>
      <c r="P1167" s="5">
        <f t="shared" si="72"/>
        <v>71.75</v>
      </c>
      <c r="Q1167" s="5">
        <f t="shared" si="73"/>
        <v>0.54355400696864109</v>
      </c>
    </row>
    <row r="1168" spans="1:17" x14ac:dyDescent="0.25">
      <c r="A1168" s="2" t="s">
        <v>1164</v>
      </c>
      <c r="B1168" s="3" t="s">
        <v>8</v>
      </c>
      <c r="C1168" s="4">
        <v>2360</v>
      </c>
      <c r="D1168" s="4">
        <v>167</v>
      </c>
      <c r="E1168" s="4">
        <v>236</v>
      </c>
      <c r="F1168" s="4">
        <v>2291</v>
      </c>
      <c r="G1168" s="4">
        <v>109887.34</v>
      </c>
      <c r="H1168" s="4">
        <v>7775.9000000000005</v>
      </c>
      <c r="I1168" s="4">
        <v>10988.71</v>
      </c>
      <c r="J1168" s="4">
        <v>106674.5299999999</v>
      </c>
      <c r="K1168" s="4" t="str">
        <v>Produto em Ordem</v>
      </c>
      <c r="L1168" s="6">
        <f t="shared" si="74"/>
        <v>0.97076271186440677</v>
      </c>
      <c r="M1168" s="5">
        <v>46.56243125272804</v>
      </c>
      <c r="N1168" s="6">
        <v>5487</v>
      </c>
      <c r="O1168" s="9">
        <f t="shared" si="75"/>
        <v>255488.06028371875</v>
      </c>
      <c r="P1168" s="5">
        <f t="shared" si="72"/>
        <v>457.25</v>
      </c>
      <c r="Q1168" s="5">
        <f t="shared" si="73"/>
        <v>5.0103881902679062</v>
      </c>
    </row>
    <row r="1169" spans="1:17" x14ac:dyDescent="0.25">
      <c r="A1169" s="2" t="s">
        <v>1165</v>
      </c>
      <c r="B1169" s="3" t="s">
        <v>8</v>
      </c>
      <c r="C1169" s="4">
        <v>2987</v>
      </c>
      <c r="D1169" s="4">
        <v>254</v>
      </c>
      <c r="E1169" s="4">
        <v>286</v>
      </c>
      <c r="F1169" s="4">
        <v>2955</v>
      </c>
      <c r="G1169" s="4">
        <v>103198.31</v>
      </c>
      <c r="H1169" s="4">
        <v>8775.48</v>
      </c>
      <c r="I1169" s="4">
        <v>9881.09</v>
      </c>
      <c r="J1169" s="4">
        <v>102092.7</v>
      </c>
      <c r="K1169" s="4" t="str">
        <v>Produto em Ordem</v>
      </c>
      <c r="L1169" s="6">
        <f t="shared" si="74"/>
        <v>0.98928690994308666</v>
      </c>
      <c r="M1169" s="5">
        <v>34.549137055837562</v>
      </c>
      <c r="N1169" s="6">
        <v>5630</v>
      </c>
      <c r="O1169" s="9">
        <f t="shared" si="75"/>
        <v>194511.64162436547</v>
      </c>
      <c r="P1169" s="5">
        <f t="shared" si="72"/>
        <v>469.16666666666669</v>
      </c>
      <c r="Q1169" s="5">
        <f t="shared" si="73"/>
        <v>6.2984014209591468</v>
      </c>
    </row>
    <row r="1170" spans="1:17" x14ac:dyDescent="0.25">
      <c r="A1170" s="2" t="s">
        <v>1166</v>
      </c>
      <c r="B1170" s="3" t="s">
        <v>8</v>
      </c>
      <c r="C1170" s="4">
        <v>3491</v>
      </c>
      <c r="D1170" s="4">
        <v>188</v>
      </c>
      <c r="E1170" s="4">
        <v>150</v>
      </c>
      <c r="F1170" s="4">
        <v>3529</v>
      </c>
      <c r="G1170" s="4">
        <v>154334.67000000001</v>
      </c>
      <c r="H1170" s="4">
        <v>8311.3799999999992</v>
      </c>
      <c r="I1170" s="4">
        <v>6631.4200000000019</v>
      </c>
      <c r="J1170" s="4">
        <v>156014.63</v>
      </c>
      <c r="K1170" s="4" t="str">
        <v>Produto em Ordem</v>
      </c>
      <c r="L1170" s="6">
        <f t="shared" si="74"/>
        <v>1.0108851331996562</v>
      </c>
      <c r="M1170" s="5">
        <v>44.209302918673828</v>
      </c>
      <c r="N1170" s="6">
        <v>3713</v>
      </c>
      <c r="O1170" s="9">
        <f t="shared" si="75"/>
        <v>164149.14173703591</v>
      </c>
      <c r="P1170" s="5">
        <f t="shared" si="72"/>
        <v>309.41666666666669</v>
      </c>
      <c r="Q1170" s="5">
        <f t="shared" si="73"/>
        <v>11.405332615136007</v>
      </c>
    </row>
    <row r="1171" spans="1:17" x14ac:dyDescent="0.25">
      <c r="A1171" s="2" t="s">
        <v>1167</v>
      </c>
      <c r="B1171" s="3" t="s">
        <v>8</v>
      </c>
      <c r="C1171" s="4">
        <v>6808</v>
      </c>
      <c r="D1171" s="4">
        <v>290</v>
      </c>
      <c r="E1171" s="4">
        <v>320</v>
      </c>
      <c r="F1171" s="4">
        <v>6778</v>
      </c>
      <c r="G1171" s="4">
        <v>390639.95000000013</v>
      </c>
      <c r="H1171" s="4">
        <v>16640.11</v>
      </c>
      <c r="I1171" s="4">
        <v>18361.52</v>
      </c>
      <c r="J1171" s="4">
        <v>388918.54</v>
      </c>
      <c r="K1171" s="4" t="str">
        <v>Produto em Ordem</v>
      </c>
      <c r="L1171" s="6">
        <f t="shared" si="74"/>
        <v>0.99559341950646296</v>
      </c>
      <c r="M1171" s="5">
        <v>57.379542637946301</v>
      </c>
      <c r="N1171" s="6">
        <v>5511</v>
      </c>
      <c r="O1171" s="9">
        <f t="shared" si="75"/>
        <v>316218.65947772207</v>
      </c>
      <c r="P1171" s="5">
        <f t="shared" si="72"/>
        <v>459.25</v>
      </c>
      <c r="Q1171" s="5">
        <f t="shared" si="73"/>
        <v>14.758845944474688</v>
      </c>
    </row>
    <row r="1172" spans="1:17" x14ac:dyDescent="0.25">
      <c r="A1172" s="2" t="s">
        <v>1168</v>
      </c>
      <c r="B1172" s="3" t="s">
        <v>8</v>
      </c>
      <c r="C1172" s="4">
        <v>4069</v>
      </c>
      <c r="D1172" s="4">
        <v>346</v>
      </c>
      <c r="E1172" s="4">
        <v>440</v>
      </c>
      <c r="F1172" s="4">
        <v>3975</v>
      </c>
      <c r="G1172" s="4">
        <v>192658.19</v>
      </c>
      <c r="H1172" s="4">
        <v>16382.65</v>
      </c>
      <c r="I1172" s="4">
        <v>20834.060000000001</v>
      </c>
      <c r="J1172" s="4">
        <v>188206.78</v>
      </c>
      <c r="K1172" s="4" t="str">
        <v>Produto em Ordem</v>
      </c>
      <c r="L1172" s="6">
        <f t="shared" si="74"/>
        <v>0.97689850086016217</v>
      </c>
      <c r="M1172" s="5">
        <v>47.34761761006289</v>
      </c>
      <c r="N1172" s="6">
        <v>5975</v>
      </c>
      <c r="O1172" s="9">
        <f t="shared" si="75"/>
        <v>282902.01522012579</v>
      </c>
      <c r="P1172" s="5">
        <f t="shared" si="72"/>
        <v>497.91666666666669</v>
      </c>
      <c r="Q1172" s="5">
        <f t="shared" si="73"/>
        <v>7.9832635983263591</v>
      </c>
    </row>
    <row r="1173" spans="1:17" x14ac:dyDescent="0.25">
      <c r="A1173" s="2" t="s">
        <v>1169</v>
      </c>
      <c r="B1173" s="3" t="s">
        <v>8</v>
      </c>
      <c r="C1173" s="4">
        <v>409</v>
      </c>
      <c r="D1173" s="4">
        <v>168</v>
      </c>
      <c r="E1173" s="4">
        <v>106</v>
      </c>
      <c r="F1173" s="4">
        <v>471</v>
      </c>
      <c r="G1173" s="4">
        <v>13546.759999999989</v>
      </c>
      <c r="H1173" s="4">
        <v>5564.4299999999994</v>
      </c>
      <c r="I1173" s="4">
        <v>3510.8599999999992</v>
      </c>
      <c r="J1173" s="4">
        <v>15600.329999999991</v>
      </c>
      <c r="K1173" s="4" t="str">
        <v>Produto em Ordem</v>
      </c>
      <c r="L1173" s="6">
        <f t="shared" si="74"/>
        <v>1.1515892420537897</v>
      </c>
      <c r="M1173" s="5">
        <v>33.121719745222919</v>
      </c>
      <c r="N1173" s="6">
        <v>2250</v>
      </c>
      <c r="O1173" s="9">
        <f t="shared" si="75"/>
        <v>74523.869426751568</v>
      </c>
      <c r="P1173" s="5">
        <f t="shared" si="72"/>
        <v>187.5</v>
      </c>
      <c r="Q1173" s="5">
        <f t="shared" si="73"/>
        <v>2.512</v>
      </c>
    </row>
    <row r="1174" spans="1:17" x14ac:dyDescent="0.25">
      <c r="A1174" s="2" t="s">
        <v>1170</v>
      </c>
      <c r="B1174" s="3" t="s">
        <v>8</v>
      </c>
      <c r="C1174" s="4">
        <v>1961</v>
      </c>
      <c r="D1174" s="4">
        <v>98</v>
      </c>
      <c r="E1174" s="4">
        <v>64</v>
      </c>
      <c r="F1174" s="4">
        <v>1995</v>
      </c>
      <c r="G1174" s="4">
        <v>59341.87999999999</v>
      </c>
      <c r="H1174" s="4">
        <v>2965.57</v>
      </c>
      <c r="I1174" s="4">
        <v>1936.69</v>
      </c>
      <c r="J1174" s="4">
        <v>60370.759999999987</v>
      </c>
      <c r="K1174" s="4" t="str">
        <v>Produto em Ordem</v>
      </c>
      <c r="L1174" s="6">
        <f t="shared" si="74"/>
        <v>1.0173380928097908</v>
      </c>
      <c r="M1174" s="5">
        <v>30.26103258145363</v>
      </c>
      <c r="N1174" s="6">
        <v>758</v>
      </c>
      <c r="O1174" s="9">
        <f t="shared" si="75"/>
        <v>22937.862696741853</v>
      </c>
      <c r="P1174" s="5">
        <f t="shared" si="72"/>
        <v>63.166666666666664</v>
      </c>
      <c r="Q1174" s="5">
        <f t="shared" si="73"/>
        <v>31.583113456464382</v>
      </c>
    </row>
    <row r="1175" spans="1:17" x14ac:dyDescent="0.25">
      <c r="A1175" s="2" t="s">
        <v>1171</v>
      </c>
      <c r="B1175" s="3" t="s">
        <v>8</v>
      </c>
      <c r="C1175" s="4">
        <v>1051</v>
      </c>
      <c r="D1175" s="4">
        <v>64</v>
      </c>
      <c r="E1175" s="4">
        <v>137</v>
      </c>
      <c r="F1175" s="4">
        <v>978</v>
      </c>
      <c r="G1175" s="4">
        <v>34139.33</v>
      </c>
      <c r="H1175" s="4">
        <v>2078.92</v>
      </c>
      <c r="I1175" s="4">
        <v>4450.2299999999977</v>
      </c>
      <c r="J1175" s="4">
        <v>31768.020000000011</v>
      </c>
      <c r="K1175" s="4" t="str">
        <v>Produto em Ordem</v>
      </c>
      <c r="L1175" s="6">
        <f t="shared" si="74"/>
        <v>0.93054234062797336</v>
      </c>
      <c r="M1175" s="5">
        <v>32.482638036809817</v>
      </c>
      <c r="N1175" s="6">
        <v>2478</v>
      </c>
      <c r="O1175" s="9">
        <f t="shared" si="75"/>
        <v>80491.977055214724</v>
      </c>
      <c r="P1175" s="5">
        <f t="shared" si="72"/>
        <v>206.5</v>
      </c>
      <c r="Q1175" s="5">
        <f t="shared" si="73"/>
        <v>4.7360774818401934</v>
      </c>
    </row>
    <row r="1176" spans="1:17" x14ac:dyDescent="0.25">
      <c r="A1176" s="2" t="s">
        <v>1172</v>
      </c>
      <c r="B1176" s="3" t="s">
        <v>8</v>
      </c>
      <c r="C1176" s="4">
        <v>112</v>
      </c>
      <c r="D1176" s="4">
        <v>20</v>
      </c>
      <c r="E1176" s="4">
        <v>34</v>
      </c>
      <c r="F1176" s="4">
        <v>98</v>
      </c>
      <c r="G1176" s="4">
        <v>5810.1500000000005</v>
      </c>
      <c r="H1176" s="4">
        <v>1037.51</v>
      </c>
      <c r="I1176" s="4">
        <v>1763.79</v>
      </c>
      <c r="J1176" s="4">
        <v>5083.8700000000008</v>
      </c>
      <c r="K1176" s="4" t="str">
        <v>Produto em Ordem</v>
      </c>
      <c r="L1176" s="6">
        <f t="shared" si="74"/>
        <v>0.875</v>
      </c>
      <c r="M1176" s="5">
        <v>51.876224489795923</v>
      </c>
      <c r="N1176" s="6">
        <v>1535</v>
      </c>
      <c r="O1176" s="9">
        <f t="shared" si="75"/>
        <v>79630.00459183674</v>
      </c>
      <c r="P1176" s="5">
        <f t="shared" si="72"/>
        <v>127.91666666666667</v>
      </c>
      <c r="Q1176" s="5">
        <f t="shared" si="73"/>
        <v>0.76612377850162861</v>
      </c>
    </row>
    <row r="1177" spans="1:17" x14ac:dyDescent="0.25">
      <c r="A1177" s="2" t="s">
        <v>1173</v>
      </c>
      <c r="B1177" s="3" t="s">
        <v>8</v>
      </c>
      <c r="C1177" s="4">
        <v>548</v>
      </c>
      <c r="D1177" s="4">
        <v>29</v>
      </c>
      <c r="E1177" s="4">
        <v>28</v>
      </c>
      <c r="F1177" s="4">
        <v>549</v>
      </c>
      <c r="G1177" s="4">
        <v>106369.2</v>
      </c>
      <c r="H1177" s="4">
        <v>5628.96</v>
      </c>
      <c r="I1177" s="4">
        <v>5434.8799999999992</v>
      </c>
      <c r="J1177" s="4">
        <v>106563.28</v>
      </c>
      <c r="K1177" s="4" t="str">
        <v>Produto em Ordem</v>
      </c>
      <c r="L1177" s="6">
        <f t="shared" si="74"/>
        <v>1.0018248175182483</v>
      </c>
      <c r="M1177" s="5">
        <v>194.104335154827</v>
      </c>
      <c r="N1177" s="6">
        <v>680</v>
      </c>
      <c r="O1177" s="9">
        <f t="shared" si="75"/>
        <v>131990.94790528234</v>
      </c>
      <c r="P1177" s="5">
        <f t="shared" si="72"/>
        <v>56.666666666666664</v>
      </c>
      <c r="Q1177" s="5">
        <f t="shared" si="73"/>
        <v>9.6882352941176482</v>
      </c>
    </row>
    <row r="1178" spans="1:17" x14ac:dyDescent="0.25">
      <c r="A1178" s="2" t="s">
        <v>1174</v>
      </c>
      <c r="B1178" s="3" t="s">
        <v>8</v>
      </c>
      <c r="C1178" s="4">
        <v>788</v>
      </c>
      <c r="D1178" s="4">
        <v>28</v>
      </c>
      <c r="E1178" s="4">
        <v>49</v>
      </c>
      <c r="F1178" s="4">
        <v>767</v>
      </c>
      <c r="G1178" s="4">
        <v>87276.15999999996</v>
      </c>
      <c r="H1178" s="4">
        <v>3101.2</v>
      </c>
      <c r="I1178" s="4">
        <v>5427.1200000000008</v>
      </c>
      <c r="J1178" s="4">
        <v>84950.239999999991</v>
      </c>
      <c r="K1178" s="4" t="str">
        <v>Produto em Ordem</v>
      </c>
      <c r="L1178" s="6">
        <f t="shared" si="74"/>
        <v>0.9733502538071066</v>
      </c>
      <c r="M1178" s="5">
        <v>110.7565058670143</v>
      </c>
      <c r="N1178" s="6">
        <v>1079</v>
      </c>
      <c r="O1178" s="9">
        <f t="shared" si="75"/>
        <v>119506.26983050843</v>
      </c>
      <c r="P1178" s="5">
        <f t="shared" si="72"/>
        <v>89.916666666666671</v>
      </c>
      <c r="Q1178" s="5">
        <f t="shared" si="73"/>
        <v>8.5301204819277103</v>
      </c>
    </row>
    <row r="1179" spans="1:17" x14ac:dyDescent="0.25">
      <c r="A1179" s="2" t="s">
        <v>1175</v>
      </c>
      <c r="B1179" s="3" t="s">
        <v>8</v>
      </c>
      <c r="C1179" s="4">
        <v>39</v>
      </c>
      <c r="D1179" s="4">
        <v>5</v>
      </c>
      <c r="E1179" s="4">
        <v>0</v>
      </c>
      <c r="F1179" s="4">
        <v>44</v>
      </c>
      <c r="G1179" s="4">
        <v>1248.56</v>
      </c>
      <c r="H1179" s="4">
        <v>160.07</v>
      </c>
      <c r="I1179" s="4">
        <v>0</v>
      </c>
      <c r="J1179" s="4">
        <v>1408.63</v>
      </c>
      <c r="K1179" s="4" t="str">
        <v>Produto em Ordem</v>
      </c>
      <c r="L1179" s="6">
        <f t="shared" si="74"/>
        <v>1.1282051282051282</v>
      </c>
      <c r="M1179" s="5">
        <v>32.014318181818183</v>
      </c>
      <c r="N1179" s="6">
        <v>75</v>
      </c>
      <c r="O1179" s="9">
        <f t="shared" si="75"/>
        <v>2401.0738636363635</v>
      </c>
      <c r="P1179" s="5">
        <f t="shared" si="72"/>
        <v>6.25</v>
      </c>
      <c r="Q1179" s="5">
        <f t="shared" si="73"/>
        <v>7.04</v>
      </c>
    </row>
    <row r="1180" spans="1:17" x14ac:dyDescent="0.25">
      <c r="A1180" s="2" t="s">
        <v>1002</v>
      </c>
      <c r="B1180" s="3" t="s">
        <v>8</v>
      </c>
      <c r="C1180" s="4">
        <v>3</v>
      </c>
      <c r="D1180" s="4"/>
      <c r="E1180" s="4"/>
      <c r="F1180" s="4">
        <v>3</v>
      </c>
      <c r="G1180" s="4">
        <v>235.5</v>
      </c>
      <c r="H1180" s="4"/>
      <c r="I1180" s="4"/>
      <c r="J1180" s="4">
        <v>235.5</v>
      </c>
      <c r="K1180" s="4" t="str">
        <v>Produto em Ordem</v>
      </c>
      <c r="L1180" s="6">
        <f t="shared" si="74"/>
        <v>1</v>
      </c>
      <c r="M1180" s="5">
        <v>78.5</v>
      </c>
      <c r="N1180" s="6">
        <v>230</v>
      </c>
      <c r="O1180" s="9">
        <f t="shared" si="75"/>
        <v>18055</v>
      </c>
      <c r="P1180" s="5">
        <f t="shared" si="72"/>
        <v>19.166666666666668</v>
      </c>
      <c r="Q1180" s="5">
        <f t="shared" si="73"/>
        <v>0.15652173913043477</v>
      </c>
    </row>
    <row r="1181" spans="1:17" x14ac:dyDescent="0.25">
      <c r="A1181" s="2" t="s">
        <v>1176</v>
      </c>
      <c r="B1181" s="3" t="s">
        <v>8</v>
      </c>
      <c r="C1181" s="4">
        <v>19</v>
      </c>
      <c r="D1181" s="4">
        <v>15</v>
      </c>
      <c r="E1181" s="4">
        <v>18</v>
      </c>
      <c r="F1181" s="4">
        <v>16</v>
      </c>
      <c r="G1181" s="4">
        <v>788.63</v>
      </c>
      <c r="H1181" s="4">
        <v>623.85</v>
      </c>
      <c r="I1181" s="4">
        <v>748.62</v>
      </c>
      <c r="J1181" s="4">
        <v>663.86</v>
      </c>
      <c r="K1181" s="4" t="str">
        <v>Produto em Ordem</v>
      </c>
      <c r="L1181" s="6">
        <f t="shared" si="74"/>
        <v>0.84210526315789469</v>
      </c>
      <c r="M1181" s="5">
        <v>41.491250000000001</v>
      </c>
      <c r="N1181" s="6">
        <v>317</v>
      </c>
      <c r="O1181" s="9">
        <f t="shared" si="75"/>
        <v>13152.72625</v>
      </c>
      <c r="P1181" s="5">
        <f t="shared" si="72"/>
        <v>26.416666666666668</v>
      </c>
      <c r="Q1181" s="5">
        <f t="shared" si="73"/>
        <v>0.60567823343848581</v>
      </c>
    </row>
    <row r="1182" spans="1:17" x14ac:dyDescent="0.25">
      <c r="A1182" s="2" t="s">
        <v>1177</v>
      </c>
      <c r="B1182" s="3" t="s">
        <v>8</v>
      </c>
      <c r="C1182" s="4">
        <v>477</v>
      </c>
      <c r="D1182" s="4">
        <v>125</v>
      </c>
      <c r="E1182" s="4">
        <v>185</v>
      </c>
      <c r="F1182" s="4">
        <v>417</v>
      </c>
      <c r="G1182" s="4">
        <v>20778.12</v>
      </c>
      <c r="H1182" s="4">
        <v>5445</v>
      </c>
      <c r="I1182" s="4">
        <v>8058.6</v>
      </c>
      <c r="J1182" s="4">
        <v>18164.52</v>
      </c>
      <c r="K1182" s="4" t="str">
        <v>Produto em Ordem</v>
      </c>
      <c r="L1182" s="6">
        <f t="shared" si="74"/>
        <v>0.87421383647798745</v>
      </c>
      <c r="M1182" s="5">
        <v>43.56</v>
      </c>
      <c r="N1182" s="6">
        <v>231</v>
      </c>
      <c r="O1182" s="9">
        <f t="shared" si="75"/>
        <v>10062.36</v>
      </c>
      <c r="P1182" s="5">
        <f t="shared" si="72"/>
        <v>19.25</v>
      </c>
      <c r="Q1182" s="5">
        <f t="shared" si="73"/>
        <v>21.662337662337663</v>
      </c>
    </row>
    <row r="1183" spans="1:17" x14ac:dyDescent="0.25">
      <c r="A1183" s="2" t="s">
        <v>1178</v>
      </c>
      <c r="B1183" s="3" t="s">
        <v>8</v>
      </c>
      <c r="C1183" s="4">
        <v>74</v>
      </c>
      <c r="D1183" s="4">
        <v>25</v>
      </c>
      <c r="E1183" s="4">
        <v>18</v>
      </c>
      <c r="F1183" s="4">
        <v>81</v>
      </c>
      <c r="G1183" s="4">
        <v>24423.64</v>
      </c>
      <c r="H1183" s="4">
        <v>8008.99</v>
      </c>
      <c r="I1183" s="4">
        <v>5814.53</v>
      </c>
      <c r="J1183" s="4">
        <v>26618.1</v>
      </c>
      <c r="K1183" s="4" t="str">
        <v>Produto em Ordem</v>
      </c>
      <c r="L1183" s="6">
        <f t="shared" si="74"/>
        <v>1.0945945945945945</v>
      </c>
      <c r="M1183" s="5">
        <v>328.61851851851861</v>
      </c>
      <c r="N1183" s="6">
        <v>269</v>
      </c>
      <c r="O1183" s="9">
        <f t="shared" si="75"/>
        <v>88398.381481481512</v>
      </c>
      <c r="P1183" s="5">
        <f t="shared" si="72"/>
        <v>22.416666666666668</v>
      </c>
      <c r="Q1183" s="5">
        <f t="shared" si="73"/>
        <v>3.6133828996282524</v>
      </c>
    </row>
    <row r="1184" spans="1:17" x14ac:dyDescent="0.25">
      <c r="A1184" s="2" t="s">
        <v>1179</v>
      </c>
      <c r="B1184" s="3" t="s">
        <v>8</v>
      </c>
      <c r="C1184" s="4">
        <v>60</v>
      </c>
      <c r="D1184" s="4">
        <v>5</v>
      </c>
      <c r="E1184" s="4">
        <v>6</v>
      </c>
      <c r="F1184" s="4">
        <v>59</v>
      </c>
      <c r="G1184" s="4">
        <v>57151.57</v>
      </c>
      <c r="H1184" s="4">
        <v>4751.97</v>
      </c>
      <c r="I1184" s="4">
        <v>5735.9</v>
      </c>
      <c r="J1184" s="4">
        <v>56167.640000000007</v>
      </c>
      <c r="K1184" s="4" t="str">
        <v>Produto em Ordem</v>
      </c>
      <c r="L1184" s="6">
        <f t="shared" si="74"/>
        <v>0.98333333333333328</v>
      </c>
      <c r="M1184" s="5">
        <v>951.99389830508483</v>
      </c>
      <c r="N1184" s="6">
        <v>161</v>
      </c>
      <c r="O1184" s="9">
        <f t="shared" si="75"/>
        <v>153271.01762711865</v>
      </c>
      <c r="P1184" s="5">
        <f t="shared" si="72"/>
        <v>13.416666666666666</v>
      </c>
      <c r="Q1184" s="5">
        <f t="shared" si="73"/>
        <v>4.3975155279503104</v>
      </c>
    </row>
    <row r="1185" spans="1:17" x14ac:dyDescent="0.25">
      <c r="A1185" s="2" t="s">
        <v>1180</v>
      </c>
      <c r="B1185" s="3" t="s">
        <v>8</v>
      </c>
      <c r="C1185" s="4">
        <v>44</v>
      </c>
      <c r="D1185" s="4">
        <v>5</v>
      </c>
      <c r="E1185" s="4">
        <v>9</v>
      </c>
      <c r="F1185" s="4">
        <v>40</v>
      </c>
      <c r="G1185" s="4">
        <v>37833.620000000003</v>
      </c>
      <c r="H1185" s="4">
        <v>4316.96</v>
      </c>
      <c r="I1185" s="4">
        <v>7826.0599999999986</v>
      </c>
      <c r="J1185" s="4">
        <v>34324.51999999999</v>
      </c>
      <c r="K1185" s="4" t="str">
        <v>Produto em Ordem</v>
      </c>
      <c r="L1185" s="6">
        <f t="shared" si="74"/>
        <v>0.90909090909090906</v>
      </c>
      <c r="M1185" s="5">
        <v>858.11299999999972</v>
      </c>
      <c r="N1185" s="6">
        <v>156</v>
      </c>
      <c r="O1185" s="9">
        <f t="shared" si="75"/>
        <v>133865.62799999997</v>
      </c>
      <c r="P1185" s="5">
        <f t="shared" si="72"/>
        <v>13</v>
      </c>
      <c r="Q1185" s="5">
        <f t="shared" si="73"/>
        <v>3.0769230769230771</v>
      </c>
    </row>
    <row r="1186" spans="1:17" x14ac:dyDescent="0.25">
      <c r="A1186" s="2" t="s">
        <v>1181</v>
      </c>
      <c r="B1186" s="3" t="s">
        <v>8</v>
      </c>
      <c r="C1186" s="4">
        <v>70</v>
      </c>
      <c r="D1186" s="4">
        <v>4</v>
      </c>
      <c r="E1186" s="4">
        <v>3</v>
      </c>
      <c r="F1186" s="4">
        <v>71</v>
      </c>
      <c r="G1186" s="4">
        <v>59682.219999999987</v>
      </c>
      <c r="H1186" s="4">
        <v>3416.18</v>
      </c>
      <c r="I1186" s="4">
        <v>2573.56</v>
      </c>
      <c r="J1186" s="4">
        <v>60524.839999999982</v>
      </c>
      <c r="K1186" s="4" t="str">
        <v>Produto em Ordem</v>
      </c>
      <c r="L1186" s="6">
        <f t="shared" si="74"/>
        <v>1.0142857142857142</v>
      </c>
      <c r="M1186" s="5">
        <v>852.46253521126732</v>
      </c>
      <c r="N1186" s="6">
        <v>94</v>
      </c>
      <c r="O1186" s="9">
        <f t="shared" si="75"/>
        <v>80131.478309859129</v>
      </c>
      <c r="P1186" s="5">
        <f t="shared" si="72"/>
        <v>7.833333333333333</v>
      </c>
      <c r="Q1186" s="5">
        <f t="shared" si="73"/>
        <v>9.0638297872340434</v>
      </c>
    </row>
    <row r="1187" spans="1:17" x14ac:dyDescent="0.25">
      <c r="A1187" s="2" t="s">
        <v>1182</v>
      </c>
      <c r="B1187" s="3" t="s">
        <v>8</v>
      </c>
      <c r="C1187" s="4">
        <v>19</v>
      </c>
      <c r="D1187" s="4">
        <v>1</v>
      </c>
      <c r="E1187" s="4">
        <v>1</v>
      </c>
      <c r="F1187" s="4">
        <v>19</v>
      </c>
      <c r="G1187" s="4">
        <v>14557.8</v>
      </c>
      <c r="H1187" s="4">
        <v>766.2</v>
      </c>
      <c r="I1187" s="4">
        <v>766.2</v>
      </c>
      <c r="J1187" s="4">
        <v>14557.8</v>
      </c>
      <c r="K1187" s="4" t="str">
        <v>Produto em Ordem</v>
      </c>
      <c r="L1187" s="6">
        <f t="shared" si="74"/>
        <v>1</v>
      </c>
      <c r="M1187" s="5">
        <v>766.20000000000016</v>
      </c>
      <c r="N1187" s="6">
        <v>61</v>
      </c>
      <c r="O1187" s="9">
        <f t="shared" si="75"/>
        <v>46738.200000000012</v>
      </c>
      <c r="P1187" s="5">
        <f t="shared" si="72"/>
        <v>5.083333333333333</v>
      </c>
      <c r="Q1187" s="5">
        <f t="shared" si="73"/>
        <v>3.737704918032787</v>
      </c>
    </row>
    <row r="1188" spans="1:17" x14ac:dyDescent="0.25">
      <c r="A1188" s="2" t="s">
        <v>1183</v>
      </c>
      <c r="B1188" s="3" t="s">
        <v>8</v>
      </c>
      <c r="C1188" s="4">
        <v>25</v>
      </c>
      <c r="D1188" s="4">
        <v>4</v>
      </c>
      <c r="E1188" s="4">
        <v>6</v>
      </c>
      <c r="F1188" s="4">
        <v>23</v>
      </c>
      <c r="G1188" s="4">
        <v>24724.03</v>
      </c>
      <c r="H1188" s="4">
        <v>3955.84</v>
      </c>
      <c r="I1188" s="4">
        <v>5933.76</v>
      </c>
      <c r="J1188" s="4">
        <v>22746.11</v>
      </c>
      <c r="K1188" s="4" t="str">
        <v>Produto em Ordem</v>
      </c>
      <c r="L1188" s="6">
        <f t="shared" si="74"/>
        <v>0.92</v>
      </c>
      <c r="M1188" s="5">
        <v>988.96130434782606</v>
      </c>
      <c r="N1188" s="6">
        <v>51</v>
      </c>
      <c r="O1188" s="9">
        <f t="shared" si="75"/>
        <v>50437.026521739128</v>
      </c>
      <c r="P1188" s="5">
        <f t="shared" si="72"/>
        <v>4.25</v>
      </c>
      <c r="Q1188" s="5">
        <f t="shared" si="73"/>
        <v>5.4117647058823533</v>
      </c>
    </row>
    <row r="1189" spans="1:17" x14ac:dyDescent="0.25">
      <c r="A1189" s="2" t="s">
        <v>1184</v>
      </c>
      <c r="B1189" s="3" t="s">
        <v>8</v>
      </c>
      <c r="C1189" s="4">
        <v>32</v>
      </c>
      <c r="D1189" s="4">
        <v>2</v>
      </c>
      <c r="E1189" s="4">
        <v>1</v>
      </c>
      <c r="F1189" s="4">
        <v>33</v>
      </c>
      <c r="G1189" s="4">
        <v>30064.670000000009</v>
      </c>
      <c r="H1189" s="4">
        <v>1879.04</v>
      </c>
      <c r="I1189" s="4">
        <v>939.52</v>
      </c>
      <c r="J1189" s="4">
        <v>31004.19000000001</v>
      </c>
      <c r="K1189" s="4" t="str">
        <v>Produto em Ordem</v>
      </c>
      <c r="L1189" s="6">
        <f t="shared" si="74"/>
        <v>1.03125</v>
      </c>
      <c r="M1189" s="5">
        <v>939.5209090909093</v>
      </c>
      <c r="N1189" s="6">
        <v>46</v>
      </c>
      <c r="O1189" s="9">
        <f t="shared" si="75"/>
        <v>43217.96181818183</v>
      </c>
      <c r="P1189" s="5">
        <f t="shared" si="72"/>
        <v>3.8333333333333335</v>
      </c>
      <c r="Q1189" s="5">
        <f t="shared" si="73"/>
        <v>8.6086956521739122</v>
      </c>
    </row>
    <row r="1190" spans="1:17" x14ac:dyDescent="0.25">
      <c r="A1190" s="2" t="s">
        <v>1185</v>
      </c>
      <c r="B1190" s="3" t="s">
        <v>8</v>
      </c>
      <c r="C1190" s="4">
        <v>66</v>
      </c>
      <c r="D1190" s="4"/>
      <c r="E1190" s="4"/>
      <c r="F1190" s="4">
        <v>66</v>
      </c>
      <c r="G1190" s="4">
        <v>3118.74</v>
      </c>
      <c r="H1190" s="4"/>
      <c r="I1190" s="4"/>
      <c r="J1190" s="4">
        <v>3118.74</v>
      </c>
      <c r="K1190" s="4" t="str">
        <v>Produto em Ordem</v>
      </c>
      <c r="L1190" s="6">
        <f t="shared" si="74"/>
        <v>1</v>
      </c>
      <c r="M1190" s="5">
        <v>47.25363636363636</v>
      </c>
      <c r="N1190" s="6">
        <v>33</v>
      </c>
      <c r="O1190" s="9">
        <f t="shared" si="75"/>
        <v>1559.37</v>
      </c>
      <c r="P1190" s="5">
        <f t="shared" si="72"/>
        <v>2.75</v>
      </c>
      <c r="Q1190" s="5">
        <f t="shared" si="73"/>
        <v>24</v>
      </c>
    </row>
    <row r="1191" spans="1:17" x14ac:dyDescent="0.25">
      <c r="A1191" s="2" t="s">
        <v>1186</v>
      </c>
      <c r="B1191" s="3" t="s">
        <v>8</v>
      </c>
      <c r="C1191" s="4">
        <v>61</v>
      </c>
      <c r="D1191" s="4"/>
      <c r="E1191" s="4"/>
      <c r="F1191" s="4">
        <v>61</v>
      </c>
      <c r="G1191" s="4">
        <v>2882.47</v>
      </c>
      <c r="H1191" s="4"/>
      <c r="I1191" s="4"/>
      <c r="J1191" s="4">
        <v>2882.47</v>
      </c>
      <c r="K1191" s="4" t="str">
        <v>Produto em Ordem</v>
      </c>
      <c r="L1191" s="6">
        <f t="shared" si="74"/>
        <v>1</v>
      </c>
      <c r="M1191" s="5">
        <v>47.253606557377047</v>
      </c>
      <c r="N1191" s="6">
        <v>31</v>
      </c>
      <c r="O1191" s="9">
        <f t="shared" si="75"/>
        <v>1464.8618032786885</v>
      </c>
      <c r="P1191" s="5">
        <f t="shared" si="72"/>
        <v>2.5833333333333335</v>
      </c>
      <c r="Q1191" s="5">
        <f t="shared" si="73"/>
        <v>23.612903225806452</v>
      </c>
    </row>
    <row r="1192" spans="1:17" x14ac:dyDescent="0.25">
      <c r="A1192" s="2" t="s">
        <v>1187</v>
      </c>
      <c r="B1192" s="3" t="s">
        <v>8</v>
      </c>
      <c r="C1192" s="4">
        <v>62</v>
      </c>
      <c r="D1192" s="4"/>
      <c r="E1192" s="4"/>
      <c r="F1192" s="4">
        <v>62</v>
      </c>
      <c r="G1192" s="4">
        <v>3037.9</v>
      </c>
      <c r="H1192" s="4"/>
      <c r="I1192" s="4"/>
      <c r="J1192" s="4">
        <v>3037.9</v>
      </c>
      <c r="K1192" s="4" t="str">
        <v>Produto em Ordem</v>
      </c>
      <c r="L1192" s="6">
        <f t="shared" si="74"/>
        <v>1</v>
      </c>
      <c r="M1192" s="5">
        <v>48.998387096774202</v>
      </c>
      <c r="N1192" s="6">
        <v>31</v>
      </c>
      <c r="O1192" s="9">
        <f t="shared" si="75"/>
        <v>1518.9500000000003</v>
      </c>
      <c r="P1192" s="5">
        <f t="shared" si="72"/>
        <v>2.5833333333333335</v>
      </c>
      <c r="Q1192" s="5">
        <f t="shared" si="73"/>
        <v>24</v>
      </c>
    </row>
    <row r="1193" spans="1:17" x14ac:dyDescent="0.25">
      <c r="A1193" s="2" t="s">
        <v>1188</v>
      </c>
      <c r="B1193" s="3" t="s">
        <v>8</v>
      </c>
      <c r="C1193" s="4">
        <v>293</v>
      </c>
      <c r="D1193" s="4">
        <v>207</v>
      </c>
      <c r="E1193" s="4">
        <v>214</v>
      </c>
      <c r="F1193" s="4">
        <v>286</v>
      </c>
      <c r="G1193" s="4">
        <v>11944.32</v>
      </c>
      <c r="H1193" s="4">
        <v>8438.44</v>
      </c>
      <c r="I1193" s="4">
        <v>8723.8200000000015</v>
      </c>
      <c r="J1193" s="4">
        <v>11658.94</v>
      </c>
      <c r="K1193" s="4" t="str">
        <v>Produto em Ordem</v>
      </c>
      <c r="L1193" s="6">
        <f t="shared" si="74"/>
        <v>0.97610921501706482</v>
      </c>
      <c r="M1193" s="5">
        <v>40.765524475524479</v>
      </c>
      <c r="N1193" s="6">
        <v>684</v>
      </c>
      <c r="O1193" s="9">
        <f t="shared" si="75"/>
        <v>27883.618741258742</v>
      </c>
      <c r="P1193" s="5">
        <f t="shared" si="72"/>
        <v>57</v>
      </c>
      <c r="Q1193" s="5">
        <f t="shared" si="73"/>
        <v>5.0175438596491224</v>
      </c>
    </row>
    <row r="1194" spans="1:17" x14ac:dyDescent="0.25">
      <c r="A1194" s="2" t="s">
        <v>1189</v>
      </c>
      <c r="B1194" s="3" t="s">
        <v>8</v>
      </c>
      <c r="C1194" s="4">
        <v>18</v>
      </c>
      <c r="D1194" s="4">
        <v>13</v>
      </c>
      <c r="E1194" s="4">
        <v>15</v>
      </c>
      <c r="F1194" s="4">
        <v>16</v>
      </c>
      <c r="G1194" s="4">
        <v>895.18000000000018</v>
      </c>
      <c r="H1194" s="4">
        <v>646.5200000000001</v>
      </c>
      <c r="I1194" s="4">
        <v>746</v>
      </c>
      <c r="J1194" s="4">
        <v>795.7</v>
      </c>
      <c r="K1194" s="4" t="str">
        <v>Produto em Ordem</v>
      </c>
      <c r="L1194" s="6">
        <f t="shared" si="74"/>
        <v>0.88888888888888884</v>
      </c>
      <c r="M1194" s="5">
        <v>49.731250000000003</v>
      </c>
      <c r="N1194" s="6">
        <v>1980</v>
      </c>
      <c r="O1194" s="9">
        <f t="shared" si="75"/>
        <v>98467.875</v>
      </c>
      <c r="P1194" s="5">
        <f t="shared" si="72"/>
        <v>165</v>
      </c>
      <c r="Q1194" s="5">
        <f t="shared" si="73"/>
        <v>9.696969696969697E-2</v>
      </c>
    </row>
    <row r="1195" spans="1:17" x14ac:dyDescent="0.25">
      <c r="A1195" s="2" t="s">
        <v>1190</v>
      </c>
      <c r="B1195" s="3" t="s">
        <v>135</v>
      </c>
      <c r="C1195" s="4">
        <v>314</v>
      </c>
      <c r="D1195" s="4">
        <v>77</v>
      </c>
      <c r="E1195" s="4">
        <v>257</v>
      </c>
      <c r="F1195" s="4">
        <v>134</v>
      </c>
      <c r="G1195" s="4">
        <v>4293.67</v>
      </c>
      <c r="H1195" s="4">
        <v>1052.83</v>
      </c>
      <c r="I1195" s="4">
        <v>3514.1999999999989</v>
      </c>
      <c r="J1195" s="4">
        <v>1832.3</v>
      </c>
      <c r="K1195" s="4" t="str">
        <v>Produto em Ordem</v>
      </c>
      <c r="L1195" s="6">
        <f t="shared" si="74"/>
        <v>0.42675159235668791</v>
      </c>
      <c r="M1195" s="5">
        <v>13.67388059701493</v>
      </c>
      <c r="N1195" s="6">
        <v>1209</v>
      </c>
      <c r="O1195" s="9">
        <f t="shared" si="75"/>
        <v>16531.721641791049</v>
      </c>
      <c r="P1195" s="5">
        <f t="shared" si="72"/>
        <v>100.75</v>
      </c>
      <c r="Q1195" s="5">
        <f t="shared" si="73"/>
        <v>1.3300248138957815</v>
      </c>
    </row>
    <row r="1196" spans="1:17" x14ac:dyDescent="0.25">
      <c r="A1196" s="2" t="s">
        <v>1191</v>
      </c>
      <c r="B1196" s="3" t="s">
        <v>135</v>
      </c>
      <c r="C1196" s="4">
        <v>715</v>
      </c>
      <c r="D1196" s="4">
        <v>168</v>
      </c>
      <c r="E1196" s="4">
        <v>401</v>
      </c>
      <c r="F1196" s="4">
        <v>482</v>
      </c>
      <c r="G1196" s="4">
        <v>9744.7099999999991</v>
      </c>
      <c r="H1196" s="4">
        <v>2292.08</v>
      </c>
      <c r="I1196" s="4">
        <v>5471.11</v>
      </c>
      <c r="J1196" s="4">
        <v>6565.6799999999994</v>
      </c>
      <c r="K1196" s="4" t="str">
        <v>Produto em Ordem</v>
      </c>
      <c r="L1196" s="6">
        <f t="shared" si="74"/>
        <v>0.6741258741258741</v>
      </c>
      <c r="M1196" s="5">
        <v>13.62174273858921</v>
      </c>
      <c r="N1196" s="6">
        <v>1500</v>
      </c>
      <c r="O1196" s="9">
        <f t="shared" si="75"/>
        <v>20432.614107883815</v>
      </c>
      <c r="P1196" s="5">
        <f t="shared" si="72"/>
        <v>125</v>
      </c>
      <c r="Q1196" s="5">
        <f t="shared" si="73"/>
        <v>3.8559999999999999</v>
      </c>
    </row>
    <row r="1197" spans="1:17" x14ac:dyDescent="0.25">
      <c r="A1197" s="2" t="s">
        <v>1192</v>
      </c>
      <c r="B1197" s="3" t="s">
        <v>135</v>
      </c>
      <c r="C1197" s="4">
        <v>138</v>
      </c>
      <c r="D1197" s="4">
        <v>26</v>
      </c>
      <c r="E1197" s="4">
        <v>89</v>
      </c>
      <c r="F1197" s="4">
        <v>75</v>
      </c>
      <c r="G1197" s="4">
        <v>1967.21</v>
      </c>
      <c r="H1197" s="4">
        <v>370.62</v>
      </c>
      <c r="I1197" s="4">
        <v>1268.7</v>
      </c>
      <c r="J1197" s="4">
        <v>1069.1300000000001</v>
      </c>
      <c r="K1197" s="4" t="str">
        <v>Produto em Ordem</v>
      </c>
      <c r="L1197" s="6">
        <f t="shared" si="74"/>
        <v>0.54347826086956519</v>
      </c>
      <c r="M1197" s="5">
        <v>14.255066666666661</v>
      </c>
      <c r="N1197" s="6">
        <v>1122</v>
      </c>
      <c r="O1197" s="9">
        <f t="shared" si="75"/>
        <v>15994.184799999994</v>
      </c>
      <c r="P1197" s="5">
        <f t="shared" si="72"/>
        <v>93.5</v>
      </c>
      <c r="Q1197" s="5">
        <f t="shared" si="73"/>
        <v>0.80213903743315507</v>
      </c>
    </row>
    <row r="1198" spans="1:17" x14ac:dyDescent="0.25">
      <c r="A1198" s="2" t="s">
        <v>1193</v>
      </c>
      <c r="B1198" s="3" t="s">
        <v>4</v>
      </c>
      <c r="C1198" s="4">
        <v>1811</v>
      </c>
      <c r="D1198" s="4">
        <v>134</v>
      </c>
      <c r="E1198" s="4">
        <v>276</v>
      </c>
      <c r="F1198" s="4">
        <v>1669</v>
      </c>
      <c r="G1198" s="4">
        <v>101789.31</v>
      </c>
      <c r="H1198" s="4">
        <v>7558.1799999999994</v>
      </c>
      <c r="I1198" s="4">
        <v>15545.41</v>
      </c>
      <c r="J1198" s="4">
        <v>93802.08</v>
      </c>
      <c r="K1198" s="4" t="str">
        <v>Produto em Ordem</v>
      </c>
      <c r="L1198" s="6">
        <f t="shared" si="74"/>
        <v>0.92159028161236889</v>
      </c>
      <c r="M1198" s="5">
        <v>56.202564409826238</v>
      </c>
      <c r="N1198" s="6">
        <v>2577</v>
      </c>
      <c r="O1198" s="9">
        <f t="shared" si="75"/>
        <v>144834.00848412223</v>
      </c>
      <c r="P1198" s="5">
        <f t="shared" si="72"/>
        <v>214.75</v>
      </c>
      <c r="Q1198" s="5">
        <f t="shared" si="73"/>
        <v>7.7718277066356229</v>
      </c>
    </row>
    <row r="1199" spans="1:17" x14ac:dyDescent="0.25">
      <c r="A1199" s="2" t="s">
        <v>1194</v>
      </c>
      <c r="B1199" s="3" t="s">
        <v>4</v>
      </c>
      <c r="C1199" s="4">
        <v>1302</v>
      </c>
      <c r="D1199" s="4">
        <v>76</v>
      </c>
      <c r="E1199" s="4">
        <v>124</v>
      </c>
      <c r="F1199" s="4">
        <v>1254</v>
      </c>
      <c r="G1199" s="4">
        <v>68962.550000000017</v>
      </c>
      <c r="H1199" s="4">
        <v>4036.99</v>
      </c>
      <c r="I1199" s="4">
        <v>6584.3899999999994</v>
      </c>
      <c r="J1199" s="4">
        <v>66415.150000000023</v>
      </c>
      <c r="K1199" s="4" t="str">
        <v>Produto em Ordem</v>
      </c>
      <c r="L1199" s="6">
        <f t="shared" si="74"/>
        <v>0.96313364055299544</v>
      </c>
      <c r="M1199" s="5">
        <v>52.962639553429042</v>
      </c>
      <c r="N1199" s="6">
        <v>933</v>
      </c>
      <c r="O1199" s="9">
        <f t="shared" si="75"/>
        <v>49414.142703349295</v>
      </c>
      <c r="P1199" s="5">
        <f t="shared" si="72"/>
        <v>77.75</v>
      </c>
      <c r="Q1199" s="5">
        <f t="shared" si="73"/>
        <v>16.128617363344052</v>
      </c>
    </row>
    <row r="1200" spans="1:17" x14ac:dyDescent="0.25">
      <c r="A1200" s="2" t="s">
        <v>1195</v>
      </c>
      <c r="B1200" s="3" t="s">
        <v>4</v>
      </c>
      <c r="C1200" s="4">
        <v>614</v>
      </c>
      <c r="D1200" s="4">
        <v>129</v>
      </c>
      <c r="E1200" s="4">
        <v>228</v>
      </c>
      <c r="F1200" s="4">
        <v>515</v>
      </c>
      <c r="G1200" s="4">
        <v>25021.84</v>
      </c>
      <c r="H1200" s="4">
        <v>5275.130000000001</v>
      </c>
      <c r="I1200" s="4">
        <v>9328.8300000000017</v>
      </c>
      <c r="J1200" s="4">
        <v>20968.14</v>
      </c>
      <c r="K1200" s="4" t="str">
        <v>Produto em Ordem</v>
      </c>
      <c r="L1200" s="6">
        <f t="shared" si="74"/>
        <v>0.83876221498371339</v>
      </c>
      <c r="M1200" s="5">
        <v>40.714834951456318</v>
      </c>
      <c r="N1200" s="6">
        <v>1586</v>
      </c>
      <c r="O1200" s="9">
        <f t="shared" si="75"/>
        <v>64573.728233009722</v>
      </c>
      <c r="P1200" s="5">
        <f t="shared" si="72"/>
        <v>132.16666666666666</v>
      </c>
      <c r="Q1200" s="5">
        <f t="shared" si="73"/>
        <v>3.8965952080706181</v>
      </c>
    </row>
    <row r="1201" spans="1:17" x14ac:dyDescent="0.25">
      <c r="A1201" s="2" t="s">
        <v>1196</v>
      </c>
      <c r="B1201" s="3" t="s">
        <v>4</v>
      </c>
      <c r="C1201" s="4">
        <v>1845</v>
      </c>
      <c r="D1201" s="4">
        <v>141</v>
      </c>
      <c r="E1201" s="4">
        <v>308</v>
      </c>
      <c r="F1201" s="4">
        <v>1678</v>
      </c>
      <c r="G1201" s="4">
        <v>27803.07</v>
      </c>
      <c r="H1201" s="4">
        <v>2132.7600000000011</v>
      </c>
      <c r="I1201" s="4">
        <v>4641.67</v>
      </c>
      <c r="J1201" s="4">
        <v>25294.16</v>
      </c>
      <c r="K1201" s="4" t="str">
        <v>Produto em Ordem</v>
      </c>
      <c r="L1201" s="6">
        <f t="shared" si="74"/>
        <v>0.90948509485094853</v>
      </c>
      <c r="M1201" s="5">
        <v>15.07399284862932</v>
      </c>
      <c r="N1201" s="6">
        <v>3461</v>
      </c>
      <c r="O1201" s="9">
        <f t="shared" si="75"/>
        <v>52171.08924910608</v>
      </c>
      <c r="P1201" s="5">
        <f t="shared" si="72"/>
        <v>288.41666666666669</v>
      </c>
      <c r="Q1201" s="5">
        <f t="shared" si="73"/>
        <v>5.8179716844842524</v>
      </c>
    </row>
    <row r="1202" spans="1:17" x14ac:dyDescent="0.25">
      <c r="A1202" s="2" t="s">
        <v>1197</v>
      </c>
      <c r="B1202" s="3" t="s">
        <v>4</v>
      </c>
      <c r="C1202" s="4">
        <v>2312</v>
      </c>
      <c r="D1202" s="4">
        <v>220</v>
      </c>
      <c r="E1202" s="4">
        <v>433</v>
      </c>
      <c r="F1202" s="4">
        <v>2099</v>
      </c>
      <c r="G1202" s="4">
        <v>17806.93</v>
      </c>
      <c r="H1202" s="4">
        <v>1685.3</v>
      </c>
      <c r="I1202" s="4">
        <v>3343.67</v>
      </c>
      <c r="J1202" s="4">
        <v>16148.56</v>
      </c>
      <c r="K1202" s="4" t="str">
        <v>Produto em Ordem</v>
      </c>
      <c r="L1202" s="6">
        <f t="shared" si="74"/>
        <v>0.90787197231833905</v>
      </c>
      <c r="M1202" s="5">
        <v>7.6934540257265374</v>
      </c>
      <c r="N1202" s="6">
        <v>5429</v>
      </c>
      <c r="O1202" s="9">
        <f t="shared" si="75"/>
        <v>41767.761905669373</v>
      </c>
      <c r="P1202" s="5">
        <f t="shared" si="72"/>
        <v>452.41666666666669</v>
      </c>
      <c r="Q1202" s="5">
        <f t="shared" si="73"/>
        <v>4.6395284582796092</v>
      </c>
    </row>
    <row r="1203" spans="1:17" x14ac:dyDescent="0.25">
      <c r="A1203" s="2" t="s">
        <v>1198</v>
      </c>
      <c r="B1203" s="3" t="s">
        <v>4</v>
      </c>
      <c r="C1203" s="4">
        <v>758</v>
      </c>
      <c r="D1203" s="4">
        <v>174</v>
      </c>
      <c r="E1203" s="4">
        <v>331</v>
      </c>
      <c r="F1203" s="4">
        <v>601</v>
      </c>
      <c r="G1203" s="4">
        <v>53710.78</v>
      </c>
      <c r="H1203" s="4">
        <v>12561.18</v>
      </c>
      <c r="I1203" s="4">
        <v>23763.65</v>
      </c>
      <c r="J1203" s="4">
        <v>42508.31</v>
      </c>
      <c r="K1203" s="4" t="str">
        <v>Produto em Ordem</v>
      </c>
      <c r="L1203" s="6">
        <f t="shared" si="74"/>
        <v>0.79287598944591031</v>
      </c>
      <c r="M1203" s="5">
        <v>70.729301164725456</v>
      </c>
      <c r="N1203" s="6">
        <v>2465</v>
      </c>
      <c r="O1203" s="9">
        <f t="shared" si="75"/>
        <v>174347.72737104824</v>
      </c>
      <c r="P1203" s="5">
        <f t="shared" si="72"/>
        <v>205.41666666666666</v>
      </c>
      <c r="Q1203" s="5">
        <f t="shared" si="73"/>
        <v>2.9257606490872212</v>
      </c>
    </row>
    <row r="1204" spans="1:17" x14ac:dyDescent="0.25">
      <c r="A1204" s="2" t="s">
        <v>1199</v>
      </c>
      <c r="B1204" s="3" t="s">
        <v>4</v>
      </c>
      <c r="C1204" s="4">
        <v>1928</v>
      </c>
      <c r="D1204" s="4">
        <v>67</v>
      </c>
      <c r="E1204" s="4">
        <v>98</v>
      </c>
      <c r="F1204" s="4">
        <v>1897</v>
      </c>
      <c r="G1204" s="4">
        <v>36040.120000000003</v>
      </c>
      <c r="H1204" s="4">
        <v>1252.4100000000001</v>
      </c>
      <c r="I1204" s="4">
        <v>1831.86</v>
      </c>
      <c r="J1204" s="4">
        <v>35460.67</v>
      </c>
      <c r="K1204" s="4" t="str">
        <v>Produto em Ordem</v>
      </c>
      <c r="L1204" s="6">
        <f t="shared" si="74"/>
        <v>0.98392116182572609</v>
      </c>
      <c r="M1204" s="5">
        <v>18.6930258302583</v>
      </c>
      <c r="N1204" s="6">
        <v>636</v>
      </c>
      <c r="O1204" s="9">
        <f t="shared" si="75"/>
        <v>11888.764428044278</v>
      </c>
      <c r="P1204" s="5">
        <f t="shared" si="72"/>
        <v>53</v>
      </c>
      <c r="Q1204" s="5">
        <f t="shared" si="73"/>
        <v>35.79245283018868</v>
      </c>
    </row>
    <row r="1205" spans="1:17" x14ac:dyDescent="0.25">
      <c r="A1205" s="2" t="s">
        <v>1200</v>
      </c>
      <c r="B1205" s="3" t="s">
        <v>4</v>
      </c>
      <c r="C1205" s="4">
        <v>919</v>
      </c>
      <c r="D1205" s="4">
        <v>160</v>
      </c>
      <c r="E1205" s="4">
        <v>333</v>
      </c>
      <c r="F1205" s="4">
        <v>746</v>
      </c>
      <c r="G1205" s="4">
        <v>47003.3</v>
      </c>
      <c r="H1205" s="4">
        <v>8184.869999999999</v>
      </c>
      <c r="I1205" s="4">
        <v>17030.8</v>
      </c>
      <c r="J1205" s="4">
        <v>38157.369999999988</v>
      </c>
      <c r="K1205" s="4" t="str">
        <v>Produto em Ordem</v>
      </c>
      <c r="L1205" s="6">
        <f t="shared" si="74"/>
        <v>0.81175190424374322</v>
      </c>
      <c r="M1205" s="5">
        <v>51.149289544235913</v>
      </c>
      <c r="N1205" s="6">
        <v>2461</v>
      </c>
      <c r="O1205" s="9">
        <f t="shared" si="75"/>
        <v>125878.40156836458</v>
      </c>
      <c r="P1205" s="5">
        <f t="shared" si="72"/>
        <v>205.08333333333334</v>
      </c>
      <c r="Q1205" s="5">
        <f t="shared" si="73"/>
        <v>3.6375457131247457</v>
      </c>
    </row>
    <row r="1206" spans="1:17" x14ac:dyDescent="0.25">
      <c r="A1206" s="2" t="s">
        <v>1201</v>
      </c>
      <c r="B1206" s="3" t="s">
        <v>135</v>
      </c>
      <c r="C1206" s="4">
        <v>502</v>
      </c>
      <c r="D1206" s="4">
        <v>31</v>
      </c>
      <c r="E1206" s="4">
        <v>98</v>
      </c>
      <c r="F1206" s="4">
        <v>435</v>
      </c>
      <c r="G1206" s="4">
        <v>5635.4199999999992</v>
      </c>
      <c r="H1206" s="4">
        <v>347.98</v>
      </c>
      <c r="I1206" s="4">
        <v>1100.1500000000001</v>
      </c>
      <c r="J1206" s="4">
        <v>4883.2499999999982</v>
      </c>
      <c r="K1206" s="4" t="str">
        <v>Produto em Ordem</v>
      </c>
      <c r="L1206" s="6">
        <f t="shared" si="74"/>
        <v>0.86653386454183268</v>
      </c>
      <c r="M1206" s="5">
        <v>11.22586206896551</v>
      </c>
      <c r="N1206" s="6">
        <v>555</v>
      </c>
      <c r="O1206" s="9">
        <f t="shared" si="75"/>
        <v>6230.3534482758578</v>
      </c>
      <c r="P1206" s="5">
        <f t="shared" si="72"/>
        <v>46.25</v>
      </c>
      <c r="Q1206" s="5">
        <f t="shared" si="73"/>
        <v>9.4054054054054053</v>
      </c>
    </row>
    <row r="1207" spans="1:17" x14ac:dyDescent="0.25">
      <c r="A1207" s="2" t="s">
        <v>1202</v>
      </c>
      <c r="B1207" s="3" t="s">
        <v>135</v>
      </c>
      <c r="C1207" s="4">
        <v>235</v>
      </c>
      <c r="D1207" s="4">
        <v>15</v>
      </c>
      <c r="E1207" s="4">
        <v>104</v>
      </c>
      <c r="F1207" s="4">
        <v>146</v>
      </c>
      <c r="G1207" s="4">
        <v>2780.9</v>
      </c>
      <c r="H1207" s="4">
        <v>177.36</v>
      </c>
      <c r="I1207" s="4">
        <v>1231.8800000000001</v>
      </c>
      <c r="J1207" s="4">
        <v>1726.38</v>
      </c>
      <c r="K1207" s="4" t="str">
        <v>Produto em Ordem</v>
      </c>
      <c r="L1207" s="6">
        <f t="shared" si="74"/>
        <v>0.62127659574468086</v>
      </c>
      <c r="M1207" s="5">
        <v>11.824520547945211</v>
      </c>
      <c r="N1207" s="6">
        <v>536</v>
      </c>
      <c r="O1207" s="9">
        <f t="shared" si="75"/>
        <v>6337.943013698633</v>
      </c>
      <c r="P1207" s="5">
        <f t="shared" si="72"/>
        <v>44.666666666666664</v>
      </c>
      <c r="Q1207" s="5">
        <f t="shared" si="73"/>
        <v>3.2686567164179108</v>
      </c>
    </row>
    <row r="1208" spans="1:17" x14ac:dyDescent="0.25">
      <c r="A1208" s="2" t="s">
        <v>1203</v>
      </c>
      <c r="B1208" s="3" t="s">
        <v>135</v>
      </c>
      <c r="C1208" s="4">
        <v>1563</v>
      </c>
      <c r="D1208" s="4">
        <v>74</v>
      </c>
      <c r="E1208" s="4">
        <v>346</v>
      </c>
      <c r="F1208" s="4">
        <v>1291</v>
      </c>
      <c r="G1208" s="4">
        <v>42161.36</v>
      </c>
      <c r="H1208" s="4">
        <v>2000.71</v>
      </c>
      <c r="I1208" s="4">
        <v>9337.1499999999978</v>
      </c>
      <c r="J1208" s="4">
        <v>34824.92</v>
      </c>
      <c r="K1208" s="4" t="str">
        <v>Produto em Ordem</v>
      </c>
      <c r="L1208" s="6">
        <f t="shared" si="74"/>
        <v>0.82597568777991048</v>
      </c>
      <c r="M1208" s="5">
        <v>26.975151045701001</v>
      </c>
      <c r="N1208" s="6">
        <v>1019</v>
      </c>
      <c r="O1208" s="9">
        <f t="shared" si="75"/>
        <v>27487.678915569319</v>
      </c>
      <c r="P1208" s="5">
        <f t="shared" si="72"/>
        <v>84.916666666666671</v>
      </c>
      <c r="Q1208" s="5">
        <f t="shared" si="73"/>
        <v>15.20314033366045</v>
      </c>
    </row>
    <row r="1209" spans="1:17" x14ac:dyDescent="0.25">
      <c r="A1209" s="2" t="s">
        <v>1204</v>
      </c>
      <c r="B1209" s="3" t="s">
        <v>135</v>
      </c>
      <c r="C1209" s="4">
        <v>938</v>
      </c>
      <c r="D1209" s="4">
        <v>136</v>
      </c>
      <c r="E1209" s="4">
        <v>308</v>
      </c>
      <c r="F1209" s="4">
        <v>766</v>
      </c>
      <c r="G1209" s="4">
        <v>24373.42</v>
      </c>
      <c r="H1209" s="4">
        <v>3540.73</v>
      </c>
      <c r="I1209" s="4">
        <v>8015.1900000000014</v>
      </c>
      <c r="J1209" s="4">
        <v>19898.96</v>
      </c>
      <c r="K1209" s="4" t="str">
        <v>Produto em Ordem</v>
      </c>
      <c r="L1209" s="6">
        <f t="shared" si="74"/>
        <v>0.81663113006396593</v>
      </c>
      <c r="M1209" s="5">
        <v>25.977754569190601</v>
      </c>
      <c r="N1209" s="6">
        <v>1716</v>
      </c>
      <c r="O1209" s="9">
        <f t="shared" si="75"/>
        <v>44577.826840731075</v>
      </c>
      <c r="P1209" s="5">
        <f t="shared" si="72"/>
        <v>143</v>
      </c>
      <c r="Q1209" s="5">
        <f t="shared" si="73"/>
        <v>5.3566433566433567</v>
      </c>
    </row>
    <row r="1210" spans="1:17" x14ac:dyDescent="0.25">
      <c r="A1210" s="2" t="s">
        <v>1205</v>
      </c>
      <c r="B1210" s="3" t="s">
        <v>135</v>
      </c>
      <c r="C1210" s="4">
        <v>1197</v>
      </c>
      <c r="D1210" s="4">
        <v>90</v>
      </c>
      <c r="E1210" s="4">
        <v>300</v>
      </c>
      <c r="F1210" s="4">
        <v>987</v>
      </c>
      <c r="G1210" s="4">
        <v>33538.15</v>
      </c>
      <c r="H1210" s="4">
        <v>2525.06</v>
      </c>
      <c r="I1210" s="4">
        <v>8413</v>
      </c>
      <c r="J1210" s="4">
        <v>27650.21</v>
      </c>
      <c r="K1210" s="4" t="str">
        <v>Produto em Ordem</v>
      </c>
      <c r="L1210" s="6">
        <f t="shared" si="74"/>
        <v>0.82456140350877194</v>
      </c>
      <c r="M1210" s="5">
        <v>28.01439716312057</v>
      </c>
      <c r="N1210" s="6">
        <v>1284</v>
      </c>
      <c r="O1210" s="9">
        <f t="shared" si="75"/>
        <v>35970.485957446814</v>
      </c>
      <c r="P1210" s="5">
        <f t="shared" si="72"/>
        <v>107</v>
      </c>
      <c r="Q1210" s="5">
        <f t="shared" si="73"/>
        <v>9.2242990654205599</v>
      </c>
    </row>
    <row r="1211" spans="1:17" x14ac:dyDescent="0.25">
      <c r="A1211" s="2" t="s">
        <v>1206</v>
      </c>
      <c r="B1211" s="3" t="s">
        <v>135</v>
      </c>
      <c r="C1211" s="4">
        <v>1709</v>
      </c>
      <c r="D1211" s="4">
        <v>103</v>
      </c>
      <c r="E1211" s="4">
        <v>316</v>
      </c>
      <c r="F1211" s="4">
        <v>1496</v>
      </c>
      <c r="G1211" s="4">
        <v>46615.140000000007</v>
      </c>
      <c r="H1211" s="4">
        <v>2812.64</v>
      </c>
      <c r="I1211" s="4">
        <v>8462.4700000000012</v>
      </c>
      <c r="J1211" s="4">
        <v>40965.31</v>
      </c>
      <c r="K1211" s="4" t="str">
        <v>Produto em Ordem</v>
      </c>
      <c r="L1211" s="6">
        <f t="shared" si="74"/>
        <v>0.87536571094207138</v>
      </c>
      <c r="M1211" s="5">
        <v>27.383228609625672</v>
      </c>
      <c r="N1211" s="6">
        <v>1398</v>
      </c>
      <c r="O1211" s="9">
        <f t="shared" si="75"/>
        <v>38281.753596256691</v>
      </c>
      <c r="P1211" s="5">
        <f t="shared" si="72"/>
        <v>116.5</v>
      </c>
      <c r="Q1211" s="5">
        <f t="shared" si="73"/>
        <v>12.841201716738198</v>
      </c>
    </row>
    <row r="1212" spans="1:17" x14ac:dyDescent="0.25">
      <c r="A1212" s="2" t="s">
        <v>1207</v>
      </c>
      <c r="B1212" s="3" t="s">
        <v>135</v>
      </c>
      <c r="C1212" s="4">
        <v>1647</v>
      </c>
      <c r="D1212" s="4">
        <v>151</v>
      </c>
      <c r="E1212" s="4">
        <v>329</v>
      </c>
      <c r="F1212" s="4">
        <v>1469</v>
      </c>
      <c r="G1212" s="4">
        <v>45182.05</v>
      </c>
      <c r="H1212" s="4">
        <v>4158.05</v>
      </c>
      <c r="I1212" s="4">
        <v>8953.9100000000017</v>
      </c>
      <c r="J1212" s="4">
        <v>40386.19000000001</v>
      </c>
      <c r="K1212" s="4" t="str">
        <v>Produto em Ordem</v>
      </c>
      <c r="L1212" s="6">
        <f t="shared" si="74"/>
        <v>0.89192471159684272</v>
      </c>
      <c r="M1212" s="5">
        <v>27.49230088495576</v>
      </c>
      <c r="N1212" s="6">
        <v>1529</v>
      </c>
      <c r="O1212" s="9">
        <f t="shared" si="75"/>
        <v>42035.728053097358</v>
      </c>
      <c r="P1212" s="5">
        <f t="shared" si="72"/>
        <v>127.41666666666667</v>
      </c>
      <c r="Q1212" s="5">
        <f t="shared" si="73"/>
        <v>11.529103989535644</v>
      </c>
    </row>
    <row r="1213" spans="1:17" x14ac:dyDescent="0.25">
      <c r="A1213" s="2" t="s">
        <v>1208</v>
      </c>
      <c r="B1213" s="3" t="s">
        <v>135</v>
      </c>
      <c r="C1213" s="4">
        <v>1696</v>
      </c>
      <c r="D1213" s="4">
        <v>106</v>
      </c>
      <c r="E1213" s="4">
        <v>269</v>
      </c>
      <c r="F1213" s="4">
        <v>1533</v>
      </c>
      <c r="G1213" s="4">
        <v>46106.259999999987</v>
      </c>
      <c r="H1213" s="4">
        <v>2896.81</v>
      </c>
      <c r="I1213" s="4">
        <v>7229.4600000000009</v>
      </c>
      <c r="J1213" s="4">
        <v>41773.609999999993</v>
      </c>
      <c r="K1213" s="4" t="str">
        <v>Produto em Ordem</v>
      </c>
      <c r="L1213" s="6">
        <f t="shared" si="74"/>
        <v>0.90389150943396224</v>
      </c>
      <c r="M1213" s="5">
        <v>27.24958251793867</v>
      </c>
      <c r="N1213" s="6">
        <v>1277</v>
      </c>
      <c r="O1213" s="9">
        <f t="shared" si="75"/>
        <v>34797.716875407685</v>
      </c>
      <c r="P1213" s="5">
        <f t="shared" si="72"/>
        <v>106.41666666666667</v>
      </c>
      <c r="Q1213" s="5">
        <f t="shared" si="73"/>
        <v>14.405638214565387</v>
      </c>
    </row>
    <row r="1214" spans="1:17" x14ac:dyDescent="0.25">
      <c r="A1214" s="2" t="s">
        <v>1209</v>
      </c>
      <c r="B1214" s="3" t="s">
        <v>8</v>
      </c>
      <c r="C1214" s="4">
        <v>6</v>
      </c>
      <c r="D1214" s="4">
        <v>0</v>
      </c>
      <c r="E1214" s="4">
        <v>1</v>
      </c>
      <c r="F1214" s="4">
        <v>5</v>
      </c>
      <c r="G1214" s="4">
        <v>3250.36</v>
      </c>
      <c r="H1214" s="4">
        <v>0</v>
      </c>
      <c r="I1214" s="4">
        <v>485.75</v>
      </c>
      <c r="J1214" s="4">
        <v>2764.61</v>
      </c>
      <c r="K1214" s="4" t="str">
        <v>Produto em Ordem</v>
      </c>
      <c r="L1214" s="6">
        <f t="shared" si="74"/>
        <v>0.83333333333333337</v>
      </c>
      <c r="M1214" s="5">
        <v>552.92200000000003</v>
      </c>
      <c r="N1214" s="6">
        <v>12</v>
      </c>
      <c r="O1214" s="9">
        <f t="shared" si="75"/>
        <v>6635.0640000000003</v>
      </c>
      <c r="P1214" s="5">
        <f t="shared" si="72"/>
        <v>1</v>
      </c>
      <c r="Q1214" s="5">
        <f t="shared" si="73"/>
        <v>5</v>
      </c>
    </row>
    <row r="1215" spans="1:17" x14ac:dyDescent="0.25">
      <c r="A1215" s="2" t="s">
        <v>1210</v>
      </c>
      <c r="B1215" s="3" t="s">
        <v>8</v>
      </c>
      <c r="C1215" s="4">
        <v>72</v>
      </c>
      <c r="D1215" s="4">
        <v>26</v>
      </c>
      <c r="E1215" s="4">
        <v>2</v>
      </c>
      <c r="F1215" s="4">
        <v>96</v>
      </c>
      <c r="G1215" s="4">
        <v>25554.81</v>
      </c>
      <c r="H1215" s="4">
        <v>9341.56</v>
      </c>
      <c r="I1215" s="4">
        <v>720.26</v>
      </c>
      <c r="J1215" s="4">
        <v>34176.11</v>
      </c>
      <c r="K1215" s="4" t="str">
        <v>Produto em Ordem</v>
      </c>
      <c r="L1215" s="6">
        <f t="shared" si="74"/>
        <v>1.3333333333333333</v>
      </c>
      <c r="M1215" s="5">
        <v>356.00114583333328</v>
      </c>
      <c r="N1215" s="6">
        <v>127</v>
      </c>
      <c r="O1215" s="9">
        <f t="shared" si="75"/>
        <v>45212.145520833328</v>
      </c>
      <c r="P1215" s="5">
        <f t="shared" si="72"/>
        <v>10.583333333333334</v>
      </c>
      <c r="Q1215" s="5">
        <f t="shared" si="73"/>
        <v>9.0708661417322833</v>
      </c>
    </row>
    <row r="1216" spans="1:17" x14ac:dyDescent="0.25">
      <c r="A1216" s="2" t="s">
        <v>1211</v>
      </c>
      <c r="B1216" s="3" t="s">
        <v>8</v>
      </c>
      <c r="C1216" s="4">
        <v>63</v>
      </c>
      <c r="D1216" s="4">
        <v>31</v>
      </c>
      <c r="E1216" s="4">
        <v>21</v>
      </c>
      <c r="F1216" s="4">
        <v>73</v>
      </c>
      <c r="G1216" s="4">
        <v>22429.65</v>
      </c>
      <c r="H1216" s="4">
        <v>10947.89</v>
      </c>
      <c r="I1216" s="4">
        <v>7499.51</v>
      </c>
      <c r="J1216" s="4">
        <v>25878.03</v>
      </c>
      <c r="K1216" s="4" t="str">
        <v>Produto em Ordem</v>
      </c>
      <c r="L1216" s="6">
        <f t="shared" si="74"/>
        <v>1.1587301587301588</v>
      </c>
      <c r="M1216" s="5">
        <v>354.49356164383562</v>
      </c>
      <c r="N1216" s="6">
        <v>142</v>
      </c>
      <c r="O1216" s="9">
        <f t="shared" si="75"/>
        <v>50338.085753424661</v>
      </c>
      <c r="P1216" s="5">
        <f t="shared" si="72"/>
        <v>11.833333333333334</v>
      </c>
      <c r="Q1216" s="5">
        <f t="shared" si="73"/>
        <v>6.169014084507042</v>
      </c>
    </row>
    <row r="1217" spans="1:17" x14ac:dyDescent="0.25">
      <c r="A1217" s="2" t="s">
        <v>1212</v>
      </c>
      <c r="B1217" s="3" t="s">
        <v>8</v>
      </c>
      <c r="C1217" s="4">
        <v>49</v>
      </c>
      <c r="D1217" s="4">
        <v>35</v>
      </c>
      <c r="E1217" s="4">
        <v>28</v>
      </c>
      <c r="F1217" s="4">
        <v>56</v>
      </c>
      <c r="G1217" s="4">
        <v>17615.47</v>
      </c>
      <c r="H1217" s="4">
        <v>12573.2</v>
      </c>
      <c r="I1217" s="4">
        <v>10029.35</v>
      </c>
      <c r="J1217" s="4">
        <v>20159.32</v>
      </c>
      <c r="K1217" s="4" t="str">
        <v>Produto em Ordem</v>
      </c>
      <c r="L1217" s="6">
        <f t="shared" si="74"/>
        <v>1.1428571428571428</v>
      </c>
      <c r="M1217" s="5">
        <v>359.98785714285708</v>
      </c>
      <c r="N1217" s="6">
        <v>130</v>
      </c>
      <c r="O1217" s="9">
        <f t="shared" si="75"/>
        <v>46798.421428571419</v>
      </c>
      <c r="P1217" s="5">
        <f t="shared" si="72"/>
        <v>10.833333333333334</v>
      </c>
      <c r="Q1217" s="5">
        <f t="shared" si="73"/>
        <v>5.1692307692307686</v>
      </c>
    </row>
    <row r="1218" spans="1:17" x14ac:dyDescent="0.25">
      <c r="A1218" s="2" t="s">
        <v>1213</v>
      </c>
      <c r="B1218" s="3" t="s">
        <v>8</v>
      </c>
      <c r="C1218" s="4">
        <v>88</v>
      </c>
      <c r="D1218" s="4">
        <v>14</v>
      </c>
      <c r="E1218" s="4">
        <v>9</v>
      </c>
      <c r="F1218" s="4">
        <v>93</v>
      </c>
      <c r="G1218" s="4">
        <v>31016.47</v>
      </c>
      <c r="H1218" s="4">
        <v>4947.8900000000003</v>
      </c>
      <c r="I1218" s="4">
        <v>3195.59</v>
      </c>
      <c r="J1218" s="4">
        <v>32768.769999999997</v>
      </c>
      <c r="K1218" s="4" t="str">
        <v>Produto em Ordem</v>
      </c>
      <c r="L1218" s="6">
        <f t="shared" si="74"/>
        <v>1.0568181818181819</v>
      </c>
      <c r="M1218" s="5">
        <v>352.35236559139793</v>
      </c>
      <c r="N1218" s="6">
        <v>186</v>
      </c>
      <c r="O1218" s="9">
        <f t="shared" si="75"/>
        <v>65537.540000000008</v>
      </c>
      <c r="P1218" s="5">
        <f t="shared" ref="P1218:P1281" si="76">N1218/12</f>
        <v>15.5</v>
      </c>
      <c r="Q1218" s="5">
        <f t="shared" ref="Q1218:Q1281" si="77">IFERROR(F1218/(P1218),0)</f>
        <v>6</v>
      </c>
    </row>
    <row r="1219" spans="1:17" x14ac:dyDescent="0.25">
      <c r="A1219" s="2" t="s">
        <v>1214</v>
      </c>
      <c r="B1219" s="3" t="s">
        <v>8</v>
      </c>
      <c r="C1219" s="4">
        <v>488</v>
      </c>
      <c r="D1219" s="4">
        <v>25</v>
      </c>
      <c r="E1219" s="4">
        <v>44</v>
      </c>
      <c r="F1219" s="4">
        <v>469</v>
      </c>
      <c r="G1219" s="4">
        <v>91517.67</v>
      </c>
      <c r="H1219" s="4">
        <v>4687.2100000000009</v>
      </c>
      <c r="I1219" s="4">
        <v>8246.119999999999</v>
      </c>
      <c r="J1219" s="4">
        <v>87958.760000000009</v>
      </c>
      <c r="K1219" s="4" t="str">
        <v>Produto em Ordem</v>
      </c>
      <c r="L1219" s="6">
        <f t="shared" ref="L1219:L1282" si="78">IFERROR(F1219/C1219,0)</f>
        <v>0.96106557377049184</v>
      </c>
      <c r="M1219" s="5">
        <v>187.54533049040509</v>
      </c>
      <c r="N1219" s="6">
        <v>325</v>
      </c>
      <c r="O1219" s="9">
        <f t="shared" ref="O1219:O1282" si="79" xml:space="preserve"> N1219*M1219</f>
        <v>60952.232409381657</v>
      </c>
      <c r="P1219" s="5">
        <f t="shared" si="76"/>
        <v>27.083333333333332</v>
      </c>
      <c r="Q1219" s="5">
        <f t="shared" si="77"/>
        <v>17.316923076923079</v>
      </c>
    </row>
    <row r="1220" spans="1:17" x14ac:dyDescent="0.25">
      <c r="A1220" s="2" t="s">
        <v>1215</v>
      </c>
      <c r="B1220" s="3" t="s">
        <v>8</v>
      </c>
      <c r="C1220" s="4">
        <v>533</v>
      </c>
      <c r="D1220" s="4">
        <v>21</v>
      </c>
      <c r="E1220" s="4">
        <v>41</v>
      </c>
      <c r="F1220" s="4">
        <v>513</v>
      </c>
      <c r="G1220" s="4">
        <v>99153.989999999962</v>
      </c>
      <c r="H1220" s="4">
        <v>3906.63</v>
      </c>
      <c r="I1220" s="4">
        <v>7627.23</v>
      </c>
      <c r="J1220" s="4">
        <v>95433.389999999956</v>
      </c>
      <c r="K1220" s="4" t="str">
        <v>Produto em Ordem</v>
      </c>
      <c r="L1220" s="6">
        <f t="shared" si="78"/>
        <v>0.96247654784240155</v>
      </c>
      <c r="M1220" s="5">
        <v>186.02999999999989</v>
      </c>
      <c r="N1220" s="6">
        <v>291</v>
      </c>
      <c r="O1220" s="9">
        <f t="shared" si="79"/>
        <v>54134.729999999967</v>
      </c>
      <c r="P1220" s="5">
        <f t="shared" si="76"/>
        <v>24.25</v>
      </c>
      <c r="Q1220" s="5">
        <f t="shared" si="77"/>
        <v>21.154639175257731</v>
      </c>
    </row>
    <row r="1221" spans="1:17" x14ac:dyDescent="0.25">
      <c r="A1221" s="2" t="s">
        <v>1216</v>
      </c>
      <c r="B1221" s="3" t="s">
        <v>8</v>
      </c>
      <c r="C1221" s="4">
        <v>65</v>
      </c>
      <c r="D1221" s="4">
        <v>31</v>
      </c>
      <c r="E1221" s="4">
        <v>24</v>
      </c>
      <c r="F1221" s="4">
        <v>72</v>
      </c>
      <c r="G1221" s="4">
        <v>12643.18</v>
      </c>
      <c r="H1221" s="4">
        <v>5786.68</v>
      </c>
      <c r="I1221" s="4">
        <v>4619.93</v>
      </c>
      <c r="J1221" s="4">
        <v>13809.93</v>
      </c>
      <c r="K1221" s="4" t="str">
        <v>Produto em Ordem</v>
      </c>
      <c r="L1221" s="6">
        <f t="shared" si="78"/>
        <v>1.1076923076923078</v>
      </c>
      <c r="M1221" s="5">
        <v>191.80458333333331</v>
      </c>
      <c r="N1221" s="6">
        <v>134</v>
      </c>
      <c r="O1221" s="9">
        <f t="shared" si="79"/>
        <v>25701.814166666663</v>
      </c>
      <c r="P1221" s="5">
        <f t="shared" si="76"/>
        <v>11.166666666666666</v>
      </c>
      <c r="Q1221" s="5">
        <f t="shared" si="77"/>
        <v>6.4477611940298507</v>
      </c>
    </row>
    <row r="1222" spans="1:17" x14ac:dyDescent="0.25">
      <c r="A1222" s="2" t="s">
        <v>1217</v>
      </c>
      <c r="B1222" s="3" t="s">
        <v>8</v>
      </c>
      <c r="C1222" s="4">
        <v>69</v>
      </c>
      <c r="D1222" s="4">
        <v>48</v>
      </c>
      <c r="E1222" s="4">
        <v>52</v>
      </c>
      <c r="F1222" s="4">
        <v>65</v>
      </c>
      <c r="G1222" s="4">
        <v>12934.56</v>
      </c>
      <c r="H1222" s="4">
        <v>8943.5</v>
      </c>
      <c r="I1222" s="4">
        <v>9706.119999999999</v>
      </c>
      <c r="J1222" s="4">
        <v>12171.94</v>
      </c>
      <c r="K1222" s="4" t="str">
        <v>Produto em Ordem</v>
      </c>
      <c r="L1222" s="6">
        <f t="shared" si="78"/>
        <v>0.94202898550724634</v>
      </c>
      <c r="M1222" s="5">
        <v>187.26061538461539</v>
      </c>
      <c r="N1222" s="6">
        <v>287</v>
      </c>
      <c r="O1222" s="9">
        <f t="shared" si="79"/>
        <v>53743.796615384621</v>
      </c>
      <c r="P1222" s="5">
        <f t="shared" si="76"/>
        <v>23.916666666666668</v>
      </c>
      <c r="Q1222" s="5">
        <f t="shared" si="77"/>
        <v>2.7177700348432055</v>
      </c>
    </row>
    <row r="1223" spans="1:17" x14ac:dyDescent="0.25">
      <c r="A1223" s="2" t="s">
        <v>1218</v>
      </c>
      <c r="B1223" s="3" t="s">
        <v>8</v>
      </c>
      <c r="C1223" s="4">
        <v>48</v>
      </c>
      <c r="D1223" s="4">
        <v>0</v>
      </c>
      <c r="E1223" s="4">
        <v>48</v>
      </c>
      <c r="F1223" s="4">
        <v>0</v>
      </c>
      <c r="G1223" s="4">
        <v>2499.36</v>
      </c>
      <c r="H1223" s="4">
        <v>0</v>
      </c>
      <c r="I1223" s="4">
        <v>2499.36</v>
      </c>
      <c r="J1223" s="4">
        <v>0</v>
      </c>
      <c r="K1223" s="4" t="str">
        <v>Produto em Ordem</v>
      </c>
      <c r="L1223" s="6">
        <f t="shared" si="78"/>
        <v>0</v>
      </c>
      <c r="M1223" s="5">
        <v>0</v>
      </c>
      <c r="N1223" s="6">
        <v>0</v>
      </c>
      <c r="O1223" s="9">
        <f t="shared" si="79"/>
        <v>0</v>
      </c>
      <c r="P1223" s="5">
        <f t="shared" si="76"/>
        <v>0</v>
      </c>
      <c r="Q1223" s="5">
        <f t="shared" si="77"/>
        <v>0</v>
      </c>
    </row>
    <row r="1224" spans="1:17" x14ac:dyDescent="0.25">
      <c r="A1224" s="2" t="s">
        <v>1002</v>
      </c>
      <c r="B1224" s="3" t="s">
        <v>8</v>
      </c>
      <c r="C1224" s="4">
        <v>330</v>
      </c>
      <c r="D1224" s="4">
        <v>39</v>
      </c>
      <c r="E1224" s="4">
        <v>42</v>
      </c>
      <c r="F1224" s="4">
        <v>327</v>
      </c>
      <c r="G1224" s="4">
        <v>27020.11</v>
      </c>
      <c r="H1224" s="4">
        <v>3189.96</v>
      </c>
      <c r="I1224" s="4">
        <v>3435.369999999999</v>
      </c>
      <c r="J1224" s="4">
        <v>26774.7</v>
      </c>
      <c r="K1224" s="4" t="str">
        <v>Produto em Ordem</v>
      </c>
      <c r="L1224" s="6">
        <f t="shared" si="78"/>
        <v>0.99090909090909096</v>
      </c>
      <c r="M1224" s="5">
        <v>81.879816513761469</v>
      </c>
      <c r="N1224" s="6">
        <v>1613</v>
      </c>
      <c r="O1224" s="9">
        <f t="shared" si="79"/>
        <v>132072.14403669725</v>
      </c>
      <c r="P1224" s="5">
        <f t="shared" si="76"/>
        <v>134.41666666666666</v>
      </c>
      <c r="Q1224" s="5">
        <f t="shared" si="77"/>
        <v>2.4327340359578429</v>
      </c>
    </row>
    <row r="1225" spans="1:17" x14ac:dyDescent="0.25">
      <c r="A1225" s="2" t="s">
        <v>1219</v>
      </c>
      <c r="B1225" s="3" t="s">
        <v>8</v>
      </c>
      <c r="C1225" s="4">
        <v>127</v>
      </c>
      <c r="D1225" s="4">
        <v>22</v>
      </c>
      <c r="E1225" s="4">
        <v>40</v>
      </c>
      <c r="F1225" s="4">
        <v>109</v>
      </c>
      <c r="G1225" s="4">
        <v>3661.41</v>
      </c>
      <c r="H1225" s="4">
        <v>634.26</v>
      </c>
      <c r="I1225" s="4">
        <v>1153.2</v>
      </c>
      <c r="J1225" s="4">
        <v>3142.47</v>
      </c>
      <c r="K1225" s="4" t="str">
        <v>Produto em Ordem</v>
      </c>
      <c r="L1225" s="6">
        <f t="shared" si="78"/>
        <v>0.8582677165354331</v>
      </c>
      <c r="M1225" s="5">
        <v>28.83</v>
      </c>
      <c r="N1225" s="6">
        <v>520</v>
      </c>
      <c r="O1225" s="9">
        <f t="shared" si="79"/>
        <v>14991.599999999999</v>
      </c>
      <c r="P1225" s="5">
        <f t="shared" si="76"/>
        <v>43.333333333333336</v>
      </c>
      <c r="Q1225" s="5">
        <f t="shared" si="77"/>
        <v>2.5153846153846153</v>
      </c>
    </row>
    <row r="1226" spans="1:17" x14ac:dyDescent="0.25">
      <c r="A1226" s="2" t="s">
        <v>1002</v>
      </c>
      <c r="B1226" s="3" t="s">
        <v>8</v>
      </c>
      <c r="C1226" s="4">
        <v>188</v>
      </c>
      <c r="D1226" s="4">
        <v>82</v>
      </c>
      <c r="E1226" s="4">
        <v>149</v>
      </c>
      <c r="F1226" s="4">
        <v>121</v>
      </c>
      <c r="G1226" s="4">
        <v>3693.69</v>
      </c>
      <c r="H1226" s="4">
        <v>1611.06</v>
      </c>
      <c r="I1226" s="4">
        <v>2927.4500000000012</v>
      </c>
      <c r="J1226" s="4">
        <v>2377.3000000000002</v>
      </c>
      <c r="K1226" s="4" t="str">
        <v>Produto em Ordem</v>
      </c>
      <c r="L1226" s="6">
        <f t="shared" si="78"/>
        <v>0.6436170212765957</v>
      </c>
      <c r="M1226" s="5">
        <v>19.64710743801653</v>
      </c>
      <c r="N1226" s="6">
        <v>534</v>
      </c>
      <c r="O1226" s="9">
        <f t="shared" si="79"/>
        <v>10491.555371900828</v>
      </c>
      <c r="P1226" s="5">
        <f t="shared" si="76"/>
        <v>44.5</v>
      </c>
      <c r="Q1226" s="5">
        <f t="shared" si="77"/>
        <v>2.7191011235955056</v>
      </c>
    </row>
    <row r="1227" spans="1:17" x14ac:dyDescent="0.25">
      <c r="A1227" s="2" t="s">
        <v>1220</v>
      </c>
      <c r="B1227" s="3" t="s">
        <v>4</v>
      </c>
      <c r="C1227" s="4">
        <v>109</v>
      </c>
      <c r="D1227" s="4">
        <v>12</v>
      </c>
      <c r="E1227" s="4">
        <v>30</v>
      </c>
      <c r="F1227" s="4">
        <v>91</v>
      </c>
      <c r="G1227" s="4">
        <v>3867.35</v>
      </c>
      <c r="H1227" s="4">
        <v>425.76</v>
      </c>
      <c r="I1227" s="4">
        <v>1064.4000000000001</v>
      </c>
      <c r="J1227" s="4">
        <v>3228.71</v>
      </c>
      <c r="K1227" s="4" t="str">
        <v>Produto em Ordem</v>
      </c>
      <c r="L1227" s="6">
        <f t="shared" si="78"/>
        <v>0.83486238532110091</v>
      </c>
      <c r="M1227" s="5">
        <v>35.480329670329667</v>
      </c>
      <c r="N1227" s="6">
        <v>2214</v>
      </c>
      <c r="O1227" s="9">
        <f t="shared" si="79"/>
        <v>78553.449890109885</v>
      </c>
      <c r="P1227" s="5">
        <f t="shared" si="76"/>
        <v>184.5</v>
      </c>
      <c r="Q1227" s="5">
        <f t="shared" si="77"/>
        <v>0.49322493224932251</v>
      </c>
    </row>
    <row r="1228" spans="1:17" x14ac:dyDescent="0.25">
      <c r="A1228" s="2" t="s">
        <v>1221</v>
      </c>
      <c r="B1228" s="3" t="s">
        <v>4</v>
      </c>
      <c r="C1228" s="4">
        <v>184</v>
      </c>
      <c r="D1228" s="4">
        <v>106</v>
      </c>
      <c r="E1228" s="4">
        <v>125</v>
      </c>
      <c r="F1228" s="4">
        <v>165</v>
      </c>
      <c r="G1228" s="4">
        <v>6553.5899999999992</v>
      </c>
      <c r="H1228" s="4">
        <v>3775.5499999999988</v>
      </c>
      <c r="I1228" s="4">
        <v>4452.2499999999991</v>
      </c>
      <c r="J1228" s="4">
        <v>5876.8899999999994</v>
      </c>
      <c r="K1228" s="4" t="str">
        <v>Produto em Ordem</v>
      </c>
      <c r="L1228" s="6">
        <f t="shared" si="78"/>
        <v>0.89673913043478259</v>
      </c>
      <c r="M1228" s="5">
        <v>35.617515151515143</v>
      </c>
      <c r="N1228" s="6">
        <v>1658</v>
      </c>
      <c r="O1228" s="9">
        <f t="shared" si="79"/>
        <v>59053.84012121211</v>
      </c>
      <c r="P1228" s="5">
        <f t="shared" si="76"/>
        <v>138.16666666666666</v>
      </c>
      <c r="Q1228" s="5">
        <f t="shared" si="77"/>
        <v>1.1942098914354644</v>
      </c>
    </row>
    <row r="1229" spans="1:17" x14ac:dyDescent="0.25">
      <c r="A1229" s="2" t="s">
        <v>1222</v>
      </c>
      <c r="B1229" s="3" t="s">
        <v>4</v>
      </c>
      <c r="C1229" s="4">
        <v>33</v>
      </c>
      <c r="D1229" s="4">
        <v>2</v>
      </c>
      <c r="E1229" s="4">
        <v>7</v>
      </c>
      <c r="F1229" s="4">
        <v>28</v>
      </c>
      <c r="G1229" s="4">
        <v>1175.3800000000001</v>
      </c>
      <c r="H1229" s="4">
        <v>71.239999999999995</v>
      </c>
      <c r="I1229" s="4">
        <v>249.34</v>
      </c>
      <c r="J1229" s="4">
        <v>997.28000000000009</v>
      </c>
      <c r="K1229" s="4" t="str">
        <v>Produto em Ordem</v>
      </c>
      <c r="L1229" s="6">
        <f t="shared" si="78"/>
        <v>0.84848484848484851</v>
      </c>
      <c r="M1229" s="5">
        <v>35.617142857142859</v>
      </c>
      <c r="N1229" s="6">
        <v>837</v>
      </c>
      <c r="O1229" s="9">
        <f t="shared" si="79"/>
        <v>29811.548571428571</v>
      </c>
      <c r="P1229" s="5">
        <f t="shared" si="76"/>
        <v>69.75</v>
      </c>
      <c r="Q1229" s="5">
        <f t="shared" si="77"/>
        <v>0.40143369175627241</v>
      </c>
    </row>
    <row r="1230" spans="1:17" x14ac:dyDescent="0.25">
      <c r="A1230" s="2" t="s">
        <v>1223</v>
      </c>
      <c r="B1230" s="3" t="s">
        <v>4</v>
      </c>
      <c r="C1230" s="4">
        <v>75</v>
      </c>
      <c r="D1230" s="4">
        <v>5</v>
      </c>
      <c r="E1230" s="4">
        <v>13</v>
      </c>
      <c r="F1230" s="4">
        <v>67</v>
      </c>
      <c r="G1230" s="4">
        <v>2698.7199999999989</v>
      </c>
      <c r="H1230" s="4">
        <v>179.9</v>
      </c>
      <c r="I1230" s="4">
        <v>467.77</v>
      </c>
      <c r="J1230" s="4">
        <v>2410.85</v>
      </c>
      <c r="K1230" s="4" t="str">
        <v>Produto em Ordem</v>
      </c>
      <c r="L1230" s="6">
        <f t="shared" si="78"/>
        <v>0.89333333333333331</v>
      </c>
      <c r="M1230" s="5">
        <v>35.982835820895517</v>
      </c>
      <c r="N1230" s="6">
        <v>785</v>
      </c>
      <c r="O1230" s="9">
        <f t="shared" si="79"/>
        <v>28246.526119402981</v>
      </c>
      <c r="P1230" s="5">
        <f t="shared" si="76"/>
        <v>65.416666666666671</v>
      </c>
      <c r="Q1230" s="5">
        <f t="shared" si="77"/>
        <v>1.024203821656051</v>
      </c>
    </row>
    <row r="1231" spans="1:17" x14ac:dyDescent="0.25">
      <c r="A1231" s="2" t="s">
        <v>1224</v>
      </c>
      <c r="B1231" s="3" t="s">
        <v>4</v>
      </c>
      <c r="C1231" s="4">
        <v>77</v>
      </c>
      <c r="D1231" s="4">
        <v>6</v>
      </c>
      <c r="E1231" s="4">
        <v>16</v>
      </c>
      <c r="F1231" s="4">
        <v>67</v>
      </c>
      <c r="G1231" s="4">
        <v>2860.85</v>
      </c>
      <c r="H1231" s="4">
        <v>222.96</v>
      </c>
      <c r="I1231" s="4">
        <v>594.50999999999976</v>
      </c>
      <c r="J1231" s="4">
        <v>2489.3000000000002</v>
      </c>
      <c r="K1231" s="4" t="str">
        <v>Produto em Ordem</v>
      </c>
      <c r="L1231" s="6">
        <f t="shared" si="78"/>
        <v>0.87012987012987009</v>
      </c>
      <c r="M1231" s="5">
        <v>37.153731343283582</v>
      </c>
      <c r="N1231" s="6">
        <v>784</v>
      </c>
      <c r="O1231" s="9">
        <f t="shared" si="79"/>
        <v>29128.525373134329</v>
      </c>
      <c r="P1231" s="5">
        <f t="shared" si="76"/>
        <v>65.333333333333329</v>
      </c>
      <c r="Q1231" s="5">
        <f t="shared" si="77"/>
        <v>1.0255102040816326</v>
      </c>
    </row>
    <row r="1232" spans="1:17" x14ac:dyDescent="0.25">
      <c r="A1232" s="2" t="s">
        <v>1225</v>
      </c>
      <c r="B1232" s="3" t="s">
        <v>4</v>
      </c>
      <c r="C1232" s="4">
        <v>51</v>
      </c>
      <c r="D1232" s="4">
        <v>7</v>
      </c>
      <c r="E1232" s="4">
        <v>17</v>
      </c>
      <c r="F1232" s="4">
        <v>41</v>
      </c>
      <c r="G1232" s="4">
        <v>1785</v>
      </c>
      <c r="H1232" s="4">
        <v>245</v>
      </c>
      <c r="I1232" s="4">
        <v>595</v>
      </c>
      <c r="J1232" s="4">
        <v>1435</v>
      </c>
      <c r="K1232" s="4" t="str">
        <v>Produto em Ordem</v>
      </c>
      <c r="L1232" s="6">
        <f t="shared" si="78"/>
        <v>0.80392156862745101</v>
      </c>
      <c r="M1232" s="5">
        <v>35</v>
      </c>
      <c r="N1232" s="6">
        <v>811</v>
      </c>
      <c r="O1232" s="9">
        <f t="shared" si="79"/>
        <v>28385</v>
      </c>
      <c r="P1232" s="5">
        <f t="shared" si="76"/>
        <v>67.583333333333329</v>
      </c>
      <c r="Q1232" s="5">
        <f t="shared" si="77"/>
        <v>0.60665844636251542</v>
      </c>
    </row>
    <row r="1233" spans="1:17" x14ac:dyDescent="0.25">
      <c r="A1233" s="2" t="s">
        <v>1226</v>
      </c>
      <c r="B1233" s="3" t="s">
        <v>4</v>
      </c>
      <c r="C1233" s="4">
        <v>55</v>
      </c>
      <c r="D1233" s="4">
        <v>27</v>
      </c>
      <c r="E1233" s="4">
        <v>54</v>
      </c>
      <c r="F1233" s="4">
        <v>28</v>
      </c>
      <c r="G1233" s="4">
        <v>2030.97</v>
      </c>
      <c r="H1233" s="4">
        <v>997.03</v>
      </c>
      <c r="I1233" s="4">
        <v>1994.09</v>
      </c>
      <c r="J1233" s="4">
        <v>1033.9100000000001</v>
      </c>
      <c r="K1233" s="4" t="str">
        <v>Produto em Ordem</v>
      </c>
      <c r="L1233" s="6">
        <f t="shared" si="78"/>
        <v>0.50909090909090904</v>
      </c>
      <c r="M1233" s="5">
        <v>36.925357142857138</v>
      </c>
      <c r="N1233" s="6">
        <v>862</v>
      </c>
      <c r="O1233" s="9">
        <f t="shared" si="79"/>
        <v>31829.657857142854</v>
      </c>
      <c r="P1233" s="5">
        <f t="shared" si="76"/>
        <v>71.833333333333329</v>
      </c>
      <c r="Q1233" s="5">
        <f t="shared" si="77"/>
        <v>0.38979118329466361</v>
      </c>
    </row>
    <row r="1234" spans="1:17" x14ac:dyDescent="0.25">
      <c r="A1234" s="2" t="s">
        <v>1227</v>
      </c>
      <c r="B1234" s="3" t="s">
        <v>8</v>
      </c>
      <c r="C1234" s="4">
        <v>70</v>
      </c>
      <c r="D1234" s="4">
        <v>10</v>
      </c>
      <c r="E1234" s="4">
        <v>20</v>
      </c>
      <c r="F1234" s="4">
        <v>60</v>
      </c>
      <c r="G1234" s="4">
        <v>3910.2000000000012</v>
      </c>
      <c r="H1234" s="4">
        <v>558.59999999999991</v>
      </c>
      <c r="I1234" s="4">
        <v>1117.2</v>
      </c>
      <c r="J1234" s="4">
        <v>3351.6</v>
      </c>
      <c r="K1234" s="4" t="str">
        <v>Produto em Ordem</v>
      </c>
      <c r="L1234" s="6">
        <f t="shared" si="78"/>
        <v>0.8571428571428571</v>
      </c>
      <c r="M1234" s="5">
        <v>55.860000000000007</v>
      </c>
      <c r="N1234" s="6">
        <v>835</v>
      </c>
      <c r="O1234" s="9">
        <f t="shared" si="79"/>
        <v>46643.100000000006</v>
      </c>
      <c r="P1234" s="5">
        <f t="shared" si="76"/>
        <v>69.583333333333329</v>
      </c>
      <c r="Q1234" s="5">
        <f t="shared" si="77"/>
        <v>0.86227544910179643</v>
      </c>
    </row>
    <row r="1235" spans="1:17" x14ac:dyDescent="0.25">
      <c r="A1235" s="2" t="s">
        <v>1228</v>
      </c>
      <c r="B1235" s="3" t="s">
        <v>8</v>
      </c>
      <c r="C1235" s="4">
        <v>238</v>
      </c>
      <c r="D1235" s="4">
        <v>0</v>
      </c>
      <c r="E1235" s="4">
        <v>5</v>
      </c>
      <c r="F1235" s="4">
        <v>233</v>
      </c>
      <c r="G1235" s="4">
        <v>14263.34</v>
      </c>
      <c r="H1235" s="4">
        <v>0</v>
      </c>
      <c r="I1235" s="4">
        <v>299.64999999999998</v>
      </c>
      <c r="J1235" s="4">
        <v>13963.69</v>
      </c>
      <c r="K1235" s="4" t="str">
        <v>Produto em Ordem</v>
      </c>
      <c r="L1235" s="6">
        <f t="shared" si="78"/>
        <v>0.97899159663865543</v>
      </c>
      <c r="M1235" s="5">
        <v>59.93</v>
      </c>
      <c r="N1235" s="6">
        <v>642</v>
      </c>
      <c r="O1235" s="9">
        <f t="shared" si="79"/>
        <v>38475.06</v>
      </c>
      <c r="P1235" s="5">
        <f t="shared" si="76"/>
        <v>53.5</v>
      </c>
      <c r="Q1235" s="5">
        <f t="shared" si="77"/>
        <v>4.3551401869158877</v>
      </c>
    </row>
    <row r="1236" spans="1:17" x14ac:dyDescent="0.25">
      <c r="A1236" s="2" t="s">
        <v>1229</v>
      </c>
      <c r="B1236" s="3" t="s">
        <v>8</v>
      </c>
      <c r="C1236" s="4">
        <v>42</v>
      </c>
      <c r="D1236" s="4">
        <v>10</v>
      </c>
      <c r="E1236" s="4">
        <v>14</v>
      </c>
      <c r="F1236" s="4">
        <v>38</v>
      </c>
      <c r="G1236" s="4">
        <v>2010.12</v>
      </c>
      <c r="H1236" s="4">
        <v>478.6</v>
      </c>
      <c r="I1236" s="4">
        <v>670.04</v>
      </c>
      <c r="J1236" s="4">
        <v>1818.68</v>
      </c>
      <c r="K1236" s="4" t="str">
        <v>Produto em Ordem</v>
      </c>
      <c r="L1236" s="6">
        <f t="shared" si="78"/>
        <v>0.90476190476190477</v>
      </c>
      <c r="M1236" s="5">
        <v>47.859999999999992</v>
      </c>
      <c r="N1236" s="6">
        <v>592</v>
      </c>
      <c r="O1236" s="9">
        <f t="shared" si="79"/>
        <v>28333.119999999995</v>
      </c>
      <c r="P1236" s="5">
        <f t="shared" si="76"/>
        <v>49.333333333333336</v>
      </c>
      <c r="Q1236" s="5">
        <f t="shared" si="77"/>
        <v>0.77027027027027029</v>
      </c>
    </row>
    <row r="1237" spans="1:17" x14ac:dyDescent="0.25">
      <c r="A1237" s="2" t="s">
        <v>1230</v>
      </c>
      <c r="B1237" s="3" t="s">
        <v>8</v>
      </c>
      <c r="C1237" s="4">
        <v>23</v>
      </c>
      <c r="D1237" s="4">
        <v>12</v>
      </c>
      <c r="E1237" s="4">
        <v>15</v>
      </c>
      <c r="F1237" s="4">
        <v>20</v>
      </c>
      <c r="G1237" s="4">
        <v>1195.08</v>
      </c>
      <c r="H1237" s="4">
        <v>623.52</v>
      </c>
      <c r="I1237" s="4">
        <v>779.4</v>
      </c>
      <c r="J1237" s="4">
        <v>1039.2</v>
      </c>
      <c r="K1237" s="4" t="str">
        <v>Produto em Ordem</v>
      </c>
      <c r="L1237" s="6">
        <f t="shared" si="78"/>
        <v>0.86956521739130432</v>
      </c>
      <c r="M1237" s="5">
        <v>51.96</v>
      </c>
      <c r="N1237" s="6">
        <v>412</v>
      </c>
      <c r="O1237" s="9">
        <f t="shared" si="79"/>
        <v>21407.52</v>
      </c>
      <c r="P1237" s="5">
        <f t="shared" si="76"/>
        <v>34.333333333333336</v>
      </c>
      <c r="Q1237" s="5">
        <f t="shared" si="77"/>
        <v>0.58252427184466016</v>
      </c>
    </row>
    <row r="1238" spans="1:17" x14ac:dyDescent="0.25">
      <c r="A1238" s="2" t="s">
        <v>1231</v>
      </c>
      <c r="B1238" s="3" t="s">
        <v>8</v>
      </c>
      <c r="C1238" s="4">
        <v>89</v>
      </c>
      <c r="D1238" s="4">
        <v>34</v>
      </c>
      <c r="E1238" s="4">
        <v>68</v>
      </c>
      <c r="F1238" s="4">
        <v>55</v>
      </c>
      <c r="G1238" s="4">
        <v>12304.86</v>
      </c>
      <c r="H1238" s="4">
        <v>4700.32</v>
      </c>
      <c r="I1238" s="4">
        <v>9400.39</v>
      </c>
      <c r="J1238" s="4">
        <v>7604.7899999999991</v>
      </c>
      <c r="K1238" s="4" t="str">
        <v>Produto em Ordem</v>
      </c>
      <c r="L1238" s="6">
        <f t="shared" si="78"/>
        <v>0.6179775280898876</v>
      </c>
      <c r="M1238" s="5">
        <v>138.26890909090909</v>
      </c>
      <c r="N1238" s="6">
        <v>363</v>
      </c>
      <c r="O1238" s="9">
        <f t="shared" si="79"/>
        <v>50191.614000000001</v>
      </c>
      <c r="P1238" s="5">
        <f t="shared" si="76"/>
        <v>30.25</v>
      </c>
      <c r="Q1238" s="5">
        <f t="shared" si="77"/>
        <v>1.8181818181818181</v>
      </c>
    </row>
    <row r="1239" spans="1:17" x14ac:dyDescent="0.25">
      <c r="A1239" s="2" t="s">
        <v>1232</v>
      </c>
      <c r="B1239" s="3" t="s">
        <v>4</v>
      </c>
      <c r="C1239" s="4">
        <v>503</v>
      </c>
      <c r="D1239" s="4">
        <v>103</v>
      </c>
      <c r="E1239" s="4">
        <v>142</v>
      </c>
      <c r="F1239" s="4">
        <v>464</v>
      </c>
      <c r="G1239" s="4">
        <v>32031.59</v>
      </c>
      <c r="H1239" s="4">
        <v>6656.9299999999994</v>
      </c>
      <c r="I1239" s="4">
        <v>9165.89</v>
      </c>
      <c r="J1239" s="4">
        <v>29522.63</v>
      </c>
      <c r="K1239" s="4" t="str">
        <v>Produto em Ordem</v>
      </c>
      <c r="L1239" s="6">
        <f t="shared" si="78"/>
        <v>0.92246520874751492</v>
      </c>
      <c r="M1239" s="5">
        <v>63.626357758620678</v>
      </c>
      <c r="N1239" s="6">
        <v>1576</v>
      </c>
      <c r="O1239" s="9">
        <f t="shared" si="79"/>
        <v>100275.13982758619</v>
      </c>
      <c r="P1239" s="5">
        <f t="shared" si="76"/>
        <v>131.33333333333334</v>
      </c>
      <c r="Q1239" s="5">
        <f t="shared" si="77"/>
        <v>3.532994923857868</v>
      </c>
    </row>
    <row r="1240" spans="1:17" x14ac:dyDescent="0.25">
      <c r="A1240" s="2" t="s">
        <v>1233</v>
      </c>
      <c r="B1240" s="3" t="s">
        <v>4</v>
      </c>
      <c r="C1240" s="4">
        <v>1749</v>
      </c>
      <c r="D1240" s="4">
        <v>5044</v>
      </c>
      <c r="E1240" s="4">
        <v>2294</v>
      </c>
      <c r="F1240" s="4">
        <v>4499</v>
      </c>
      <c r="G1240" s="4">
        <v>56137.419999999991</v>
      </c>
      <c r="H1240" s="4">
        <v>147713.98000000001</v>
      </c>
      <c r="I1240" s="4">
        <v>71362.709999999977</v>
      </c>
      <c r="J1240" s="4">
        <v>132488.69</v>
      </c>
      <c r="K1240" s="4" t="str">
        <v>Produto em Ordem</v>
      </c>
      <c r="L1240" s="6">
        <f t="shared" si="78"/>
        <v>2.5723270440251573</v>
      </c>
      <c r="M1240" s="5">
        <v>29.448475216714829</v>
      </c>
      <c r="N1240" s="6">
        <v>9422</v>
      </c>
      <c r="O1240" s="9">
        <f t="shared" si="79"/>
        <v>277463.53349188709</v>
      </c>
      <c r="P1240" s="5">
        <f t="shared" si="76"/>
        <v>785.16666666666663</v>
      </c>
      <c r="Q1240" s="5">
        <f t="shared" si="77"/>
        <v>5.7299936319252813</v>
      </c>
    </row>
    <row r="1241" spans="1:17" x14ac:dyDescent="0.25">
      <c r="A1241" s="2" t="s">
        <v>1234</v>
      </c>
      <c r="B1241" s="3" t="s">
        <v>8</v>
      </c>
      <c r="C1241" s="4">
        <v>156</v>
      </c>
      <c r="D1241" s="4">
        <v>39</v>
      </c>
      <c r="E1241" s="4">
        <v>46</v>
      </c>
      <c r="F1241" s="4">
        <v>149</v>
      </c>
      <c r="G1241" s="4">
        <v>17105.14</v>
      </c>
      <c r="H1241" s="4">
        <v>4247.3600000000006</v>
      </c>
      <c r="I1241" s="4">
        <v>5011.95</v>
      </c>
      <c r="J1241" s="4">
        <v>16340.55</v>
      </c>
      <c r="K1241" s="4" t="str">
        <v>Produto em Ordem</v>
      </c>
      <c r="L1241" s="6">
        <f t="shared" si="78"/>
        <v>0.95512820512820518</v>
      </c>
      <c r="M1241" s="5">
        <v>109.6681208053691</v>
      </c>
      <c r="N1241" s="6">
        <v>328</v>
      </c>
      <c r="O1241" s="9">
        <f t="shared" si="79"/>
        <v>35971.143624161065</v>
      </c>
      <c r="P1241" s="5">
        <f t="shared" si="76"/>
        <v>27.333333333333332</v>
      </c>
      <c r="Q1241" s="5">
        <f t="shared" si="77"/>
        <v>5.4512195121951219</v>
      </c>
    </row>
    <row r="1242" spans="1:17" x14ac:dyDescent="0.25">
      <c r="A1242" s="2" t="s">
        <v>1235</v>
      </c>
      <c r="B1242" s="3" t="s">
        <v>8</v>
      </c>
      <c r="C1242" s="4">
        <v>11</v>
      </c>
      <c r="D1242" s="4">
        <v>15</v>
      </c>
      <c r="E1242" s="4">
        <v>9</v>
      </c>
      <c r="F1242" s="4">
        <v>17</v>
      </c>
      <c r="G1242" s="4">
        <v>4891.83</v>
      </c>
      <c r="H1242" s="4">
        <v>6694.3499999999995</v>
      </c>
      <c r="I1242" s="4">
        <v>4006.98</v>
      </c>
      <c r="J1242" s="4">
        <v>7579.1999999999989</v>
      </c>
      <c r="K1242" s="4" t="str">
        <v>Produto em Ordem</v>
      </c>
      <c r="L1242" s="6">
        <f t="shared" si="78"/>
        <v>1.5454545454545454</v>
      </c>
      <c r="M1242" s="5">
        <v>445.83529411764698</v>
      </c>
      <c r="N1242" s="6">
        <v>43</v>
      </c>
      <c r="O1242" s="9">
        <f t="shared" si="79"/>
        <v>19170.917647058821</v>
      </c>
      <c r="P1242" s="5">
        <f t="shared" si="76"/>
        <v>3.5833333333333335</v>
      </c>
      <c r="Q1242" s="5">
        <f t="shared" si="77"/>
        <v>4.7441860465116275</v>
      </c>
    </row>
    <row r="1243" spans="1:17" x14ac:dyDescent="0.25">
      <c r="A1243" s="2" t="s">
        <v>1236</v>
      </c>
      <c r="B1243" s="3" t="s">
        <v>8</v>
      </c>
      <c r="C1243" s="4">
        <v>26</v>
      </c>
      <c r="D1243" s="4">
        <v>4</v>
      </c>
      <c r="E1243" s="4">
        <v>6</v>
      </c>
      <c r="F1243" s="4">
        <v>24</v>
      </c>
      <c r="G1243" s="4">
        <v>5706.35</v>
      </c>
      <c r="H1243" s="4">
        <v>877.9</v>
      </c>
      <c r="I1243" s="4">
        <v>1316.85</v>
      </c>
      <c r="J1243" s="4">
        <v>5267.4</v>
      </c>
      <c r="K1243" s="4" t="str">
        <v>Produto em Ordem</v>
      </c>
      <c r="L1243" s="6">
        <f t="shared" si="78"/>
        <v>0.92307692307692313</v>
      </c>
      <c r="M1243" s="5">
        <v>219.47499999999999</v>
      </c>
      <c r="N1243" s="6">
        <v>42</v>
      </c>
      <c r="O1243" s="9">
        <f t="shared" si="79"/>
        <v>9217.9499999999989</v>
      </c>
      <c r="P1243" s="5">
        <f t="shared" si="76"/>
        <v>3.5</v>
      </c>
      <c r="Q1243" s="5">
        <f t="shared" si="77"/>
        <v>6.8571428571428568</v>
      </c>
    </row>
    <row r="1244" spans="1:17" x14ac:dyDescent="0.25">
      <c r="A1244" s="2" t="s">
        <v>1237</v>
      </c>
      <c r="B1244" s="3" t="s">
        <v>8</v>
      </c>
      <c r="C1244" s="4">
        <v>42</v>
      </c>
      <c r="D1244" s="4">
        <v>8</v>
      </c>
      <c r="E1244" s="4">
        <v>8</v>
      </c>
      <c r="F1244" s="4">
        <v>42</v>
      </c>
      <c r="G1244" s="4">
        <v>8998.48</v>
      </c>
      <c r="H1244" s="4">
        <v>1745.16</v>
      </c>
      <c r="I1244" s="4">
        <v>1745.16</v>
      </c>
      <c r="J1244" s="4">
        <v>8998.48</v>
      </c>
      <c r="K1244" s="4" t="str">
        <v>Produto em Ordem</v>
      </c>
      <c r="L1244" s="6">
        <f t="shared" si="78"/>
        <v>1</v>
      </c>
      <c r="M1244" s="5">
        <v>214.24952380952379</v>
      </c>
      <c r="N1244" s="6">
        <v>23</v>
      </c>
      <c r="O1244" s="9">
        <f t="shared" si="79"/>
        <v>4927.7390476190476</v>
      </c>
      <c r="P1244" s="5">
        <f t="shared" si="76"/>
        <v>1.9166666666666667</v>
      </c>
      <c r="Q1244" s="5">
        <f t="shared" si="77"/>
        <v>21.913043478260867</v>
      </c>
    </row>
    <row r="1245" spans="1:17" x14ac:dyDescent="0.25">
      <c r="A1245" s="2" t="s">
        <v>1238</v>
      </c>
      <c r="B1245" s="3" t="s">
        <v>8</v>
      </c>
      <c r="C1245" s="4">
        <v>4</v>
      </c>
      <c r="D1245" s="4"/>
      <c r="E1245" s="4"/>
      <c r="F1245" s="4">
        <v>4</v>
      </c>
      <c r="G1245" s="4">
        <v>877.89</v>
      </c>
      <c r="H1245" s="4"/>
      <c r="I1245" s="4"/>
      <c r="J1245" s="4">
        <v>877.89</v>
      </c>
      <c r="K1245" s="4" t="str">
        <v>Produto em Ordem</v>
      </c>
      <c r="L1245" s="6">
        <f t="shared" si="78"/>
        <v>1</v>
      </c>
      <c r="M1245" s="5">
        <v>219.4725</v>
      </c>
      <c r="N1245" s="6">
        <v>42</v>
      </c>
      <c r="O1245" s="9">
        <f t="shared" si="79"/>
        <v>9217.8449999999993</v>
      </c>
      <c r="P1245" s="5">
        <f t="shared" si="76"/>
        <v>3.5</v>
      </c>
      <c r="Q1245" s="5">
        <f t="shared" si="77"/>
        <v>1.1428571428571428</v>
      </c>
    </row>
    <row r="1246" spans="1:17" x14ac:dyDescent="0.25">
      <c r="A1246" s="2" t="s">
        <v>1002</v>
      </c>
      <c r="B1246" s="3" t="s">
        <v>8</v>
      </c>
      <c r="C1246" s="4">
        <v>1522</v>
      </c>
      <c r="D1246" s="4">
        <v>1614</v>
      </c>
      <c r="E1246" s="4">
        <v>228</v>
      </c>
      <c r="F1246" s="4">
        <v>2908</v>
      </c>
      <c r="G1246" s="4">
        <v>177761.69000000009</v>
      </c>
      <c r="H1246" s="4">
        <v>163178.29</v>
      </c>
      <c r="I1246" s="4">
        <v>26426.5</v>
      </c>
      <c r="J1246" s="4">
        <v>314513.48</v>
      </c>
      <c r="K1246" s="4" t="str">
        <v>Produto em Ordem</v>
      </c>
      <c r="L1246" s="6">
        <f t="shared" si="78"/>
        <v>1.9106438896189224</v>
      </c>
      <c r="M1246" s="5">
        <v>108.15456671251719</v>
      </c>
      <c r="N1246" s="6">
        <v>2074</v>
      </c>
      <c r="O1246" s="9">
        <f t="shared" si="79"/>
        <v>224312.57136176067</v>
      </c>
      <c r="P1246" s="5">
        <f t="shared" si="76"/>
        <v>172.83333333333334</v>
      </c>
      <c r="Q1246" s="5">
        <f t="shared" si="77"/>
        <v>16.825458052073287</v>
      </c>
    </row>
    <row r="1247" spans="1:17" x14ac:dyDescent="0.25">
      <c r="A1247" s="2" t="s">
        <v>1239</v>
      </c>
      <c r="B1247" s="3" t="s">
        <v>8</v>
      </c>
      <c r="C1247" s="4">
        <v>548</v>
      </c>
      <c r="D1247" s="4">
        <v>21</v>
      </c>
      <c r="E1247" s="4">
        <v>21</v>
      </c>
      <c r="F1247" s="4">
        <v>548</v>
      </c>
      <c r="G1247" s="4">
        <v>10650.26</v>
      </c>
      <c r="H1247" s="4">
        <v>408.12</v>
      </c>
      <c r="I1247" s="4">
        <v>408.12</v>
      </c>
      <c r="J1247" s="4">
        <v>10650.26</v>
      </c>
      <c r="K1247" s="4" t="str">
        <v>Produto em Ordem</v>
      </c>
      <c r="L1247" s="6">
        <f t="shared" si="78"/>
        <v>1</v>
      </c>
      <c r="M1247" s="5">
        <v>19.434781021897809</v>
      </c>
      <c r="N1247" s="6">
        <v>191</v>
      </c>
      <c r="O1247" s="9">
        <f t="shared" si="79"/>
        <v>3712.0431751824817</v>
      </c>
      <c r="P1247" s="5">
        <f t="shared" si="76"/>
        <v>15.916666666666666</v>
      </c>
      <c r="Q1247" s="5">
        <f t="shared" si="77"/>
        <v>34.42931937172775</v>
      </c>
    </row>
    <row r="1248" spans="1:17" x14ac:dyDescent="0.25">
      <c r="A1248" s="2" t="s">
        <v>1240</v>
      </c>
      <c r="B1248" s="3" t="s">
        <v>8</v>
      </c>
      <c r="C1248" s="4">
        <v>5</v>
      </c>
      <c r="D1248" s="4">
        <v>1</v>
      </c>
      <c r="E1248" s="4">
        <v>1</v>
      </c>
      <c r="F1248" s="4">
        <v>5</v>
      </c>
      <c r="G1248" s="4">
        <v>106</v>
      </c>
      <c r="H1248" s="4">
        <v>21.2</v>
      </c>
      <c r="I1248" s="4">
        <v>21.2</v>
      </c>
      <c r="J1248" s="4">
        <v>106</v>
      </c>
      <c r="K1248" s="4" t="str">
        <v>Produto em Ordem</v>
      </c>
      <c r="L1248" s="6">
        <f t="shared" si="78"/>
        <v>1</v>
      </c>
      <c r="M1248" s="5">
        <v>21.2</v>
      </c>
      <c r="N1248" s="6">
        <v>174</v>
      </c>
      <c r="O1248" s="9">
        <f t="shared" si="79"/>
        <v>3688.7999999999997</v>
      </c>
      <c r="P1248" s="5">
        <f t="shared" si="76"/>
        <v>14.5</v>
      </c>
      <c r="Q1248" s="5">
        <f t="shared" si="77"/>
        <v>0.34482758620689657</v>
      </c>
    </row>
    <row r="1249" spans="1:17" x14ac:dyDescent="0.25">
      <c r="A1249" s="2" t="s">
        <v>1241</v>
      </c>
      <c r="B1249" s="3" t="s">
        <v>8</v>
      </c>
      <c r="C1249" s="4">
        <v>547</v>
      </c>
      <c r="D1249" s="4">
        <v>15</v>
      </c>
      <c r="E1249" s="4">
        <v>23</v>
      </c>
      <c r="F1249" s="4">
        <v>539</v>
      </c>
      <c r="G1249" s="4">
        <v>6281.7999999999993</v>
      </c>
      <c r="H1249" s="4">
        <v>172.26</v>
      </c>
      <c r="I1249" s="4">
        <v>264.13</v>
      </c>
      <c r="J1249" s="4">
        <v>6189.9299999999994</v>
      </c>
      <c r="K1249" s="4" t="str">
        <v>Produto em Ordem</v>
      </c>
      <c r="L1249" s="6">
        <f t="shared" si="78"/>
        <v>0.98537477148080443</v>
      </c>
      <c r="M1249" s="5">
        <v>11.48410018552876</v>
      </c>
      <c r="N1249" s="6">
        <v>87</v>
      </c>
      <c r="O1249" s="9">
        <f t="shared" si="79"/>
        <v>999.11671614100214</v>
      </c>
      <c r="P1249" s="5">
        <f t="shared" si="76"/>
        <v>7.25</v>
      </c>
      <c r="Q1249" s="5">
        <f t="shared" si="77"/>
        <v>74.34482758620689</v>
      </c>
    </row>
    <row r="1250" spans="1:17" x14ac:dyDescent="0.25">
      <c r="A1250" s="2" t="s">
        <v>1242</v>
      </c>
      <c r="B1250" s="3" t="s">
        <v>8</v>
      </c>
      <c r="C1250" s="4">
        <v>7</v>
      </c>
      <c r="D1250" s="4">
        <v>1</v>
      </c>
      <c r="E1250" s="4">
        <v>3</v>
      </c>
      <c r="F1250" s="4">
        <v>5</v>
      </c>
      <c r="G1250" s="4">
        <v>194.25</v>
      </c>
      <c r="H1250" s="4">
        <v>27.75</v>
      </c>
      <c r="I1250" s="4">
        <v>83.25</v>
      </c>
      <c r="J1250" s="4">
        <v>138.75</v>
      </c>
      <c r="K1250" s="4" t="str">
        <v>Produto em Ordem</v>
      </c>
      <c r="L1250" s="6">
        <f t="shared" si="78"/>
        <v>0.7142857142857143</v>
      </c>
      <c r="M1250" s="5">
        <v>27.75</v>
      </c>
      <c r="N1250" s="6">
        <v>605</v>
      </c>
      <c r="O1250" s="9">
        <f t="shared" si="79"/>
        <v>16788.75</v>
      </c>
      <c r="P1250" s="5">
        <f t="shared" si="76"/>
        <v>50.416666666666664</v>
      </c>
      <c r="Q1250" s="5">
        <f t="shared" si="77"/>
        <v>9.9173553719008267E-2</v>
      </c>
    </row>
    <row r="1251" spans="1:17" x14ac:dyDescent="0.25">
      <c r="A1251" s="2" t="s">
        <v>1243</v>
      </c>
      <c r="B1251" s="3" t="s">
        <v>8</v>
      </c>
      <c r="C1251" s="4">
        <v>15</v>
      </c>
      <c r="D1251" s="4">
        <v>1</v>
      </c>
      <c r="E1251" s="4">
        <v>9</v>
      </c>
      <c r="F1251" s="4">
        <v>7</v>
      </c>
      <c r="G1251" s="4">
        <v>416.24</v>
      </c>
      <c r="H1251" s="4">
        <v>27.75</v>
      </c>
      <c r="I1251" s="4">
        <v>249.74</v>
      </c>
      <c r="J1251" s="4">
        <v>194.25</v>
      </c>
      <c r="K1251" s="4" t="str">
        <v>Produto em Ordem</v>
      </c>
      <c r="L1251" s="6">
        <f t="shared" si="78"/>
        <v>0.46666666666666667</v>
      </c>
      <c r="M1251" s="5">
        <v>27.75</v>
      </c>
      <c r="N1251" s="6">
        <v>586</v>
      </c>
      <c r="O1251" s="9">
        <f t="shared" si="79"/>
        <v>16261.5</v>
      </c>
      <c r="P1251" s="5">
        <f t="shared" si="76"/>
        <v>48.833333333333336</v>
      </c>
      <c r="Q1251" s="5">
        <f t="shared" si="77"/>
        <v>0.14334470989761092</v>
      </c>
    </row>
    <row r="1252" spans="1:17" x14ac:dyDescent="0.25">
      <c r="A1252" s="2" t="s">
        <v>1244</v>
      </c>
      <c r="B1252" s="3" t="s">
        <v>8</v>
      </c>
      <c r="C1252" s="4">
        <v>234</v>
      </c>
      <c r="D1252" s="4">
        <v>44</v>
      </c>
      <c r="E1252" s="4">
        <v>56</v>
      </c>
      <c r="F1252" s="4">
        <v>222</v>
      </c>
      <c r="G1252" s="4">
        <v>17635.840000000011</v>
      </c>
      <c r="H1252" s="4">
        <v>3316.19</v>
      </c>
      <c r="I1252" s="4">
        <v>4220.5600000000004</v>
      </c>
      <c r="J1252" s="4">
        <v>16731.47</v>
      </c>
      <c r="K1252" s="4" t="str">
        <v>Produto em Ordem</v>
      </c>
      <c r="L1252" s="6">
        <f t="shared" si="78"/>
        <v>0.94871794871794868</v>
      </c>
      <c r="M1252" s="5">
        <v>75.366981981982008</v>
      </c>
      <c r="N1252" s="6">
        <v>363</v>
      </c>
      <c r="O1252" s="9">
        <f t="shared" si="79"/>
        <v>27358.214459459468</v>
      </c>
      <c r="P1252" s="5">
        <f t="shared" si="76"/>
        <v>30.25</v>
      </c>
      <c r="Q1252" s="5">
        <f t="shared" si="77"/>
        <v>7.338842975206612</v>
      </c>
    </row>
    <row r="1253" spans="1:17" x14ac:dyDescent="0.25">
      <c r="A1253" s="2" t="s">
        <v>1245</v>
      </c>
      <c r="B1253" s="3" t="s">
        <v>8</v>
      </c>
      <c r="C1253" s="4">
        <v>126</v>
      </c>
      <c r="D1253" s="4">
        <v>72</v>
      </c>
      <c r="E1253" s="4">
        <v>99</v>
      </c>
      <c r="F1253" s="4">
        <v>99</v>
      </c>
      <c r="G1253" s="4">
        <v>7148.9100000000008</v>
      </c>
      <c r="H1253" s="4">
        <v>3111.68</v>
      </c>
      <c r="I1253" s="4">
        <v>5183.34</v>
      </c>
      <c r="J1253" s="4">
        <v>5077.2499999999991</v>
      </c>
      <c r="K1253" s="4" t="str">
        <v>Produto em Ordem</v>
      </c>
      <c r="L1253" s="6">
        <f t="shared" si="78"/>
        <v>0.7857142857142857</v>
      </c>
      <c r="M1253" s="5">
        <v>51.285353535353529</v>
      </c>
      <c r="N1253" s="6">
        <v>997</v>
      </c>
      <c r="O1253" s="9">
        <f t="shared" si="79"/>
        <v>51131.49747474747</v>
      </c>
      <c r="P1253" s="5">
        <f t="shared" si="76"/>
        <v>83.083333333333329</v>
      </c>
      <c r="Q1253" s="5">
        <f t="shared" si="77"/>
        <v>1.1915747241725176</v>
      </c>
    </row>
    <row r="1254" spans="1:17" x14ac:dyDescent="0.25">
      <c r="A1254" s="2" t="s">
        <v>1246</v>
      </c>
      <c r="B1254" s="3" t="s">
        <v>8</v>
      </c>
      <c r="C1254" s="4">
        <v>156</v>
      </c>
      <c r="D1254" s="4">
        <v>89</v>
      </c>
      <c r="E1254" s="4">
        <v>118</v>
      </c>
      <c r="F1254" s="4">
        <v>127</v>
      </c>
      <c r="G1254" s="4">
        <v>6835.5599999999986</v>
      </c>
      <c r="H1254" s="4">
        <v>3899.8000000000011</v>
      </c>
      <c r="I1254" s="4">
        <v>5170.5300000000007</v>
      </c>
      <c r="J1254" s="4">
        <v>5564.829999999999</v>
      </c>
      <c r="K1254" s="4" t="str">
        <v>Produto em Ordem</v>
      </c>
      <c r="L1254" s="6">
        <f t="shared" si="78"/>
        <v>0.8141025641025641</v>
      </c>
      <c r="M1254" s="5">
        <v>43.817559055118103</v>
      </c>
      <c r="N1254" s="6">
        <v>1031</v>
      </c>
      <c r="O1254" s="9">
        <f t="shared" si="79"/>
        <v>45175.903385826765</v>
      </c>
      <c r="P1254" s="5">
        <f t="shared" si="76"/>
        <v>85.916666666666671</v>
      </c>
      <c r="Q1254" s="5">
        <f t="shared" si="77"/>
        <v>1.478176527643065</v>
      </c>
    </row>
    <row r="1255" spans="1:17" x14ac:dyDescent="0.25">
      <c r="A1255" s="2" t="s">
        <v>1247</v>
      </c>
      <c r="B1255" s="3" t="s">
        <v>8</v>
      </c>
      <c r="C1255" s="4">
        <v>327</v>
      </c>
      <c r="D1255" s="4">
        <v>78</v>
      </c>
      <c r="E1255" s="4">
        <v>126</v>
      </c>
      <c r="F1255" s="4">
        <v>279</v>
      </c>
      <c r="G1255" s="4">
        <v>14967.48</v>
      </c>
      <c r="H1255" s="4">
        <v>3570.19</v>
      </c>
      <c r="I1255" s="4">
        <v>5767.24</v>
      </c>
      <c r="J1255" s="4">
        <v>12770.43</v>
      </c>
      <c r="K1255" s="4" t="str">
        <v>Produto em Ordem</v>
      </c>
      <c r="L1255" s="6">
        <f t="shared" si="78"/>
        <v>0.85321100917431192</v>
      </c>
      <c r="M1255" s="5">
        <v>45.772150537634417</v>
      </c>
      <c r="N1255" s="6">
        <v>749</v>
      </c>
      <c r="O1255" s="9">
        <f t="shared" si="79"/>
        <v>34283.340752688178</v>
      </c>
      <c r="P1255" s="5">
        <f t="shared" si="76"/>
        <v>62.416666666666664</v>
      </c>
      <c r="Q1255" s="5">
        <f t="shared" si="77"/>
        <v>4.4699599465954609</v>
      </c>
    </row>
    <row r="1256" spans="1:17" x14ac:dyDescent="0.25">
      <c r="A1256" s="2" t="s">
        <v>1248</v>
      </c>
      <c r="B1256" s="3" t="s">
        <v>8</v>
      </c>
      <c r="C1256" s="4">
        <v>370</v>
      </c>
      <c r="D1256" s="4">
        <v>63</v>
      </c>
      <c r="E1256" s="4">
        <v>47</v>
      </c>
      <c r="F1256" s="4">
        <v>386</v>
      </c>
      <c r="G1256" s="4">
        <v>17807.919999999998</v>
      </c>
      <c r="H1256" s="4">
        <v>3032.170000000001</v>
      </c>
      <c r="I1256" s="4">
        <v>2262.09</v>
      </c>
      <c r="J1256" s="4">
        <v>18578</v>
      </c>
      <c r="K1256" s="4" t="str">
        <v>Produto em Ordem</v>
      </c>
      <c r="L1256" s="6">
        <f t="shared" si="78"/>
        <v>1.0432432432432432</v>
      </c>
      <c r="M1256" s="5">
        <v>48.129533678756466</v>
      </c>
      <c r="N1256" s="6">
        <v>511</v>
      </c>
      <c r="O1256" s="9">
        <f t="shared" si="79"/>
        <v>24594.191709844556</v>
      </c>
      <c r="P1256" s="5">
        <f t="shared" si="76"/>
        <v>42.583333333333336</v>
      </c>
      <c r="Q1256" s="5">
        <f t="shared" si="77"/>
        <v>9.0645792563600782</v>
      </c>
    </row>
    <row r="1257" spans="1:17" x14ac:dyDescent="0.25">
      <c r="A1257" s="2" t="s">
        <v>1249</v>
      </c>
      <c r="B1257" s="3" t="s">
        <v>8</v>
      </c>
      <c r="C1257" s="4">
        <v>290</v>
      </c>
      <c r="D1257" s="4">
        <v>141</v>
      </c>
      <c r="E1257" s="4">
        <v>80</v>
      </c>
      <c r="F1257" s="4">
        <v>351</v>
      </c>
      <c r="G1257" s="4">
        <v>11773.94</v>
      </c>
      <c r="H1257" s="4">
        <v>5724.56</v>
      </c>
      <c r="I1257" s="4">
        <v>3247.97</v>
      </c>
      <c r="J1257" s="4">
        <v>14250.53</v>
      </c>
      <c r="K1257" s="4" t="str">
        <v>Produto em Ordem</v>
      </c>
      <c r="L1257" s="6">
        <f t="shared" si="78"/>
        <v>1.210344827586207</v>
      </c>
      <c r="M1257" s="5">
        <v>40.599800569800571</v>
      </c>
      <c r="N1257" s="6">
        <v>560</v>
      </c>
      <c r="O1257" s="9">
        <f t="shared" si="79"/>
        <v>22735.888319088321</v>
      </c>
      <c r="P1257" s="5">
        <f t="shared" si="76"/>
        <v>46.666666666666664</v>
      </c>
      <c r="Q1257" s="5">
        <f t="shared" si="77"/>
        <v>7.5214285714285722</v>
      </c>
    </row>
    <row r="1258" spans="1:17" x14ac:dyDescent="0.25">
      <c r="A1258" s="2" t="s">
        <v>1250</v>
      </c>
      <c r="B1258" s="3" t="s">
        <v>8</v>
      </c>
      <c r="C1258" s="4">
        <v>253</v>
      </c>
      <c r="D1258" s="4"/>
      <c r="E1258" s="4"/>
      <c r="F1258" s="4">
        <v>253</v>
      </c>
      <c r="G1258" s="4">
        <v>2910.45</v>
      </c>
      <c r="H1258" s="4"/>
      <c r="I1258" s="4"/>
      <c r="J1258" s="4">
        <v>2910.45</v>
      </c>
      <c r="K1258" s="4" t="str">
        <v>Produto em Ordem</v>
      </c>
      <c r="L1258" s="6">
        <f t="shared" si="78"/>
        <v>1</v>
      </c>
      <c r="M1258" s="5">
        <v>11.50375494071146</v>
      </c>
      <c r="N1258" s="6">
        <v>55</v>
      </c>
      <c r="O1258" s="9">
        <f t="shared" si="79"/>
        <v>632.70652173913027</v>
      </c>
      <c r="P1258" s="5">
        <f t="shared" si="76"/>
        <v>4.583333333333333</v>
      </c>
      <c r="Q1258" s="5">
        <f t="shared" si="77"/>
        <v>55.2</v>
      </c>
    </row>
    <row r="1259" spans="1:17" x14ac:dyDescent="0.25">
      <c r="A1259" s="2" t="s">
        <v>1251</v>
      </c>
      <c r="B1259" s="3" t="s">
        <v>8</v>
      </c>
      <c r="C1259" s="4">
        <v>452</v>
      </c>
      <c r="D1259" s="4">
        <v>25</v>
      </c>
      <c r="E1259" s="4">
        <v>49</v>
      </c>
      <c r="F1259" s="4">
        <v>428</v>
      </c>
      <c r="G1259" s="4">
        <v>5198.8900000000003</v>
      </c>
      <c r="H1259" s="4">
        <v>287.55</v>
      </c>
      <c r="I1259" s="4">
        <v>563.61</v>
      </c>
      <c r="J1259" s="4">
        <v>4922.83</v>
      </c>
      <c r="K1259" s="4" t="str">
        <v>Produto em Ordem</v>
      </c>
      <c r="L1259" s="6">
        <f t="shared" si="78"/>
        <v>0.94690265486725667</v>
      </c>
      <c r="M1259" s="5">
        <v>11.501939252336451</v>
      </c>
      <c r="N1259" s="6">
        <v>263</v>
      </c>
      <c r="O1259" s="9">
        <f t="shared" si="79"/>
        <v>3025.0100233644866</v>
      </c>
      <c r="P1259" s="5">
        <f t="shared" si="76"/>
        <v>21.916666666666668</v>
      </c>
      <c r="Q1259" s="5">
        <f t="shared" si="77"/>
        <v>19.528517110266158</v>
      </c>
    </row>
    <row r="1260" spans="1:17" x14ac:dyDescent="0.25">
      <c r="A1260" s="2" t="s">
        <v>1252</v>
      </c>
      <c r="B1260" s="3" t="s">
        <v>8</v>
      </c>
      <c r="C1260" s="4">
        <v>592</v>
      </c>
      <c r="D1260" s="4"/>
      <c r="E1260" s="4"/>
      <c r="F1260" s="4">
        <v>592</v>
      </c>
      <c r="G1260" s="4">
        <v>59857.19</v>
      </c>
      <c r="H1260" s="4"/>
      <c r="I1260" s="4"/>
      <c r="J1260" s="4">
        <v>59857.19</v>
      </c>
      <c r="K1260" s="4" t="str">
        <v>Produto em Ordem</v>
      </c>
      <c r="L1260" s="6">
        <f t="shared" si="78"/>
        <v>1</v>
      </c>
      <c r="M1260" s="5">
        <v>101.11011824324321</v>
      </c>
      <c r="N1260" s="6">
        <v>12</v>
      </c>
      <c r="O1260" s="9">
        <f t="shared" si="79"/>
        <v>1213.3214189189184</v>
      </c>
      <c r="P1260" s="5">
        <f t="shared" si="76"/>
        <v>1</v>
      </c>
      <c r="Q1260" s="5">
        <f t="shared" si="77"/>
        <v>592</v>
      </c>
    </row>
    <row r="1261" spans="1:17" x14ac:dyDescent="0.25">
      <c r="A1261" s="2" t="s">
        <v>1253</v>
      </c>
      <c r="B1261" s="3" t="s">
        <v>8</v>
      </c>
      <c r="C1261" s="4">
        <v>783</v>
      </c>
      <c r="D1261" s="4">
        <v>2</v>
      </c>
      <c r="E1261" s="4">
        <v>5</v>
      </c>
      <c r="F1261" s="4">
        <v>780</v>
      </c>
      <c r="G1261" s="4">
        <v>79136.789999999994</v>
      </c>
      <c r="H1261" s="4">
        <v>202.14</v>
      </c>
      <c r="I1261" s="4">
        <v>505.35</v>
      </c>
      <c r="J1261" s="4">
        <v>78833.58</v>
      </c>
      <c r="K1261" s="4" t="str">
        <v>Produto em Ordem</v>
      </c>
      <c r="L1261" s="6">
        <f t="shared" si="78"/>
        <v>0.99616858237547889</v>
      </c>
      <c r="M1261" s="5">
        <v>101.0686923076923</v>
      </c>
      <c r="N1261" s="6">
        <v>23</v>
      </c>
      <c r="O1261" s="9">
        <f t="shared" si="79"/>
        <v>2324.579923076923</v>
      </c>
      <c r="P1261" s="5">
        <f t="shared" si="76"/>
        <v>1.9166666666666667</v>
      </c>
      <c r="Q1261" s="5">
        <f t="shared" si="77"/>
        <v>406.95652173913044</v>
      </c>
    </row>
    <row r="1262" spans="1:17" x14ac:dyDescent="0.25">
      <c r="A1262" s="2" t="s">
        <v>1254</v>
      </c>
      <c r="B1262" s="3" t="s">
        <v>8</v>
      </c>
      <c r="C1262" s="4">
        <v>1001</v>
      </c>
      <c r="D1262" s="4">
        <v>13</v>
      </c>
      <c r="E1262" s="4">
        <v>26</v>
      </c>
      <c r="F1262" s="4">
        <v>988</v>
      </c>
      <c r="G1262" s="4">
        <v>92541.270000000019</v>
      </c>
      <c r="H1262" s="4">
        <v>1201.8399999999999</v>
      </c>
      <c r="I1262" s="4">
        <v>2403.6799999999998</v>
      </c>
      <c r="J1262" s="4">
        <v>91339.430000000022</v>
      </c>
      <c r="K1262" s="4" t="str">
        <v>Produto em Ordem</v>
      </c>
      <c r="L1262" s="6">
        <f t="shared" si="78"/>
        <v>0.98701298701298701</v>
      </c>
      <c r="M1262" s="5">
        <v>92.448815789473713</v>
      </c>
      <c r="N1262" s="6">
        <v>7</v>
      </c>
      <c r="O1262" s="9">
        <f t="shared" si="79"/>
        <v>647.14171052631605</v>
      </c>
      <c r="P1262" s="5">
        <f t="shared" si="76"/>
        <v>0.58333333333333337</v>
      </c>
      <c r="Q1262" s="5">
        <f t="shared" si="77"/>
        <v>1693.7142857142856</v>
      </c>
    </row>
    <row r="1263" spans="1:17" x14ac:dyDescent="0.25">
      <c r="A1263" s="2" t="s">
        <v>1255</v>
      </c>
      <c r="B1263" s="3" t="s">
        <v>980</v>
      </c>
      <c r="C1263" s="4">
        <v>3</v>
      </c>
      <c r="D1263" s="4"/>
      <c r="E1263" s="4"/>
      <c r="F1263" s="4">
        <v>3</v>
      </c>
      <c r="G1263" s="4">
        <v>0</v>
      </c>
      <c r="H1263" s="4"/>
      <c r="I1263" s="4"/>
      <c r="J1263" s="4">
        <v>0</v>
      </c>
      <c r="K1263" s="4" t="str">
        <v>Produto em Ordem</v>
      </c>
      <c r="L1263" s="6">
        <f t="shared" si="78"/>
        <v>1</v>
      </c>
      <c r="M1263" s="5">
        <v>0</v>
      </c>
      <c r="N1263" s="6">
        <v>2</v>
      </c>
      <c r="O1263" s="9">
        <f t="shared" si="79"/>
        <v>0</v>
      </c>
      <c r="P1263" s="5">
        <f t="shared" si="76"/>
        <v>0.16666666666666666</v>
      </c>
      <c r="Q1263" s="5">
        <f t="shared" si="77"/>
        <v>18</v>
      </c>
    </row>
    <row r="1264" spans="1:17" x14ac:dyDescent="0.25">
      <c r="A1264" s="2" t="s">
        <v>1256</v>
      </c>
      <c r="B1264" s="3" t="s">
        <v>135</v>
      </c>
      <c r="C1264" s="4">
        <v>392</v>
      </c>
      <c r="D1264" s="4">
        <v>86</v>
      </c>
      <c r="E1264" s="4">
        <v>187</v>
      </c>
      <c r="F1264" s="4">
        <v>291</v>
      </c>
      <c r="G1264" s="4">
        <v>28454.12</v>
      </c>
      <c r="H1264" s="4">
        <v>6227.3499999999995</v>
      </c>
      <c r="I1264" s="4">
        <v>13520.76</v>
      </c>
      <c r="J1264" s="4">
        <v>21160.71</v>
      </c>
      <c r="K1264" s="4" t="str">
        <v>Produto em Ordem</v>
      </c>
      <c r="L1264" s="6">
        <f t="shared" si="78"/>
        <v>0.74234693877551017</v>
      </c>
      <c r="M1264" s="5">
        <v>72.717216494845374</v>
      </c>
      <c r="N1264" s="6">
        <v>946</v>
      </c>
      <c r="O1264" s="9">
        <f t="shared" si="79"/>
        <v>68790.486804123721</v>
      </c>
      <c r="P1264" s="5">
        <f t="shared" si="76"/>
        <v>78.833333333333329</v>
      </c>
      <c r="Q1264" s="5">
        <f t="shared" si="77"/>
        <v>3.6913319238900635</v>
      </c>
    </row>
    <row r="1265" spans="1:17" x14ac:dyDescent="0.25">
      <c r="A1265" s="2" t="s">
        <v>1257</v>
      </c>
      <c r="B1265" s="3" t="s">
        <v>135</v>
      </c>
      <c r="C1265" s="4">
        <v>149</v>
      </c>
      <c r="D1265" s="4">
        <v>24</v>
      </c>
      <c r="E1265" s="4">
        <v>61</v>
      </c>
      <c r="F1265" s="4">
        <v>112</v>
      </c>
      <c r="G1265" s="4">
        <v>5530.63</v>
      </c>
      <c r="H1265" s="4">
        <v>894.58</v>
      </c>
      <c r="I1265" s="4">
        <v>2282.12</v>
      </c>
      <c r="J1265" s="4">
        <v>4143.09</v>
      </c>
      <c r="K1265" s="4" t="str">
        <v>Produto em Ordem</v>
      </c>
      <c r="L1265" s="6">
        <f t="shared" si="78"/>
        <v>0.75167785234899331</v>
      </c>
      <c r="M1265" s="5">
        <v>36.991875</v>
      </c>
      <c r="N1265" s="6">
        <v>634</v>
      </c>
      <c r="O1265" s="9">
        <f t="shared" si="79"/>
        <v>23452.848750000001</v>
      </c>
      <c r="P1265" s="5">
        <f t="shared" si="76"/>
        <v>52.833333333333336</v>
      </c>
      <c r="Q1265" s="5">
        <f t="shared" si="77"/>
        <v>2.1198738170347</v>
      </c>
    </row>
    <row r="1266" spans="1:17" x14ac:dyDescent="0.25">
      <c r="A1266" s="2" t="s">
        <v>1258</v>
      </c>
      <c r="B1266" s="3" t="s">
        <v>135</v>
      </c>
      <c r="C1266" s="4">
        <v>628</v>
      </c>
      <c r="D1266" s="4">
        <v>63</v>
      </c>
      <c r="E1266" s="4">
        <v>199</v>
      </c>
      <c r="F1266" s="4">
        <v>492</v>
      </c>
      <c r="G1266" s="4">
        <v>8646.7500000000018</v>
      </c>
      <c r="H1266" s="4">
        <v>861.96</v>
      </c>
      <c r="I1266" s="4">
        <v>2735.68</v>
      </c>
      <c r="J1266" s="4">
        <v>6773.0299999999988</v>
      </c>
      <c r="K1266" s="4" t="str">
        <v>Produto em Ordem</v>
      </c>
      <c r="L1266" s="6">
        <f t="shared" si="78"/>
        <v>0.78343949044585992</v>
      </c>
      <c r="M1266" s="5">
        <v>13.76632113821138</v>
      </c>
      <c r="N1266" s="6">
        <v>1147</v>
      </c>
      <c r="O1266" s="9">
        <f t="shared" si="79"/>
        <v>15789.970345528453</v>
      </c>
      <c r="P1266" s="5">
        <f t="shared" si="76"/>
        <v>95.583333333333329</v>
      </c>
      <c r="Q1266" s="5">
        <f t="shared" si="77"/>
        <v>5.1473408892763732</v>
      </c>
    </row>
    <row r="1267" spans="1:17" x14ac:dyDescent="0.25">
      <c r="A1267" s="2" t="s">
        <v>1259</v>
      </c>
      <c r="B1267" s="3" t="s">
        <v>4</v>
      </c>
      <c r="C1267" s="4">
        <v>1464</v>
      </c>
      <c r="D1267" s="4">
        <v>76</v>
      </c>
      <c r="E1267" s="4">
        <v>122</v>
      </c>
      <c r="F1267" s="4">
        <v>1418</v>
      </c>
      <c r="G1267" s="4">
        <v>70895.16</v>
      </c>
      <c r="H1267" s="4">
        <v>3680.37</v>
      </c>
      <c r="I1267" s="4">
        <v>5908.01</v>
      </c>
      <c r="J1267" s="4">
        <v>68667.51999999999</v>
      </c>
      <c r="K1267" s="4" t="str">
        <v>Produto em Ordem</v>
      </c>
      <c r="L1267" s="6">
        <f t="shared" si="78"/>
        <v>0.96857923497267762</v>
      </c>
      <c r="M1267" s="5">
        <v>48.425613540197453</v>
      </c>
      <c r="N1267" s="6">
        <v>658</v>
      </c>
      <c r="O1267" s="9">
        <f t="shared" si="79"/>
        <v>31864.053709449923</v>
      </c>
      <c r="P1267" s="5">
        <f t="shared" si="76"/>
        <v>54.833333333333336</v>
      </c>
      <c r="Q1267" s="5">
        <f t="shared" si="77"/>
        <v>25.860182370820667</v>
      </c>
    </row>
    <row r="1268" spans="1:17" x14ac:dyDescent="0.25">
      <c r="A1268" s="2" t="s">
        <v>1260</v>
      </c>
      <c r="B1268" s="3" t="s">
        <v>4</v>
      </c>
      <c r="C1268" s="4">
        <v>559</v>
      </c>
      <c r="D1268" s="4">
        <v>88</v>
      </c>
      <c r="E1268" s="4">
        <v>153</v>
      </c>
      <c r="F1268" s="4">
        <v>494</v>
      </c>
      <c r="G1268" s="4">
        <v>27069.360000000001</v>
      </c>
      <c r="H1268" s="4">
        <v>4261.380000000001</v>
      </c>
      <c r="I1268" s="4">
        <v>7408.9600000000019</v>
      </c>
      <c r="J1268" s="4">
        <v>23921.78000000001</v>
      </c>
      <c r="K1268" s="4" t="str">
        <v>Produto em Ordem</v>
      </c>
      <c r="L1268" s="6">
        <f t="shared" si="78"/>
        <v>0.88372093023255816</v>
      </c>
      <c r="M1268" s="5">
        <v>48.424655870445363</v>
      </c>
      <c r="N1268" s="6">
        <v>611</v>
      </c>
      <c r="O1268" s="9">
        <f t="shared" si="79"/>
        <v>29587.464736842117</v>
      </c>
      <c r="P1268" s="5">
        <f t="shared" si="76"/>
        <v>50.916666666666664</v>
      </c>
      <c r="Q1268" s="5">
        <f t="shared" si="77"/>
        <v>9.7021276595744688</v>
      </c>
    </row>
    <row r="1269" spans="1:17" x14ac:dyDescent="0.25">
      <c r="A1269" s="2" t="s">
        <v>1261</v>
      </c>
      <c r="B1269" s="3" t="s">
        <v>8</v>
      </c>
      <c r="C1269" s="4">
        <v>159</v>
      </c>
      <c r="D1269" s="4">
        <v>41</v>
      </c>
      <c r="E1269" s="4">
        <v>30</v>
      </c>
      <c r="F1269" s="4">
        <v>170</v>
      </c>
      <c r="G1269" s="4">
        <v>19106.739999999991</v>
      </c>
      <c r="H1269" s="4">
        <v>4926.8999999999996</v>
      </c>
      <c r="I1269" s="4">
        <v>3605.05</v>
      </c>
      <c r="J1269" s="4">
        <v>20428.589999999989</v>
      </c>
      <c r="K1269" s="4" t="str">
        <v>Produto em Ordem</v>
      </c>
      <c r="L1269" s="6">
        <f t="shared" si="78"/>
        <v>1.0691823899371069</v>
      </c>
      <c r="M1269" s="5">
        <v>120.16817647058819</v>
      </c>
      <c r="N1269" s="6">
        <v>66</v>
      </c>
      <c r="O1269" s="9">
        <f t="shared" si="79"/>
        <v>7931.0996470588207</v>
      </c>
      <c r="P1269" s="5">
        <f t="shared" si="76"/>
        <v>5.5</v>
      </c>
      <c r="Q1269" s="5">
        <f t="shared" si="77"/>
        <v>30.90909090909091</v>
      </c>
    </row>
    <row r="1270" spans="1:17" x14ac:dyDescent="0.25">
      <c r="A1270" s="2" t="s">
        <v>1262</v>
      </c>
      <c r="B1270" s="3" t="s">
        <v>8</v>
      </c>
      <c r="C1270" s="4">
        <v>30</v>
      </c>
      <c r="D1270" s="4">
        <v>18</v>
      </c>
      <c r="E1270" s="4">
        <v>18</v>
      </c>
      <c r="F1270" s="4">
        <v>30</v>
      </c>
      <c r="G1270" s="4">
        <v>3605.03</v>
      </c>
      <c r="H1270" s="4">
        <v>2163.0300000000002</v>
      </c>
      <c r="I1270" s="4">
        <v>2163.0300000000002</v>
      </c>
      <c r="J1270" s="4">
        <v>3605.03</v>
      </c>
      <c r="K1270" s="4" t="str">
        <v>Produto em Ordem</v>
      </c>
      <c r="L1270" s="6">
        <f t="shared" si="78"/>
        <v>1</v>
      </c>
      <c r="M1270" s="5">
        <v>120.1676666666667</v>
      </c>
      <c r="N1270" s="6">
        <v>103</v>
      </c>
      <c r="O1270" s="9">
        <f t="shared" si="79"/>
        <v>12377.269666666671</v>
      </c>
      <c r="P1270" s="5">
        <f t="shared" si="76"/>
        <v>8.5833333333333339</v>
      </c>
      <c r="Q1270" s="5">
        <f t="shared" si="77"/>
        <v>3.4951456310679609</v>
      </c>
    </row>
    <row r="1271" spans="1:17" x14ac:dyDescent="0.25">
      <c r="A1271" s="2" t="s">
        <v>1263</v>
      </c>
      <c r="B1271" s="3" t="s">
        <v>8</v>
      </c>
      <c r="C1271" s="4">
        <v>32</v>
      </c>
      <c r="D1271" s="4">
        <v>18</v>
      </c>
      <c r="E1271" s="4">
        <v>18</v>
      </c>
      <c r="F1271" s="4">
        <v>32</v>
      </c>
      <c r="G1271" s="4">
        <v>3675.18</v>
      </c>
      <c r="H1271" s="4">
        <v>2067.2800000000002</v>
      </c>
      <c r="I1271" s="4">
        <v>2067.2800000000002</v>
      </c>
      <c r="J1271" s="4">
        <v>3675.18</v>
      </c>
      <c r="K1271" s="4" t="str">
        <v>Produto em Ordem</v>
      </c>
      <c r="L1271" s="6">
        <f t="shared" si="78"/>
        <v>1</v>
      </c>
      <c r="M1271" s="5">
        <v>114.84937499999999</v>
      </c>
      <c r="N1271" s="6">
        <v>46</v>
      </c>
      <c r="O1271" s="9">
        <f t="shared" si="79"/>
        <v>5283.07125</v>
      </c>
      <c r="P1271" s="5">
        <f t="shared" si="76"/>
        <v>3.8333333333333335</v>
      </c>
      <c r="Q1271" s="5">
        <f t="shared" si="77"/>
        <v>8.3478260869565215</v>
      </c>
    </row>
    <row r="1272" spans="1:17" x14ac:dyDescent="0.25">
      <c r="A1272" s="2" t="s">
        <v>1264</v>
      </c>
      <c r="B1272" s="3" t="s">
        <v>8</v>
      </c>
      <c r="C1272" s="4">
        <v>9</v>
      </c>
      <c r="D1272" s="4">
        <v>20</v>
      </c>
      <c r="E1272" s="4">
        <v>27</v>
      </c>
      <c r="F1272" s="4">
        <v>2</v>
      </c>
      <c r="G1272" s="4">
        <v>1033.6500000000001</v>
      </c>
      <c r="H1272" s="4">
        <v>2296.9899999999998</v>
      </c>
      <c r="I1272" s="4">
        <v>3100.94</v>
      </c>
      <c r="J1272" s="4">
        <v>229.7</v>
      </c>
      <c r="K1272" s="4" t="str">
        <v>Produto em Ordem</v>
      </c>
      <c r="L1272" s="6">
        <f t="shared" si="78"/>
        <v>0.22222222222222221</v>
      </c>
      <c r="M1272" s="5">
        <v>114.85</v>
      </c>
      <c r="N1272" s="6">
        <v>68</v>
      </c>
      <c r="O1272" s="9">
        <f t="shared" si="79"/>
        <v>7809.7999999999993</v>
      </c>
      <c r="P1272" s="5">
        <f t="shared" si="76"/>
        <v>5.666666666666667</v>
      </c>
      <c r="Q1272" s="5">
        <f t="shared" si="77"/>
        <v>0.3529411764705882</v>
      </c>
    </row>
    <row r="1273" spans="1:17" x14ac:dyDescent="0.25">
      <c r="A1273" s="2" t="s">
        <v>1265</v>
      </c>
      <c r="B1273" s="3" t="s">
        <v>8</v>
      </c>
      <c r="C1273" s="4">
        <v>200</v>
      </c>
      <c r="D1273" s="4">
        <v>0</v>
      </c>
      <c r="E1273" s="4">
        <v>14</v>
      </c>
      <c r="F1273" s="4">
        <v>186</v>
      </c>
      <c r="G1273" s="4">
        <v>21238.63</v>
      </c>
      <c r="H1273" s="4">
        <v>0</v>
      </c>
      <c r="I1273" s="4">
        <v>1486.71</v>
      </c>
      <c r="J1273" s="4">
        <v>19751.919999999998</v>
      </c>
      <c r="K1273" s="4" t="str">
        <v>Produto em Ordem</v>
      </c>
      <c r="L1273" s="6">
        <f t="shared" si="78"/>
        <v>0.93</v>
      </c>
      <c r="M1273" s="5">
        <v>106.1931182795699</v>
      </c>
      <c r="N1273" s="6">
        <v>75</v>
      </c>
      <c r="O1273" s="9">
        <f t="shared" si="79"/>
        <v>7964.4838709677424</v>
      </c>
      <c r="P1273" s="5">
        <f t="shared" si="76"/>
        <v>6.25</v>
      </c>
      <c r="Q1273" s="5">
        <f t="shared" si="77"/>
        <v>29.76</v>
      </c>
    </row>
    <row r="1274" spans="1:17" x14ac:dyDescent="0.25">
      <c r="A1274" s="2" t="s">
        <v>1266</v>
      </c>
      <c r="B1274" s="3" t="s">
        <v>8</v>
      </c>
      <c r="C1274" s="4">
        <v>76</v>
      </c>
      <c r="D1274" s="4">
        <v>11</v>
      </c>
      <c r="E1274" s="4">
        <v>0</v>
      </c>
      <c r="F1274" s="4">
        <v>87</v>
      </c>
      <c r="G1274" s="4">
        <v>8070.67</v>
      </c>
      <c r="H1274" s="4">
        <v>1168.1300000000001</v>
      </c>
      <c r="I1274" s="4">
        <v>0</v>
      </c>
      <c r="J1274" s="4">
        <v>9238.7999999999993</v>
      </c>
      <c r="K1274" s="4" t="str">
        <v>Produto em Ordem</v>
      </c>
      <c r="L1274" s="6">
        <f t="shared" si="78"/>
        <v>1.1447368421052631</v>
      </c>
      <c r="M1274" s="5">
        <v>106.19310344827581</v>
      </c>
      <c r="N1274" s="6">
        <v>61</v>
      </c>
      <c r="O1274" s="9">
        <f t="shared" si="79"/>
        <v>6477.7793103448239</v>
      </c>
      <c r="P1274" s="5">
        <f t="shared" si="76"/>
        <v>5.083333333333333</v>
      </c>
      <c r="Q1274" s="5">
        <f t="shared" si="77"/>
        <v>17.114754098360656</v>
      </c>
    </row>
    <row r="1275" spans="1:17" x14ac:dyDescent="0.25">
      <c r="A1275" s="2" t="s">
        <v>1267</v>
      </c>
      <c r="B1275" s="3" t="s">
        <v>8</v>
      </c>
      <c r="C1275" s="4">
        <v>95</v>
      </c>
      <c r="D1275" s="4">
        <v>4</v>
      </c>
      <c r="E1275" s="4">
        <v>5</v>
      </c>
      <c r="F1275" s="4">
        <v>94</v>
      </c>
      <c r="G1275" s="4">
        <v>9631.06</v>
      </c>
      <c r="H1275" s="4">
        <v>405.52</v>
      </c>
      <c r="I1275" s="4">
        <v>506.9</v>
      </c>
      <c r="J1275" s="4">
        <v>9529.68</v>
      </c>
      <c r="K1275" s="4" t="str">
        <v>Produto em Ordem</v>
      </c>
      <c r="L1275" s="6">
        <f t="shared" si="78"/>
        <v>0.98947368421052628</v>
      </c>
      <c r="M1275" s="5">
        <v>101.3795744680851</v>
      </c>
      <c r="N1275" s="6">
        <v>17</v>
      </c>
      <c r="O1275" s="9">
        <f t="shared" si="79"/>
        <v>1723.4527659574467</v>
      </c>
      <c r="P1275" s="5">
        <f t="shared" si="76"/>
        <v>1.4166666666666667</v>
      </c>
      <c r="Q1275" s="5">
        <f t="shared" si="77"/>
        <v>66.35294117647058</v>
      </c>
    </row>
    <row r="1276" spans="1:17" x14ac:dyDescent="0.25">
      <c r="A1276" s="2" t="s">
        <v>1268</v>
      </c>
      <c r="B1276" s="3" t="s">
        <v>8</v>
      </c>
      <c r="C1276" s="4">
        <v>71</v>
      </c>
      <c r="D1276" s="4">
        <v>8</v>
      </c>
      <c r="E1276" s="4">
        <v>6</v>
      </c>
      <c r="F1276" s="4">
        <v>73</v>
      </c>
      <c r="G1276" s="4">
        <v>7197.95</v>
      </c>
      <c r="H1276" s="4">
        <v>811.03</v>
      </c>
      <c r="I1276" s="4">
        <v>608.27</v>
      </c>
      <c r="J1276" s="4">
        <v>7400.71</v>
      </c>
      <c r="K1276" s="4" t="str">
        <v>Produto em Ordem</v>
      </c>
      <c r="L1276" s="6">
        <f t="shared" si="78"/>
        <v>1.028169014084507</v>
      </c>
      <c r="M1276" s="5">
        <v>101.3795890410959</v>
      </c>
      <c r="N1276" s="6">
        <v>13</v>
      </c>
      <c r="O1276" s="9">
        <f t="shared" si="79"/>
        <v>1317.9346575342468</v>
      </c>
      <c r="P1276" s="5">
        <f t="shared" si="76"/>
        <v>1.0833333333333333</v>
      </c>
      <c r="Q1276" s="5">
        <f t="shared" si="77"/>
        <v>67.384615384615387</v>
      </c>
    </row>
    <row r="1277" spans="1:17" x14ac:dyDescent="0.25">
      <c r="A1277" s="2" t="s">
        <v>1269</v>
      </c>
      <c r="B1277" s="3" t="s">
        <v>8</v>
      </c>
      <c r="C1277" s="4">
        <v>34</v>
      </c>
      <c r="D1277" s="4">
        <v>14</v>
      </c>
      <c r="E1277" s="4">
        <v>28</v>
      </c>
      <c r="F1277" s="4">
        <v>20</v>
      </c>
      <c r="G1277" s="4">
        <v>3278.49</v>
      </c>
      <c r="H1277" s="4">
        <v>1349.98</v>
      </c>
      <c r="I1277" s="4">
        <v>2699.94</v>
      </c>
      <c r="J1277" s="4">
        <v>1928.53</v>
      </c>
      <c r="K1277" s="4" t="str">
        <v>Produto em Ordem</v>
      </c>
      <c r="L1277" s="6">
        <f t="shared" si="78"/>
        <v>0.58823529411764708</v>
      </c>
      <c r="M1277" s="5">
        <v>96.426500000000004</v>
      </c>
      <c r="N1277" s="6">
        <v>139</v>
      </c>
      <c r="O1277" s="9">
        <f t="shared" si="79"/>
        <v>13403.283500000001</v>
      </c>
      <c r="P1277" s="5">
        <f t="shared" si="76"/>
        <v>11.583333333333334</v>
      </c>
      <c r="Q1277" s="5">
        <f t="shared" si="77"/>
        <v>1.7266187050359711</v>
      </c>
    </row>
    <row r="1278" spans="1:17" x14ac:dyDescent="0.25">
      <c r="A1278" s="2" t="s">
        <v>1270</v>
      </c>
      <c r="B1278" s="3" t="s">
        <v>8</v>
      </c>
      <c r="C1278" s="4">
        <v>1</v>
      </c>
      <c r="D1278" s="4"/>
      <c r="E1278" s="4"/>
      <c r="F1278" s="4">
        <v>1</v>
      </c>
      <c r="G1278" s="4">
        <v>96.36</v>
      </c>
      <c r="H1278" s="4"/>
      <c r="I1278" s="4"/>
      <c r="J1278" s="4">
        <v>96.36</v>
      </c>
      <c r="K1278" s="4" t="str">
        <v>Produto em Ordem</v>
      </c>
      <c r="L1278" s="6">
        <f t="shared" si="78"/>
        <v>1</v>
      </c>
      <c r="M1278" s="5">
        <v>96.36</v>
      </c>
      <c r="N1278" s="6">
        <v>111</v>
      </c>
      <c r="O1278" s="9">
        <f t="shared" si="79"/>
        <v>10695.96</v>
      </c>
      <c r="P1278" s="5">
        <f t="shared" si="76"/>
        <v>9.25</v>
      </c>
      <c r="Q1278" s="5">
        <f t="shared" si="77"/>
        <v>0.10810810810810811</v>
      </c>
    </row>
    <row r="1279" spans="1:17" x14ac:dyDescent="0.25">
      <c r="A1279" s="2" t="s">
        <v>1271</v>
      </c>
      <c r="B1279" s="3" t="s">
        <v>8</v>
      </c>
      <c r="C1279" s="4">
        <v>33</v>
      </c>
      <c r="D1279" s="4">
        <v>37</v>
      </c>
      <c r="E1279" s="4">
        <v>38</v>
      </c>
      <c r="F1279" s="4">
        <v>32</v>
      </c>
      <c r="G1279" s="4">
        <v>2706.64</v>
      </c>
      <c r="H1279" s="4">
        <v>3034.74</v>
      </c>
      <c r="I1279" s="4">
        <v>3116.75</v>
      </c>
      <c r="J1279" s="4">
        <v>2624.63</v>
      </c>
      <c r="K1279" s="4" t="str">
        <v>Produto em Ordem</v>
      </c>
      <c r="L1279" s="6">
        <f t="shared" si="78"/>
        <v>0.96969696969696972</v>
      </c>
      <c r="M1279" s="5">
        <v>82.019687499999989</v>
      </c>
      <c r="N1279" s="6">
        <v>127</v>
      </c>
      <c r="O1279" s="9">
        <f t="shared" si="79"/>
        <v>10416.500312499998</v>
      </c>
      <c r="P1279" s="5">
        <f t="shared" si="76"/>
        <v>10.583333333333334</v>
      </c>
      <c r="Q1279" s="5">
        <f t="shared" si="77"/>
        <v>3.0236220472440944</v>
      </c>
    </row>
    <row r="1280" spans="1:17" x14ac:dyDescent="0.25">
      <c r="A1280" s="2" t="s">
        <v>1272</v>
      </c>
      <c r="B1280" s="3" t="s">
        <v>8</v>
      </c>
      <c r="C1280" s="4">
        <v>37</v>
      </c>
      <c r="D1280" s="4">
        <v>24</v>
      </c>
      <c r="E1280" s="4">
        <v>20</v>
      </c>
      <c r="F1280" s="4">
        <v>41</v>
      </c>
      <c r="G1280" s="4">
        <v>2671.75</v>
      </c>
      <c r="H1280" s="4">
        <v>1299.78</v>
      </c>
      <c r="I1280" s="4">
        <v>1444.2</v>
      </c>
      <c r="J1280" s="4">
        <v>2527.33</v>
      </c>
      <c r="K1280" s="4" t="str">
        <v>Produto em Ordem</v>
      </c>
      <c r="L1280" s="6">
        <f t="shared" si="78"/>
        <v>1.1081081081081081</v>
      </c>
      <c r="M1280" s="5">
        <v>61.642195121951232</v>
      </c>
      <c r="N1280" s="6">
        <v>85</v>
      </c>
      <c r="O1280" s="9">
        <f t="shared" si="79"/>
        <v>5239.5865853658552</v>
      </c>
      <c r="P1280" s="5">
        <f t="shared" si="76"/>
        <v>7.083333333333333</v>
      </c>
      <c r="Q1280" s="5">
        <f t="shared" si="77"/>
        <v>5.7882352941176469</v>
      </c>
    </row>
    <row r="1281" spans="1:17" x14ac:dyDescent="0.25">
      <c r="A1281" s="2" t="s">
        <v>1273</v>
      </c>
      <c r="B1281" s="3" t="s">
        <v>8</v>
      </c>
      <c r="C1281" s="4">
        <v>5</v>
      </c>
      <c r="D1281" s="4"/>
      <c r="E1281" s="4"/>
      <c r="F1281" s="4">
        <v>5</v>
      </c>
      <c r="G1281" s="4">
        <v>131.44</v>
      </c>
      <c r="H1281" s="4"/>
      <c r="I1281" s="4"/>
      <c r="J1281" s="4">
        <v>131.44</v>
      </c>
      <c r="K1281" s="4" t="str">
        <v>Produto em Ordem</v>
      </c>
      <c r="L1281" s="6">
        <f t="shared" si="78"/>
        <v>1</v>
      </c>
      <c r="M1281" s="5">
        <v>26.288</v>
      </c>
      <c r="N1281" s="6">
        <v>1713</v>
      </c>
      <c r="O1281" s="9">
        <f t="shared" si="79"/>
        <v>45031.343999999997</v>
      </c>
      <c r="P1281" s="5">
        <f t="shared" si="76"/>
        <v>142.75</v>
      </c>
      <c r="Q1281" s="5">
        <f t="shared" si="77"/>
        <v>3.5026269702276708E-2</v>
      </c>
    </row>
    <row r="1282" spans="1:17" x14ac:dyDescent="0.25">
      <c r="A1282" s="2" t="s">
        <v>1274</v>
      </c>
      <c r="B1282" s="3" t="s">
        <v>8</v>
      </c>
      <c r="C1282" s="4">
        <v>1</v>
      </c>
      <c r="D1282" s="4">
        <v>6</v>
      </c>
      <c r="E1282" s="4">
        <v>0</v>
      </c>
      <c r="F1282" s="4">
        <v>7</v>
      </c>
      <c r="G1282" s="4">
        <v>26.29</v>
      </c>
      <c r="H1282" s="4">
        <v>157.74</v>
      </c>
      <c r="I1282" s="4">
        <v>0</v>
      </c>
      <c r="J1282" s="4">
        <v>184.03</v>
      </c>
      <c r="K1282" s="4" t="str">
        <v>Produto em Ordem</v>
      </c>
      <c r="L1282" s="6">
        <f t="shared" si="78"/>
        <v>7</v>
      </c>
      <c r="M1282" s="5">
        <v>26.29</v>
      </c>
      <c r="N1282" s="6">
        <v>373</v>
      </c>
      <c r="O1282" s="9">
        <f t="shared" si="79"/>
        <v>9806.17</v>
      </c>
      <c r="P1282" s="5">
        <f t="shared" ref="P1282:P1345" si="80">N1282/12</f>
        <v>31.083333333333332</v>
      </c>
      <c r="Q1282" s="5">
        <f t="shared" ref="Q1282:Q1345" si="81">IFERROR(F1282/(P1282),0)</f>
        <v>0.22520107238605899</v>
      </c>
    </row>
    <row r="1283" spans="1:17" x14ac:dyDescent="0.25">
      <c r="A1283" s="2" t="s">
        <v>1275</v>
      </c>
      <c r="B1283" s="3" t="s">
        <v>8</v>
      </c>
      <c r="C1283" s="4">
        <v>17</v>
      </c>
      <c r="D1283" s="4">
        <v>1</v>
      </c>
      <c r="E1283" s="4">
        <v>3</v>
      </c>
      <c r="F1283" s="4">
        <v>15</v>
      </c>
      <c r="G1283" s="4">
        <v>446.23</v>
      </c>
      <c r="H1283" s="4">
        <v>26.24</v>
      </c>
      <c r="I1283" s="4">
        <v>78.77</v>
      </c>
      <c r="J1283" s="4">
        <v>393.7</v>
      </c>
      <c r="K1283" s="4" t="str">
        <v>Produto em Ordem</v>
      </c>
      <c r="L1283" s="6">
        <f t="shared" ref="L1283:L1346" si="82">IFERROR(F1283/C1283,0)</f>
        <v>0.88235294117647056</v>
      </c>
      <c r="M1283" s="5">
        <v>26.24666666666667</v>
      </c>
      <c r="N1283" s="6">
        <v>1676</v>
      </c>
      <c r="O1283" s="9">
        <f t="shared" ref="O1283:O1346" si="83" xml:space="preserve"> N1283*M1283</f>
        <v>43989.413333333338</v>
      </c>
      <c r="P1283" s="5">
        <f t="shared" si="80"/>
        <v>139.66666666666666</v>
      </c>
      <c r="Q1283" s="5">
        <f t="shared" si="81"/>
        <v>0.10739856801909309</v>
      </c>
    </row>
    <row r="1284" spans="1:17" x14ac:dyDescent="0.25">
      <c r="A1284" s="2" t="s">
        <v>1276</v>
      </c>
      <c r="B1284" s="3" t="s">
        <v>8</v>
      </c>
      <c r="C1284" s="4">
        <v>10</v>
      </c>
      <c r="D1284" s="4">
        <v>4</v>
      </c>
      <c r="E1284" s="4">
        <v>10</v>
      </c>
      <c r="F1284" s="4">
        <v>4</v>
      </c>
      <c r="G1284" s="4">
        <v>703.89</v>
      </c>
      <c r="H1284" s="4">
        <v>281.56</v>
      </c>
      <c r="I1284" s="4">
        <v>703.89</v>
      </c>
      <c r="J1284" s="4">
        <v>281.56</v>
      </c>
      <c r="K1284" s="4" t="str">
        <v>Produto em Ordem</v>
      </c>
      <c r="L1284" s="6">
        <f t="shared" si="82"/>
        <v>0.4</v>
      </c>
      <c r="M1284" s="5">
        <v>70.39</v>
      </c>
      <c r="N1284" s="6">
        <v>1317</v>
      </c>
      <c r="O1284" s="9">
        <f t="shared" si="83"/>
        <v>92703.63</v>
      </c>
      <c r="P1284" s="5">
        <f t="shared" si="80"/>
        <v>109.75</v>
      </c>
      <c r="Q1284" s="5">
        <f t="shared" si="81"/>
        <v>3.644646924829157E-2</v>
      </c>
    </row>
    <row r="1285" spans="1:17" x14ac:dyDescent="0.25">
      <c r="A1285" s="2" t="s">
        <v>1277</v>
      </c>
      <c r="B1285" s="3" t="s">
        <v>8</v>
      </c>
      <c r="C1285" s="4">
        <v>1172</v>
      </c>
      <c r="D1285" s="4">
        <v>62</v>
      </c>
      <c r="E1285" s="4">
        <v>105</v>
      </c>
      <c r="F1285" s="4">
        <v>1129</v>
      </c>
      <c r="G1285" s="4">
        <v>38530.67</v>
      </c>
      <c r="H1285" s="4">
        <v>2038.33</v>
      </c>
      <c r="I1285" s="4">
        <v>3452</v>
      </c>
      <c r="J1285" s="4">
        <v>37116.999999999993</v>
      </c>
      <c r="K1285" s="4" t="str">
        <v>Produto em Ordem</v>
      </c>
      <c r="L1285" s="6">
        <f t="shared" si="82"/>
        <v>0.96331058020477811</v>
      </c>
      <c r="M1285" s="5">
        <v>32.875996457041623</v>
      </c>
      <c r="N1285" s="6">
        <v>373</v>
      </c>
      <c r="O1285" s="9">
        <f t="shared" si="83"/>
        <v>12262.746678476526</v>
      </c>
      <c r="P1285" s="5">
        <f t="shared" si="80"/>
        <v>31.083333333333332</v>
      </c>
      <c r="Q1285" s="5">
        <f t="shared" si="81"/>
        <v>36.321715817694368</v>
      </c>
    </row>
    <row r="1286" spans="1:17" x14ac:dyDescent="0.25">
      <c r="A1286" s="2" t="s">
        <v>1278</v>
      </c>
      <c r="B1286" s="3" t="s">
        <v>8</v>
      </c>
      <c r="C1286" s="4">
        <v>716</v>
      </c>
      <c r="D1286" s="4">
        <v>188</v>
      </c>
      <c r="E1286" s="4">
        <v>358</v>
      </c>
      <c r="F1286" s="4">
        <v>546</v>
      </c>
      <c r="G1286" s="4">
        <v>26883.95</v>
      </c>
      <c r="H1286" s="4">
        <v>7058.96</v>
      </c>
      <c r="I1286" s="4">
        <v>13442.02</v>
      </c>
      <c r="J1286" s="4">
        <v>20500.89</v>
      </c>
      <c r="K1286" s="4" t="str">
        <v>Produto em Ordem</v>
      </c>
      <c r="L1286" s="6">
        <f t="shared" si="82"/>
        <v>0.76256983240223464</v>
      </c>
      <c r="M1286" s="5">
        <v>37.54741758241758</v>
      </c>
      <c r="N1286" s="6">
        <v>1056</v>
      </c>
      <c r="O1286" s="9">
        <f t="shared" si="83"/>
        <v>39650.072967032967</v>
      </c>
      <c r="P1286" s="5">
        <f t="shared" si="80"/>
        <v>88</v>
      </c>
      <c r="Q1286" s="5">
        <f t="shared" si="81"/>
        <v>6.2045454545454541</v>
      </c>
    </row>
    <row r="1287" spans="1:17" x14ac:dyDescent="0.25">
      <c r="A1287" s="2" t="s">
        <v>1279</v>
      </c>
      <c r="B1287" s="3" t="s">
        <v>8</v>
      </c>
      <c r="C1287" s="4">
        <v>498</v>
      </c>
      <c r="D1287" s="4">
        <v>86</v>
      </c>
      <c r="E1287" s="4">
        <v>141</v>
      </c>
      <c r="F1287" s="4">
        <v>443</v>
      </c>
      <c r="G1287" s="4">
        <v>44795.770000000011</v>
      </c>
      <c r="H1287" s="4">
        <v>7735.7399999999989</v>
      </c>
      <c r="I1287" s="4">
        <v>12683.000000000009</v>
      </c>
      <c r="J1287" s="4">
        <v>39848.510000000009</v>
      </c>
      <c r="K1287" s="4" t="str">
        <v>Produto em Ordem</v>
      </c>
      <c r="L1287" s="6">
        <f t="shared" si="82"/>
        <v>0.88955823293172687</v>
      </c>
      <c r="M1287" s="5">
        <v>89.951489841986472</v>
      </c>
      <c r="N1287" s="6">
        <v>707</v>
      </c>
      <c r="O1287" s="9">
        <f t="shared" si="83"/>
        <v>63595.703318284439</v>
      </c>
      <c r="P1287" s="5">
        <f t="shared" si="80"/>
        <v>58.916666666666664</v>
      </c>
      <c r="Q1287" s="5">
        <f t="shared" si="81"/>
        <v>7.5190947666195198</v>
      </c>
    </row>
    <row r="1288" spans="1:17" x14ac:dyDescent="0.25">
      <c r="A1288" s="2" t="s">
        <v>1280</v>
      </c>
      <c r="B1288" s="3" t="s">
        <v>8</v>
      </c>
      <c r="C1288" s="4">
        <v>929</v>
      </c>
      <c r="D1288" s="4">
        <v>193</v>
      </c>
      <c r="E1288" s="4">
        <v>325</v>
      </c>
      <c r="F1288" s="4">
        <v>797</v>
      </c>
      <c r="G1288" s="4">
        <v>23462.41</v>
      </c>
      <c r="H1288" s="4">
        <v>4927.3499999999995</v>
      </c>
      <c r="I1288" s="4">
        <v>8297.33</v>
      </c>
      <c r="J1288" s="4">
        <v>20092.43</v>
      </c>
      <c r="K1288" s="4" t="str">
        <v>Produto em Ordem</v>
      </c>
      <c r="L1288" s="6">
        <f t="shared" si="82"/>
        <v>0.85791173304628632</v>
      </c>
      <c r="M1288" s="5">
        <v>25.210075282308662</v>
      </c>
      <c r="N1288" s="6">
        <v>888</v>
      </c>
      <c r="O1288" s="9">
        <f t="shared" si="83"/>
        <v>22386.546850690091</v>
      </c>
      <c r="P1288" s="5">
        <f t="shared" si="80"/>
        <v>74</v>
      </c>
      <c r="Q1288" s="5">
        <f t="shared" si="81"/>
        <v>10.77027027027027</v>
      </c>
    </row>
    <row r="1289" spans="1:17" x14ac:dyDescent="0.25">
      <c r="A1289" s="2" t="s">
        <v>1281</v>
      </c>
      <c r="B1289" s="3" t="s">
        <v>8</v>
      </c>
      <c r="C1289" s="4">
        <v>1184</v>
      </c>
      <c r="D1289" s="4">
        <v>80</v>
      </c>
      <c r="E1289" s="4">
        <v>158</v>
      </c>
      <c r="F1289" s="4">
        <v>1106</v>
      </c>
      <c r="G1289" s="4">
        <v>29972.63</v>
      </c>
      <c r="H1289" s="4">
        <v>2042.42</v>
      </c>
      <c r="I1289" s="4">
        <v>4033.78</v>
      </c>
      <c r="J1289" s="4">
        <v>27981.27</v>
      </c>
      <c r="K1289" s="4" t="str">
        <v>Produto em Ordem</v>
      </c>
      <c r="L1289" s="6">
        <f t="shared" si="82"/>
        <v>0.9341216216216216</v>
      </c>
      <c r="M1289" s="5">
        <v>25.29952079566004</v>
      </c>
      <c r="N1289" s="6">
        <v>442</v>
      </c>
      <c r="O1289" s="9">
        <f t="shared" si="83"/>
        <v>11182.388191681737</v>
      </c>
      <c r="P1289" s="5">
        <f t="shared" si="80"/>
        <v>36.833333333333336</v>
      </c>
      <c r="Q1289" s="5">
        <f t="shared" si="81"/>
        <v>30.027149321266965</v>
      </c>
    </row>
    <row r="1290" spans="1:17" x14ac:dyDescent="0.25">
      <c r="A1290" s="2" t="s">
        <v>1282</v>
      </c>
      <c r="B1290" s="3" t="s">
        <v>4</v>
      </c>
      <c r="C1290" s="4">
        <v>49</v>
      </c>
      <c r="D1290" s="4">
        <v>3405</v>
      </c>
      <c r="E1290" s="4">
        <v>438</v>
      </c>
      <c r="F1290" s="4">
        <v>3016</v>
      </c>
      <c r="G1290" s="4">
        <v>3529.9099999999989</v>
      </c>
      <c r="H1290" s="4">
        <v>213046.91</v>
      </c>
      <c r="I1290" s="4">
        <v>27587.23</v>
      </c>
      <c r="J1290" s="4">
        <v>188989.59</v>
      </c>
      <c r="K1290" s="4" t="str">
        <v>Produto em Ordem</v>
      </c>
      <c r="L1290" s="6">
        <f t="shared" si="82"/>
        <v>61.551020408163268</v>
      </c>
      <c r="M1290" s="5">
        <v>62.66233090185677</v>
      </c>
      <c r="N1290" s="6">
        <v>3024</v>
      </c>
      <c r="O1290" s="9">
        <f t="shared" si="83"/>
        <v>189490.88864721486</v>
      </c>
      <c r="P1290" s="5">
        <f t="shared" si="80"/>
        <v>252</v>
      </c>
      <c r="Q1290" s="5">
        <f t="shared" si="81"/>
        <v>11.968253968253968</v>
      </c>
    </row>
    <row r="1291" spans="1:17" x14ac:dyDescent="0.25">
      <c r="A1291" s="2" t="s">
        <v>1283</v>
      </c>
      <c r="B1291" s="3" t="s">
        <v>980</v>
      </c>
      <c r="C1291" s="4">
        <v>611</v>
      </c>
      <c r="D1291" s="4">
        <v>14</v>
      </c>
      <c r="E1291" s="4">
        <v>42</v>
      </c>
      <c r="F1291" s="4">
        <v>583</v>
      </c>
      <c r="G1291" s="4">
        <v>8828.159999999998</v>
      </c>
      <c r="H1291" s="4">
        <v>203.28</v>
      </c>
      <c r="I1291" s="4">
        <v>609.84000000000015</v>
      </c>
      <c r="J1291" s="4">
        <v>8421.6</v>
      </c>
      <c r="K1291" s="4" t="str">
        <v>Produto em Ordem</v>
      </c>
      <c r="L1291" s="6">
        <f t="shared" si="82"/>
        <v>0.95417348608837971</v>
      </c>
      <c r="M1291" s="5">
        <v>14.445283018867929</v>
      </c>
      <c r="N1291" s="6">
        <v>1379</v>
      </c>
      <c r="O1291" s="9">
        <f t="shared" si="83"/>
        <v>19920.045283018873</v>
      </c>
      <c r="P1291" s="5">
        <f t="shared" si="80"/>
        <v>114.91666666666667</v>
      </c>
      <c r="Q1291" s="5">
        <f t="shared" si="81"/>
        <v>5.0732414793328493</v>
      </c>
    </row>
    <row r="1292" spans="1:17" x14ac:dyDescent="0.25">
      <c r="A1292" s="2" t="s">
        <v>1284</v>
      </c>
      <c r="B1292" s="3" t="s">
        <v>8</v>
      </c>
      <c r="C1292" s="4">
        <v>22</v>
      </c>
      <c r="D1292" s="4">
        <v>8</v>
      </c>
      <c r="E1292" s="4">
        <v>7</v>
      </c>
      <c r="F1292" s="4">
        <v>23</v>
      </c>
      <c r="G1292" s="4">
        <v>12571.19</v>
      </c>
      <c r="H1292" s="4">
        <v>4403.21</v>
      </c>
      <c r="I1292" s="4">
        <v>3850.46</v>
      </c>
      <c r="J1292" s="4">
        <v>13123.94</v>
      </c>
      <c r="K1292" s="4" t="str">
        <v>Produto em Ordem</v>
      </c>
      <c r="L1292" s="6">
        <f t="shared" si="82"/>
        <v>1.0454545454545454</v>
      </c>
      <c r="M1292" s="5">
        <v>570.60608695652172</v>
      </c>
      <c r="N1292" s="6">
        <v>20</v>
      </c>
      <c r="O1292" s="9">
        <f t="shared" si="83"/>
        <v>11412.121739130434</v>
      </c>
      <c r="P1292" s="5">
        <f t="shared" si="80"/>
        <v>1.6666666666666667</v>
      </c>
      <c r="Q1292" s="5">
        <f t="shared" si="81"/>
        <v>13.799999999999999</v>
      </c>
    </row>
    <row r="1293" spans="1:17" x14ac:dyDescent="0.25">
      <c r="A1293" s="2" t="s">
        <v>1285</v>
      </c>
      <c r="B1293" s="3" t="s">
        <v>8</v>
      </c>
      <c r="C1293" s="4">
        <v>13</v>
      </c>
      <c r="D1293" s="4">
        <v>2</v>
      </c>
      <c r="E1293" s="4">
        <v>4</v>
      </c>
      <c r="F1293" s="4">
        <v>11</v>
      </c>
      <c r="G1293" s="4">
        <v>7620.5400000000009</v>
      </c>
      <c r="H1293" s="4">
        <v>1097.69</v>
      </c>
      <c r="I1293" s="4">
        <v>2746.12</v>
      </c>
      <c r="J1293" s="4">
        <v>5972.1100000000006</v>
      </c>
      <c r="K1293" s="4" t="str">
        <v>Produto em Ordem</v>
      </c>
      <c r="L1293" s="6">
        <f t="shared" si="82"/>
        <v>0.84615384615384615</v>
      </c>
      <c r="M1293" s="5">
        <v>542.91909090909098</v>
      </c>
      <c r="N1293" s="6">
        <v>18</v>
      </c>
      <c r="O1293" s="9">
        <f t="shared" si="83"/>
        <v>9772.5436363636381</v>
      </c>
      <c r="P1293" s="5">
        <f t="shared" si="80"/>
        <v>1.5</v>
      </c>
      <c r="Q1293" s="5">
        <f t="shared" si="81"/>
        <v>7.333333333333333</v>
      </c>
    </row>
    <row r="1294" spans="1:17" x14ac:dyDescent="0.25">
      <c r="A1294" s="2" t="s">
        <v>1286</v>
      </c>
      <c r="B1294" s="3" t="s">
        <v>8</v>
      </c>
      <c r="C1294" s="4">
        <v>9</v>
      </c>
      <c r="D1294" s="4">
        <v>2</v>
      </c>
      <c r="E1294" s="4">
        <v>3</v>
      </c>
      <c r="F1294" s="4">
        <v>8</v>
      </c>
      <c r="G1294" s="4">
        <v>9107.34</v>
      </c>
      <c r="H1294" s="4">
        <v>2031.65</v>
      </c>
      <c r="I1294" s="4">
        <v>3046.88</v>
      </c>
      <c r="J1294" s="4">
        <v>8092.1100000000006</v>
      </c>
      <c r="K1294" s="4" t="str">
        <v>Produto em Ordem</v>
      </c>
      <c r="L1294" s="6">
        <f t="shared" si="82"/>
        <v>0.88888888888888884</v>
      </c>
      <c r="M1294" s="5">
        <v>1011.51375</v>
      </c>
      <c r="N1294" s="6">
        <v>17</v>
      </c>
      <c r="O1294" s="9">
        <f t="shared" si="83"/>
        <v>17195.733749999999</v>
      </c>
      <c r="P1294" s="5">
        <f t="shared" si="80"/>
        <v>1.4166666666666667</v>
      </c>
      <c r="Q1294" s="5">
        <f t="shared" si="81"/>
        <v>5.6470588235294112</v>
      </c>
    </row>
    <row r="1295" spans="1:17" x14ac:dyDescent="0.25">
      <c r="A1295" s="2" t="s">
        <v>1287</v>
      </c>
      <c r="B1295" s="3" t="s">
        <v>8</v>
      </c>
      <c r="C1295" s="4">
        <v>11</v>
      </c>
      <c r="D1295" s="4">
        <v>2</v>
      </c>
      <c r="E1295" s="4">
        <v>3</v>
      </c>
      <c r="F1295" s="4">
        <v>10</v>
      </c>
      <c r="G1295" s="4">
        <v>11175.59</v>
      </c>
      <c r="H1295" s="4">
        <v>2029.68</v>
      </c>
      <c r="I1295" s="4">
        <v>3046.28</v>
      </c>
      <c r="J1295" s="4">
        <v>10158.99</v>
      </c>
      <c r="K1295" s="4" t="str">
        <v>Produto em Ordem</v>
      </c>
      <c r="L1295" s="6">
        <f t="shared" si="82"/>
        <v>0.90909090909090906</v>
      </c>
      <c r="M1295" s="5">
        <v>1015.899</v>
      </c>
      <c r="N1295" s="6">
        <v>8</v>
      </c>
      <c r="O1295" s="9">
        <f t="shared" si="83"/>
        <v>8127.192</v>
      </c>
      <c r="P1295" s="5">
        <f t="shared" si="80"/>
        <v>0.66666666666666663</v>
      </c>
      <c r="Q1295" s="5">
        <f t="shared" si="81"/>
        <v>15</v>
      </c>
    </row>
    <row r="1296" spans="1:17" x14ac:dyDescent="0.25">
      <c r="A1296" s="2" t="s">
        <v>1288</v>
      </c>
      <c r="B1296" s="3" t="s">
        <v>8</v>
      </c>
      <c r="C1296" s="4">
        <v>6</v>
      </c>
      <c r="D1296" s="4">
        <v>0</v>
      </c>
      <c r="E1296" s="4">
        <v>2</v>
      </c>
      <c r="F1296" s="4">
        <v>4</v>
      </c>
      <c r="G1296" s="4">
        <v>7110.9300000000012</v>
      </c>
      <c r="H1296" s="4">
        <v>0</v>
      </c>
      <c r="I1296" s="4">
        <v>2031.45</v>
      </c>
      <c r="J1296" s="4">
        <v>5079.4799999999996</v>
      </c>
      <c r="K1296" s="4" t="str">
        <v>Produto em Ordem</v>
      </c>
      <c r="L1296" s="6">
        <f t="shared" si="82"/>
        <v>0.66666666666666663</v>
      </c>
      <c r="M1296" s="5">
        <v>1269.8699999999999</v>
      </c>
      <c r="N1296" s="6">
        <v>16</v>
      </c>
      <c r="O1296" s="9">
        <f t="shared" si="83"/>
        <v>20317.919999999998</v>
      </c>
      <c r="P1296" s="5">
        <f t="shared" si="80"/>
        <v>1.3333333333333333</v>
      </c>
      <c r="Q1296" s="5">
        <f t="shared" si="81"/>
        <v>3</v>
      </c>
    </row>
    <row r="1297" spans="1:17" x14ac:dyDescent="0.25">
      <c r="A1297" s="2" t="s">
        <v>1289</v>
      </c>
      <c r="B1297" s="3" t="s">
        <v>4</v>
      </c>
      <c r="C1297" s="4">
        <v>2</v>
      </c>
      <c r="D1297" s="4"/>
      <c r="E1297" s="4"/>
      <c r="F1297" s="4">
        <v>2</v>
      </c>
      <c r="G1297" s="4">
        <v>73.36</v>
      </c>
      <c r="H1297" s="4"/>
      <c r="I1297" s="4"/>
      <c r="J1297" s="4">
        <v>73.36</v>
      </c>
      <c r="K1297" s="4" t="str">
        <v>Produto em Ordem</v>
      </c>
      <c r="L1297" s="6">
        <f t="shared" si="82"/>
        <v>1</v>
      </c>
      <c r="M1297" s="5">
        <v>36.68</v>
      </c>
      <c r="N1297" s="6">
        <v>14950</v>
      </c>
      <c r="O1297" s="9">
        <f t="shared" si="83"/>
        <v>548366</v>
      </c>
      <c r="P1297" s="5">
        <f t="shared" si="80"/>
        <v>1245.8333333333333</v>
      </c>
      <c r="Q1297" s="5">
        <f t="shared" si="81"/>
        <v>1.605351170568562E-3</v>
      </c>
    </row>
    <row r="1298" spans="1:17" x14ac:dyDescent="0.25">
      <c r="A1298" s="2" t="s">
        <v>1290</v>
      </c>
      <c r="B1298" s="3" t="s">
        <v>4</v>
      </c>
      <c r="C1298" s="4">
        <v>1</v>
      </c>
      <c r="D1298" s="4"/>
      <c r="E1298" s="4"/>
      <c r="F1298" s="4">
        <v>1</v>
      </c>
      <c r="G1298" s="4">
        <v>40.96</v>
      </c>
      <c r="H1298" s="4"/>
      <c r="I1298" s="4"/>
      <c r="J1298" s="4">
        <v>40.96</v>
      </c>
      <c r="K1298" s="4" t="str">
        <v>Produto em Ordem</v>
      </c>
      <c r="L1298" s="6">
        <f t="shared" si="82"/>
        <v>1</v>
      </c>
      <c r="M1298" s="5">
        <v>40.96</v>
      </c>
      <c r="N1298" s="6">
        <v>19500</v>
      </c>
      <c r="O1298" s="9">
        <f t="shared" si="83"/>
        <v>798720</v>
      </c>
      <c r="P1298" s="5">
        <f t="shared" si="80"/>
        <v>1625</v>
      </c>
      <c r="Q1298" s="5">
        <f t="shared" si="81"/>
        <v>6.1538461538461541E-4</v>
      </c>
    </row>
    <row r="1299" spans="1:17" x14ac:dyDescent="0.25">
      <c r="A1299" s="2" t="s">
        <v>1291</v>
      </c>
      <c r="B1299" s="3" t="s">
        <v>4</v>
      </c>
      <c r="C1299" s="4">
        <v>8</v>
      </c>
      <c r="D1299" s="4"/>
      <c r="E1299" s="4"/>
      <c r="F1299" s="4">
        <v>8</v>
      </c>
      <c r="G1299" s="4">
        <v>252.24</v>
      </c>
      <c r="H1299" s="4"/>
      <c r="I1299" s="4"/>
      <c r="J1299" s="4">
        <v>252.24</v>
      </c>
      <c r="K1299" s="4" t="str">
        <v>Produto em Ordem</v>
      </c>
      <c r="L1299" s="6">
        <f t="shared" si="82"/>
        <v>1</v>
      </c>
      <c r="M1299" s="5">
        <v>31.53</v>
      </c>
      <c r="N1299" s="6">
        <v>14950</v>
      </c>
      <c r="O1299" s="9">
        <f t="shared" si="83"/>
        <v>471373.5</v>
      </c>
      <c r="P1299" s="5">
        <f t="shared" si="80"/>
        <v>1245.8333333333333</v>
      </c>
      <c r="Q1299" s="5">
        <f t="shared" si="81"/>
        <v>6.4214046822742479E-3</v>
      </c>
    </row>
    <row r="1300" spans="1:17" x14ac:dyDescent="0.25">
      <c r="A1300" s="2" t="s">
        <v>1292</v>
      </c>
      <c r="B1300" s="3" t="s">
        <v>8</v>
      </c>
      <c r="C1300" s="4">
        <v>120</v>
      </c>
      <c r="D1300" s="4">
        <v>46</v>
      </c>
      <c r="E1300" s="4">
        <v>63</v>
      </c>
      <c r="F1300" s="4">
        <v>103</v>
      </c>
      <c r="G1300" s="4">
        <v>17160</v>
      </c>
      <c r="H1300" s="4">
        <v>6578</v>
      </c>
      <c r="I1300" s="4">
        <v>9009</v>
      </c>
      <c r="J1300" s="4">
        <v>14729</v>
      </c>
      <c r="K1300" s="4" t="str">
        <v>Produto em Ordem</v>
      </c>
      <c r="L1300" s="6">
        <f t="shared" si="82"/>
        <v>0.85833333333333328</v>
      </c>
      <c r="M1300" s="5">
        <v>143</v>
      </c>
      <c r="N1300" s="6">
        <v>101</v>
      </c>
      <c r="O1300" s="9">
        <f t="shared" si="83"/>
        <v>14443</v>
      </c>
      <c r="P1300" s="5">
        <f t="shared" si="80"/>
        <v>8.4166666666666661</v>
      </c>
      <c r="Q1300" s="5">
        <f t="shared" si="81"/>
        <v>12.237623762376238</v>
      </c>
    </row>
    <row r="1301" spans="1:17" x14ac:dyDescent="0.25">
      <c r="A1301" s="2" t="s">
        <v>1293</v>
      </c>
      <c r="B1301" s="3" t="s">
        <v>8</v>
      </c>
      <c r="C1301" s="4">
        <v>35</v>
      </c>
      <c r="D1301" s="4">
        <v>25</v>
      </c>
      <c r="E1301" s="4">
        <v>26</v>
      </c>
      <c r="F1301" s="4">
        <v>34</v>
      </c>
      <c r="G1301" s="4">
        <v>5005</v>
      </c>
      <c r="H1301" s="4">
        <v>3575</v>
      </c>
      <c r="I1301" s="4">
        <v>3718</v>
      </c>
      <c r="J1301" s="4">
        <v>4862</v>
      </c>
      <c r="K1301" s="4" t="str">
        <v>Produto em Ordem</v>
      </c>
      <c r="L1301" s="6">
        <f t="shared" si="82"/>
        <v>0.97142857142857142</v>
      </c>
      <c r="M1301" s="5">
        <v>143</v>
      </c>
      <c r="N1301" s="6">
        <v>218</v>
      </c>
      <c r="O1301" s="9">
        <f t="shared" si="83"/>
        <v>31174</v>
      </c>
      <c r="P1301" s="5">
        <f t="shared" si="80"/>
        <v>18.166666666666668</v>
      </c>
      <c r="Q1301" s="5">
        <f t="shared" si="81"/>
        <v>1.8715596330275228</v>
      </c>
    </row>
    <row r="1302" spans="1:17" x14ac:dyDescent="0.25">
      <c r="A1302" s="2" t="s">
        <v>1294</v>
      </c>
      <c r="B1302" s="3" t="s">
        <v>8</v>
      </c>
      <c r="C1302" s="4">
        <v>76</v>
      </c>
      <c r="D1302" s="4">
        <v>44</v>
      </c>
      <c r="E1302" s="4">
        <v>63</v>
      </c>
      <c r="F1302" s="4">
        <v>57</v>
      </c>
      <c r="G1302" s="4">
        <v>10868</v>
      </c>
      <c r="H1302" s="4">
        <v>6292</v>
      </c>
      <c r="I1302" s="4">
        <v>9009</v>
      </c>
      <c r="J1302" s="4">
        <v>8151</v>
      </c>
      <c r="K1302" s="4" t="str">
        <v>Produto em Ordem</v>
      </c>
      <c r="L1302" s="6">
        <f t="shared" si="82"/>
        <v>0.75</v>
      </c>
      <c r="M1302" s="5">
        <v>143</v>
      </c>
      <c r="N1302" s="6">
        <v>44</v>
      </c>
      <c r="O1302" s="9">
        <f t="shared" si="83"/>
        <v>6292</v>
      </c>
      <c r="P1302" s="5">
        <f t="shared" si="80"/>
        <v>3.6666666666666665</v>
      </c>
      <c r="Q1302" s="5">
        <f t="shared" si="81"/>
        <v>15.545454545454547</v>
      </c>
    </row>
    <row r="1303" spans="1:17" x14ac:dyDescent="0.25">
      <c r="A1303" s="2" t="s">
        <v>1295</v>
      </c>
      <c r="B1303" s="3" t="s">
        <v>4</v>
      </c>
      <c r="C1303" s="4">
        <v>2192</v>
      </c>
      <c r="D1303" s="4">
        <v>701</v>
      </c>
      <c r="E1303" s="4">
        <v>462</v>
      </c>
      <c r="F1303" s="4">
        <v>2431</v>
      </c>
      <c r="G1303" s="4">
        <v>27625.81</v>
      </c>
      <c r="H1303" s="4">
        <v>8784.2999999999993</v>
      </c>
      <c r="I1303" s="4">
        <v>5823.0499999999993</v>
      </c>
      <c r="J1303" s="4">
        <v>30587.05999999999</v>
      </c>
      <c r="K1303" s="4" t="str">
        <v>Produto em Ordem</v>
      </c>
      <c r="L1303" s="6">
        <f t="shared" si="82"/>
        <v>1.1090328467153285</v>
      </c>
      <c r="M1303" s="5">
        <v>12.582089675030851</v>
      </c>
      <c r="N1303" s="6">
        <v>9513</v>
      </c>
      <c r="O1303" s="9">
        <f t="shared" si="83"/>
        <v>119693.41907856848</v>
      </c>
      <c r="P1303" s="5">
        <f t="shared" si="80"/>
        <v>792.75</v>
      </c>
      <c r="Q1303" s="5">
        <f t="shared" si="81"/>
        <v>3.0665405234941661</v>
      </c>
    </row>
    <row r="1304" spans="1:17" x14ac:dyDescent="0.25">
      <c r="A1304" s="2" t="s">
        <v>1296</v>
      </c>
      <c r="B1304" s="3" t="s">
        <v>8</v>
      </c>
      <c r="C1304" s="4">
        <v>161</v>
      </c>
      <c r="D1304" s="4">
        <v>1</v>
      </c>
      <c r="E1304" s="4">
        <v>1</v>
      </c>
      <c r="F1304" s="4">
        <v>161</v>
      </c>
      <c r="G1304" s="4">
        <v>33934.839999999997</v>
      </c>
      <c r="H1304" s="4">
        <v>210.78</v>
      </c>
      <c r="I1304" s="4">
        <v>210.78</v>
      </c>
      <c r="J1304" s="4">
        <v>33934.839999999997</v>
      </c>
      <c r="K1304" s="4" t="str">
        <v>Produto em Ordem</v>
      </c>
      <c r="L1304" s="6">
        <f t="shared" si="82"/>
        <v>1</v>
      </c>
      <c r="M1304" s="5">
        <v>210.77540372670799</v>
      </c>
      <c r="N1304" s="6">
        <v>390</v>
      </c>
      <c r="O1304" s="9">
        <f t="shared" si="83"/>
        <v>82202.407453416119</v>
      </c>
      <c r="P1304" s="5">
        <f t="shared" si="80"/>
        <v>32.5</v>
      </c>
      <c r="Q1304" s="5">
        <f t="shared" si="81"/>
        <v>4.953846153846154</v>
      </c>
    </row>
    <row r="1305" spans="1:17" x14ac:dyDescent="0.25">
      <c r="A1305" s="2" t="s">
        <v>1002</v>
      </c>
      <c r="B1305" s="3" t="s">
        <v>980</v>
      </c>
      <c r="C1305" s="4">
        <v>1526</v>
      </c>
      <c r="D1305" s="4">
        <v>51</v>
      </c>
      <c r="E1305" s="4">
        <v>846</v>
      </c>
      <c r="F1305" s="4">
        <v>731</v>
      </c>
      <c r="G1305" s="4">
        <v>7452.88</v>
      </c>
      <c r="H1305" s="4">
        <v>249.03</v>
      </c>
      <c r="I1305" s="4">
        <v>4131.6099999999988</v>
      </c>
      <c r="J1305" s="4">
        <v>3570.3</v>
      </c>
      <c r="K1305" s="4" t="str">
        <v>Produto em Ordem</v>
      </c>
      <c r="L1305" s="6">
        <f t="shared" si="82"/>
        <v>0.47903014416775885</v>
      </c>
      <c r="M1305" s="5">
        <v>4.884131326949384</v>
      </c>
      <c r="N1305" s="6">
        <v>3569</v>
      </c>
      <c r="O1305" s="9">
        <f t="shared" si="83"/>
        <v>17431.46470588235</v>
      </c>
      <c r="P1305" s="5">
        <f t="shared" si="80"/>
        <v>297.41666666666669</v>
      </c>
      <c r="Q1305" s="5">
        <f t="shared" si="81"/>
        <v>2.4578313253012047</v>
      </c>
    </row>
    <row r="1306" spans="1:17" x14ac:dyDescent="0.25">
      <c r="A1306" s="2" t="s">
        <v>1002</v>
      </c>
      <c r="B1306" s="3" t="s">
        <v>4</v>
      </c>
      <c r="C1306" s="4">
        <v>1774</v>
      </c>
      <c r="D1306" s="4">
        <v>1</v>
      </c>
      <c r="E1306" s="4">
        <v>1</v>
      </c>
      <c r="F1306" s="4">
        <v>1774</v>
      </c>
      <c r="G1306" s="4">
        <v>64137.37</v>
      </c>
      <c r="H1306" s="4">
        <v>36.15</v>
      </c>
      <c r="I1306" s="4">
        <v>36.15</v>
      </c>
      <c r="J1306" s="4">
        <v>64137.37</v>
      </c>
      <c r="K1306" s="4" t="str">
        <v>Produto em Ordem</v>
      </c>
      <c r="L1306" s="6">
        <f t="shared" si="82"/>
        <v>1</v>
      </c>
      <c r="M1306" s="5">
        <v>36.154098083427293</v>
      </c>
      <c r="N1306" s="6">
        <v>1560</v>
      </c>
      <c r="O1306" s="9">
        <f t="shared" si="83"/>
        <v>56400.393010146574</v>
      </c>
      <c r="P1306" s="5">
        <f t="shared" si="80"/>
        <v>130</v>
      </c>
      <c r="Q1306" s="5">
        <f t="shared" si="81"/>
        <v>13.646153846153846</v>
      </c>
    </row>
    <row r="1307" spans="1:17" x14ac:dyDescent="0.25">
      <c r="A1307" s="2" t="s">
        <v>1002</v>
      </c>
      <c r="B1307" s="3" t="s">
        <v>4</v>
      </c>
      <c r="C1307" s="4">
        <v>1193</v>
      </c>
      <c r="D1307" s="4">
        <v>1</v>
      </c>
      <c r="E1307" s="4">
        <v>1</v>
      </c>
      <c r="F1307" s="4">
        <v>1193</v>
      </c>
      <c r="G1307" s="4">
        <v>38264.99</v>
      </c>
      <c r="H1307" s="4">
        <v>32.07</v>
      </c>
      <c r="I1307" s="4">
        <v>32.07</v>
      </c>
      <c r="J1307" s="4">
        <v>38264.99</v>
      </c>
      <c r="K1307" s="4" t="str">
        <v>Produto em Ordem</v>
      </c>
      <c r="L1307" s="6">
        <f t="shared" si="82"/>
        <v>1</v>
      </c>
      <c r="M1307" s="5">
        <v>32.07459346186085</v>
      </c>
      <c r="N1307" s="6">
        <v>1170</v>
      </c>
      <c r="O1307" s="9">
        <f t="shared" si="83"/>
        <v>37527.274350377193</v>
      </c>
      <c r="P1307" s="5">
        <f t="shared" si="80"/>
        <v>97.5</v>
      </c>
      <c r="Q1307" s="5">
        <f t="shared" si="81"/>
        <v>12.235897435897435</v>
      </c>
    </row>
    <row r="1308" spans="1:17" x14ac:dyDescent="0.25">
      <c r="A1308" s="2" t="s">
        <v>1297</v>
      </c>
      <c r="B1308" s="3" t="s">
        <v>4</v>
      </c>
      <c r="C1308" s="4">
        <v>4359</v>
      </c>
      <c r="D1308" s="4">
        <v>7173</v>
      </c>
      <c r="E1308" s="4">
        <v>4488</v>
      </c>
      <c r="F1308" s="4">
        <v>7044</v>
      </c>
      <c r="G1308" s="4">
        <v>100720.03</v>
      </c>
      <c r="H1308" s="4">
        <v>167924.42</v>
      </c>
      <c r="I1308" s="4">
        <v>103865.9</v>
      </c>
      <c r="J1308" s="4">
        <v>164778.54999999999</v>
      </c>
      <c r="K1308" s="4" t="str">
        <v>Produto em Ordem</v>
      </c>
      <c r="L1308" s="6">
        <f t="shared" si="82"/>
        <v>1.6159669649002064</v>
      </c>
      <c r="M1308" s="5">
        <v>23.392752697331051</v>
      </c>
      <c r="N1308" s="6">
        <v>12653</v>
      </c>
      <c r="O1308" s="9">
        <f t="shared" si="83"/>
        <v>295988.49987932981</v>
      </c>
      <c r="P1308" s="5">
        <f t="shared" si="80"/>
        <v>1054.4166666666667</v>
      </c>
      <c r="Q1308" s="5">
        <f t="shared" si="81"/>
        <v>6.6804710345372635</v>
      </c>
    </row>
    <row r="1309" spans="1:17" x14ac:dyDescent="0.25">
      <c r="A1309" s="2" t="s">
        <v>1298</v>
      </c>
      <c r="B1309" s="3" t="s">
        <v>8</v>
      </c>
      <c r="C1309" s="4">
        <v>1294</v>
      </c>
      <c r="D1309" s="4">
        <v>24</v>
      </c>
      <c r="E1309" s="4">
        <v>24</v>
      </c>
      <c r="F1309" s="4">
        <v>1294</v>
      </c>
      <c r="G1309" s="4">
        <v>8858.8300000000017</v>
      </c>
      <c r="H1309" s="4">
        <v>162.54</v>
      </c>
      <c r="I1309" s="4">
        <v>162.54</v>
      </c>
      <c r="J1309" s="4">
        <v>8858.8300000000036</v>
      </c>
      <c r="K1309" s="4" t="str">
        <v>Produto em Ordem</v>
      </c>
      <c r="L1309" s="6">
        <f t="shared" si="82"/>
        <v>1</v>
      </c>
      <c r="M1309" s="5">
        <v>6.8460819165378686</v>
      </c>
      <c r="N1309" s="6">
        <v>647</v>
      </c>
      <c r="O1309" s="9">
        <f t="shared" si="83"/>
        <v>4429.4150000000009</v>
      </c>
      <c r="P1309" s="5">
        <f t="shared" si="80"/>
        <v>53.916666666666664</v>
      </c>
      <c r="Q1309" s="5">
        <f t="shared" si="81"/>
        <v>24</v>
      </c>
    </row>
    <row r="1310" spans="1:17" x14ac:dyDescent="0.25">
      <c r="A1310" s="2" t="s">
        <v>1002</v>
      </c>
      <c r="B1310" s="3" t="s">
        <v>8</v>
      </c>
      <c r="C1310" s="4">
        <v>16</v>
      </c>
      <c r="D1310" s="4">
        <v>0</v>
      </c>
      <c r="E1310" s="4">
        <v>1</v>
      </c>
      <c r="F1310" s="4">
        <v>15</v>
      </c>
      <c r="G1310" s="4">
        <v>3702.88</v>
      </c>
      <c r="H1310" s="4">
        <v>0</v>
      </c>
      <c r="I1310" s="4">
        <v>231.43</v>
      </c>
      <c r="J1310" s="4">
        <v>3471.45</v>
      </c>
      <c r="K1310" s="4" t="str">
        <v>Produto em Ordem</v>
      </c>
      <c r="L1310" s="6">
        <f t="shared" si="82"/>
        <v>0.9375</v>
      </c>
      <c r="M1310" s="5">
        <v>231.43</v>
      </c>
      <c r="N1310" s="6">
        <v>160</v>
      </c>
      <c r="O1310" s="9">
        <f t="shared" si="83"/>
        <v>37028.800000000003</v>
      </c>
      <c r="P1310" s="5">
        <f t="shared" si="80"/>
        <v>13.333333333333334</v>
      </c>
      <c r="Q1310" s="5">
        <f t="shared" si="81"/>
        <v>1.125</v>
      </c>
    </row>
    <row r="1311" spans="1:17" x14ac:dyDescent="0.25">
      <c r="A1311" s="2" t="s">
        <v>1299</v>
      </c>
      <c r="B1311" s="3" t="s">
        <v>8</v>
      </c>
      <c r="C1311" s="4">
        <v>3</v>
      </c>
      <c r="D1311" s="4"/>
      <c r="E1311" s="4"/>
      <c r="F1311" s="4">
        <v>3</v>
      </c>
      <c r="G1311" s="4">
        <v>8118.9</v>
      </c>
      <c r="H1311" s="4"/>
      <c r="I1311" s="4"/>
      <c r="J1311" s="4">
        <v>8118.9</v>
      </c>
      <c r="K1311" s="4" t="str">
        <v>Produto em Ordem</v>
      </c>
      <c r="L1311" s="6">
        <f t="shared" si="82"/>
        <v>1</v>
      </c>
      <c r="M1311" s="5">
        <v>2706.3</v>
      </c>
      <c r="N1311" s="6">
        <v>2</v>
      </c>
      <c r="O1311" s="9">
        <f t="shared" si="83"/>
        <v>5412.6</v>
      </c>
      <c r="P1311" s="5">
        <f t="shared" si="80"/>
        <v>0.16666666666666666</v>
      </c>
      <c r="Q1311" s="5">
        <f t="shared" si="81"/>
        <v>18</v>
      </c>
    </row>
    <row r="1312" spans="1:17" x14ac:dyDescent="0.25">
      <c r="A1312" s="2" t="s">
        <v>1300</v>
      </c>
      <c r="B1312" s="3" t="s">
        <v>8</v>
      </c>
      <c r="C1312" s="4">
        <v>3</v>
      </c>
      <c r="D1312" s="4"/>
      <c r="E1312" s="4"/>
      <c r="F1312" s="4">
        <v>3</v>
      </c>
      <c r="G1312" s="4">
        <v>157.13999999999999</v>
      </c>
      <c r="H1312" s="4"/>
      <c r="I1312" s="4"/>
      <c r="J1312" s="4">
        <v>157.13999999999999</v>
      </c>
      <c r="K1312" s="4" t="str">
        <v>Produto em Ordem</v>
      </c>
      <c r="L1312" s="6">
        <f t="shared" si="82"/>
        <v>1</v>
      </c>
      <c r="M1312" s="5">
        <v>52.38</v>
      </c>
      <c r="N1312" s="6">
        <v>16</v>
      </c>
      <c r="O1312" s="9">
        <f t="shared" si="83"/>
        <v>838.08</v>
      </c>
      <c r="P1312" s="5">
        <f t="shared" si="80"/>
        <v>1.3333333333333333</v>
      </c>
      <c r="Q1312" s="5">
        <f t="shared" si="81"/>
        <v>2.25</v>
      </c>
    </row>
    <row r="1313" spans="1:17" x14ac:dyDescent="0.25">
      <c r="A1313" s="2" t="s">
        <v>1301</v>
      </c>
      <c r="B1313" s="3" t="s">
        <v>8</v>
      </c>
      <c r="C1313" s="4">
        <v>2</v>
      </c>
      <c r="D1313" s="4"/>
      <c r="E1313" s="4"/>
      <c r="F1313" s="4">
        <v>2</v>
      </c>
      <c r="G1313" s="4">
        <v>1898.76</v>
      </c>
      <c r="H1313" s="4"/>
      <c r="I1313" s="4"/>
      <c r="J1313" s="4">
        <v>1898.76</v>
      </c>
      <c r="K1313" s="4" t="str">
        <v>Produto em Ordem</v>
      </c>
      <c r="L1313" s="6">
        <f t="shared" si="82"/>
        <v>1</v>
      </c>
      <c r="M1313" s="5">
        <v>949.38</v>
      </c>
      <c r="N1313" s="6">
        <v>4</v>
      </c>
      <c r="O1313" s="9">
        <f t="shared" si="83"/>
        <v>3797.52</v>
      </c>
      <c r="P1313" s="5">
        <f t="shared" si="80"/>
        <v>0.33333333333333331</v>
      </c>
      <c r="Q1313" s="5">
        <f t="shared" si="81"/>
        <v>6</v>
      </c>
    </row>
    <row r="1314" spans="1:17" x14ac:dyDescent="0.25">
      <c r="A1314" s="2" t="s">
        <v>1302</v>
      </c>
      <c r="B1314" s="3" t="s">
        <v>8</v>
      </c>
      <c r="C1314" s="4">
        <v>3</v>
      </c>
      <c r="D1314" s="4"/>
      <c r="E1314" s="4"/>
      <c r="F1314" s="4">
        <v>3</v>
      </c>
      <c r="G1314" s="4">
        <v>2233.4299999999998</v>
      </c>
      <c r="H1314" s="4"/>
      <c r="I1314" s="4"/>
      <c r="J1314" s="4">
        <v>2233.4299999999998</v>
      </c>
      <c r="K1314" s="4" t="str">
        <v>Produto em Ordem</v>
      </c>
      <c r="L1314" s="6">
        <f t="shared" si="82"/>
        <v>1</v>
      </c>
      <c r="M1314" s="5">
        <v>744.47666666666657</v>
      </c>
      <c r="N1314" s="6">
        <v>27</v>
      </c>
      <c r="O1314" s="9">
        <f t="shared" si="83"/>
        <v>20100.87</v>
      </c>
      <c r="P1314" s="5">
        <f t="shared" si="80"/>
        <v>2.25</v>
      </c>
      <c r="Q1314" s="5">
        <f t="shared" si="81"/>
        <v>1.3333333333333333</v>
      </c>
    </row>
    <row r="1315" spans="1:17" x14ac:dyDescent="0.25">
      <c r="A1315" s="2" t="s">
        <v>1303</v>
      </c>
      <c r="B1315" s="3" t="s">
        <v>8</v>
      </c>
      <c r="C1315" s="4">
        <v>9</v>
      </c>
      <c r="D1315" s="4"/>
      <c r="E1315" s="4"/>
      <c r="F1315" s="4">
        <v>9</v>
      </c>
      <c r="G1315" s="4">
        <v>1102.79</v>
      </c>
      <c r="H1315" s="4"/>
      <c r="I1315" s="4"/>
      <c r="J1315" s="4">
        <v>1102.79</v>
      </c>
      <c r="K1315" s="4" t="str">
        <v>Produto em Ordem</v>
      </c>
      <c r="L1315" s="6">
        <f t="shared" si="82"/>
        <v>1</v>
      </c>
      <c r="M1315" s="5">
        <v>122.5322222222222</v>
      </c>
      <c r="N1315" s="6">
        <v>5</v>
      </c>
      <c r="O1315" s="9">
        <f t="shared" si="83"/>
        <v>612.66111111111104</v>
      </c>
      <c r="P1315" s="5">
        <f t="shared" si="80"/>
        <v>0.41666666666666669</v>
      </c>
      <c r="Q1315" s="5">
        <f t="shared" si="81"/>
        <v>21.599999999999998</v>
      </c>
    </row>
    <row r="1316" spans="1:17" x14ac:dyDescent="0.25">
      <c r="A1316" s="2" t="s">
        <v>1304</v>
      </c>
      <c r="B1316" s="3" t="s">
        <v>8</v>
      </c>
      <c r="C1316" s="4">
        <v>62</v>
      </c>
      <c r="D1316" s="4">
        <v>7</v>
      </c>
      <c r="E1316" s="4">
        <v>2</v>
      </c>
      <c r="F1316" s="4">
        <v>67</v>
      </c>
      <c r="G1316" s="4">
        <v>4953.32</v>
      </c>
      <c r="H1316" s="4">
        <v>507.27</v>
      </c>
      <c r="I1316" s="4">
        <v>144.93</v>
      </c>
      <c r="J1316" s="4">
        <v>5315.66</v>
      </c>
      <c r="K1316" s="4" t="str">
        <v>Produto em Ordem</v>
      </c>
      <c r="L1316" s="6">
        <f t="shared" si="82"/>
        <v>1.0806451612903225</v>
      </c>
      <c r="M1316" s="5">
        <v>79.338208955223877</v>
      </c>
      <c r="N1316" s="6">
        <v>101</v>
      </c>
      <c r="O1316" s="9">
        <f t="shared" si="83"/>
        <v>8013.1591044776114</v>
      </c>
      <c r="P1316" s="5">
        <f t="shared" si="80"/>
        <v>8.4166666666666661</v>
      </c>
      <c r="Q1316" s="5">
        <f t="shared" si="81"/>
        <v>7.9603960396039612</v>
      </c>
    </row>
    <row r="1317" spans="1:17" x14ac:dyDescent="0.25">
      <c r="A1317" s="2" t="s">
        <v>1305</v>
      </c>
      <c r="B1317" s="3" t="s">
        <v>8</v>
      </c>
      <c r="C1317" s="4">
        <v>1</v>
      </c>
      <c r="D1317" s="4"/>
      <c r="E1317" s="4"/>
      <c r="F1317" s="4">
        <v>1</v>
      </c>
      <c r="G1317" s="4">
        <v>491.06</v>
      </c>
      <c r="H1317" s="4"/>
      <c r="I1317" s="4"/>
      <c r="J1317" s="4">
        <v>491.06</v>
      </c>
      <c r="K1317" s="4" t="str">
        <v>Produto em Ordem</v>
      </c>
      <c r="L1317" s="6">
        <f t="shared" si="82"/>
        <v>1</v>
      </c>
      <c r="M1317" s="5">
        <v>491.06</v>
      </c>
      <c r="N1317" s="6">
        <v>1</v>
      </c>
      <c r="O1317" s="9">
        <f t="shared" si="83"/>
        <v>491.06</v>
      </c>
      <c r="P1317" s="5">
        <f t="shared" si="80"/>
        <v>8.3333333333333329E-2</v>
      </c>
      <c r="Q1317" s="5">
        <f t="shared" si="81"/>
        <v>12</v>
      </c>
    </row>
    <row r="1318" spans="1:17" x14ac:dyDescent="0.25">
      <c r="A1318" s="2" t="s">
        <v>1306</v>
      </c>
      <c r="B1318" s="3" t="s">
        <v>8</v>
      </c>
      <c r="C1318" s="4">
        <v>6</v>
      </c>
      <c r="D1318" s="4"/>
      <c r="E1318" s="4"/>
      <c r="F1318" s="4">
        <v>6</v>
      </c>
      <c r="G1318" s="4">
        <v>4124.93</v>
      </c>
      <c r="H1318" s="4"/>
      <c r="I1318" s="4"/>
      <c r="J1318" s="4">
        <v>4124.93</v>
      </c>
      <c r="K1318" s="4" t="str">
        <v>Produto em Ordem</v>
      </c>
      <c r="L1318" s="6">
        <f t="shared" si="82"/>
        <v>1</v>
      </c>
      <c r="M1318" s="5">
        <v>687.48833333333334</v>
      </c>
      <c r="N1318" s="6">
        <v>3</v>
      </c>
      <c r="O1318" s="9">
        <f t="shared" si="83"/>
        <v>2062.4650000000001</v>
      </c>
      <c r="P1318" s="5">
        <f t="shared" si="80"/>
        <v>0.25</v>
      </c>
      <c r="Q1318" s="5">
        <f t="shared" si="81"/>
        <v>24</v>
      </c>
    </row>
    <row r="1319" spans="1:17" x14ac:dyDescent="0.25">
      <c r="A1319" s="2" t="s">
        <v>1307</v>
      </c>
      <c r="B1319" s="3" t="s">
        <v>8</v>
      </c>
      <c r="C1319" s="4">
        <v>1</v>
      </c>
      <c r="D1319" s="4"/>
      <c r="E1319" s="4"/>
      <c r="F1319" s="4">
        <v>1</v>
      </c>
      <c r="G1319" s="4">
        <v>492.7</v>
      </c>
      <c r="H1319" s="4"/>
      <c r="I1319" s="4"/>
      <c r="J1319" s="4">
        <v>492.7</v>
      </c>
      <c r="K1319" s="4" t="str">
        <v>Produto em Ordem</v>
      </c>
      <c r="L1319" s="6">
        <f t="shared" si="82"/>
        <v>1</v>
      </c>
      <c r="M1319" s="5">
        <v>492.7</v>
      </c>
      <c r="N1319" s="6">
        <v>3</v>
      </c>
      <c r="O1319" s="9">
        <f t="shared" si="83"/>
        <v>1478.1</v>
      </c>
      <c r="P1319" s="5">
        <f t="shared" si="80"/>
        <v>0.25</v>
      </c>
      <c r="Q1319" s="5">
        <f t="shared" si="81"/>
        <v>4</v>
      </c>
    </row>
    <row r="1320" spans="1:17" x14ac:dyDescent="0.25">
      <c r="A1320" s="2" t="s">
        <v>1308</v>
      </c>
      <c r="B1320" s="3" t="s">
        <v>8</v>
      </c>
      <c r="C1320" s="4">
        <v>5</v>
      </c>
      <c r="D1320" s="4"/>
      <c r="E1320" s="4"/>
      <c r="F1320" s="4">
        <v>5</v>
      </c>
      <c r="G1320" s="4">
        <v>3448.35</v>
      </c>
      <c r="H1320" s="4"/>
      <c r="I1320" s="4"/>
      <c r="J1320" s="4">
        <v>3448.35</v>
      </c>
      <c r="K1320" s="4" t="str">
        <v>Produto em Ordem</v>
      </c>
      <c r="L1320" s="6">
        <f t="shared" si="82"/>
        <v>1</v>
      </c>
      <c r="M1320" s="5">
        <v>689.67</v>
      </c>
      <c r="N1320" s="6">
        <v>3</v>
      </c>
      <c r="O1320" s="9">
        <f t="shared" si="83"/>
        <v>2069.0099999999998</v>
      </c>
      <c r="P1320" s="5">
        <f t="shared" si="80"/>
        <v>0.25</v>
      </c>
      <c r="Q1320" s="5">
        <f t="shared" si="81"/>
        <v>20</v>
      </c>
    </row>
    <row r="1321" spans="1:17" x14ac:dyDescent="0.25">
      <c r="A1321" s="2" t="s">
        <v>1309</v>
      </c>
      <c r="B1321" s="3" t="s">
        <v>8</v>
      </c>
      <c r="C1321" s="4">
        <v>2</v>
      </c>
      <c r="D1321" s="4"/>
      <c r="E1321" s="4"/>
      <c r="F1321" s="4">
        <v>2</v>
      </c>
      <c r="G1321" s="4">
        <v>4583.24</v>
      </c>
      <c r="H1321" s="4"/>
      <c r="I1321" s="4"/>
      <c r="J1321" s="4">
        <v>4583.24</v>
      </c>
      <c r="K1321" s="4" t="str">
        <v>Produto em Ordem</v>
      </c>
      <c r="L1321" s="6">
        <f t="shared" si="82"/>
        <v>1</v>
      </c>
      <c r="M1321" s="5">
        <v>2291.62</v>
      </c>
      <c r="N1321" s="6">
        <v>1</v>
      </c>
      <c r="O1321" s="9">
        <f t="shared" si="83"/>
        <v>2291.62</v>
      </c>
      <c r="P1321" s="5">
        <f t="shared" si="80"/>
        <v>8.3333333333333329E-2</v>
      </c>
      <c r="Q1321" s="5">
        <f t="shared" si="81"/>
        <v>24</v>
      </c>
    </row>
    <row r="1322" spans="1:17" x14ac:dyDescent="0.25">
      <c r="A1322" s="2" t="s">
        <v>1310</v>
      </c>
      <c r="B1322" s="3" t="s">
        <v>8</v>
      </c>
      <c r="C1322" s="4">
        <v>4</v>
      </c>
      <c r="D1322" s="4"/>
      <c r="E1322" s="4"/>
      <c r="F1322" s="4">
        <v>4</v>
      </c>
      <c r="G1322" s="4">
        <v>2514.2399999999998</v>
      </c>
      <c r="H1322" s="4"/>
      <c r="I1322" s="4"/>
      <c r="J1322" s="4">
        <v>2514.2399999999998</v>
      </c>
      <c r="K1322" s="4" t="str">
        <v>Produto em Ordem</v>
      </c>
      <c r="L1322" s="6">
        <f t="shared" si="82"/>
        <v>1</v>
      </c>
      <c r="M1322" s="5">
        <v>628.55999999999995</v>
      </c>
      <c r="N1322" s="6">
        <v>2</v>
      </c>
      <c r="O1322" s="9">
        <f t="shared" si="83"/>
        <v>1257.1199999999999</v>
      </c>
      <c r="P1322" s="5">
        <f t="shared" si="80"/>
        <v>0.16666666666666666</v>
      </c>
      <c r="Q1322" s="5">
        <f t="shared" si="81"/>
        <v>24</v>
      </c>
    </row>
    <row r="1323" spans="1:17" x14ac:dyDescent="0.25">
      <c r="A1323" s="2" t="s">
        <v>1311</v>
      </c>
      <c r="B1323" s="3" t="s">
        <v>8</v>
      </c>
      <c r="C1323" s="4">
        <v>3</v>
      </c>
      <c r="D1323" s="4"/>
      <c r="E1323" s="4"/>
      <c r="F1323" s="4">
        <v>3</v>
      </c>
      <c r="G1323" s="4">
        <v>834.81</v>
      </c>
      <c r="H1323" s="4"/>
      <c r="I1323" s="4"/>
      <c r="J1323" s="4">
        <v>834.81</v>
      </c>
      <c r="K1323" s="4" t="str">
        <v>Produto em Ordem</v>
      </c>
      <c r="L1323" s="6">
        <f t="shared" si="82"/>
        <v>1</v>
      </c>
      <c r="M1323" s="5">
        <v>278.27</v>
      </c>
      <c r="N1323" s="6">
        <v>3</v>
      </c>
      <c r="O1323" s="9">
        <f t="shared" si="83"/>
        <v>834.81</v>
      </c>
      <c r="P1323" s="5">
        <f t="shared" si="80"/>
        <v>0.25</v>
      </c>
      <c r="Q1323" s="5">
        <f t="shared" si="81"/>
        <v>12</v>
      </c>
    </row>
    <row r="1324" spans="1:17" x14ac:dyDescent="0.25">
      <c r="A1324" s="2" t="s">
        <v>1312</v>
      </c>
      <c r="B1324" s="3" t="s">
        <v>8</v>
      </c>
      <c r="C1324" s="4">
        <v>4</v>
      </c>
      <c r="D1324" s="4"/>
      <c r="E1324" s="4"/>
      <c r="F1324" s="4">
        <v>4</v>
      </c>
      <c r="G1324" s="4">
        <v>1296.4100000000001</v>
      </c>
      <c r="H1324" s="4"/>
      <c r="I1324" s="4"/>
      <c r="J1324" s="4">
        <v>1296.4100000000001</v>
      </c>
      <c r="K1324" s="4" t="str">
        <v>Produto em Ordem</v>
      </c>
      <c r="L1324" s="6">
        <f t="shared" si="82"/>
        <v>1</v>
      </c>
      <c r="M1324" s="5">
        <v>324.10250000000002</v>
      </c>
      <c r="N1324" s="6">
        <v>2</v>
      </c>
      <c r="O1324" s="9">
        <f t="shared" si="83"/>
        <v>648.20500000000004</v>
      </c>
      <c r="P1324" s="5">
        <f t="shared" si="80"/>
        <v>0.16666666666666666</v>
      </c>
      <c r="Q1324" s="5">
        <f t="shared" si="81"/>
        <v>24</v>
      </c>
    </row>
    <row r="1325" spans="1:17" x14ac:dyDescent="0.25">
      <c r="A1325" s="2" t="s">
        <v>1313</v>
      </c>
      <c r="B1325" s="3" t="s">
        <v>8</v>
      </c>
      <c r="C1325" s="4">
        <v>7</v>
      </c>
      <c r="D1325" s="4"/>
      <c r="E1325" s="4"/>
      <c r="F1325" s="4">
        <v>7</v>
      </c>
      <c r="G1325" s="4">
        <v>4697.83</v>
      </c>
      <c r="H1325" s="4"/>
      <c r="I1325" s="4"/>
      <c r="J1325" s="4">
        <v>4697.83</v>
      </c>
      <c r="K1325" s="4" t="str">
        <v>Produto em Ordem</v>
      </c>
      <c r="L1325" s="6">
        <f t="shared" si="82"/>
        <v>1</v>
      </c>
      <c r="M1325" s="5">
        <v>671.11857142857139</v>
      </c>
      <c r="N1325" s="6">
        <v>1</v>
      </c>
      <c r="O1325" s="9">
        <f t="shared" si="83"/>
        <v>671.11857142857139</v>
      </c>
      <c r="P1325" s="5">
        <f t="shared" si="80"/>
        <v>8.3333333333333329E-2</v>
      </c>
      <c r="Q1325" s="5">
        <f t="shared" si="81"/>
        <v>84</v>
      </c>
    </row>
    <row r="1326" spans="1:17" x14ac:dyDescent="0.25">
      <c r="A1326" s="2" t="s">
        <v>1314</v>
      </c>
      <c r="B1326" s="3" t="s">
        <v>8</v>
      </c>
      <c r="C1326" s="4">
        <v>823</v>
      </c>
      <c r="D1326" s="4">
        <v>54</v>
      </c>
      <c r="E1326" s="4">
        <v>102</v>
      </c>
      <c r="F1326" s="4">
        <v>775</v>
      </c>
      <c r="G1326" s="4">
        <v>65703.67</v>
      </c>
      <c r="H1326" s="4">
        <v>4311.0600000000004</v>
      </c>
      <c r="I1326" s="4">
        <v>8143.1100000000006</v>
      </c>
      <c r="J1326" s="4">
        <v>61871.62</v>
      </c>
      <c r="K1326" s="4" t="str">
        <v>Produto em Ordem</v>
      </c>
      <c r="L1326" s="6">
        <f t="shared" si="82"/>
        <v>0.94167679222357226</v>
      </c>
      <c r="M1326" s="5">
        <v>79.834348387096767</v>
      </c>
      <c r="N1326" s="6">
        <v>321</v>
      </c>
      <c r="O1326" s="9">
        <f t="shared" si="83"/>
        <v>25626.825832258062</v>
      </c>
      <c r="P1326" s="5">
        <f t="shared" si="80"/>
        <v>26.75</v>
      </c>
      <c r="Q1326" s="5">
        <f t="shared" si="81"/>
        <v>28.971962616822431</v>
      </c>
    </row>
    <row r="1327" spans="1:17" x14ac:dyDescent="0.25">
      <c r="A1327" s="2" t="s">
        <v>1315</v>
      </c>
      <c r="B1327" s="3" t="s">
        <v>8</v>
      </c>
      <c r="C1327" s="4">
        <v>2636</v>
      </c>
      <c r="D1327" s="4">
        <v>207</v>
      </c>
      <c r="E1327" s="4">
        <v>409</v>
      </c>
      <c r="F1327" s="4">
        <v>2434</v>
      </c>
      <c r="G1327" s="4">
        <v>170656.3000000001</v>
      </c>
      <c r="H1327" s="4">
        <v>13401.3</v>
      </c>
      <c r="I1327" s="4">
        <v>26478.880000000001</v>
      </c>
      <c r="J1327" s="4">
        <v>157578.72000000009</v>
      </c>
      <c r="K1327" s="4" t="str">
        <v>Produto em Ordem</v>
      </c>
      <c r="L1327" s="6">
        <f t="shared" si="82"/>
        <v>0.92336874051593321</v>
      </c>
      <c r="M1327" s="5">
        <v>64.740640920295832</v>
      </c>
      <c r="N1327" s="6">
        <v>3559</v>
      </c>
      <c r="O1327" s="9">
        <f t="shared" si="83"/>
        <v>230411.94103533286</v>
      </c>
      <c r="P1327" s="5">
        <f t="shared" si="80"/>
        <v>296.58333333333331</v>
      </c>
      <c r="Q1327" s="5">
        <f t="shared" si="81"/>
        <v>8.2067996628266364</v>
      </c>
    </row>
    <row r="1328" spans="1:17" x14ac:dyDescent="0.25">
      <c r="A1328" s="2" t="s">
        <v>1316</v>
      </c>
      <c r="B1328" s="3" t="s">
        <v>8</v>
      </c>
      <c r="C1328" s="4">
        <v>2973</v>
      </c>
      <c r="D1328" s="4">
        <v>221</v>
      </c>
      <c r="E1328" s="4">
        <v>465</v>
      </c>
      <c r="F1328" s="4">
        <v>2729</v>
      </c>
      <c r="G1328" s="4">
        <v>132644.15</v>
      </c>
      <c r="H1328" s="4">
        <v>9860.2100000000009</v>
      </c>
      <c r="I1328" s="4">
        <v>20746.55</v>
      </c>
      <c r="J1328" s="4">
        <v>121757.81</v>
      </c>
      <c r="K1328" s="4" t="str">
        <v>Produto em Ordem</v>
      </c>
      <c r="L1328" s="6">
        <f t="shared" si="82"/>
        <v>0.91792801883619235</v>
      </c>
      <c r="M1328" s="5">
        <v>44.616273360205213</v>
      </c>
      <c r="N1328" s="6">
        <v>3929</v>
      </c>
      <c r="O1328" s="9">
        <f t="shared" si="83"/>
        <v>175297.33803224628</v>
      </c>
      <c r="P1328" s="5">
        <f t="shared" si="80"/>
        <v>327.41666666666669</v>
      </c>
      <c r="Q1328" s="5">
        <f t="shared" si="81"/>
        <v>8.3349452786968694</v>
      </c>
    </row>
    <row r="1329" spans="1:17" x14ac:dyDescent="0.25">
      <c r="A1329" s="2" t="s">
        <v>1317</v>
      </c>
      <c r="B1329" s="3" t="s">
        <v>8</v>
      </c>
      <c r="C1329" s="4">
        <v>1464</v>
      </c>
      <c r="D1329" s="4">
        <v>51</v>
      </c>
      <c r="E1329" s="4">
        <v>68</v>
      </c>
      <c r="F1329" s="4">
        <v>1447</v>
      </c>
      <c r="G1329" s="4">
        <v>49703.519999999997</v>
      </c>
      <c r="H1329" s="4">
        <v>1731.48</v>
      </c>
      <c r="I1329" s="4">
        <v>2308.64</v>
      </c>
      <c r="J1329" s="4">
        <v>49126.359999999993</v>
      </c>
      <c r="K1329" s="4" t="str">
        <v>Produto em Ordem</v>
      </c>
      <c r="L1329" s="6">
        <f t="shared" si="82"/>
        <v>0.98838797814207646</v>
      </c>
      <c r="M1329" s="5">
        <v>33.950490670352451</v>
      </c>
      <c r="N1329" s="6">
        <v>1193</v>
      </c>
      <c r="O1329" s="9">
        <f t="shared" si="83"/>
        <v>40502.935369730476</v>
      </c>
      <c r="P1329" s="5">
        <f t="shared" si="80"/>
        <v>99.416666666666671</v>
      </c>
      <c r="Q1329" s="5">
        <f t="shared" si="81"/>
        <v>14.554903604358758</v>
      </c>
    </row>
    <row r="1330" spans="1:17" x14ac:dyDescent="0.25">
      <c r="A1330" s="2" t="s">
        <v>1318</v>
      </c>
      <c r="B1330" s="3" t="s">
        <v>8</v>
      </c>
      <c r="C1330" s="4">
        <v>2088</v>
      </c>
      <c r="D1330" s="4">
        <v>165</v>
      </c>
      <c r="E1330" s="4">
        <v>329</v>
      </c>
      <c r="F1330" s="4">
        <v>1924</v>
      </c>
      <c r="G1330" s="4">
        <v>117627.83</v>
      </c>
      <c r="H1330" s="4">
        <v>9295.3100000000013</v>
      </c>
      <c r="I1330" s="4">
        <v>18534.259999999998</v>
      </c>
      <c r="J1330" s="4">
        <v>108388.88</v>
      </c>
      <c r="K1330" s="4" t="str">
        <v>Produto em Ordem</v>
      </c>
      <c r="L1330" s="6">
        <f t="shared" si="82"/>
        <v>0.92145593869731801</v>
      </c>
      <c r="M1330" s="5">
        <v>56.335176715176708</v>
      </c>
      <c r="N1330" s="6">
        <v>2322</v>
      </c>
      <c r="O1330" s="9">
        <f t="shared" si="83"/>
        <v>130810.28033264031</v>
      </c>
      <c r="P1330" s="5">
        <f t="shared" si="80"/>
        <v>193.5</v>
      </c>
      <c r="Q1330" s="5">
        <f t="shared" si="81"/>
        <v>9.9431524547803622</v>
      </c>
    </row>
    <row r="1331" spans="1:17" x14ac:dyDescent="0.25">
      <c r="A1331" s="2" t="s">
        <v>1319</v>
      </c>
      <c r="B1331" s="3" t="s">
        <v>8</v>
      </c>
      <c r="C1331" s="4">
        <v>2151</v>
      </c>
      <c r="D1331" s="4">
        <v>211</v>
      </c>
      <c r="E1331" s="4">
        <v>392</v>
      </c>
      <c r="F1331" s="4">
        <v>1970</v>
      </c>
      <c r="G1331" s="4">
        <v>146582.53</v>
      </c>
      <c r="H1331" s="4">
        <v>14378.88</v>
      </c>
      <c r="I1331" s="4">
        <v>26713.34</v>
      </c>
      <c r="J1331" s="4">
        <v>134248.07</v>
      </c>
      <c r="K1331" s="4" t="str">
        <v>Produto em Ordem</v>
      </c>
      <c r="L1331" s="6">
        <f t="shared" si="82"/>
        <v>0.91585309158530914</v>
      </c>
      <c r="M1331" s="5">
        <v>68.146228426395936</v>
      </c>
      <c r="N1331" s="6">
        <v>3670</v>
      </c>
      <c r="O1331" s="9">
        <f t="shared" si="83"/>
        <v>250096.65832487307</v>
      </c>
      <c r="P1331" s="5">
        <f t="shared" si="80"/>
        <v>305.83333333333331</v>
      </c>
      <c r="Q1331" s="5">
        <f t="shared" si="81"/>
        <v>6.4414168937329705</v>
      </c>
    </row>
    <row r="1332" spans="1:17" x14ac:dyDescent="0.25">
      <c r="A1332" s="2" t="s">
        <v>1320</v>
      </c>
      <c r="B1332" s="3" t="s">
        <v>8</v>
      </c>
      <c r="C1332" s="4">
        <v>1841</v>
      </c>
      <c r="D1332" s="4">
        <v>229</v>
      </c>
      <c r="E1332" s="4">
        <v>315</v>
      </c>
      <c r="F1332" s="4">
        <v>1755</v>
      </c>
      <c r="G1332" s="4">
        <v>113086.77</v>
      </c>
      <c r="H1332" s="4">
        <v>14066.75</v>
      </c>
      <c r="I1332" s="4">
        <v>19349.479999999989</v>
      </c>
      <c r="J1332" s="4">
        <v>107804.04</v>
      </c>
      <c r="K1332" s="4" t="str">
        <v>Produto em Ordem</v>
      </c>
      <c r="L1332" s="6">
        <f t="shared" si="82"/>
        <v>0.95328625746876694</v>
      </c>
      <c r="M1332" s="5">
        <v>61.426803418803409</v>
      </c>
      <c r="N1332" s="6">
        <v>2623</v>
      </c>
      <c r="O1332" s="9">
        <f t="shared" si="83"/>
        <v>161122.50536752134</v>
      </c>
      <c r="P1332" s="5">
        <f t="shared" si="80"/>
        <v>218.58333333333334</v>
      </c>
      <c r="Q1332" s="5">
        <f t="shared" si="81"/>
        <v>8.0289744567289354</v>
      </c>
    </row>
    <row r="1333" spans="1:17" x14ac:dyDescent="0.25">
      <c r="A1333" s="2" t="s">
        <v>1002</v>
      </c>
      <c r="B1333" s="3" t="s">
        <v>8</v>
      </c>
      <c r="C1333" s="4">
        <v>1</v>
      </c>
      <c r="D1333" s="4"/>
      <c r="E1333" s="4"/>
      <c r="F1333" s="4">
        <v>1</v>
      </c>
      <c r="G1333" s="4">
        <v>385.28</v>
      </c>
      <c r="H1333" s="4"/>
      <c r="I1333" s="4"/>
      <c r="J1333" s="4">
        <v>385.28</v>
      </c>
      <c r="K1333" s="4" t="str">
        <v>Produto em Ordem</v>
      </c>
      <c r="L1333" s="6">
        <f t="shared" si="82"/>
        <v>1</v>
      </c>
      <c r="M1333" s="5">
        <v>385.28</v>
      </c>
      <c r="N1333" s="6">
        <v>1</v>
      </c>
      <c r="O1333" s="9">
        <f t="shared" si="83"/>
        <v>385.28</v>
      </c>
      <c r="P1333" s="5">
        <f t="shared" si="80"/>
        <v>8.3333333333333329E-2</v>
      </c>
      <c r="Q1333" s="5">
        <f t="shared" si="81"/>
        <v>12</v>
      </c>
    </row>
    <row r="1334" spans="1:17" x14ac:dyDescent="0.25">
      <c r="A1334" s="2" t="s">
        <v>1002</v>
      </c>
      <c r="B1334" s="3" t="s">
        <v>8</v>
      </c>
      <c r="C1334" s="4">
        <v>1</v>
      </c>
      <c r="D1334" s="4"/>
      <c r="E1334" s="4"/>
      <c r="F1334" s="4">
        <v>1</v>
      </c>
      <c r="G1334" s="4">
        <v>321.07</v>
      </c>
      <c r="H1334" s="4"/>
      <c r="I1334" s="4"/>
      <c r="J1334" s="4">
        <v>321.07</v>
      </c>
      <c r="K1334" s="4" t="str">
        <v>Produto em Ordem</v>
      </c>
      <c r="L1334" s="6">
        <f t="shared" si="82"/>
        <v>1</v>
      </c>
      <c r="M1334" s="5">
        <v>321.07</v>
      </c>
      <c r="N1334" s="6">
        <v>1</v>
      </c>
      <c r="O1334" s="9">
        <f t="shared" si="83"/>
        <v>321.07</v>
      </c>
      <c r="P1334" s="5">
        <f t="shared" si="80"/>
        <v>8.3333333333333329E-2</v>
      </c>
      <c r="Q1334" s="5">
        <f t="shared" si="81"/>
        <v>12</v>
      </c>
    </row>
    <row r="1335" spans="1:17" x14ac:dyDescent="0.25">
      <c r="A1335" s="2" t="s">
        <v>1002</v>
      </c>
      <c r="B1335" s="3" t="s">
        <v>8</v>
      </c>
      <c r="C1335" s="4">
        <v>1</v>
      </c>
      <c r="D1335" s="4"/>
      <c r="E1335" s="4"/>
      <c r="F1335" s="4">
        <v>1</v>
      </c>
      <c r="G1335" s="4">
        <v>167.94</v>
      </c>
      <c r="H1335" s="4"/>
      <c r="I1335" s="4"/>
      <c r="J1335" s="4">
        <v>167.94</v>
      </c>
      <c r="K1335" s="4" t="str">
        <v>Produto em Ordem</v>
      </c>
      <c r="L1335" s="6">
        <f t="shared" si="82"/>
        <v>1</v>
      </c>
      <c r="M1335" s="5">
        <v>167.94</v>
      </c>
      <c r="N1335" s="6">
        <v>1</v>
      </c>
      <c r="O1335" s="9">
        <f t="shared" si="83"/>
        <v>167.94</v>
      </c>
      <c r="P1335" s="5">
        <f t="shared" si="80"/>
        <v>8.3333333333333329E-2</v>
      </c>
      <c r="Q1335" s="5">
        <f t="shared" si="81"/>
        <v>12</v>
      </c>
    </row>
    <row r="1336" spans="1:17" x14ac:dyDescent="0.25">
      <c r="A1336" s="2" t="s">
        <v>1002</v>
      </c>
      <c r="B1336" s="3" t="s">
        <v>8</v>
      </c>
      <c r="C1336" s="4">
        <v>1</v>
      </c>
      <c r="D1336" s="4"/>
      <c r="E1336" s="4"/>
      <c r="F1336" s="4">
        <v>1</v>
      </c>
      <c r="G1336" s="4">
        <v>167.94</v>
      </c>
      <c r="H1336" s="4"/>
      <c r="I1336" s="4"/>
      <c r="J1336" s="4">
        <v>167.94</v>
      </c>
      <c r="K1336" s="4" t="str">
        <v>Produto em Ordem</v>
      </c>
      <c r="L1336" s="6">
        <f t="shared" si="82"/>
        <v>1</v>
      </c>
      <c r="M1336" s="5">
        <v>167.94</v>
      </c>
      <c r="N1336" s="6">
        <v>1</v>
      </c>
      <c r="O1336" s="9">
        <f t="shared" si="83"/>
        <v>167.94</v>
      </c>
      <c r="P1336" s="5">
        <f t="shared" si="80"/>
        <v>8.3333333333333329E-2</v>
      </c>
      <c r="Q1336" s="5">
        <f t="shared" si="81"/>
        <v>12</v>
      </c>
    </row>
    <row r="1337" spans="1:17" x14ac:dyDescent="0.25">
      <c r="A1337" s="2" t="s">
        <v>1002</v>
      </c>
      <c r="B1337" s="3" t="s">
        <v>8</v>
      </c>
      <c r="C1337" s="4">
        <v>1</v>
      </c>
      <c r="D1337" s="4"/>
      <c r="E1337" s="4"/>
      <c r="F1337" s="4">
        <v>1</v>
      </c>
      <c r="G1337" s="4">
        <v>251.91</v>
      </c>
      <c r="H1337" s="4"/>
      <c r="I1337" s="4"/>
      <c r="J1337" s="4">
        <v>251.91</v>
      </c>
      <c r="K1337" s="4" t="str">
        <v>Produto em Ordem</v>
      </c>
      <c r="L1337" s="6">
        <f t="shared" si="82"/>
        <v>1</v>
      </c>
      <c r="M1337" s="5">
        <v>251.91</v>
      </c>
      <c r="N1337" s="6">
        <v>1</v>
      </c>
      <c r="O1337" s="9">
        <f t="shared" si="83"/>
        <v>251.91</v>
      </c>
      <c r="P1337" s="5">
        <f t="shared" si="80"/>
        <v>8.3333333333333329E-2</v>
      </c>
      <c r="Q1337" s="5">
        <f t="shared" si="81"/>
        <v>12</v>
      </c>
    </row>
    <row r="1338" spans="1:17" x14ac:dyDescent="0.25">
      <c r="A1338" s="2" t="s">
        <v>1002</v>
      </c>
      <c r="B1338" s="3" t="s">
        <v>8</v>
      </c>
      <c r="C1338" s="4">
        <v>1</v>
      </c>
      <c r="D1338" s="4"/>
      <c r="E1338" s="4"/>
      <c r="F1338" s="4">
        <v>1</v>
      </c>
      <c r="G1338" s="4">
        <v>251.91</v>
      </c>
      <c r="H1338" s="4"/>
      <c r="I1338" s="4"/>
      <c r="J1338" s="4">
        <v>251.91</v>
      </c>
      <c r="K1338" s="4" t="str">
        <v>Produto em Ordem</v>
      </c>
      <c r="L1338" s="6">
        <f t="shared" si="82"/>
        <v>1</v>
      </c>
      <c r="M1338" s="5">
        <v>251.91</v>
      </c>
      <c r="N1338" s="6">
        <v>1</v>
      </c>
      <c r="O1338" s="9">
        <f t="shared" si="83"/>
        <v>251.91</v>
      </c>
      <c r="P1338" s="5">
        <f t="shared" si="80"/>
        <v>8.3333333333333329E-2</v>
      </c>
      <c r="Q1338" s="5">
        <f t="shared" si="81"/>
        <v>12</v>
      </c>
    </row>
    <row r="1339" spans="1:17" x14ac:dyDescent="0.25">
      <c r="A1339" s="2" t="s">
        <v>1002</v>
      </c>
      <c r="B1339" s="3" t="s">
        <v>8</v>
      </c>
      <c r="C1339" s="4">
        <v>1</v>
      </c>
      <c r="D1339" s="4"/>
      <c r="E1339" s="4"/>
      <c r="F1339" s="4">
        <v>1</v>
      </c>
      <c r="G1339" s="4">
        <v>167.94</v>
      </c>
      <c r="H1339" s="4"/>
      <c r="I1339" s="4"/>
      <c r="J1339" s="4">
        <v>167.94</v>
      </c>
      <c r="K1339" s="4" t="str">
        <v>Produto em Ordem</v>
      </c>
      <c r="L1339" s="6">
        <f t="shared" si="82"/>
        <v>1</v>
      </c>
      <c r="M1339" s="5">
        <v>167.94</v>
      </c>
      <c r="N1339" s="6">
        <v>1</v>
      </c>
      <c r="O1339" s="9">
        <f t="shared" si="83"/>
        <v>167.94</v>
      </c>
      <c r="P1339" s="5">
        <f t="shared" si="80"/>
        <v>8.3333333333333329E-2</v>
      </c>
      <c r="Q1339" s="5">
        <f t="shared" si="81"/>
        <v>12</v>
      </c>
    </row>
    <row r="1340" spans="1:17" x14ac:dyDescent="0.25">
      <c r="A1340" s="2" t="s">
        <v>1002</v>
      </c>
      <c r="B1340" s="3" t="s">
        <v>8</v>
      </c>
      <c r="C1340" s="4">
        <v>1</v>
      </c>
      <c r="D1340" s="4"/>
      <c r="E1340" s="4"/>
      <c r="F1340" s="4">
        <v>1</v>
      </c>
      <c r="G1340" s="4">
        <v>167.94</v>
      </c>
      <c r="H1340" s="4"/>
      <c r="I1340" s="4"/>
      <c r="J1340" s="4">
        <v>167.94</v>
      </c>
      <c r="K1340" s="4" t="str">
        <v>Produto em Ordem</v>
      </c>
      <c r="L1340" s="6">
        <f t="shared" si="82"/>
        <v>1</v>
      </c>
      <c r="M1340" s="5">
        <v>167.94</v>
      </c>
      <c r="N1340" s="6">
        <v>1</v>
      </c>
      <c r="O1340" s="9">
        <f t="shared" si="83"/>
        <v>167.94</v>
      </c>
      <c r="P1340" s="5">
        <f t="shared" si="80"/>
        <v>8.3333333333333329E-2</v>
      </c>
      <c r="Q1340" s="5">
        <f t="shared" si="81"/>
        <v>12</v>
      </c>
    </row>
    <row r="1341" spans="1:17" x14ac:dyDescent="0.25">
      <c r="A1341" s="2" t="s">
        <v>1002</v>
      </c>
      <c r="B1341" s="3" t="s">
        <v>8</v>
      </c>
      <c r="C1341" s="4">
        <v>1</v>
      </c>
      <c r="D1341" s="4"/>
      <c r="E1341" s="4"/>
      <c r="F1341" s="4">
        <v>1</v>
      </c>
      <c r="G1341" s="4">
        <v>167.94</v>
      </c>
      <c r="H1341" s="4"/>
      <c r="I1341" s="4"/>
      <c r="J1341" s="4">
        <v>167.94</v>
      </c>
      <c r="K1341" s="4" t="str">
        <v>Produto em Ordem</v>
      </c>
      <c r="L1341" s="6">
        <f t="shared" si="82"/>
        <v>1</v>
      </c>
      <c r="M1341" s="5">
        <v>167.94</v>
      </c>
      <c r="N1341" s="6">
        <v>1</v>
      </c>
      <c r="O1341" s="9">
        <f t="shared" si="83"/>
        <v>167.94</v>
      </c>
      <c r="P1341" s="5">
        <f t="shared" si="80"/>
        <v>8.3333333333333329E-2</v>
      </c>
      <c r="Q1341" s="5">
        <f t="shared" si="81"/>
        <v>12</v>
      </c>
    </row>
    <row r="1342" spans="1:17" x14ac:dyDescent="0.25">
      <c r="A1342" s="2" t="s">
        <v>1002</v>
      </c>
      <c r="B1342" s="3" t="s">
        <v>8</v>
      </c>
      <c r="C1342" s="4">
        <v>1</v>
      </c>
      <c r="D1342" s="4"/>
      <c r="E1342" s="4"/>
      <c r="F1342" s="4">
        <v>1</v>
      </c>
      <c r="G1342" s="4">
        <v>167.94</v>
      </c>
      <c r="H1342" s="4"/>
      <c r="I1342" s="4"/>
      <c r="J1342" s="4">
        <v>167.94</v>
      </c>
      <c r="K1342" s="4" t="str">
        <v>Produto em Ordem</v>
      </c>
      <c r="L1342" s="6">
        <f t="shared" si="82"/>
        <v>1</v>
      </c>
      <c r="M1342" s="5">
        <v>167.94</v>
      </c>
      <c r="N1342" s="6">
        <v>1</v>
      </c>
      <c r="O1342" s="9">
        <f t="shared" si="83"/>
        <v>167.94</v>
      </c>
      <c r="P1342" s="5">
        <f t="shared" si="80"/>
        <v>8.3333333333333329E-2</v>
      </c>
      <c r="Q1342" s="5">
        <f t="shared" si="81"/>
        <v>12</v>
      </c>
    </row>
    <row r="1343" spans="1:17" x14ac:dyDescent="0.25">
      <c r="A1343" s="2" t="s">
        <v>1321</v>
      </c>
      <c r="B1343" s="3" t="s">
        <v>8</v>
      </c>
      <c r="C1343" s="4">
        <v>296</v>
      </c>
      <c r="D1343" s="4">
        <v>384</v>
      </c>
      <c r="E1343" s="4">
        <v>168</v>
      </c>
      <c r="F1343" s="4">
        <v>512</v>
      </c>
      <c r="G1343" s="4">
        <v>7.0000000000000007E-2</v>
      </c>
      <c r="H1343" s="4">
        <v>8850.32</v>
      </c>
      <c r="I1343" s="4">
        <v>0.06</v>
      </c>
      <c r="J1343" s="4">
        <v>8850.33</v>
      </c>
      <c r="K1343" s="4" t="str">
        <v>Produto em Ordem</v>
      </c>
      <c r="L1343" s="6">
        <f t="shared" si="82"/>
        <v>1.7297297297297298</v>
      </c>
      <c r="M1343" s="5">
        <v>17.28580078125</v>
      </c>
      <c r="N1343" s="6">
        <v>256</v>
      </c>
      <c r="O1343" s="9">
        <f t="shared" si="83"/>
        <v>4425.165</v>
      </c>
      <c r="P1343" s="5">
        <f t="shared" si="80"/>
        <v>21.333333333333332</v>
      </c>
      <c r="Q1343" s="5">
        <f t="shared" si="81"/>
        <v>24</v>
      </c>
    </row>
    <row r="1344" spans="1:17" x14ac:dyDescent="0.25">
      <c r="A1344" s="2" t="s">
        <v>1322</v>
      </c>
      <c r="B1344" s="3" t="s">
        <v>8</v>
      </c>
      <c r="C1344" s="4">
        <v>539</v>
      </c>
      <c r="D1344" s="4"/>
      <c r="E1344" s="4"/>
      <c r="F1344" s="4">
        <v>539</v>
      </c>
      <c r="G1344" s="4">
        <v>11180.78</v>
      </c>
      <c r="H1344" s="4"/>
      <c r="I1344" s="4"/>
      <c r="J1344" s="4">
        <v>11180.78</v>
      </c>
      <c r="K1344" s="4" t="str">
        <v>Produto em Ordem</v>
      </c>
      <c r="L1344" s="6">
        <f t="shared" si="82"/>
        <v>1</v>
      </c>
      <c r="M1344" s="5">
        <v>20.743562152133581</v>
      </c>
      <c r="N1344" s="6">
        <v>270</v>
      </c>
      <c r="O1344" s="9">
        <f t="shared" si="83"/>
        <v>5600.7617810760667</v>
      </c>
      <c r="P1344" s="5">
        <f t="shared" si="80"/>
        <v>22.5</v>
      </c>
      <c r="Q1344" s="5">
        <f t="shared" si="81"/>
        <v>23.955555555555556</v>
      </c>
    </row>
    <row r="1345" spans="1:17" x14ac:dyDescent="0.25">
      <c r="A1345" s="2" t="s">
        <v>1002</v>
      </c>
      <c r="B1345" s="3" t="s">
        <v>8</v>
      </c>
      <c r="C1345" s="4">
        <v>1281</v>
      </c>
      <c r="D1345" s="4"/>
      <c r="E1345" s="4"/>
      <c r="F1345" s="4">
        <v>1281</v>
      </c>
      <c r="G1345" s="4">
        <v>17199.59</v>
      </c>
      <c r="H1345" s="4"/>
      <c r="I1345" s="4"/>
      <c r="J1345" s="4">
        <v>17199.59</v>
      </c>
      <c r="K1345" s="4" t="str">
        <v>Produto em Ordem</v>
      </c>
      <c r="L1345" s="6">
        <f t="shared" si="82"/>
        <v>1</v>
      </c>
      <c r="M1345" s="5">
        <v>13.42669008587041</v>
      </c>
      <c r="N1345" s="6">
        <v>641</v>
      </c>
      <c r="O1345" s="9">
        <f t="shared" si="83"/>
        <v>8606.5083450429338</v>
      </c>
      <c r="P1345" s="5">
        <f t="shared" si="80"/>
        <v>53.416666666666664</v>
      </c>
      <c r="Q1345" s="5">
        <f t="shared" si="81"/>
        <v>23.981279251170047</v>
      </c>
    </row>
    <row r="1346" spans="1:17" x14ac:dyDescent="0.25">
      <c r="A1346" s="2" t="s">
        <v>1002</v>
      </c>
      <c r="B1346" s="3" t="s">
        <v>8</v>
      </c>
      <c r="C1346" s="4">
        <v>1755</v>
      </c>
      <c r="D1346" s="4">
        <v>768</v>
      </c>
      <c r="E1346" s="4">
        <v>384</v>
      </c>
      <c r="F1346" s="4">
        <v>2139</v>
      </c>
      <c r="G1346" s="4">
        <v>27864.16</v>
      </c>
      <c r="H1346" s="4">
        <v>12193.55</v>
      </c>
      <c r="I1346" s="4">
        <v>6096.78</v>
      </c>
      <c r="J1346" s="4">
        <v>33960.93</v>
      </c>
      <c r="K1346" s="4" t="str">
        <v>Produto em Ordem</v>
      </c>
      <c r="L1346" s="6">
        <f t="shared" si="82"/>
        <v>1.2188034188034189</v>
      </c>
      <c r="M1346" s="5">
        <v>15.877012622720899</v>
      </c>
      <c r="N1346" s="6">
        <v>1070</v>
      </c>
      <c r="O1346" s="9">
        <f t="shared" si="83"/>
        <v>16988.403506311362</v>
      </c>
      <c r="P1346" s="5">
        <f t="shared" ref="P1346:P1409" si="84">N1346/12</f>
        <v>89.166666666666671</v>
      </c>
      <c r="Q1346" s="5">
        <f t="shared" ref="Q1346:Q1409" si="85">IFERROR(F1346/(P1346),0)</f>
        <v>23.988785046728971</v>
      </c>
    </row>
    <row r="1347" spans="1:17" x14ac:dyDescent="0.25">
      <c r="A1347" s="2" t="s">
        <v>1002</v>
      </c>
      <c r="B1347" s="3" t="s">
        <v>8</v>
      </c>
      <c r="C1347" s="4">
        <v>397</v>
      </c>
      <c r="D1347" s="4"/>
      <c r="E1347" s="4"/>
      <c r="F1347" s="4">
        <v>397</v>
      </c>
      <c r="G1347" s="4">
        <v>8498.19</v>
      </c>
      <c r="H1347" s="4"/>
      <c r="I1347" s="4"/>
      <c r="J1347" s="4">
        <v>8498.19</v>
      </c>
      <c r="K1347" s="4" t="str">
        <v>Produto em Ordem</v>
      </c>
      <c r="L1347" s="6">
        <f t="shared" ref="L1347:L1410" si="86">IFERROR(F1347/C1347,0)</f>
        <v>1</v>
      </c>
      <c r="M1347" s="5">
        <v>21.4060201511335</v>
      </c>
      <c r="N1347" s="6">
        <v>199</v>
      </c>
      <c r="O1347" s="9">
        <f t="shared" ref="O1347:O1410" si="87" xml:space="preserve"> N1347*M1347</f>
        <v>4259.7980100755667</v>
      </c>
      <c r="P1347" s="5">
        <f t="shared" si="84"/>
        <v>16.583333333333332</v>
      </c>
      <c r="Q1347" s="5">
        <f t="shared" si="85"/>
        <v>23.939698492462313</v>
      </c>
    </row>
    <row r="1348" spans="1:17" x14ac:dyDescent="0.25">
      <c r="A1348" s="2" t="s">
        <v>1002</v>
      </c>
      <c r="B1348" s="3" t="s">
        <v>8</v>
      </c>
      <c r="C1348" s="4">
        <v>632</v>
      </c>
      <c r="D1348" s="4"/>
      <c r="E1348" s="4"/>
      <c r="F1348" s="4">
        <v>632</v>
      </c>
      <c r="G1348" s="4">
        <v>10185.61</v>
      </c>
      <c r="H1348" s="4"/>
      <c r="I1348" s="4"/>
      <c r="J1348" s="4">
        <v>10185.61</v>
      </c>
      <c r="K1348" s="4" t="str">
        <v>Produto em Ordem</v>
      </c>
      <c r="L1348" s="6">
        <f t="shared" si="86"/>
        <v>1</v>
      </c>
      <c r="M1348" s="5">
        <v>16.116471518987339</v>
      </c>
      <c r="N1348" s="6">
        <v>316</v>
      </c>
      <c r="O1348" s="9">
        <f t="shared" si="87"/>
        <v>5092.8049999999994</v>
      </c>
      <c r="P1348" s="5">
        <f t="shared" si="84"/>
        <v>26.333333333333332</v>
      </c>
      <c r="Q1348" s="5">
        <f t="shared" si="85"/>
        <v>24</v>
      </c>
    </row>
    <row r="1349" spans="1:17" x14ac:dyDescent="0.25">
      <c r="A1349" s="2" t="s">
        <v>1323</v>
      </c>
      <c r="B1349" s="3" t="s">
        <v>8</v>
      </c>
      <c r="C1349" s="4">
        <v>48</v>
      </c>
      <c r="D1349" s="4"/>
      <c r="E1349" s="4"/>
      <c r="F1349" s="4">
        <v>48</v>
      </c>
      <c r="G1349" s="4">
        <v>2499.13</v>
      </c>
      <c r="H1349" s="4"/>
      <c r="I1349" s="4"/>
      <c r="J1349" s="4">
        <v>2499.13</v>
      </c>
      <c r="K1349" s="4" t="str">
        <v>Produto em Ordem</v>
      </c>
      <c r="L1349" s="6">
        <f t="shared" si="86"/>
        <v>1</v>
      </c>
      <c r="M1349" s="5">
        <v>52.065208333333338</v>
      </c>
      <c r="N1349" s="6">
        <v>24</v>
      </c>
      <c r="O1349" s="9">
        <f t="shared" si="87"/>
        <v>1249.5650000000001</v>
      </c>
      <c r="P1349" s="5">
        <f t="shared" si="84"/>
        <v>2</v>
      </c>
      <c r="Q1349" s="5">
        <f t="shared" si="85"/>
        <v>24</v>
      </c>
    </row>
    <row r="1350" spans="1:17" x14ac:dyDescent="0.25">
      <c r="A1350" s="2" t="s">
        <v>1324</v>
      </c>
      <c r="B1350" s="3" t="s">
        <v>4</v>
      </c>
      <c r="C1350" s="4">
        <v>809</v>
      </c>
      <c r="D1350" s="4">
        <v>153</v>
      </c>
      <c r="E1350" s="4">
        <v>221</v>
      </c>
      <c r="F1350" s="4">
        <v>741</v>
      </c>
      <c r="G1350" s="4">
        <v>68700.900000000009</v>
      </c>
      <c r="H1350" s="4">
        <v>12992.83</v>
      </c>
      <c r="I1350" s="4">
        <v>18767.400000000001</v>
      </c>
      <c r="J1350" s="4">
        <v>62926.329999999987</v>
      </c>
      <c r="K1350" s="4" t="str">
        <v>Produto em Ordem</v>
      </c>
      <c r="L1350" s="6">
        <f t="shared" si="86"/>
        <v>0.91594561186650181</v>
      </c>
      <c r="M1350" s="5">
        <v>84.920823211875842</v>
      </c>
      <c r="N1350" s="6">
        <v>192</v>
      </c>
      <c r="O1350" s="9">
        <f t="shared" si="87"/>
        <v>16304.798056680162</v>
      </c>
      <c r="P1350" s="5">
        <f t="shared" si="84"/>
        <v>16</v>
      </c>
      <c r="Q1350" s="5">
        <f t="shared" si="85"/>
        <v>46.3125</v>
      </c>
    </row>
    <row r="1351" spans="1:17" x14ac:dyDescent="0.25">
      <c r="A1351" s="2" t="s">
        <v>1325</v>
      </c>
      <c r="B1351" s="3" t="s">
        <v>8</v>
      </c>
      <c r="C1351" s="4">
        <v>59</v>
      </c>
      <c r="D1351" s="4">
        <v>13</v>
      </c>
      <c r="E1351" s="4">
        <v>13</v>
      </c>
      <c r="F1351" s="4">
        <v>59</v>
      </c>
      <c r="G1351" s="4">
        <v>9050.4499999999989</v>
      </c>
      <c r="H1351" s="4">
        <v>2009.61</v>
      </c>
      <c r="I1351" s="4">
        <v>2008.58</v>
      </c>
      <c r="J1351" s="4">
        <v>9051.48</v>
      </c>
      <c r="K1351" s="4" t="str">
        <v>Produto em Ordem</v>
      </c>
      <c r="L1351" s="6">
        <f t="shared" si="86"/>
        <v>1</v>
      </c>
      <c r="M1351" s="5">
        <v>153.41491525423729</v>
      </c>
      <c r="N1351" s="6">
        <v>60</v>
      </c>
      <c r="O1351" s="9">
        <f t="shared" si="87"/>
        <v>9204.8949152542373</v>
      </c>
      <c r="P1351" s="5">
        <f t="shared" si="84"/>
        <v>5</v>
      </c>
      <c r="Q1351" s="5">
        <f t="shared" si="85"/>
        <v>11.8</v>
      </c>
    </row>
    <row r="1352" spans="1:17" x14ac:dyDescent="0.25">
      <c r="A1352" s="2" t="s">
        <v>1326</v>
      </c>
      <c r="B1352" s="3" t="s">
        <v>8</v>
      </c>
      <c r="C1352" s="4">
        <v>6</v>
      </c>
      <c r="D1352" s="4"/>
      <c r="E1352" s="4"/>
      <c r="F1352" s="4">
        <v>6</v>
      </c>
      <c r="G1352" s="4">
        <v>8726.65</v>
      </c>
      <c r="H1352" s="4"/>
      <c r="I1352" s="4"/>
      <c r="J1352" s="4">
        <v>8726.65</v>
      </c>
      <c r="K1352" s="4" t="str">
        <v>Produto em Ordem</v>
      </c>
      <c r="L1352" s="6">
        <f t="shared" si="86"/>
        <v>1</v>
      </c>
      <c r="M1352" s="5">
        <v>1454.4416666666671</v>
      </c>
      <c r="N1352" s="6">
        <v>1</v>
      </c>
      <c r="O1352" s="9">
        <f t="shared" si="87"/>
        <v>1454.4416666666671</v>
      </c>
      <c r="P1352" s="5">
        <f t="shared" si="84"/>
        <v>8.3333333333333329E-2</v>
      </c>
      <c r="Q1352" s="5">
        <f t="shared" si="85"/>
        <v>72</v>
      </c>
    </row>
    <row r="1353" spans="1:17" x14ac:dyDescent="0.25">
      <c r="A1353" s="2" t="s">
        <v>1327</v>
      </c>
      <c r="B1353" s="3" t="s">
        <v>8</v>
      </c>
      <c r="C1353" s="4">
        <v>12</v>
      </c>
      <c r="D1353" s="4">
        <v>20</v>
      </c>
      <c r="E1353" s="4">
        <v>29</v>
      </c>
      <c r="F1353" s="4">
        <v>3</v>
      </c>
      <c r="G1353" s="4">
        <v>4980.9799999999996</v>
      </c>
      <c r="H1353" s="4">
        <v>8301.64</v>
      </c>
      <c r="I1353" s="4">
        <v>12037.37</v>
      </c>
      <c r="J1353" s="4">
        <v>1245.25</v>
      </c>
      <c r="K1353" s="4" t="str">
        <v>Produto em Ordem</v>
      </c>
      <c r="L1353" s="6">
        <f t="shared" si="86"/>
        <v>0.25</v>
      </c>
      <c r="M1353" s="5">
        <v>415.08333333333331</v>
      </c>
      <c r="N1353" s="6">
        <v>13</v>
      </c>
      <c r="O1353" s="9">
        <f t="shared" si="87"/>
        <v>5396.083333333333</v>
      </c>
      <c r="P1353" s="5">
        <f t="shared" si="84"/>
        <v>1.0833333333333333</v>
      </c>
      <c r="Q1353" s="5">
        <f t="shared" si="85"/>
        <v>2.7692307692307696</v>
      </c>
    </row>
    <row r="1354" spans="1:17" x14ac:dyDescent="0.25">
      <c r="A1354" s="2" t="s">
        <v>1328</v>
      </c>
      <c r="B1354" s="3" t="s">
        <v>8</v>
      </c>
      <c r="C1354" s="4">
        <v>5</v>
      </c>
      <c r="D1354" s="4">
        <v>6</v>
      </c>
      <c r="E1354" s="4">
        <v>7</v>
      </c>
      <c r="F1354" s="4">
        <v>4</v>
      </c>
      <c r="G1354" s="4">
        <v>1089.67</v>
      </c>
      <c r="H1354" s="4">
        <v>1307.6099999999999</v>
      </c>
      <c r="I1354" s="4">
        <v>1525.55</v>
      </c>
      <c r="J1354" s="4">
        <v>871.73</v>
      </c>
      <c r="K1354" s="4" t="str">
        <v>Produto em Ordem</v>
      </c>
      <c r="L1354" s="6">
        <f t="shared" si="86"/>
        <v>0.8</v>
      </c>
      <c r="M1354" s="5">
        <v>217.9325</v>
      </c>
      <c r="N1354" s="6">
        <v>23</v>
      </c>
      <c r="O1354" s="9">
        <f t="shared" si="87"/>
        <v>5012.4475000000002</v>
      </c>
      <c r="P1354" s="5">
        <f t="shared" si="84"/>
        <v>1.9166666666666667</v>
      </c>
      <c r="Q1354" s="5">
        <f t="shared" si="85"/>
        <v>2.0869565217391304</v>
      </c>
    </row>
    <row r="1355" spans="1:17" x14ac:dyDescent="0.25">
      <c r="A1355" s="2" t="s">
        <v>1329</v>
      </c>
      <c r="B1355" s="3" t="s">
        <v>8</v>
      </c>
      <c r="C1355" s="4">
        <v>4</v>
      </c>
      <c r="D1355" s="4">
        <v>1</v>
      </c>
      <c r="E1355" s="4">
        <v>1</v>
      </c>
      <c r="F1355" s="4">
        <v>4</v>
      </c>
      <c r="G1355" s="4">
        <v>650.13</v>
      </c>
      <c r="H1355" s="4">
        <v>162.54</v>
      </c>
      <c r="I1355" s="4">
        <v>162.54</v>
      </c>
      <c r="J1355" s="4">
        <v>650.13</v>
      </c>
      <c r="K1355" s="4" t="str">
        <v>Produto em Ordem</v>
      </c>
      <c r="L1355" s="6">
        <f t="shared" si="86"/>
        <v>1</v>
      </c>
      <c r="M1355" s="5">
        <v>162.5325</v>
      </c>
      <c r="N1355" s="6">
        <v>3</v>
      </c>
      <c r="O1355" s="9">
        <f t="shared" si="87"/>
        <v>487.59749999999997</v>
      </c>
      <c r="P1355" s="5">
        <f t="shared" si="84"/>
        <v>0.25</v>
      </c>
      <c r="Q1355" s="5">
        <f t="shared" si="85"/>
        <v>16</v>
      </c>
    </row>
    <row r="1356" spans="1:17" x14ac:dyDescent="0.25">
      <c r="A1356" s="2" t="s">
        <v>1330</v>
      </c>
      <c r="B1356" s="3" t="s">
        <v>8</v>
      </c>
      <c r="C1356" s="4">
        <v>4</v>
      </c>
      <c r="D1356" s="4">
        <v>2</v>
      </c>
      <c r="E1356" s="4">
        <v>2</v>
      </c>
      <c r="F1356" s="4">
        <v>4</v>
      </c>
      <c r="G1356" s="4">
        <v>434.76</v>
      </c>
      <c r="H1356" s="4">
        <v>217.38</v>
      </c>
      <c r="I1356" s="4">
        <v>217.38</v>
      </c>
      <c r="J1356" s="4">
        <v>434.76</v>
      </c>
      <c r="K1356" s="4" t="str">
        <v>Produto em Ordem</v>
      </c>
      <c r="L1356" s="6">
        <f t="shared" si="86"/>
        <v>1</v>
      </c>
      <c r="M1356" s="5">
        <v>108.69</v>
      </c>
      <c r="N1356" s="6">
        <v>3</v>
      </c>
      <c r="O1356" s="9">
        <f t="shared" si="87"/>
        <v>326.07</v>
      </c>
      <c r="P1356" s="5">
        <f t="shared" si="84"/>
        <v>0.25</v>
      </c>
      <c r="Q1356" s="5">
        <f t="shared" si="85"/>
        <v>16</v>
      </c>
    </row>
    <row r="1357" spans="1:17" x14ac:dyDescent="0.25">
      <c r="A1357" s="2" t="s">
        <v>1331</v>
      </c>
      <c r="B1357" s="3" t="s">
        <v>8</v>
      </c>
      <c r="C1357" s="4">
        <v>24</v>
      </c>
      <c r="D1357" s="4">
        <v>10</v>
      </c>
      <c r="E1357" s="4">
        <v>13</v>
      </c>
      <c r="F1357" s="4">
        <v>21</v>
      </c>
      <c r="G1357" s="4">
        <v>9218.57</v>
      </c>
      <c r="H1357" s="4">
        <v>3841.08</v>
      </c>
      <c r="I1357" s="4">
        <v>4993.4099999999989</v>
      </c>
      <c r="J1357" s="4">
        <v>8066.24</v>
      </c>
      <c r="K1357" s="4" t="str">
        <v>Produto em Ordem</v>
      </c>
      <c r="L1357" s="6">
        <f t="shared" si="86"/>
        <v>0.875</v>
      </c>
      <c r="M1357" s="5">
        <v>384.10666666666668</v>
      </c>
      <c r="N1357" s="6">
        <v>4</v>
      </c>
      <c r="O1357" s="9">
        <f t="shared" si="87"/>
        <v>1536.4266666666667</v>
      </c>
      <c r="P1357" s="5">
        <f t="shared" si="84"/>
        <v>0.33333333333333331</v>
      </c>
      <c r="Q1357" s="5">
        <f t="shared" si="85"/>
        <v>63</v>
      </c>
    </row>
    <row r="1358" spans="1:17" x14ac:dyDescent="0.25">
      <c r="A1358" s="2" t="s">
        <v>1332</v>
      </c>
      <c r="B1358" s="3" t="s">
        <v>8</v>
      </c>
      <c r="C1358" s="4">
        <v>22</v>
      </c>
      <c r="D1358" s="4">
        <v>5</v>
      </c>
      <c r="E1358" s="4">
        <v>5</v>
      </c>
      <c r="F1358" s="4">
        <v>22</v>
      </c>
      <c r="G1358" s="4">
        <v>8484.5400000000009</v>
      </c>
      <c r="H1358" s="4">
        <v>1928.31</v>
      </c>
      <c r="I1358" s="4">
        <v>1928.31</v>
      </c>
      <c r="J1358" s="4">
        <v>8484.5399999999991</v>
      </c>
      <c r="K1358" s="4" t="str">
        <v>Produto em Ordem</v>
      </c>
      <c r="L1358" s="6">
        <f t="shared" si="86"/>
        <v>1</v>
      </c>
      <c r="M1358" s="5">
        <v>385.66090909090912</v>
      </c>
      <c r="N1358" s="6">
        <v>3</v>
      </c>
      <c r="O1358" s="9">
        <f t="shared" si="87"/>
        <v>1156.9827272727273</v>
      </c>
      <c r="P1358" s="5">
        <f t="shared" si="84"/>
        <v>0.25</v>
      </c>
      <c r="Q1358" s="5">
        <f t="shared" si="85"/>
        <v>88</v>
      </c>
    </row>
    <row r="1359" spans="1:17" x14ac:dyDescent="0.25">
      <c r="A1359" s="2" t="s">
        <v>1333</v>
      </c>
      <c r="B1359" s="3" t="s">
        <v>8</v>
      </c>
      <c r="C1359" s="4">
        <v>276</v>
      </c>
      <c r="D1359" s="4">
        <v>27</v>
      </c>
      <c r="E1359" s="4">
        <v>62</v>
      </c>
      <c r="F1359" s="4">
        <v>241</v>
      </c>
      <c r="G1359" s="4">
        <v>34430.670000000013</v>
      </c>
      <c r="H1359" s="4">
        <v>3368.22</v>
      </c>
      <c r="I1359" s="4">
        <v>7734.4299999999994</v>
      </c>
      <c r="J1359" s="4">
        <v>30064.46000000001</v>
      </c>
      <c r="K1359" s="4" t="str">
        <v>Produto em Ordem</v>
      </c>
      <c r="L1359" s="6">
        <f t="shared" si="86"/>
        <v>0.87318840579710144</v>
      </c>
      <c r="M1359" s="5">
        <v>124.7487966804979</v>
      </c>
      <c r="N1359" s="6">
        <v>52</v>
      </c>
      <c r="O1359" s="9">
        <f t="shared" si="87"/>
        <v>6486.9374273858912</v>
      </c>
      <c r="P1359" s="5">
        <f t="shared" si="84"/>
        <v>4.333333333333333</v>
      </c>
      <c r="Q1359" s="5">
        <f t="shared" si="85"/>
        <v>55.61538461538462</v>
      </c>
    </row>
    <row r="1360" spans="1:17" x14ac:dyDescent="0.25">
      <c r="A1360" s="2" t="s">
        <v>1334</v>
      </c>
      <c r="B1360" s="3" t="s">
        <v>8</v>
      </c>
      <c r="C1360" s="4">
        <v>12</v>
      </c>
      <c r="D1360" s="4">
        <v>26</v>
      </c>
      <c r="E1360" s="4">
        <v>28</v>
      </c>
      <c r="F1360" s="4">
        <v>10</v>
      </c>
      <c r="G1360" s="4">
        <v>2585.52</v>
      </c>
      <c r="H1360" s="4">
        <v>5601.96</v>
      </c>
      <c r="I1360" s="4">
        <v>6032.88</v>
      </c>
      <c r="J1360" s="4">
        <v>2154.6</v>
      </c>
      <c r="K1360" s="4" t="str">
        <v>Produto em Ordem</v>
      </c>
      <c r="L1360" s="6">
        <f t="shared" si="86"/>
        <v>0.83333333333333337</v>
      </c>
      <c r="M1360" s="5">
        <v>215.46</v>
      </c>
      <c r="N1360" s="6">
        <v>4</v>
      </c>
      <c r="O1360" s="9">
        <f t="shared" si="87"/>
        <v>861.84</v>
      </c>
      <c r="P1360" s="5">
        <f t="shared" si="84"/>
        <v>0.33333333333333331</v>
      </c>
      <c r="Q1360" s="5">
        <f t="shared" si="85"/>
        <v>30</v>
      </c>
    </row>
    <row r="1361" spans="1:17" x14ac:dyDescent="0.25">
      <c r="A1361" s="2" t="s">
        <v>1335</v>
      </c>
      <c r="B1361" s="3" t="s">
        <v>8</v>
      </c>
      <c r="C1361" s="4">
        <v>223</v>
      </c>
      <c r="D1361" s="4">
        <v>42</v>
      </c>
      <c r="E1361" s="4">
        <v>89</v>
      </c>
      <c r="F1361" s="4">
        <v>176</v>
      </c>
      <c r="G1361" s="4">
        <v>37505.26</v>
      </c>
      <c r="H1361" s="4">
        <v>7063.77</v>
      </c>
      <c r="I1361" s="4">
        <v>14968.47</v>
      </c>
      <c r="J1361" s="4">
        <v>29600.560000000001</v>
      </c>
      <c r="K1361" s="4" t="str">
        <v>Produto em Ordem</v>
      </c>
      <c r="L1361" s="6">
        <f t="shared" si="86"/>
        <v>0.78923766816143492</v>
      </c>
      <c r="M1361" s="5">
        <v>168.185</v>
      </c>
      <c r="N1361" s="6">
        <v>134</v>
      </c>
      <c r="O1361" s="9">
        <f t="shared" si="87"/>
        <v>22536.79</v>
      </c>
      <c r="P1361" s="5">
        <f t="shared" si="84"/>
        <v>11.166666666666666</v>
      </c>
      <c r="Q1361" s="5">
        <f t="shared" si="85"/>
        <v>15.761194029850747</v>
      </c>
    </row>
    <row r="1362" spans="1:17" x14ac:dyDescent="0.25">
      <c r="A1362" s="2" t="s">
        <v>1336</v>
      </c>
      <c r="B1362" s="3" t="s">
        <v>8</v>
      </c>
      <c r="C1362" s="4">
        <v>278</v>
      </c>
      <c r="D1362" s="4">
        <v>23</v>
      </c>
      <c r="E1362" s="4">
        <v>19</v>
      </c>
      <c r="F1362" s="4">
        <v>282</v>
      </c>
      <c r="G1362" s="4">
        <v>34680.17</v>
      </c>
      <c r="H1362" s="4">
        <v>2869.22</v>
      </c>
      <c r="I1362" s="4">
        <v>2370.23</v>
      </c>
      <c r="J1362" s="4">
        <v>35179.160000000003</v>
      </c>
      <c r="K1362" s="4" t="str">
        <v>Produto em Ordem</v>
      </c>
      <c r="L1362" s="6">
        <f t="shared" si="86"/>
        <v>1.014388489208633</v>
      </c>
      <c r="M1362" s="5">
        <v>124.7487943262411</v>
      </c>
      <c r="N1362" s="6">
        <v>14</v>
      </c>
      <c r="O1362" s="9">
        <f t="shared" si="87"/>
        <v>1746.4831205673754</v>
      </c>
      <c r="P1362" s="5">
        <f t="shared" si="84"/>
        <v>1.1666666666666667</v>
      </c>
      <c r="Q1362" s="5">
        <f t="shared" si="85"/>
        <v>241.71428571428569</v>
      </c>
    </row>
    <row r="1363" spans="1:17" x14ac:dyDescent="0.25">
      <c r="A1363" s="2" t="s">
        <v>1337</v>
      </c>
      <c r="B1363" s="3" t="s">
        <v>8</v>
      </c>
      <c r="C1363" s="4">
        <v>223</v>
      </c>
      <c r="D1363" s="4">
        <v>13</v>
      </c>
      <c r="E1363" s="4">
        <v>42</v>
      </c>
      <c r="F1363" s="4">
        <v>194</v>
      </c>
      <c r="G1363" s="4">
        <v>37505.26</v>
      </c>
      <c r="H1363" s="4">
        <v>2186.41</v>
      </c>
      <c r="I1363" s="4">
        <v>7063.78</v>
      </c>
      <c r="J1363" s="4">
        <v>32627.89</v>
      </c>
      <c r="K1363" s="4" t="str">
        <v>Produto em Ordem</v>
      </c>
      <c r="L1363" s="6">
        <f t="shared" si="86"/>
        <v>0.8699551569506726</v>
      </c>
      <c r="M1363" s="5">
        <v>168.185</v>
      </c>
      <c r="N1363" s="6">
        <v>100</v>
      </c>
      <c r="O1363" s="9">
        <f t="shared" si="87"/>
        <v>16818.5</v>
      </c>
      <c r="P1363" s="5">
        <f t="shared" si="84"/>
        <v>8.3333333333333339</v>
      </c>
      <c r="Q1363" s="5">
        <f t="shared" si="85"/>
        <v>23.279999999999998</v>
      </c>
    </row>
    <row r="1364" spans="1:17" x14ac:dyDescent="0.25">
      <c r="A1364" s="2" t="s">
        <v>1338</v>
      </c>
      <c r="B1364" s="3" t="s">
        <v>8</v>
      </c>
      <c r="C1364" s="4">
        <v>12</v>
      </c>
      <c r="D1364" s="4">
        <v>32</v>
      </c>
      <c r="E1364" s="4">
        <v>34</v>
      </c>
      <c r="F1364" s="4">
        <v>10</v>
      </c>
      <c r="G1364" s="4">
        <v>2585.48</v>
      </c>
      <c r="H1364" s="4">
        <v>6894.6</v>
      </c>
      <c r="I1364" s="4">
        <v>7325.51</v>
      </c>
      <c r="J1364" s="4">
        <v>2154.5700000000002</v>
      </c>
      <c r="K1364" s="4" t="str">
        <v>Produto em Ordem</v>
      </c>
      <c r="L1364" s="6">
        <f t="shared" si="86"/>
        <v>0.83333333333333337</v>
      </c>
      <c r="M1364" s="5">
        <v>215.45699999999999</v>
      </c>
      <c r="N1364" s="6">
        <v>4</v>
      </c>
      <c r="O1364" s="9">
        <f t="shared" si="87"/>
        <v>861.82799999999997</v>
      </c>
      <c r="P1364" s="5">
        <f t="shared" si="84"/>
        <v>0.33333333333333331</v>
      </c>
      <c r="Q1364" s="5">
        <f t="shared" si="85"/>
        <v>30</v>
      </c>
    </row>
    <row r="1365" spans="1:17" x14ac:dyDescent="0.25">
      <c r="A1365" s="2" t="s">
        <v>1339</v>
      </c>
      <c r="B1365" s="3" t="s">
        <v>8</v>
      </c>
      <c r="C1365" s="4">
        <v>174</v>
      </c>
      <c r="D1365" s="4">
        <v>6</v>
      </c>
      <c r="E1365" s="4">
        <v>26</v>
      </c>
      <c r="F1365" s="4">
        <v>154</v>
      </c>
      <c r="G1365" s="4">
        <v>21706.28</v>
      </c>
      <c r="H1365" s="4">
        <v>748.49</v>
      </c>
      <c r="I1365" s="4">
        <v>3243.47</v>
      </c>
      <c r="J1365" s="4">
        <v>19211.3</v>
      </c>
      <c r="K1365" s="4" t="str">
        <v>Produto em Ordem</v>
      </c>
      <c r="L1365" s="6">
        <f t="shared" si="86"/>
        <v>0.88505747126436785</v>
      </c>
      <c r="M1365" s="5">
        <v>124.74870129870131</v>
      </c>
      <c r="N1365" s="6">
        <v>38</v>
      </c>
      <c r="O1365" s="9">
        <f t="shared" si="87"/>
        <v>4740.4506493506497</v>
      </c>
      <c r="P1365" s="5">
        <f t="shared" si="84"/>
        <v>3.1666666666666665</v>
      </c>
      <c r="Q1365" s="5">
        <f t="shared" si="85"/>
        <v>48.631578947368425</v>
      </c>
    </row>
    <row r="1366" spans="1:17" x14ac:dyDescent="0.25">
      <c r="A1366" s="2" t="s">
        <v>1340</v>
      </c>
      <c r="B1366" s="3" t="s">
        <v>8</v>
      </c>
      <c r="C1366" s="4">
        <v>153</v>
      </c>
      <c r="D1366" s="4">
        <v>12</v>
      </c>
      <c r="E1366" s="4">
        <v>32</v>
      </c>
      <c r="F1366" s="4">
        <v>133</v>
      </c>
      <c r="G1366" s="4">
        <v>25732.31</v>
      </c>
      <c r="H1366" s="4">
        <v>2018.22</v>
      </c>
      <c r="I1366" s="4">
        <v>5381.92</v>
      </c>
      <c r="J1366" s="4">
        <v>22368.61</v>
      </c>
      <c r="K1366" s="4" t="str">
        <v>Produto em Ordem</v>
      </c>
      <c r="L1366" s="6">
        <f t="shared" si="86"/>
        <v>0.86928104575163401</v>
      </c>
      <c r="M1366" s="5">
        <v>168.18503759398499</v>
      </c>
      <c r="N1366" s="6">
        <v>72</v>
      </c>
      <c r="O1366" s="9">
        <f t="shared" si="87"/>
        <v>12109.32270676692</v>
      </c>
      <c r="P1366" s="5">
        <f t="shared" si="84"/>
        <v>6</v>
      </c>
      <c r="Q1366" s="5">
        <f t="shared" si="85"/>
        <v>22.166666666666668</v>
      </c>
    </row>
    <row r="1367" spans="1:17" x14ac:dyDescent="0.25">
      <c r="A1367" s="2" t="s">
        <v>1341</v>
      </c>
      <c r="B1367" s="3" t="s">
        <v>8</v>
      </c>
      <c r="C1367" s="4">
        <v>12</v>
      </c>
      <c r="D1367" s="4">
        <v>26</v>
      </c>
      <c r="E1367" s="4">
        <v>29</v>
      </c>
      <c r="F1367" s="4">
        <v>9</v>
      </c>
      <c r="G1367" s="4">
        <v>2585.48</v>
      </c>
      <c r="H1367" s="4">
        <v>5601.87</v>
      </c>
      <c r="I1367" s="4">
        <v>6248.24</v>
      </c>
      <c r="J1367" s="4">
        <v>1939.11</v>
      </c>
      <c r="K1367" s="4" t="str">
        <v>Produto em Ordem</v>
      </c>
      <c r="L1367" s="6">
        <f t="shared" si="86"/>
        <v>0.75</v>
      </c>
      <c r="M1367" s="5">
        <v>215.45666666666659</v>
      </c>
      <c r="N1367" s="6">
        <v>5</v>
      </c>
      <c r="O1367" s="9">
        <f t="shared" si="87"/>
        <v>1077.2833333333328</v>
      </c>
      <c r="P1367" s="5">
        <f t="shared" si="84"/>
        <v>0.41666666666666669</v>
      </c>
      <c r="Q1367" s="5">
        <f t="shared" si="85"/>
        <v>21.599999999999998</v>
      </c>
    </row>
    <row r="1368" spans="1:17" x14ac:dyDescent="0.25">
      <c r="A1368" s="2" t="s">
        <v>1342</v>
      </c>
      <c r="B1368" s="3" t="s">
        <v>8</v>
      </c>
      <c r="C1368" s="4">
        <v>10</v>
      </c>
      <c r="D1368" s="4">
        <v>2</v>
      </c>
      <c r="E1368" s="4">
        <v>4</v>
      </c>
      <c r="F1368" s="4">
        <v>8</v>
      </c>
      <c r="G1368" s="4">
        <v>2179.34</v>
      </c>
      <c r="H1368" s="4">
        <v>435.87</v>
      </c>
      <c r="I1368" s="4">
        <v>871.74</v>
      </c>
      <c r="J1368" s="4">
        <v>1743.47</v>
      </c>
      <c r="K1368" s="4" t="str">
        <v>Produto em Ordem</v>
      </c>
      <c r="L1368" s="6">
        <f t="shared" si="86"/>
        <v>0.8</v>
      </c>
      <c r="M1368" s="5">
        <v>217.93375</v>
      </c>
      <c r="N1368" s="6">
        <v>21</v>
      </c>
      <c r="O1368" s="9">
        <f t="shared" si="87"/>
        <v>4576.6087500000003</v>
      </c>
      <c r="P1368" s="5">
        <f t="shared" si="84"/>
        <v>1.75</v>
      </c>
      <c r="Q1368" s="5">
        <f t="shared" si="85"/>
        <v>4.5714285714285712</v>
      </c>
    </row>
    <row r="1369" spans="1:17" x14ac:dyDescent="0.25">
      <c r="A1369" s="2" t="s">
        <v>1343</v>
      </c>
      <c r="B1369" s="3" t="s">
        <v>8</v>
      </c>
      <c r="C1369" s="4">
        <v>1742</v>
      </c>
      <c r="D1369" s="4">
        <v>514</v>
      </c>
      <c r="E1369" s="4">
        <v>756</v>
      </c>
      <c r="F1369" s="4">
        <v>1500</v>
      </c>
      <c r="G1369" s="4">
        <v>29625.919999999998</v>
      </c>
      <c r="H1369" s="4">
        <v>8741.5299999999988</v>
      </c>
      <c r="I1369" s="4">
        <v>12857.19</v>
      </c>
      <c r="J1369" s="4">
        <v>25510.26</v>
      </c>
      <c r="K1369" s="4" t="str">
        <v>Produto em Ordem</v>
      </c>
      <c r="L1369" s="6">
        <f t="shared" si="86"/>
        <v>0.86107921928817455</v>
      </c>
      <c r="M1369" s="5">
        <v>17.00684</v>
      </c>
      <c r="N1369" s="6">
        <v>329</v>
      </c>
      <c r="O1369" s="9">
        <f t="shared" si="87"/>
        <v>5595.25036</v>
      </c>
      <c r="P1369" s="5">
        <f t="shared" si="84"/>
        <v>27.416666666666668</v>
      </c>
      <c r="Q1369" s="5">
        <f t="shared" si="85"/>
        <v>54.711246200607903</v>
      </c>
    </row>
    <row r="1370" spans="1:17" x14ac:dyDescent="0.25">
      <c r="A1370" s="2" t="s">
        <v>1344</v>
      </c>
      <c r="B1370" s="3" t="s">
        <v>8</v>
      </c>
      <c r="C1370" s="4">
        <v>1811</v>
      </c>
      <c r="D1370" s="4">
        <v>179</v>
      </c>
      <c r="E1370" s="4">
        <v>328</v>
      </c>
      <c r="F1370" s="4">
        <v>1662</v>
      </c>
      <c r="G1370" s="4">
        <v>31033.46</v>
      </c>
      <c r="H1370" s="4">
        <v>3067.380000000001</v>
      </c>
      <c r="I1370" s="4">
        <v>5620.65</v>
      </c>
      <c r="J1370" s="4">
        <v>28480.19</v>
      </c>
      <c r="K1370" s="4" t="str">
        <v>Produto em Ordem</v>
      </c>
      <c r="L1370" s="6">
        <f t="shared" si="86"/>
        <v>0.91772501380452787</v>
      </c>
      <c r="M1370" s="5">
        <v>17.13609506618532</v>
      </c>
      <c r="N1370" s="6">
        <v>329</v>
      </c>
      <c r="O1370" s="9">
        <f t="shared" si="87"/>
        <v>5637.7752767749698</v>
      </c>
      <c r="P1370" s="5">
        <f t="shared" si="84"/>
        <v>27.416666666666668</v>
      </c>
      <c r="Q1370" s="5">
        <f t="shared" si="85"/>
        <v>60.620060790273556</v>
      </c>
    </row>
    <row r="1371" spans="1:17" x14ac:dyDescent="0.25">
      <c r="A1371" s="2" t="s">
        <v>1345</v>
      </c>
      <c r="B1371" s="3" t="s">
        <v>8</v>
      </c>
      <c r="C1371" s="4">
        <v>1851</v>
      </c>
      <c r="D1371" s="4">
        <v>300</v>
      </c>
      <c r="E1371" s="4">
        <v>399</v>
      </c>
      <c r="F1371" s="4">
        <v>1752</v>
      </c>
      <c r="G1371" s="4">
        <v>29344.270000000011</v>
      </c>
      <c r="H1371" s="4">
        <v>4755.9699999999993</v>
      </c>
      <c r="I1371" s="4">
        <v>6325.43</v>
      </c>
      <c r="J1371" s="4">
        <v>27774.810000000009</v>
      </c>
      <c r="K1371" s="4" t="str">
        <v>Produto em Ordem</v>
      </c>
      <c r="L1371" s="6">
        <f t="shared" si="86"/>
        <v>0.94651539708265797</v>
      </c>
      <c r="M1371" s="5">
        <v>15.853202054794529</v>
      </c>
      <c r="N1371" s="6">
        <v>316</v>
      </c>
      <c r="O1371" s="9">
        <f t="shared" si="87"/>
        <v>5009.6118493150716</v>
      </c>
      <c r="P1371" s="5">
        <f t="shared" si="84"/>
        <v>26.333333333333332</v>
      </c>
      <c r="Q1371" s="5">
        <f t="shared" si="85"/>
        <v>66.531645569620252</v>
      </c>
    </row>
    <row r="1372" spans="1:17" x14ac:dyDescent="0.25">
      <c r="A1372" s="2" t="s">
        <v>1346</v>
      </c>
      <c r="B1372" s="3" t="s">
        <v>8</v>
      </c>
      <c r="C1372" s="4">
        <v>1908</v>
      </c>
      <c r="D1372" s="4">
        <v>494</v>
      </c>
      <c r="E1372" s="4">
        <v>729</v>
      </c>
      <c r="F1372" s="4">
        <v>1673</v>
      </c>
      <c r="G1372" s="4">
        <v>25296.28</v>
      </c>
      <c r="H1372" s="4">
        <v>6549.4800000000014</v>
      </c>
      <c r="I1372" s="4">
        <v>9665.1400000000012</v>
      </c>
      <c r="J1372" s="4">
        <v>22180.62000000001</v>
      </c>
      <c r="K1372" s="4" t="str">
        <v>Produto em Ordem</v>
      </c>
      <c r="L1372" s="6">
        <f t="shared" si="86"/>
        <v>0.87683438155136273</v>
      </c>
      <c r="M1372" s="5">
        <v>13.25799163179917</v>
      </c>
      <c r="N1372" s="6">
        <v>217</v>
      </c>
      <c r="O1372" s="9">
        <f t="shared" si="87"/>
        <v>2876.98418410042</v>
      </c>
      <c r="P1372" s="5">
        <f t="shared" si="84"/>
        <v>18.083333333333332</v>
      </c>
      <c r="Q1372" s="5">
        <f t="shared" si="85"/>
        <v>92.516129032258064</v>
      </c>
    </row>
    <row r="1373" spans="1:17" x14ac:dyDescent="0.25">
      <c r="A1373" s="2" t="s">
        <v>1347</v>
      </c>
      <c r="B1373" s="3" t="s">
        <v>8</v>
      </c>
      <c r="C1373" s="4">
        <v>1784</v>
      </c>
      <c r="D1373" s="4">
        <v>364</v>
      </c>
      <c r="E1373" s="4">
        <v>588</v>
      </c>
      <c r="F1373" s="4">
        <v>1560</v>
      </c>
      <c r="G1373" s="4">
        <v>24577.439999999999</v>
      </c>
      <c r="H1373" s="4">
        <v>5014.71</v>
      </c>
      <c r="I1373" s="4">
        <v>8100.69</v>
      </c>
      <c r="J1373" s="4">
        <v>21491.46</v>
      </c>
      <c r="K1373" s="4" t="str">
        <v>Produto em Ordem</v>
      </c>
      <c r="L1373" s="6">
        <f t="shared" si="86"/>
        <v>0.87443946188340804</v>
      </c>
      <c r="M1373" s="5">
        <v>13.77657692307692</v>
      </c>
      <c r="N1373" s="6">
        <v>486</v>
      </c>
      <c r="O1373" s="9">
        <f t="shared" si="87"/>
        <v>6695.4163846153833</v>
      </c>
      <c r="P1373" s="5">
        <f t="shared" si="84"/>
        <v>40.5</v>
      </c>
      <c r="Q1373" s="5">
        <f t="shared" si="85"/>
        <v>38.518518518518519</v>
      </c>
    </row>
    <row r="1374" spans="1:17" x14ac:dyDescent="0.25">
      <c r="A1374" s="2" t="s">
        <v>1348</v>
      </c>
      <c r="B1374" s="3" t="s">
        <v>8</v>
      </c>
      <c r="C1374" s="4">
        <v>2657</v>
      </c>
      <c r="D1374" s="4">
        <v>253</v>
      </c>
      <c r="E1374" s="4">
        <v>468</v>
      </c>
      <c r="F1374" s="4">
        <v>2442</v>
      </c>
      <c r="G1374" s="4">
        <v>45478.25</v>
      </c>
      <c r="H1374" s="4">
        <v>4331.34</v>
      </c>
      <c r="I1374" s="4">
        <v>8018.02</v>
      </c>
      <c r="J1374" s="4">
        <v>41791.570000000007</v>
      </c>
      <c r="K1374" s="4" t="str">
        <v>Produto em Ordem</v>
      </c>
      <c r="L1374" s="6">
        <f t="shared" si="86"/>
        <v>0.91908167105758376</v>
      </c>
      <c r="M1374" s="5">
        <v>17.113665028665029</v>
      </c>
      <c r="N1374" s="6">
        <v>582</v>
      </c>
      <c r="O1374" s="9">
        <f t="shared" si="87"/>
        <v>9960.1530466830463</v>
      </c>
      <c r="P1374" s="5">
        <f t="shared" si="84"/>
        <v>48.5</v>
      </c>
      <c r="Q1374" s="5">
        <f t="shared" si="85"/>
        <v>50.350515463917525</v>
      </c>
    </row>
    <row r="1375" spans="1:17" x14ac:dyDescent="0.25">
      <c r="A1375" s="2" t="s">
        <v>1349</v>
      </c>
      <c r="B1375" s="3" t="s">
        <v>8</v>
      </c>
      <c r="C1375" s="4">
        <v>2690</v>
      </c>
      <c r="D1375" s="4">
        <v>207</v>
      </c>
      <c r="E1375" s="4">
        <v>403</v>
      </c>
      <c r="F1375" s="4">
        <v>2494</v>
      </c>
      <c r="G1375" s="4">
        <v>55767.740000000013</v>
      </c>
      <c r="H1375" s="4">
        <v>4301</v>
      </c>
      <c r="I1375" s="4">
        <v>8373.44</v>
      </c>
      <c r="J1375" s="4">
        <v>51695.3</v>
      </c>
      <c r="K1375" s="4" t="str">
        <v>Produto em Ordem</v>
      </c>
      <c r="L1375" s="6">
        <f t="shared" si="86"/>
        <v>0.92713754646840152</v>
      </c>
      <c r="M1375" s="5">
        <v>20.727866880513229</v>
      </c>
      <c r="N1375" s="6">
        <v>512</v>
      </c>
      <c r="O1375" s="9">
        <f t="shared" si="87"/>
        <v>10612.667842822773</v>
      </c>
      <c r="P1375" s="5">
        <f t="shared" si="84"/>
        <v>42.666666666666664</v>
      </c>
      <c r="Q1375" s="5">
        <f t="shared" si="85"/>
        <v>58.453125</v>
      </c>
    </row>
    <row r="1376" spans="1:17" x14ac:dyDescent="0.25">
      <c r="A1376" s="2" t="s">
        <v>1350</v>
      </c>
      <c r="B1376" s="3" t="s">
        <v>8</v>
      </c>
      <c r="C1376" s="4">
        <v>17</v>
      </c>
      <c r="D1376" s="4">
        <v>2</v>
      </c>
      <c r="E1376" s="4">
        <v>17</v>
      </c>
      <c r="F1376" s="4">
        <v>2</v>
      </c>
      <c r="G1376" s="4">
        <v>846.08999999999992</v>
      </c>
      <c r="H1376" s="4">
        <v>99.54</v>
      </c>
      <c r="I1376" s="4">
        <v>846.08999999999992</v>
      </c>
      <c r="J1376" s="4">
        <v>99.54</v>
      </c>
      <c r="K1376" s="4" t="str">
        <v>Produto em Ordem</v>
      </c>
      <c r="L1376" s="6">
        <f t="shared" si="86"/>
        <v>0.11764705882352941</v>
      </c>
      <c r="M1376" s="5">
        <v>49.77</v>
      </c>
      <c r="N1376" s="6">
        <v>212</v>
      </c>
      <c r="O1376" s="9">
        <f t="shared" si="87"/>
        <v>10551.24</v>
      </c>
      <c r="P1376" s="5">
        <f t="shared" si="84"/>
        <v>17.666666666666668</v>
      </c>
      <c r="Q1376" s="5">
        <f t="shared" si="85"/>
        <v>0.11320754716981131</v>
      </c>
    </row>
    <row r="1377" spans="1:17" x14ac:dyDescent="0.25">
      <c r="A1377" s="2" t="s">
        <v>1351</v>
      </c>
      <c r="B1377" s="3" t="s">
        <v>8</v>
      </c>
      <c r="C1377" s="4">
        <v>1189</v>
      </c>
      <c r="D1377" s="4">
        <v>60</v>
      </c>
      <c r="E1377" s="4">
        <v>77</v>
      </c>
      <c r="F1377" s="4">
        <v>1172</v>
      </c>
      <c r="G1377" s="4">
        <v>74417.88</v>
      </c>
      <c r="H1377" s="4">
        <v>3755.34</v>
      </c>
      <c r="I1377" s="4">
        <v>4819.3599999999997</v>
      </c>
      <c r="J1377" s="4">
        <v>73353.859999999986</v>
      </c>
      <c r="K1377" s="4" t="str">
        <v>Produto em Ordem</v>
      </c>
      <c r="L1377" s="6">
        <f t="shared" si="86"/>
        <v>0.98570227081581163</v>
      </c>
      <c r="M1377" s="5">
        <v>62.58861774744026</v>
      </c>
      <c r="N1377" s="6">
        <v>1026</v>
      </c>
      <c r="O1377" s="9">
        <f t="shared" si="87"/>
        <v>64215.921808873703</v>
      </c>
      <c r="P1377" s="5">
        <f t="shared" si="84"/>
        <v>85.5</v>
      </c>
      <c r="Q1377" s="5">
        <f t="shared" si="85"/>
        <v>13.707602339181287</v>
      </c>
    </row>
    <row r="1378" spans="1:17" x14ac:dyDescent="0.25">
      <c r="A1378" s="2" t="s">
        <v>1352</v>
      </c>
      <c r="B1378" s="3" t="s">
        <v>8</v>
      </c>
      <c r="C1378" s="4">
        <v>1702</v>
      </c>
      <c r="D1378" s="4">
        <v>50</v>
      </c>
      <c r="E1378" s="4">
        <v>67</v>
      </c>
      <c r="F1378" s="4">
        <v>1685</v>
      </c>
      <c r="G1378" s="4">
        <v>84687.23</v>
      </c>
      <c r="H1378" s="4">
        <v>2487.9</v>
      </c>
      <c r="I1378" s="4">
        <v>3333.780000000002</v>
      </c>
      <c r="J1378" s="4">
        <v>83841.349999999991</v>
      </c>
      <c r="K1378" s="4" t="str">
        <v>Produto em Ordem</v>
      </c>
      <c r="L1378" s="6">
        <f t="shared" si="86"/>
        <v>0.9900117508813161</v>
      </c>
      <c r="M1378" s="5">
        <v>49.757477744807119</v>
      </c>
      <c r="N1378" s="6">
        <v>406</v>
      </c>
      <c r="O1378" s="9">
        <f t="shared" si="87"/>
        <v>20201.535964391689</v>
      </c>
      <c r="P1378" s="5">
        <f t="shared" si="84"/>
        <v>33.833333333333336</v>
      </c>
      <c r="Q1378" s="5">
        <f t="shared" si="85"/>
        <v>49.802955665024626</v>
      </c>
    </row>
    <row r="1379" spans="1:17" x14ac:dyDescent="0.25">
      <c r="A1379" s="2" t="s">
        <v>1353</v>
      </c>
      <c r="B1379" s="3" t="s">
        <v>8</v>
      </c>
      <c r="C1379" s="4">
        <v>1924</v>
      </c>
      <c r="D1379" s="4">
        <v>18</v>
      </c>
      <c r="E1379" s="4">
        <v>36</v>
      </c>
      <c r="F1379" s="4">
        <v>1906</v>
      </c>
      <c r="G1379" s="4">
        <v>115873.7</v>
      </c>
      <c r="H1379" s="4">
        <v>1084.0999999999999</v>
      </c>
      <c r="I1379" s="4">
        <v>2168.2199999999998</v>
      </c>
      <c r="J1379" s="4">
        <v>114789.58</v>
      </c>
      <c r="K1379" s="4" t="str">
        <v>Produto em Ordem</v>
      </c>
      <c r="L1379" s="6">
        <f t="shared" si="86"/>
        <v>0.99064449064449067</v>
      </c>
      <c r="M1379" s="5">
        <v>60.225383001049323</v>
      </c>
      <c r="N1379" s="6">
        <v>131</v>
      </c>
      <c r="O1379" s="9">
        <f t="shared" si="87"/>
        <v>7889.525173137461</v>
      </c>
      <c r="P1379" s="5">
        <f t="shared" si="84"/>
        <v>10.916666666666666</v>
      </c>
      <c r="Q1379" s="5">
        <f t="shared" si="85"/>
        <v>174.59541984732826</v>
      </c>
    </row>
    <row r="1380" spans="1:17" x14ac:dyDescent="0.25">
      <c r="A1380" s="2" t="s">
        <v>1354</v>
      </c>
      <c r="B1380" s="3" t="s">
        <v>8</v>
      </c>
      <c r="C1380" s="4">
        <v>25</v>
      </c>
      <c r="D1380" s="4">
        <v>6</v>
      </c>
      <c r="E1380" s="4">
        <v>5</v>
      </c>
      <c r="F1380" s="4">
        <v>26</v>
      </c>
      <c r="G1380" s="4">
        <v>8547.25</v>
      </c>
      <c r="H1380" s="4">
        <v>2051.34</v>
      </c>
      <c r="I1380" s="4">
        <v>1709.45</v>
      </c>
      <c r="J1380" s="4">
        <v>8889.14</v>
      </c>
      <c r="K1380" s="4" t="str">
        <v>Produto em Ordem</v>
      </c>
      <c r="L1380" s="6">
        <f t="shared" si="86"/>
        <v>1.04</v>
      </c>
      <c r="M1380" s="5">
        <v>341.89</v>
      </c>
      <c r="N1380" s="6">
        <v>30</v>
      </c>
      <c r="O1380" s="9">
        <f t="shared" si="87"/>
        <v>10256.699999999999</v>
      </c>
      <c r="P1380" s="5">
        <f t="shared" si="84"/>
        <v>2.5</v>
      </c>
      <c r="Q1380" s="5">
        <f t="shared" si="85"/>
        <v>10.4</v>
      </c>
    </row>
    <row r="1381" spans="1:17" x14ac:dyDescent="0.25">
      <c r="A1381" s="2" t="s">
        <v>1355</v>
      </c>
      <c r="B1381" s="3" t="s">
        <v>8</v>
      </c>
      <c r="C1381" s="4">
        <v>36</v>
      </c>
      <c r="D1381" s="4">
        <v>45</v>
      </c>
      <c r="E1381" s="4">
        <v>26</v>
      </c>
      <c r="F1381" s="4">
        <v>55</v>
      </c>
      <c r="G1381" s="4">
        <v>6344.2199999999993</v>
      </c>
      <c r="H1381" s="4">
        <v>8062.7999999999993</v>
      </c>
      <c r="I1381" s="4">
        <v>4625.37</v>
      </c>
      <c r="J1381" s="4">
        <v>9781.65</v>
      </c>
      <c r="K1381" s="4" t="str">
        <v>Produto em Ordem</v>
      </c>
      <c r="L1381" s="6">
        <f t="shared" si="86"/>
        <v>1.5277777777777777</v>
      </c>
      <c r="M1381" s="5">
        <v>177.84818181818181</v>
      </c>
      <c r="N1381" s="6">
        <v>66</v>
      </c>
      <c r="O1381" s="9">
        <f t="shared" si="87"/>
        <v>11737.98</v>
      </c>
      <c r="P1381" s="5">
        <f t="shared" si="84"/>
        <v>5.5</v>
      </c>
      <c r="Q1381" s="5">
        <f t="shared" si="85"/>
        <v>10</v>
      </c>
    </row>
    <row r="1382" spans="1:17" x14ac:dyDescent="0.25">
      <c r="A1382" s="2" t="s">
        <v>1356</v>
      </c>
      <c r="B1382" s="3" t="s">
        <v>8</v>
      </c>
      <c r="C1382" s="4">
        <v>39</v>
      </c>
      <c r="D1382" s="4">
        <v>14</v>
      </c>
      <c r="E1382" s="4">
        <v>17</v>
      </c>
      <c r="F1382" s="4">
        <v>36</v>
      </c>
      <c r="G1382" s="4">
        <v>6073.4699999999993</v>
      </c>
      <c r="H1382" s="4">
        <v>2180.2199999999998</v>
      </c>
      <c r="I1382" s="4">
        <v>2647.41</v>
      </c>
      <c r="J1382" s="4">
        <v>5606.28</v>
      </c>
      <c r="K1382" s="4" t="str">
        <v>Produto em Ordem</v>
      </c>
      <c r="L1382" s="6">
        <f t="shared" si="86"/>
        <v>0.92307692307692313</v>
      </c>
      <c r="M1382" s="5">
        <v>155.72999999999999</v>
      </c>
      <c r="N1382" s="6">
        <v>31</v>
      </c>
      <c r="O1382" s="9">
        <f t="shared" si="87"/>
        <v>4827.63</v>
      </c>
      <c r="P1382" s="5">
        <f t="shared" si="84"/>
        <v>2.5833333333333335</v>
      </c>
      <c r="Q1382" s="5">
        <f t="shared" si="85"/>
        <v>13.935483870967742</v>
      </c>
    </row>
    <row r="1383" spans="1:17" x14ac:dyDescent="0.25">
      <c r="A1383" s="2" t="s">
        <v>1357</v>
      </c>
      <c r="B1383" s="3" t="s">
        <v>8</v>
      </c>
      <c r="C1383" s="4">
        <v>5</v>
      </c>
      <c r="D1383" s="4">
        <v>1</v>
      </c>
      <c r="E1383" s="4">
        <v>0</v>
      </c>
      <c r="F1383" s="4">
        <v>6</v>
      </c>
      <c r="G1383" s="4">
        <v>8514.619999999999</v>
      </c>
      <c r="H1383" s="4">
        <v>1702.93</v>
      </c>
      <c r="I1383" s="4">
        <v>0</v>
      </c>
      <c r="J1383" s="4">
        <v>10217.549999999999</v>
      </c>
      <c r="K1383" s="4" t="str">
        <v>Produto em Ordem</v>
      </c>
      <c r="L1383" s="6">
        <f t="shared" si="86"/>
        <v>1.2</v>
      </c>
      <c r="M1383" s="5">
        <v>1702.925</v>
      </c>
      <c r="N1383" s="6">
        <v>5</v>
      </c>
      <c r="O1383" s="9">
        <f t="shared" si="87"/>
        <v>8514.625</v>
      </c>
      <c r="P1383" s="5">
        <f t="shared" si="84"/>
        <v>0.41666666666666669</v>
      </c>
      <c r="Q1383" s="5">
        <f t="shared" si="85"/>
        <v>14.399999999999999</v>
      </c>
    </row>
    <row r="1384" spans="1:17" x14ac:dyDescent="0.25">
      <c r="A1384" s="2" t="s">
        <v>1358</v>
      </c>
      <c r="B1384" s="3" t="s">
        <v>8</v>
      </c>
      <c r="C1384" s="4">
        <v>5</v>
      </c>
      <c r="D1384" s="4">
        <v>1</v>
      </c>
      <c r="E1384" s="4">
        <v>1</v>
      </c>
      <c r="F1384" s="4">
        <v>5</v>
      </c>
      <c r="G1384" s="4">
        <v>4268.67</v>
      </c>
      <c r="H1384" s="4">
        <v>853.73</v>
      </c>
      <c r="I1384" s="4">
        <v>853.73</v>
      </c>
      <c r="J1384" s="4">
        <v>4268.67</v>
      </c>
      <c r="K1384" s="4" t="str">
        <v>Produto em Ordem</v>
      </c>
      <c r="L1384" s="6">
        <f t="shared" si="86"/>
        <v>1</v>
      </c>
      <c r="M1384" s="5">
        <v>853.73400000000004</v>
      </c>
      <c r="N1384" s="6">
        <v>7</v>
      </c>
      <c r="O1384" s="9">
        <f t="shared" si="87"/>
        <v>5976.1379999999999</v>
      </c>
      <c r="P1384" s="5">
        <f t="shared" si="84"/>
        <v>0.58333333333333337</v>
      </c>
      <c r="Q1384" s="5">
        <f t="shared" si="85"/>
        <v>8.5714285714285712</v>
      </c>
    </row>
    <row r="1385" spans="1:17" x14ac:dyDescent="0.25">
      <c r="A1385" s="2" t="s">
        <v>1359</v>
      </c>
      <c r="B1385" s="3" t="s">
        <v>8</v>
      </c>
      <c r="C1385" s="4">
        <v>8</v>
      </c>
      <c r="D1385" s="4">
        <v>0</v>
      </c>
      <c r="E1385" s="4">
        <v>2</v>
      </c>
      <c r="F1385" s="4">
        <v>6</v>
      </c>
      <c r="G1385" s="4">
        <v>7782.08</v>
      </c>
      <c r="H1385" s="4">
        <v>0</v>
      </c>
      <c r="I1385" s="4">
        <v>1945.52</v>
      </c>
      <c r="J1385" s="4">
        <v>5836.5599999999986</v>
      </c>
      <c r="K1385" s="4" t="str">
        <v>Produto em Ordem</v>
      </c>
      <c r="L1385" s="6">
        <f t="shared" si="86"/>
        <v>0.75</v>
      </c>
      <c r="M1385" s="5">
        <v>972.75999999999988</v>
      </c>
      <c r="N1385" s="6">
        <v>8</v>
      </c>
      <c r="O1385" s="9">
        <f t="shared" si="87"/>
        <v>7782.079999999999</v>
      </c>
      <c r="P1385" s="5">
        <f t="shared" si="84"/>
        <v>0.66666666666666663</v>
      </c>
      <c r="Q1385" s="5">
        <f t="shared" si="85"/>
        <v>9</v>
      </c>
    </row>
    <row r="1386" spans="1:17" x14ac:dyDescent="0.25">
      <c r="A1386" s="2" t="s">
        <v>1360</v>
      </c>
      <c r="B1386" s="3" t="s">
        <v>8</v>
      </c>
      <c r="C1386" s="4">
        <v>6</v>
      </c>
      <c r="D1386" s="4">
        <v>2</v>
      </c>
      <c r="E1386" s="4">
        <v>0</v>
      </c>
      <c r="F1386" s="4">
        <v>8</v>
      </c>
      <c r="G1386" s="4">
        <v>1120.28</v>
      </c>
      <c r="H1386" s="4">
        <v>373.44</v>
      </c>
      <c r="I1386" s="4">
        <v>0</v>
      </c>
      <c r="J1386" s="4">
        <v>1493.72</v>
      </c>
      <c r="K1386" s="4" t="str">
        <v>Produto em Ordem</v>
      </c>
      <c r="L1386" s="6">
        <f t="shared" si="86"/>
        <v>1.3333333333333333</v>
      </c>
      <c r="M1386" s="5">
        <v>186.715</v>
      </c>
      <c r="N1386" s="6">
        <v>7</v>
      </c>
      <c r="O1386" s="9">
        <f t="shared" si="87"/>
        <v>1307.0050000000001</v>
      </c>
      <c r="P1386" s="5">
        <f t="shared" si="84"/>
        <v>0.58333333333333337</v>
      </c>
      <c r="Q1386" s="5">
        <f t="shared" si="85"/>
        <v>13.714285714285714</v>
      </c>
    </row>
    <row r="1387" spans="1:17" x14ac:dyDescent="0.25">
      <c r="A1387" s="2" t="s">
        <v>1361</v>
      </c>
      <c r="B1387" s="3" t="s">
        <v>8</v>
      </c>
      <c r="C1387" s="4">
        <v>11</v>
      </c>
      <c r="D1387" s="4">
        <v>1</v>
      </c>
      <c r="E1387" s="4">
        <v>0</v>
      </c>
      <c r="F1387" s="4">
        <v>12</v>
      </c>
      <c r="G1387" s="4">
        <v>1652.79</v>
      </c>
      <c r="H1387" s="4">
        <v>150.26</v>
      </c>
      <c r="I1387" s="4">
        <v>0</v>
      </c>
      <c r="J1387" s="4">
        <v>1803.05</v>
      </c>
      <c r="K1387" s="4" t="str">
        <v>Produto em Ordem</v>
      </c>
      <c r="L1387" s="6">
        <f t="shared" si="86"/>
        <v>1.0909090909090908</v>
      </c>
      <c r="M1387" s="5">
        <v>150.25416666666669</v>
      </c>
      <c r="N1387" s="6">
        <v>10</v>
      </c>
      <c r="O1387" s="9">
        <f t="shared" si="87"/>
        <v>1502.541666666667</v>
      </c>
      <c r="P1387" s="5">
        <f t="shared" si="84"/>
        <v>0.83333333333333337</v>
      </c>
      <c r="Q1387" s="5">
        <f t="shared" si="85"/>
        <v>14.399999999999999</v>
      </c>
    </row>
    <row r="1388" spans="1:17" x14ac:dyDescent="0.25">
      <c r="A1388" s="2" t="s">
        <v>1362</v>
      </c>
      <c r="B1388" s="3" t="s">
        <v>8</v>
      </c>
      <c r="C1388" s="4">
        <v>1</v>
      </c>
      <c r="D1388" s="4"/>
      <c r="E1388" s="4"/>
      <c r="F1388" s="4">
        <v>1</v>
      </c>
      <c r="G1388" s="4">
        <v>2212.08</v>
      </c>
      <c r="H1388" s="4"/>
      <c r="I1388" s="4"/>
      <c r="J1388" s="4">
        <v>2212.08</v>
      </c>
      <c r="K1388" s="4" t="str">
        <v>Produto em Ordem</v>
      </c>
      <c r="L1388" s="6">
        <f t="shared" si="86"/>
        <v>1</v>
      </c>
      <c r="M1388" s="5">
        <v>2212.08</v>
      </c>
      <c r="N1388" s="6">
        <v>1</v>
      </c>
      <c r="O1388" s="9">
        <f t="shared" si="87"/>
        <v>2212.08</v>
      </c>
      <c r="P1388" s="5">
        <f t="shared" si="84"/>
        <v>8.3333333333333329E-2</v>
      </c>
      <c r="Q1388" s="5">
        <f t="shared" si="85"/>
        <v>12</v>
      </c>
    </row>
    <row r="1389" spans="1:17" x14ac:dyDescent="0.25">
      <c r="A1389" s="2" t="s">
        <v>1363</v>
      </c>
      <c r="B1389" s="3" t="s">
        <v>8</v>
      </c>
      <c r="C1389" s="4">
        <v>1</v>
      </c>
      <c r="D1389" s="4"/>
      <c r="E1389" s="4"/>
      <c r="F1389" s="4">
        <v>1</v>
      </c>
      <c r="G1389" s="4">
        <v>2764.84</v>
      </c>
      <c r="H1389" s="4"/>
      <c r="I1389" s="4"/>
      <c r="J1389" s="4">
        <v>2764.84</v>
      </c>
      <c r="K1389" s="4" t="str">
        <v>Produto em Ordem</v>
      </c>
      <c r="L1389" s="6">
        <f t="shared" si="86"/>
        <v>1</v>
      </c>
      <c r="M1389" s="5">
        <v>2764.84</v>
      </c>
      <c r="N1389" s="6">
        <v>1</v>
      </c>
      <c r="O1389" s="9">
        <f t="shared" si="87"/>
        <v>2764.84</v>
      </c>
      <c r="P1389" s="5">
        <f t="shared" si="84"/>
        <v>8.3333333333333329E-2</v>
      </c>
      <c r="Q1389" s="5">
        <f t="shared" si="85"/>
        <v>12</v>
      </c>
    </row>
    <row r="1390" spans="1:17" x14ac:dyDescent="0.25">
      <c r="A1390" s="2" t="s">
        <v>1364</v>
      </c>
      <c r="B1390" s="3" t="s">
        <v>8</v>
      </c>
      <c r="C1390" s="4">
        <v>13</v>
      </c>
      <c r="D1390" s="4">
        <v>38</v>
      </c>
      <c r="E1390" s="4">
        <v>16</v>
      </c>
      <c r="F1390" s="4">
        <v>35</v>
      </c>
      <c r="G1390" s="4">
        <v>11215.13</v>
      </c>
      <c r="H1390" s="4">
        <v>32796.61</v>
      </c>
      <c r="I1390" s="4">
        <v>13809.1</v>
      </c>
      <c r="J1390" s="4">
        <v>30202.639999999999</v>
      </c>
      <c r="K1390" s="4" t="str">
        <v>Produto em Ordem</v>
      </c>
      <c r="L1390" s="6">
        <f t="shared" si="86"/>
        <v>2.6923076923076925</v>
      </c>
      <c r="M1390" s="5">
        <v>862.93257142857135</v>
      </c>
      <c r="N1390" s="6">
        <v>1</v>
      </c>
      <c r="O1390" s="9">
        <f t="shared" si="87"/>
        <v>862.93257142857135</v>
      </c>
      <c r="P1390" s="5">
        <f t="shared" si="84"/>
        <v>8.3333333333333329E-2</v>
      </c>
      <c r="Q1390" s="5">
        <f t="shared" si="85"/>
        <v>420</v>
      </c>
    </row>
    <row r="1391" spans="1:17" x14ac:dyDescent="0.25">
      <c r="A1391" s="2" t="s">
        <v>1365</v>
      </c>
      <c r="B1391" s="3" t="s">
        <v>8</v>
      </c>
      <c r="C1391" s="4">
        <v>1</v>
      </c>
      <c r="D1391" s="4"/>
      <c r="E1391" s="4"/>
      <c r="F1391" s="4">
        <v>1</v>
      </c>
      <c r="G1391" s="4">
        <v>100</v>
      </c>
      <c r="H1391" s="4"/>
      <c r="I1391" s="4"/>
      <c r="J1391" s="4">
        <v>100</v>
      </c>
      <c r="K1391" s="4" t="str">
        <v>Produto em Ordem</v>
      </c>
      <c r="L1391" s="6">
        <f t="shared" si="86"/>
        <v>1</v>
      </c>
      <c r="M1391" s="5">
        <v>100</v>
      </c>
      <c r="N1391" s="6">
        <v>1</v>
      </c>
      <c r="O1391" s="9">
        <f t="shared" si="87"/>
        <v>100</v>
      </c>
      <c r="P1391" s="5">
        <f t="shared" si="84"/>
        <v>8.3333333333333329E-2</v>
      </c>
      <c r="Q1391" s="5">
        <f t="shared" si="85"/>
        <v>12</v>
      </c>
    </row>
    <row r="1392" spans="1:17" x14ac:dyDescent="0.25">
      <c r="A1392" s="2" t="s">
        <v>1366</v>
      </c>
      <c r="B1392" s="3" t="s">
        <v>8</v>
      </c>
      <c r="C1392" s="4">
        <v>37</v>
      </c>
      <c r="D1392" s="4">
        <v>1</v>
      </c>
      <c r="E1392" s="4">
        <v>0</v>
      </c>
      <c r="F1392" s="4">
        <v>38</v>
      </c>
      <c r="G1392" s="4">
        <v>6682.55</v>
      </c>
      <c r="H1392" s="4">
        <v>180.61</v>
      </c>
      <c r="I1392" s="4">
        <v>0</v>
      </c>
      <c r="J1392" s="4">
        <v>6863.16</v>
      </c>
      <c r="K1392" s="4" t="str">
        <v>Produto em Ordem</v>
      </c>
      <c r="L1392" s="6">
        <f t="shared" si="86"/>
        <v>1.027027027027027</v>
      </c>
      <c r="M1392" s="5">
        <v>180.60947368421051</v>
      </c>
      <c r="N1392" s="6">
        <v>10</v>
      </c>
      <c r="O1392" s="9">
        <f t="shared" si="87"/>
        <v>1806.0947368421052</v>
      </c>
      <c r="P1392" s="5">
        <f t="shared" si="84"/>
        <v>0.83333333333333337</v>
      </c>
      <c r="Q1392" s="5">
        <f t="shared" si="85"/>
        <v>45.6</v>
      </c>
    </row>
    <row r="1393" spans="1:17" x14ac:dyDescent="0.25">
      <c r="A1393" s="2" t="s">
        <v>1367</v>
      </c>
      <c r="B1393" s="3" t="s">
        <v>8</v>
      </c>
      <c r="C1393" s="4">
        <v>32</v>
      </c>
      <c r="D1393" s="4"/>
      <c r="E1393" s="4"/>
      <c r="F1393" s="4">
        <v>32</v>
      </c>
      <c r="G1393" s="4">
        <v>8101.2199999999993</v>
      </c>
      <c r="H1393" s="4"/>
      <c r="I1393" s="4"/>
      <c r="J1393" s="4">
        <v>8101.2199999999993</v>
      </c>
      <c r="K1393" s="4" t="str">
        <v>Produto em Ordem</v>
      </c>
      <c r="L1393" s="6">
        <f t="shared" si="86"/>
        <v>1</v>
      </c>
      <c r="M1393" s="5">
        <v>253.16312500000001</v>
      </c>
      <c r="N1393" s="6">
        <v>8</v>
      </c>
      <c r="O1393" s="9">
        <f t="shared" si="87"/>
        <v>2025.3050000000001</v>
      </c>
      <c r="P1393" s="5">
        <f t="shared" si="84"/>
        <v>0.66666666666666663</v>
      </c>
      <c r="Q1393" s="5">
        <f t="shared" si="85"/>
        <v>48</v>
      </c>
    </row>
    <row r="1394" spans="1:17" x14ac:dyDescent="0.25">
      <c r="A1394" s="2" t="s">
        <v>1368</v>
      </c>
      <c r="B1394" s="3" t="s">
        <v>8</v>
      </c>
      <c r="C1394" s="4">
        <v>89</v>
      </c>
      <c r="D1394" s="4">
        <v>24</v>
      </c>
      <c r="E1394" s="4">
        <v>61</v>
      </c>
      <c r="F1394" s="4">
        <v>52</v>
      </c>
      <c r="G1394" s="4">
        <v>7147.5100000000011</v>
      </c>
      <c r="H1394" s="4">
        <v>1927.37</v>
      </c>
      <c r="I1394" s="4">
        <v>4898.82</v>
      </c>
      <c r="J1394" s="4">
        <v>4176.0599999999986</v>
      </c>
      <c r="K1394" s="4" t="str">
        <v>Produto em Ordem</v>
      </c>
      <c r="L1394" s="6">
        <f t="shared" si="86"/>
        <v>0.5842696629213483</v>
      </c>
      <c r="M1394" s="5">
        <v>80.308846153846147</v>
      </c>
      <c r="N1394" s="6">
        <v>793</v>
      </c>
      <c r="O1394" s="9">
        <f t="shared" si="87"/>
        <v>63684.914999999994</v>
      </c>
      <c r="P1394" s="5">
        <f t="shared" si="84"/>
        <v>66.083333333333329</v>
      </c>
      <c r="Q1394" s="5">
        <f t="shared" si="85"/>
        <v>0.78688524590163944</v>
      </c>
    </row>
    <row r="1395" spans="1:17" x14ac:dyDescent="0.25">
      <c r="A1395" s="2" t="s">
        <v>1369</v>
      </c>
      <c r="B1395" s="3" t="s">
        <v>8</v>
      </c>
      <c r="C1395" s="4">
        <v>253</v>
      </c>
      <c r="D1395" s="4">
        <v>128</v>
      </c>
      <c r="E1395" s="4">
        <v>119</v>
      </c>
      <c r="F1395" s="4">
        <v>262</v>
      </c>
      <c r="G1395" s="4">
        <v>9572.8599999999988</v>
      </c>
      <c r="H1395" s="4">
        <v>4843.2299999999996</v>
      </c>
      <c r="I1395" s="4">
        <v>4503.2099999999991</v>
      </c>
      <c r="J1395" s="4">
        <v>9912.880000000001</v>
      </c>
      <c r="K1395" s="4" t="str">
        <v>Produto em Ordem</v>
      </c>
      <c r="L1395" s="6">
        <f t="shared" si="86"/>
        <v>1.0355731225296443</v>
      </c>
      <c r="M1395" s="5">
        <v>37.835419847328247</v>
      </c>
      <c r="N1395" s="6">
        <v>820</v>
      </c>
      <c r="O1395" s="9">
        <f t="shared" si="87"/>
        <v>31025.044274809163</v>
      </c>
      <c r="P1395" s="5">
        <f t="shared" si="84"/>
        <v>68.333333333333329</v>
      </c>
      <c r="Q1395" s="5">
        <f t="shared" si="85"/>
        <v>3.8341463414634149</v>
      </c>
    </row>
    <row r="1396" spans="1:17" x14ac:dyDescent="0.25">
      <c r="A1396" s="2" t="s">
        <v>1370</v>
      </c>
      <c r="B1396" s="3" t="s">
        <v>135</v>
      </c>
      <c r="C1396" s="4">
        <v>2</v>
      </c>
      <c r="D1396" s="4">
        <v>50</v>
      </c>
      <c r="E1396" s="4">
        <v>0</v>
      </c>
      <c r="F1396" s="4">
        <v>52</v>
      </c>
      <c r="G1396" s="4">
        <v>0</v>
      </c>
      <c r="H1396" s="4">
        <v>868</v>
      </c>
      <c r="I1396" s="4">
        <v>0</v>
      </c>
      <c r="J1396" s="4">
        <v>868</v>
      </c>
      <c r="K1396" s="4" t="str">
        <v>Produto em Ordem</v>
      </c>
      <c r="L1396" s="6">
        <f t="shared" si="86"/>
        <v>26</v>
      </c>
      <c r="M1396" s="5">
        <v>16.69230769230769</v>
      </c>
      <c r="N1396" s="6">
        <v>26</v>
      </c>
      <c r="O1396" s="9">
        <f t="shared" si="87"/>
        <v>433.99999999999994</v>
      </c>
      <c r="P1396" s="5">
        <f t="shared" si="84"/>
        <v>2.1666666666666665</v>
      </c>
      <c r="Q1396" s="5">
        <f t="shared" si="85"/>
        <v>24</v>
      </c>
    </row>
    <row r="1397" spans="1:17" x14ac:dyDescent="0.25">
      <c r="A1397" s="2" t="s">
        <v>1002</v>
      </c>
      <c r="B1397" s="3" t="s">
        <v>135</v>
      </c>
      <c r="C1397" s="4">
        <v>2</v>
      </c>
      <c r="D1397" s="4"/>
      <c r="E1397" s="4"/>
      <c r="F1397" s="4">
        <v>2</v>
      </c>
      <c r="G1397" s="4">
        <v>0</v>
      </c>
      <c r="H1397" s="4"/>
      <c r="I1397" s="4"/>
      <c r="J1397" s="4">
        <v>0</v>
      </c>
      <c r="K1397" s="4" t="str">
        <v>Produto em Ordem</v>
      </c>
      <c r="L1397" s="6">
        <f t="shared" si="86"/>
        <v>1</v>
      </c>
      <c r="M1397" s="5">
        <v>0</v>
      </c>
      <c r="N1397" s="6">
        <v>1</v>
      </c>
      <c r="O1397" s="9">
        <f t="shared" si="87"/>
        <v>0</v>
      </c>
      <c r="P1397" s="5">
        <f t="shared" si="84"/>
        <v>8.3333333333333329E-2</v>
      </c>
      <c r="Q1397" s="5">
        <f t="shared" si="85"/>
        <v>24</v>
      </c>
    </row>
    <row r="1398" spans="1:17" x14ac:dyDescent="0.25">
      <c r="A1398" s="2" t="s">
        <v>1002</v>
      </c>
      <c r="B1398" s="3" t="s">
        <v>135</v>
      </c>
      <c r="C1398" s="4">
        <v>4</v>
      </c>
      <c r="D1398" s="4"/>
      <c r="E1398" s="4"/>
      <c r="F1398" s="4">
        <v>4</v>
      </c>
      <c r="G1398" s="4">
        <v>0</v>
      </c>
      <c r="H1398" s="4"/>
      <c r="I1398" s="4"/>
      <c r="J1398" s="4">
        <v>0</v>
      </c>
      <c r="K1398" s="4" t="str">
        <v>Produto em Ordem</v>
      </c>
      <c r="L1398" s="6">
        <f t="shared" si="86"/>
        <v>1</v>
      </c>
      <c r="M1398" s="5">
        <v>0</v>
      </c>
      <c r="N1398" s="6">
        <v>2</v>
      </c>
      <c r="O1398" s="9">
        <f t="shared" si="87"/>
        <v>0</v>
      </c>
      <c r="P1398" s="5">
        <f t="shared" si="84"/>
        <v>0.16666666666666666</v>
      </c>
      <c r="Q1398" s="5">
        <f t="shared" si="85"/>
        <v>24</v>
      </c>
    </row>
    <row r="1399" spans="1:17" x14ac:dyDescent="0.25">
      <c r="A1399" s="2" t="s">
        <v>1371</v>
      </c>
      <c r="B1399" s="3" t="s">
        <v>135</v>
      </c>
      <c r="C1399" s="4">
        <v>1</v>
      </c>
      <c r="D1399" s="4">
        <v>565</v>
      </c>
      <c r="E1399" s="4">
        <v>359</v>
      </c>
      <c r="F1399" s="4">
        <v>207</v>
      </c>
      <c r="G1399" s="4">
        <v>0</v>
      </c>
      <c r="H1399" s="4">
        <v>44007.48</v>
      </c>
      <c r="I1399" s="4">
        <v>27912.909999999982</v>
      </c>
      <c r="J1399" s="4">
        <v>16094.570000000011</v>
      </c>
      <c r="K1399" s="4" t="str">
        <v>Produto em Ordem</v>
      </c>
      <c r="L1399" s="6">
        <f t="shared" si="86"/>
        <v>207</v>
      </c>
      <c r="M1399" s="5">
        <v>77.751545893719836</v>
      </c>
      <c r="N1399" s="6">
        <v>9</v>
      </c>
      <c r="O1399" s="9">
        <f t="shared" si="87"/>
        <v>699.76391304347851</v>
      </c>
      <c r="P1399" s="5">
        <f t="shared" si="84"/>
        <v>0.75</v>
      </c>
      <c r="Q1399" s="5">
        <f t="shared" si="85"/>
        <v>276</v>
      </c>
    </row>
    <row r="1400" spans="1:17" x14ac:dyDescent="0.25">
      <c r="A1400" s="2" t="s">
        <v>1372</v>
      </c>
      <c r="B1400" s="3" t="s">
        <v>135</v>
      </c>
      <c r="C1400" s="4">
        <v>1</v>
      </c>
      <c r="D1400" s="4">
        <v>589</v>
      </c>
      <c r="E1400" s="4">
        <v>380</v>
      </c>
      <c r="F1400" s="4">
        <v>210</v>
      </c>
      <c r="G1400" s="4">
        <v>0</v>
      </c>
      <c r="H1400" s="4">
        <v>44744.89</v>
      </c>
      <c r="I1400" s="4">
        <v>28818.82</v>
      </c>
      <c r="J1400" s="4">
        <v>15926.070000000011</v>
      </c>
      <c r="K1400" s="4" t="str">
        <v>Produto em Ordem</v>
      </c>
      <c r="L1400" s="6">
        <f t="shared" si="86"/>
        <v>210</v>
      </c>
      <c r="M1400" s="5">
        <v>75.838428571428594</v>
      </c>
      <c r="N1400" s="6">
        <v>22</v>
      </c>
      <c r="O1400" s="9">
        <f t="shared" si="87"/>
        <v>1668.4454285714291</v>
      </c>
      <c r="P1400" s="5">
        <f t="shared" si="84"/>
        <v>1.8333333333333333</v>
      </c>
      <c r="Q1400" s="5">
        <f t="shared" si="85"/>
        <v>114.54545454545455</v>
      </c>
    </row>
    <row r="1401" spans="1:17" x14ac:dyDescent="0.25">
      <c r="A1401" s="2" t="s">
        <v>1002</v>
      </c>
      <c r="B1401" s="3" t="s">
        <v>4</v>
      </c>
      <c r="C1401" s="4">
        <v>172</v>
      </c>
      <c r="D1401" s="4">
        <v>36</v>
      </c>
      <c r="E1401" s="4">
        <v>43</v>
      </c>
      <c r="F1401" s="4">
        <v>165</v>
      </c>
      <c r="G1401" s="4">
        <v>81058.44</v>
      </c>
      <c r="H1401" s="4">
        <v>16965.720000000008</v>
      </c>
      <c r="I1401" s="4">
        <v>20264.61</v>
      </c>
      <c r="J1401" s="4">
        <v>77759.549999999945</v>
      </c>
      <c r="K1401" s="4" t="str">
        <v>Produto em Ordem</v>
      </c>
      <c r="L1401" s="6">
        <f t="shared" si="86"/>
        <v>0.95930232558139539</v>
      </c>
      <c r="M1401" s="5">
        <v>471.26999999999958</v>
      </c>
      <c r="N1401" s="6">
        <v>12</v>
      </c>
      <c r="O1401" s="9">
        <f t="shared" si="87"/>
        <v>5655.2399999999952</v>
      </c>
      <c r="P1401" s="5">
        <f t="shared" si="84"/>
        <v>1</v>
      </c>
      <c r="Q1401" s="5">
        <f t="shared" si="85"/>
        <v>165</v>
      </c>
    </row>
    <row r="1402" spans="1:17" x14ac:dyDescent="0.25">
      <c r="A1402" s="2" t="s">
        <v>1373</v>
      </c>
      <c r="B1402" s="3" t="s">
        <v>8</v>
      </c>
      <c r="C1402" s="4">
        <v>58</v>
      </c>
      <c r="D1402" s="4">
        <v>2</v>
      </c>
      <c r="E1402" s="4">
        <v>5</v>
      </c>
      <c r="F1402" s="4">
        <v>55</v>
      </c>
      <c r="G1402" s="4">
        <v>11115.67</v>
      </c>
      <c r="H1402" s="4">
        <v>383.3</v>
      </c>
      <c r="I1402" s="4">
        <v>958.2399999999999</v>
      </c>
      <c r="J1402" s="4">
        <v>10540.73</v>
      </c>
      <c r="K1402" s="4" t="str">
        <v>Produto em Ordem</v>
      </c>
      <c r="L1402" s="6">
        <f t="shared" si="86"/>
        <v>0.94827586206896552</v>
      </c>
      <c r="M1402" s="5">
        <v>191.6496363636364</v>
      </c>
      <c r="N1402" s="6">
        <v>157</v>
      </c>
      <c r="O1402" s="9">
        <f t="shared" si="87"/>
        <v>30088.992909090914</v>
      </c>
      <c r="P1402" s="5">
        <f t="shared" si="84"/>
        <v>13.083333333333334</v>
      </c>
      <c r="Q1402" s="5">
        <f t="shared" si="85"/>
        <v>4.2038216560509554</v>
      </c>
    </row>
    <row r="1403" spans="1:17" x14ac:dyDescent="0.25">
      <c r="A1403" s="2" t="s">
        <v>1374</v>
      </c>
      <c r="B1403" s="3" t="s">
        <v>8</v>
      </c>
      <c r="C1403" s="4">
        <v>97</v>
      </c>
      <c r="D1403" s="4">
        <v>6</v>
      </c>
      <c r="E1403" s="4">
        <v>11</v>
      </c>
      <c r="F1403" s="4">
        <v>92</v>
      </c>
      <c r="G1403" s="4">
        <v>2357.1</v>
      </c>
      <c r="H1403" s="4">
        <v>145.80000000000001</v>
      </c>
      <c r="I1403" s="4">
        <v>267.3</v>
      </c>
      <c r="J1403" s="4">
        <v>2235.6</v>
      </c>
      <c r="K1403" s="4" t="str">
        <v>Produto em Ordem</v>
      </c>
      <c r="L1403" s="6">
        <f t="shared" si="86"/>
        <v>0.94845360824742264</v>
      </c>
      <c r="M1403" s="5">
        <v>24.3</v>
      </c>
      <c r="N1403" s="6">
        <v>4</v>
      </c>
      <c r="O1403" s="9">
        <f t="shared" si="87"/>
        <v>97.2</v>
      </c>
      <c r="P1403" s="5">
        <f t="shared" si="84"/>
        <v>0.33333333333333331</v>
      </c>
      <c r="Q1403" s="5">
        <f t="shared" si="85"/>
        <v>276</v>
      </c>
    </row>
    <row r="1404" spans="1:17" x14ac:dyDescent="0.25">
      <c r="A1404" s="2" t="s">
        <v>1375</v>
      </c>
      <c r="B1404" s="3" t="s">
        <v>8</v>
      </c>
      <c r="C1404" s="4">
        <v>88</v>
      </c>
      <c r="D1404" s="4">
        <v>3</v>
      </c>
      <c r="E1404" s="4">
        <v>9</v>
      </c>
      <c r="F1404" s="4">
        <v>82</v>
      </c>
      <c r="G1404" s="4">
        <v>2138.4</v>
      </c>
      <c r="H1404" s="4">
        <v>72.900000000000006</v>
      </c>
      <c r="I1404" s="4">
        <v>218.7</v>
      </c>
      <c r="J1404" s="4">
        <v>1992.6</v>
      </c>
      <c r="K1404" s="4" t="str">
        <v>Produto em Ordem</v>
      </c>
      <c r="L1404" s="6">
        <f t="shared" si="86"/>
        <v>0.93181818181818177</v>
      </c>
      <c r="M1404" s="5">
        <v>24.3</v>
      </c>
      <c r="N1404" s="6">
        <v>10</v>
      </c>
      <c r="O1404" s="9">
        <f t="shared" si="87"/>
        <v>243</v>
      </c>
      <c r="P1404" s="5">
        <f t="shared" si="84"/>
        <v>0.83333333333333337</v>
      </c>
      <c r="Q1404" s="5">
        <f t="shared" si="85"/>
        <v>98.399999999999991</v>
      </c>
    </row>
    <row r="1405" spans="1:17" x14ac:dyDescent="0.25">
      <c r="A1405" s="2" t="s">
        <v>1376</v>
      </c>
      <c r="B1405" s="3" t="s">
        <v>8</v>
      </c>
      <c r="C1405" s="4">
        <v>74</v>
      </c>
      <c r="D1405" s="4">
        <v>6</v>
      </c>
      <c r="E1405" s="4">
        <v>22</v>
      </c>
      <c r="F1405" s="4">
        <v>58</v>
      </c>
      <c r="G1405" s="4">
        <v>4537.1400000000003</v>
      </c>
      <c r="H1405" s="4">
        <v>367.88</v>
      </c>
      <c r="I1405" s="4">
        <v>1348.89</v>
      </c>
      <c r="J1405" s="4">
        <v>3556.13</v>
      </c>
      <c r="K1405" s="4" t="str">
        <v>Produto em Ordem</v>
      </c>
      <c r="L1405" s="6">
        <f t="shared" si="86"/>
        <v>0.78378378378378377</v>
      </c>
      <c r="M1405" s="5">
        <v>61.312586206896547</v>
      </c>
      <c r="N1405" s="6">
        <v>164</v>
      </c>
      <c r="O1405" s="9">
        <f t="shared" si="87"/>
        <v>10055.264137931033</v>
      </c>
      <c r="P1405" s="5">
        <f t="shared" si="84"/>
        <v>13.666666666666666</v>
      </c>
      <c r="Q1405" s="5">
        <f t="shared" si="85"/>
        <v>4.2439024390243905</v>
      </c>
    </row>
    <row r="1406" spans="1:17" x14ac:dyDescent="0.25">
      <c r="A1406" s="2" t="s">
        <v>1377</v>
      </c>
      <c r="B1406" s="3" t="s">
        <v>8</v>
      </c>
      <c r="C1406" s="4">
        <v>159</v>
      </c>
      <c r="D1406" s="4">
        <v>44</v>
      </c>
      <c r="E1406" s="4">
        <v>71</v>
      </c>
      <c r="F1406" s="4">
        <v>132</v>
      </c>
      <c r="G1406" s="4">
        <v>10275.790000000001</v>
      </c>
      <c r="H1406" s="4">
        <v>2843.61</v>
      </c>
      <c r="I1406" s="4">
        <v>4588.5600000000004</v>
      </c>
      <c r="J1406" s="4">
        <v>8530.84</v>
      </c>
      <c r="K1406" s="4" t="str">
        <v>Produto em Ordem</v>
      </c>
      <c r="L1406" s="6">
        <f t="shared" si="86"/>
        <v>0.83018867924528306</v>
      </c>
      <c r="M1406" s="5">
        <v>64.627575757575755</v>
      </c>
      <c r="N1406" s="6">
        <v>238</v>
      </c>
      <c r="O1406" s="9">
        <f t="shared" si="87"/>
        <v>15381.36303030303</v>
      </c>
      <c r="P1406" s="5">
        <f t="shared" si="84"/>
        <v>19.833333333333332</v>
      </c>
      <c r="Q1406" s="5">
        <f t="shared" si="85"/>
        <v>6.6554621848739499</v>
      </c>
    </row>
    <row r="1407" spans="1:17" x14ac:dyDescent="0.25">
      <c r="A1407" s="2" t="s">
        <v>1378</v>
      </c>
      <c r="B1407" s="3" t="s">
        <v>8</v>
      </c>
      <c r="C1407" s="4">
        <v>1</v>
      </c>
      <c r="D1407" s="4"/>
      <c r="E1407" s="4"/>
      <c r="F1407" s="4">
        <v>1</v>
      </c>
      <c r="G1407" s="4">
        <v>2338.56</v>
      </c>
      <c r="H1407" s="4"/>
      <c r="I1407" s="4"/>
      <c r="J1407" s="4">
        <v>2338.56</v>
      </c>
      <c r="K1407" s="4" t="str">
        <v>Produto em Ordem</v>
      </c>
      <c r="L1407" s="6">
        <f t="shared" si="86"/>
        <v>1</v>
      </c>
      <c r="M1407" s="5">
        <v>2338.56</v>
      </c>
      <c r="N1407" s="6">
        <v>1</v>
      </c>
      <c r="O1407" s="9">
        <f t="shared" si="87"/>
        <v>2338.56</v>
      </c>
      <c r="P1407" s="5">
        <f t="shared" si="84"/>
        <v>8.3333333333333329E-2</v>
      </c>
      <c r="Q1407" s="5">
        <f t="shared" si="85"/>
        <v>12</v>
      </c>
    </row>
    <row r="1408" spans="1:17" x14ac:dyDescent="0.25">
      <c r="A1408" s="2" t="s">
        <v>1379</v>
      </c>
      <c r="B1408" s="3" t="s">
        <v>8</v>
      </c>
      <c r="C1408" s="4">
        <v>1</v>
      </c>
      <c r="D1408" s="4"/>
      <c r="E1408" s="4"/>
      <c r="F1408" s="4">
        <v>1</v>
      </c>
      <c r="G1408" s="4">
        <v>2565.65</v>
      </c>
      <c r="H1408" s="4"/>
      <c r="I1408" s="4"/>
      <c r="J1408" s="4">
        <v>2565.65</v>
      </c>
      <c r="K1408" s="4" t="str">
        <v>Produto em Ordem</v>
      </c>
      <c r="L1408" s="6">
        <f t="shared" si="86"/>
        <v>1</v>
      </c>
      <c r="M1408" s="5">
        <v>2565.65</v>
      </c>
      <c r="N1408" s="6">
        <v>1</v>
      </c>
      <c r="O1408" s="9">
        <f t="shared" si="87"/>
        <v>2565.65</v>
      </c>
      <c r="P1408" s="5">
        <f t="shared" si="84"/>
        <v>8.3333333333333329E-2</v>
      </c>
      <c r="Q1408" s="5">
        <f t="shared" si="85"/>
        <v>12</v>
      </c>
    </row>
    <row r="1409" spans="1:17" x14ac:dyDescent="0.25">
      <c r="A1409" s="2" t="s">
        <v>1380</v>
      </c>
      <c r="B1409" s="3" t="s">
        <v>8</v>
      </c>
      <c r="C1409" s="4">
        <v>14</v>
      </c>
      <c r="D1409" s="4"/>
      <c r="E1409" s="4"/>
      <c r="F1409" s="4">
        <v>14</v>
      </c>
      <c r="G1409" s="4">
        <v>997.35</v>
      </c>
      <c r="H1409" s="4"/>
      <c r="I1409" s="4"/>
      <c r="J1409" s="4">
        <v>997.35</v>
      </c>
      <c r="K1409" s="4" t="str">
        <v>Produto em Ordem</v>
      </c>
      <c r="L1409" s="6">
        <f t="shared" si="86"/>
        <v>1</v>
      </c>
      <c r="M1409" s="5">
        <v>71.239285714285714</v>
      </c>
      <c r="N1409" s="6">
        <v>13</v>
      </c>
      <c r="O1409" s="9">
        <f t="shared" si="87"/>
        <v>926.11071428571427</v>
      </c>
      <c r="P1409" s="5">
        <f t="shared" si="84"/>
        <v>1.0833333333333333</v>
      </c>
      <c r="Q1409" s="5">
        <f t="shared" si="85"/>
        <v>12.923076923076923</v>
      </c>
    </row>
    <row r="1410" spans="1:17" x14ac:dyDescent="0.25">
      <c r="A1410" s="2" t="s">
        <v>1381</v>
      </c>
      <c r="B1410" s="3" t="s">
        <v>8</v>
      </c>
      <c r="C1410" s="4">
        <v>1</v>
      </c>
      <c r="D1410" s="4"/>
      <c r="E1410" s="4"/>
      <c r="F1410" s="4">
        <v>1</v>
      </c>
      <c r="G1410" s="4">
        <v>0</v>
      </c>
      <c r="H1410" s="4"/>
      <c r="I1410" s="4"/>
      <c r="J1410" s="4">
        <v>0</v>
      </c>
      <c r="K1410" s="4" t="str">
        <v>Produto em Ordem</v>
      </c>
      <c r="L1410" s="6">
        <f t="shared" si="86"/>
        <v>1</v>
      </c>
      <c r="M1410" s="5">
        <v>0</v>
      </c>
      <c r="N1410" s="6">
        <v>7</v>
      </c>
      <c r="O1410" s="9">
        <f t="shared" si="87"/>
        <v>0</v>
      </c>
      <c r="P1410" s="5">
        <f t="shared" ref="P1410:P1473" si="88">N1410/12</f>
        <v>0.58333333333333337</v>
      </c>
      <c r="Q1410" s="5">
        <f t="shared" ref="Q1410:Q1473" si="89">IFERROR(F1410/(P1410),0)</f>
        <v>1.7142857142857142</v>
      </c>
    </row>
    <row r="1411" spans="1:17" x14ac:dyDescent="0.25">
      <c r="A1411" s="2" t="s">
        <v>1382</v>
      </c>
      <c r="B1411" s="3" t="s">
        <v>8</v>
      </c>
      <c r="C1411" s="4">
        <v>10</v>
      </c>
      <c r="D1411" s="4">
        <v>0</v>
      </c>
      <c r="E1411" s="4">
        <v>9</v>
      </c>
      <c r="F1411" s="4">
        <v>1</v>
      </c>
      <c r="G1411" s="4">
        <v>712.4</v>
      </c>
      <c r="H1411" s="4">
        <v>0</v>
      </c>
      <c r="I1411" s="4">
        <v>641.16</v>
      </c>
      <c r="J1411" s="4">
        <v>71.239999999999995</v>
      </c>
      <c r="K1411" s="4" t="str">
        <v>Produto em Ordem</v>
      </c>
      <c r="L1411" s="6">
        <f t="shared" ref="L1411:L1474" si="90">IFERROR(F1411/C1411,0)</f>
        <v>0.1</v>
      </c>
      <c r="M1411" s="5">
        <v>71.239999999999995</v>
      </c>
      <c r="N1411" s="6">
        <v>18</v>
      </c>
      <c r="O1411" s="9">
        <f t="shared" ref="O1411:O1474" si="91" xml:space="preserve"> N1411*M1411</f>
        <v>1282.32</v>
      </c>
      <c r="P1411" s="5">
        <f t="shared" si="88"/>
        <v>1.5</v>
      </c>
      <c r="Q1411" s="5">
        <f t="shared" si="89"/>
        <v>0.66666666666666663</v>
      </c>
    </row>
    <row r="1412" spans="1:17" x14ac:dyDescent="0.25">
      <c r="A1412" s="2" t="s">
        <v>340</v>
      </c>
      <c r="B1412" s="3" t="s">
        <v>8</v>
      </c>
      <c r="C1412" s="4">
        <v>2</v>
      </c>
      <c r="D1412" s="4">
        <v>0</v>
      </c>
      <c r="E1412" s="4">
        <v>1</v>
      </c>
      <c r="F1412" s="4">
        <v>1</v>
      </c>
      <c r="G1412" s="4">
        <v>77.3</v>
      </c>
      <c r="H1412" s="4">
        <v>0</v>
      </c>
      <c r="I1412" s="4">
        <v>38.65</v>
      </c>
      <c r="J1412" s="4">
        <v>38.65</v>
      </c>
      <c r="K1412" s="4" t="str">
        <v>Produto em Ordem</v>
      </c>
      <c r="L1412" s="6">
        <f t="shared" si="90"/>
        <v>0.5</v>
      </c>
      <c r="M1412" s="5">
        <v>38.65</v>
      </c>
      <c r="N1412" s="6">
        <v>13</v>
      </c>
      <c r="O1412" s="9">
        <f t="shared" si="91"/>
        <v>502.45</v>
      </c>
      <c r="P1412" s="5">
        <f t="shared" si="88"/>
        <v>1.0833333333333333</v>
      </c>
      <c r="Q1412" s="5">
        <f t="shared" si="89"/>
        <v>0.92307692307692313</v>
      </c>
    </row>
    <row r="1413" spans="1:17" x14ac:dyDescent="0.25">
      <c r="A1413" s="2" t="s">
        <v>1383</v>
      </c>
      <c r="B1413" s="3" t="s">
        <v>8</v>
      </c>
      <c r="C1413" s="4">
        <v>24</v>
      </c>
      <c r="D1413" s="4"/>
      <c r="E1413" s="4"/>
      <c r="F1413" s="4">
        <v>24</v>
      </c>
      <c r="G1413" s="4">
        <v>927.54</v>
      </c>
      <c r="H1413" s="4"/>
      <c r="I1413" s="4"/>
      <c r="J1413" s="4">
        <v>927.54</v>
      </c>
      <c r="K1413" s="4" t="str">
        <v>Produto em Ordem</v>
      </c>
      <c r="L1413" s="6">
        <f t="shared" si="90"/>
        <v>1</v>
      </c>
      <c r="M1413" s="5">
        <v>38.647500000000001</v>
      </c>
      <c r="N1413" s="6">
        <v>12</v>
      </c>
      <c r="O1413" s="9">
        <f t="shared" si="91"/>
        <v>463.77</v>
      </c>
      <c r="P1413" s="5">
        <f t="shared" si="88"/>
        <v>1</v>
      </c>
      <c r="Q1413" s="5">
        <f t="shared" si="89"/>
        <v>24</v>
      </c>
    </row>
    <row r="1414" spans="1:17" x14ac:dyDescent="0.25">
      <c r="A1414" s="2" t="s">
        <v>1384</v>
      </c>
      <c r="B1414" s="3" t="s">
        <v>8</v>
      </c>
      <c r="C1414" s="4">
        <v>4</v>
      </c>
      <c r="D1414" s="4"/>
      <c r="E1414" s="4"/>
      <c r="F1414" s="4">
        <v>4</v>
      </c>
      <c r="G1414" s="4">
        <v>320.57</v>
      </c>
      <c r="H1414" s="4"/>
      <c r="I1414" s="4"/>
      <c r="J1414" s="4">
        <v>320.57</v>
      </c>
      <c r="K1414" s="4" t="str">
        <v>Produto em Ordem</v>
      </c>
      <c r="L1414" s="6">
        <f t="shared" si="90"/>
        <v>1</v>
      </c>
      <c r="M1414" s="5">
        <v>80.142499999999998</v>
      </c>
      <c r="N1414" s="6">
        <v>18</v>
      </c>
      <c r="O1414" s="9">
        <f t="shared" si="91"/>
        <v>1442.5650000000001</v>
      </c>
      <c r="P1414" s="5">
        <f t="shared" si="88"/>
        <v>1.5</v>
      </c>
      <c r="Q1414" s="5">
        <f t="shared" si="89"/>
        <v>2.6666666666666665</v>
      </c>
    </row>
    <row r="1415" spans="1:17" x14ac:dyDescent="0.25">
      <c r="A1415" s="2" t="s">
        <v>1385</v>
      </c>
      <c r="B1415" s="3" t="s">
        <v>8</v>
      </c>
      <c r="C1415" s="4">
        <v>2</v>
      </c>
      <c r="D1415" s="4">
        <v>0</v>
      </c>
      <c r="E1415" s="4">
        <v>1</v>
      </c>
      <c r="F1415" s="4">
        <v>1</v>
      </c>
      <c r="G1415" s="4">
        <v>93.06</v>
      </c>
      <c r="H1415" s="4">
        <v>0</v>
      </c>
      <c r="I1415" s="4">
        <v>46.53</v>
      </c>
      <c r="J1415" s="4">
        <v>46.53</v>
      </c>
      <c r="K1415" s="4" t="str">
        <v>Produto em Ordem</v>
      </c>
      <c r="L1415" s="6">
        <f t="shared" si="90"/>
        <v>0.5</v>
      </c>
      <c r="M1415" s="5">
        <v>46.53</v>
      </c>
      <c r="N1415" s="6">
        <v>33</v>
      </c>
      <c r="O1415" s="9">
        <f t="shared" si="91"/>
        <v>1535.49</v>
      </c>
      <c r="P1415" s="5">
        <f t="shared" si="88"/>
        <v>2.75</v>
      </c>
      <c r="Q1415" s="5">
        <f t="shared" si="89"/>
        <v>0.36363636363636365</v>
      </c>
    </row>
    <row r="1416" spans="1:17" x14ac:dyDescent="0.25">
      <c r="A1416" s="2" t="s">
        <v>1386</v>
      </c>
      <c r="B1416" s="3" t="s">
        <v>8</v>
      </c>
      <c r="C1416" s="4">
        <v>1</v>
      </c>
      <c r="D1416" s="4"/>
      <c r="E1416" s="4"/>
      <c r="F1416" s="4">
        <v>1</v>
      </c>
      <c r="G1416" s="4">
        <v>81.39</v>
      </c>
      <c r="H1416" s="4"/>
      <c r="I1416" s="4"/>
      <c r="J1416" s="4">
        <v>81.39</v>
      </c>
      <c r="K1416" s="4" t="str">
        <v>Produto em Ordem</v>
      </c>
      <c r="L1416" s="6">
        <f t="shared" si="90"/>
        <v>1</v>
      </c>
      <c r="M1416" s="5">
        <v>81.39</v>
      </c>
      <c r="N1416" s="6">
        <v>29</v>
      </c>
      <c r="O1416" s="9">
        <f t="shared" si="91"/>
        <v>2360.31</v>
      </c>
      <c r="P1416" s="5">
        <f t="shared" si="88"/>
        <v>2.4166666666666665</v>
      </c>
      <c r="Q1416" s="5">
        <f t="shared" si="89"/>
        <v>0.41379310344827591</v>
      </c>
    </row>
    <row r="1417" spans="1:17" x14ac:dyDescent="0.25">
      <c r="A1417" s="2" t="s">
        <v>1387</v>
      </c>
      <c r="B1417" s="3" t="s">
        <v>8</v>
      </c>
      <c r="C1417" s="4">
        <v>2</v>
      </c>
      <c r="D1417" s="4"/>
      <c r="E1417" s="4"/>
      <c r="F1417" s="4">
        <v>2</v>
      </c>
      <c r="G1417" s="4">
        <v>150.5</v>
      </c>
      <c r="H1417" s="4"/>
      <c r="I1417" s="4"/>
      <c r="J1417" s="4">
        <v>150.5</v>
      </c>
      <c r="K1417" s="4" t="str">
        <v>Produto em Ordem</v>
      </c>
      <c r="L1417" s="6">
        <f t="shared" si="90"/>
        <v>1</v>
      </c>
      <c r="M1417" s="5">
        <v>75.25</v>
      </c>
      <c r="N1417" s="6">
        <v>25</v>
      </c>
      <c r="O1417" s="9">
        <f t="shared" si="91"/>
        <v>1881.25</v>
      </c>
      <c r="P1417" s="5">
        <f t="shared" si="88"/>
        <v>2.0833333333333335</v>
      </c>
      <c r="Q1417" s="5">
        <f t="shared" si="89"/>
        <v>0.96</v>
      </c>
    </row>
    <row r="1418" spans="1:17" x14ac:dyDescent="0.25">
      <c r="A1418" s="2" t="s">
        <v>1388</v>
      </c>
      <c r="B1418" s="3" t="s">
        <v>4</v>
      </c>
      <c r="C1418" s="4">
        <v>1</v>
      </c>
      <c r="D1418" s="4"/>
      <c r="E1418" s="4"/>
      <c r="F1418" s="4">
        <v>1</v>
      </c>
      <c r="G1418" s="4">
        <v>0</v>
      </c>
      <c r="H1418" s="4"/>
      <c r="I1418" s="4"/>
      <c r="J1418" s="4">
        <v>0</v>
      </c>
      <c r="K1418" s="4" t="str">
        <v>Produto em Ordem</v>
      </c>
      <c r="L1418" s="6">
        <f t="shared" si="90"/>
        <v>1</v>
      </c>
      <c r="M1418" s="5">
        <v>0</v>
      </c>
      <c r="N1418" s="6">
        <v>1</v>
      </c>
      <c r="O1418" s="9">
        <f t="shared" si="91"/>
        <v>0</v>
      </c>
      <c r="P1418" s="5">
        <f t="shared" si="88"/>
        <v>8.3333333333333329E-2</v>
      </c>
      <c r="Q1418" s="5">
        <f t="shared" si="89"/>
        <v>12</v>
      </c>
    </row>
    <row r="1419" spans="1:17" x14ac:dyDescent="0.25">
      <c r="A1419" s="2" t="s">
        <v>1389</v>
      </c>
      <c r="B1419" s="3" t="s">
        <v>4</v>
      </c>
      <c r="C1419" s="4">
        <v>3</v>
      </c>
      <c r="D1419" s="4"/>
      <c r="E1419" s="4"/>
      <c r="F1419" s="4">
        <v>3</v>
      </c>
      <c r="G1419" s="4">
        <v>0</v>
      </c>
      <c r="H1419" s="4"/>
      <c r="I1419" s="4"/>
      <c r="J1419" s="4">
        <v>0</v>
      </c>
      <c r="K1419" s="4" t="str">
        <v>Produto em Ordem</v>
      </c>
      <c r="L1419" s="6">
        <f t="shared" si="90"/>
        <v>1</v>
      </c>
      <c r="M1419" s="5">
        <v>0</v>
      </c>
      <c r="N1419" s="6">
        <v>2</v>
      </c>
      <c r="O1419" s="9">
        <f t="shared" si="91"/>
        <v>0</v>
      </c>
      <c r="P1419" s="5">
        <f t="shared" si="88"/>
        <v>0.16666666666666666</v>
      </c>
      <c r="Q1419" s="5">
        <f t="shared" si="89"/>
        <v>18</v>
      </c>
    </row>
    <row r="1420" spans="1:17" x14ac:dyDescent="0.25">
      <c r="A1420" s="2" t="s">
        <v>1390</v>
      </c>
      <c r="B1420" s="3" t="s">
        <v>4</v>
      </c>
      <c r="C1420" s="4">
        <v>2</v>
      </c>
      <c r="D1420" s="4"/>
      <c r="E1420" s="4"/>
      <c r="F1420" s="4">
        <v>2</v>
      </c>
      <c r="G1420" s="4">
        <v>0</v>
      </c>
      <c r="H1420" s="4"/>
      <c r="I1420" s="4"/>
      <c r="J1420" s="4">
        <v>0</v>
      </c>
      <c r="K1420" s="4" t="str">
        <v>Produto em Ordem</v>
      </c>
      <c r="L1420" s="6">
        <f t="shared" si="90"/>
        <v>1</v>
      </c>
      <c r="M1420" s="5">
        <v>0</v>
      </c>
      <c r="N1420" s="6">
        <v>1</v>
      </c>
      <c r="O1420" s="9">
        <f t="shared" si="91"/>
        <v>0</v>
      </c>
      <c r="P1420" s="5">
        <f t="shared" si="88"/>
        <v>8.3333333333333329E-2</v>
      </c>
      <c r="Q1420" s="5">
        <f t="shared" si="89"/>
        <v>24</v>
      </c>
    </row>
    <row r="1421" spans="1:17" x14ac:dyDescent="0.25">
      <c r="A1421" s="2" t="s">
        <v>1391</v>
      </c>
      <c r="B1421" s="3" t="s">
        <v>980</v>
      </c>
      <c r="C1421" s="4">
        <v>2</v>
      </c>
      <c r="D1421" s="4"/>
      <c r="E1421" s="4"/>
      <c r="F1421" s="4">
        <v>2</v>
      </c>
      <c r="G1421" s="4">
        <v>0</v>
      </c>
      <c r="H1421" s="4"/>
      <c r="I1421" s="4"/>
      <c r="J1421" s="4">
        <v>0</v>
      </c>
      <c r="K1421" s="4" t="str">
        <v>Produto em Ordem</v>
      </c>
      <c r="L1421" s="6">
        <f t="shared" si="90"/>
        <v>1</v>
      </c>
      <c r="M1421" s="5">
        <v>0</v>
      </c>
      <c r="N1421" s="6">
        <v>1</v>
      </c>
      <c r="O1421" s="9">
        <f t="shared" si="91"/>
        <v>0</v>
      </c>
      <c r="P1421" s="5">
        <f t="shared" si="88"/>
        <v>8.3333333333333329E-2</v>
      </c>
      <c r="Q1421" s="5">
        <f t="shared" si="89"/>
        <v>24</v>
      </c>
    </row>
    <row r="1422" spans="1:17" x14ac:dyDescent="0.25">
      <c r="A1422" s="2" t="s">
        <v>1392</v>
      </c>
      <c r="B1422" s="3" t="s">
        <v>980</v>
      </c>
      <c r="C1422" s="4">
        <v>2</v>
      </c>
      <c r="D1422" s="4"/>
      <c r="E1422" s="4"/>
      <c r="F1422" s="4">
        <v>2</v>
      </c>
      <c r="G1422" s="4">
        <v>0</v>
      </c>
      <c r="H1422" s="4"/>
      <c r="I1422" s="4"/>
      <c r="J1422" s="4">
        <v>0</v>
      </c>
      <c r="K1422" s="4" t="str">
        <v>Produto em Ordem</v>
      </c>
      <c r="L1422" s="6">
        <f t="shared" si="90"/>
        <v>1</v>
      </c>
      <c r="M1422" s="5">
        <v>0</v>
      </c>
      <c r="N1422" s="6">
        <v>1</v>
      </c>
      <c r="O1422" s="9">
        <f t="shared" si="91"/>
        <v>0</v>
      </c>
      <c r="P1422" s="5">
        <f t="shared" si="88"/>
        <v>8.3333333333333329E-2</v>
      </c>
      <c r="Q1422" s="5">
        <f t="shared" si="89"/>
        <v>24</v>
      </c>
    </row>
    <row r="1423" spans="1:17" x14ac:dyDescent="0.25">
      <c r="A1423" s="2" t="s">
        <v>1393</v>
      </c>
      <c r="B1423" s="3" t="s">
        <v>4</v>
      </c>
      <c r="C1423" s="4">
        <v>2</v>
      </c>
      <c r="D1423" s="4"/>
      <c r="E1423" s="4"/>
      <c r="F1423" s="4">
        <v>2</v>
      </c>
      <c r="G1423" s="4">
        <v>0</v>
      </c>
      <c r="H1423" s="4"/>
      <c r="I1423" s="4"/>
      <c r="J1423" s="4">
        <v>0</v>
      </c>
      <c r="K1423" s="4" t="str">
        <v>Produto em Ordem</v>
      </c>
      <c r="L1423" s="6">
        <f t="shared" si="90"/>
        <v>1</v>
      </c>
      <c r="M1423" s="5">
        <v>0</v>
      </c>
      <c r="N1423" s="6">
        <v>1</v>
      </c>
      <c r="O1423" s="9">
        <f t="shared" si="91"/>
        <v>0</v>
      </c>
      <c r="P1423" s="5">
        <f t="shared" si="88"/>
        <v>8.3333333333333329E-2</v>
      </c>
      <c r="Q1423" s="5">
        <f t="shared" si="89"/>
        <v>24</v>
      </c>
    </row>
    <row r="1424" spans="1:17" x14ac:dyDescent="0.25">
      <c r="A1424" s="2" t="s">
        <v>1394</v>
      </c>
      <c r="B1424" s="3" t="s">
        <v>4</v>
      </c>
      <c r="C1424" s="4">
        <v>1</v>
      </c>
      <c r="D1424" s="4"/>
      <c r="E1424" s="4"/>
      <c r="F1424" s="4">
        <v>1</v>
      </c>
      <c r="G1424" s="4">
        <v>0</v>
      </c>
      <c r="H1424" s="4"/>
      <c r="I1424" s="4"/>
      <c r="J1424" s="4">
        <v>0</v>
      </c>
      <c r="K1424" s="4" t="str">
        <v>Produto em Ordem</v>
      </c>
      <c r="L1424" s="6">
        <f t="shared" si="90"/>
        <v>1</v>
      </c>
      <c r="M1424" s="5">
        <v>0</v>
      </c>
      <c r="N1424" s="6">
        <v>1</v>
      </c>
      <c r="O1424" s="9">
        <f t="shared" si="91"/>
        <v>0</v>
      </c>
      <c r="P1424" s="5">
        <f t="shared" si="88"/>
        <v>8.3333333333333329E-2</v>
      </c>
      <c r="Q1424" s="5">
        <f t="shared" si="89"/>
        <v>12</v>
      </c>
    </row>
    <row r="1425" spans="1:17" x14ac:dyDescent="0.25">
      <c r="A1425" s="2" t="s">
        <v>1395</v>
      </c>
      <c r="B1425" s="3" t="s">
        <v>4</v>
      </c>
      <c r="C1425" s="4">
        <v>4</v>
      </c>
      <c r="D1425" s="4"/>
      <c r="E1425" s="4"/>
      <c r="F1425" s="4">
        <v>4</v>
      </c>
      <c r="G1425" s="4">
        <v>0</v>
      </c>
      <c r="H1425" s="4"/>
      <c r="I1425" s="4"/>
      <c r="J1425" s="4">
        <v>0</v>
      </c>
      <c r="K1425" s="4" t="str">
        <v>Produto em Ordem</v>
      </c>
      <c r="L1425" s="6">
        <f t="shared" si="90"/>
        <v>1</v>
      </c>
      <c r="M1425" s="5">
        <v>0</v>
      </c>
      <c r="N1425" s="6">
        <v>2</v>
      </c>
      <c r="O1425" s="9">
        <f t="shared" si="91"/>
        <v>0</v>
      </c>
      <c r="P1425" s="5">
        <f t="shared" si="88"/>
        <v>0.16666666666666666</v>
      </c>
      <c r="Q1425" s="5">
        <f t="shared" si="89"/>
        <v>24</v>
      </c>
    </row>
    <row r="1426" spans="1:17" x14ac:dyDescent="0.25">
      <c r="A1426" s="2" t="s">
        <v>1396</v>
      </c>
      <c r="B1426" s="3" t="s">
        <v>980</v>
      </c>
      <c r="C1426" s="4">
        <v>1</v>
      </c>
      <c r="D1426" s="4"/>
      <c r="E1426" s="4"/>
      <c r="F1426" s="4">
        <v>1</v>
      </c>
      <c r="G1426" s="4">
        <v>0</v>
      </c>
      <c r="H1426" s="4"/>
      <c r="I1426" s="4"/>
      <c r="J1426" s="4">
        <v>0</v>
      </c>
      <c r="K1426" s="4" t="str">
        <v>Produto em Ordem</v>
      </c>
      <c r="L1426" s="6">
        <f t="shared" si="90"/>
        <v>1</v>
      </c>
      <c r="M1426" s="5">
        <v>0</v>
      </c>
      <c r="N1426" s="6">
        <v>1</v>
      </c>
      <c r="O1426" s="9">
        <f t="shared" si="91"/>
        <v>0</v>
      </c>
      <c r="P1426" s="5">
        <f t="shared" si="88"/>
        <v>8.3333333333333329E-2</v>
      </c>
      <c r="Q1426" s="5">
        <f t="shared" si="89"/>
        <v>12</v>
      </c>
    </row>
    <row r="1427" spans="1:17" x14ac:dyDescent="0.25">
      <c r="A1427" s="2" t="s">
        <v>1397</v>
      </c>
      <c r="B1427" s="3" t="s">
        <v>8</v>
      </c>
      <c r="C1427" s="4">
        <v>1</v>
      </c>
      <c r="D1427" s="4"/>
      <c r="E1427" s="4"/>
      <c r="F1427" s="4">
        <v>1</v>
      </c>
      <c r="G1427" s="4">
        <v>0</v>
      </c>
      <c r="H1427" s="4"/>
      <c r="I1427" s="4"/>
      <c r="J1427" s="4">
        <v>0</v>
      </c>
      <c r="K1427" s="4" t="str">
        <v>Produto em Ordem</v>
      </c>
      <c r="L1427" s="6">
        <f t="shared" si="90"/>
        <v>1</v>
      </c>
      <c r="M1427" s="5">
        <v>0</v>
      </c>
      <c r="N1427" s="6">
        <v>7</v>
      </c>
      <c r="O1427" s="9">
        <f t="shared" si="91"/>
        <v>0</v>
      </c>
      <c r="P1427" s="5">
        <f t="shared" si="88"/>
        <v>0.58333333333333337</v>
      </c>
      <c r="Q1427" s="5">
        <f t="shared" si="89"/>
        <v>1.7142857142857142</v>
      </c>
    </row>
    <row r="1428" spans="1:17" x14ac:dyDescent="0.25">
      <c r="A1428" s="2" t="s">
        <v>1398</v>
      </c>
      <c r="B1428" s="3" t="s">
        <v>8</v>
      </c>
      <c r="C1428" s="4">
        <v>2</v>
      </c>
      <c r="D1428" s="4"/>
      <c r="E1428" s="4"/>
      <c r="F1428" s="4">
        <v>2</v>
      </c>
      <c r="G1428" s="4">
        <v>83.32</v>
      </c>
      <c r="H1428" s="4"/>
      <c r="I1428" s="4"/>
      <c r="J1428" s="4">
        <v>83.32</v>
      </c>
      <c r="K1428" s="4" t="str">
        <v>Produto em Ordem</v>
      </c>
      <c r="L1428" s="6">
        <f t="shared" si="90"/>
        <v>1</v>
      </c>
      <c r="M1428" s="5">
        <v>41.66</v>
      </c>
      <c r="N1428" s="6">
        <v>5</v>
      </c>
      <c r="O1428" s="9">
        <f t="shared" si="91"/>
        <v>208.29999999999998</v>
      </c>
      <c r="P1428" s="5">
        <f t="shared" si="88"/>
        <v>0.41666666666666669</v>
      </c>
      <c r="Q1428" s="5">
        <f t="shared" si="89"/>
        <v>4.8</v>
      </c>
    </row>
    <row r="1429" spans="1:17" x14ac:dyDescent="0.25">
      <c r="A1429" s="2" t="s">
        <v>1002</v>
      </c>
      <c r="B1429" s="3" t="s">
        <v>8</v>
      </c>
      <c r="C1429" s="4">
        <v>1</v>
      </c>
      <c r="D1429" s="4"/>
      <c r="E1429" s="4"/>
      <c r="F1429" s="4">
        <v>1</v>
      </c>
      <c r="G1429" s="4">
        <v>2815.09</v>
      </c>
      <c r="H1429" s="4"/>
      <c r="I1429" s="4"/>
      <c r="J1429" s="4">
        <v>2815.09</v>
      </c>
      <c r="K1429" s="4" t="str">
        <v>Produto em Ordem</v>
      </c>
      <c r="L1429" s="6">
        <f t="shared" si="90"/>
        <v>1</v>
      </c>
      <c r="M1429" s="5">
        <v>2815.09</v>
      </c>
      <c r="N1429" s="6">
        <v>1</v>
      </c>
      <c r="O1429" s="9">
        <f t="shared" si="91"/>
        <v>2815.09</v>
      </c>
      <c r="P1429" s="5">
        <f t="shared" si="88"/>
        <v>8.3333333333333329E-2</v>
      </c>
      <c r="Q1429" s="5">
        <f t="shared" si="89"/>
        <v>12</v>
      </c>
    </row>
    <row r="1430" spans="1:17" x14ac:dyDescent="0.25">
      <c r="A1430" s="2" t="s">
        <v>1399</v>
      </c>
      <c r="B1430" s="3" t="s">
        <v>8</v>
      </c>
      <c r="C1430" s="4">
        <v>1</v>
      </c>
      <c r="D1430" s="4"/>
      <c r="E1430" s="4"/>
      <c r="F1430" s="4">
        <v>1</v>
      </c>
      <c r="G1430" s="4">
        <v>1593.57</v>
      </c>
      <c r="H1430" s="4"/>
      <c r="I1430" s="4"/>
      <c r="J1430" s="4">
        <v>1593.57</v>
      </c>
      <c r="K1430" s="4" t="str">
        <v>Produto em Ordem</v>
      </c>
      <c r="L1430" s="6">
        <f t="shared" si="90"/>
        <v>1</v>
      </c>
      <c r="M1430" s="5">
        <v>1593.57</v>
      </c>
      <c r="N1430" s="6">
        <v>1</v>
      </c>
      <c r="O1430" s="9">
        <f t="shared" si="91"/>
        <v>1593.57</v>
      </c>
      <c r="P1430" s="5">
        <f t="shared" si="88"/>
        <v>8.3333333333333329E-2</v>
      </c>
      <c r="Q1430" s="5">
        <f t="shared" si="89"/>
        <v>12</v>
      </c>
    </row>
    <row r="1431" spans="1:17" x14ac:dyDescent="0.25">
      <c r="A1431" s="2" t="s">
        <v>1400</v>
      </c>
      <c r="B1431" s="3" t="s">
        <v>8</v>
      </c>
      <c r="C1431" s="4">
        <v>1</v>
      </c>
      <c r="D1431" s="4"/>
      <c r="E1431" s="4"/>
      <c r="F1431" s="4">
        <v>1</v>
      </c>
      <c r="G1431" s="4">
        <v>1498.09</v>
      </c>
      <c r="H1431" s="4"/>
      <c r="I1431" s="4"/>
      <c r="J1431" s="4">
        <v>1498.09</v>
      </c>
      <c r="K1431" s="4" t="str">
        <v>Produto em Ordem</v>
      </c>
      <c r="L1431" s="6">
        <f t="shared" si="90"/>
        <v>1</v>
      </c>
      <c r="M1431" s="5">
        <v>1498.09</v>
      </c>
      <c r="N1431" s="6">
        <v>1</v>
      </c>
      <c r="O1431" s="9">
        <f t="shared" si="91"/>
        <v>1498.09</v>
      </c>
      <c r="P1431" s="5">
        <f t="shared" si="88"/>
        <v>8.3333333333333329E-2</v>
      </c>
      <c r="Q1431" s="5">
        <f t="shared" si="89"/>
        <v>12</v>
      </c>
    </row>
    <row r="1432" spans="1:17" x14ac:dyDescent="0.25">
      <c r="A1432" s="2" t="s">
        <v>1401</v>
      </c>
      <c r="B1432" s="3" t="s">
        <v>8</v>
      </c>
      <c r="C1432" s="4">
        <v>1</v>
      </c>
      <c r="D1432" s="4">
        <v>0</v>
      </c>
      <c r="E1432" s="4">
        <v>1</v>
      </c>
      <c r="F1432" s="4">
        <v>0</v>
      </c>
      <c r="G1432" s="4">
        <v>1405.9</v>
      </c>
      <c r="H1432" s="4">
        <v>0</v>
      </c>
      <c r="I1432" s="4">
        <v>1405.9</v>
      </c>
      <c r="J1432" s="4">
        <v>0</v>
      </c>
      <c r="K1432" s="4" t="str">
        <v>Produto em Ordem</v>
      </c>
      <c r="L1432" s="6">
        <f t="shared" si="90"/>
        <v>0</v>
      </c>
      <c r="M1432" s="5">
        <v>0</v>
      </c>
      <c r="N1432" s="6">
        <v>0</v>
      </c>
      <c r="O1432" s="9">
        <f t="shared" si="91"/>
        <v>0</v>
      </c>
      <c r="P1432" s="5">
        <f t="shared" si="88"/>
        <v>0</v>
      </c>
      <c r="Q1432" s="5">
        <f t="shared" si="89"/>
        <v>0</v>
      </c>
    </row>
    <row r="1433" spans="1:17" x14ac:dyDescent="0.25">
      <c r="A1433" s="2" t="s">
        <v>1402</v>
      </c>
      <c r="B1433" s="3" t="s">
        <v>8</v>
      </c>
      <c r="C1433" s="4">
        <v>1</v>
      </c>
      <c r="D1433" s="4"/>
      <c r="E1433" s="4"/>
      <c r="F1433" s="4">
        <v>1</v>
      </c>
      <c r="G1433" s="4">
        <v>1044.82</v>
      </c>
      <c r="H1433" s="4"/>
      <c r="I1433" s="4"/>
      <c r="J1433" s="4">
        <v>1044.82</v>
      </c>
      <c r="K1433" s="4" t="str">
        <v>Produto em Ordem</v>
      </c>
      <c r="L1433" s="6">
        <f t="shared" si="90"/>
        <v>1</v>
      </c>
      <c r="M1433" s="5">
        <v>1044.82</v>
      </c>
      <c r="N1433" s="6">
        <v>1</v>
      </c>
      <c r="O1433" s="9">
        <f t="shared" si="91"/>
        <v>1044.82</v>
      </c>
      <c r="P1433" s="5">
        <f t="shared" si="88"/>
        <v>8.3333333333333329E-2</v>
      </c>
      <c r="Q1433" s="5">
        <f t="shared" si="89"/>
        <v>12</v>
      </c>
    </row>
    <row r="1434" spans="1:17" x14ac:dyDescent="0.25">
      <c r="A1434" s="2" t="s">
        <v>1403</v>
      </c>
      <c r="B1434" s="3" t="s">
        <v>8</v>
      </c>
      <c r="C1434" s="4">
        <v>1</v>
      </c>
      <c r="D1434" s="4"/>
      <c r="E1434" s="4"/>
      <c r="F1434" s="4">
        <v>1</v>
      </c>
      <c r="G1434" s="4">
        <v>1790.02</v>
      </c>
      <c r="H1434" s="4"/>
      <c r="I1434" s="4"/>
      <c r="J1434" s="4">
        <v>1790.02</v>
      </c>
      <c r="K1434" s="4" t="str">
        <v>Produto em Ordem</v>
      </c>
      <c r="L1434" s="6">
        <f t="shared" si="90"/>
        <v>1</v>
      </c>
      <c r="M1434" s="5">
        <v>1790.02</v>
      </c>
      <c r="N1434" s="6">
        <v>1</v>
      </c>
      <c r="O1434" s="9">
        <f t="shared" si="91"/>
        <v>1790.02</v>
      </c>
      <c r="P1434" s="5">
        <f t="shared" si="88"/>
        <v>8.3333333333333329E-2</v>
      </c>
      <c r="Q1434" s="5">
        <f t="shared" si="89"/>
        <v>12</v>
      </c>
    </row>
    <row r="1435" spans="1:17" x14ac:dyDescent="0.25">
      <c r="A1435" s="2" t="s">
        <v>1404</v>
      </c>
      <c r="B1435" s="3" t="s">
        <v>8</v>
      </c>
      <c r="C1435" s="4">
        <v>1000</v>
      </c>
      <c r="D1435" s="4"/>
      <c r="E1435" s="4"/>
      <c r="F1435" s="4">
        <v>1000</v>
      </c>
      <c r="G1435" s="4">
        <v>35845.14</v>
      </c>
      <c r="H1435" s="4"/>
      <c r="I1435" s="4"/>
      <c r="J1435" s="4">
        <v>35845.14</v>
      </c>
      <c r="K1435" s="4" t="str">
        <v>Produto em Ordem</v>
      </c>
      <c r="L1435" s="6">
        <f t="shared" si="90"/>
        <v>1</v>
      </c>
      <c r="M1435" s="5">
        <v>35.845140000000001</v>
      </c>
      <c r="N1435" s="6">
        <v>500</v>
      </c>
      <c r="O1435" s="9">
        <f t="shared" si="91"/>
        <v>17922.57</v>
      </c>
      <c r="P1435" s="5">
        <f t="shared" si="88"/>
        <v>41.666666666666664</v>
      </c>
      <c r="Q1435" s="5">
        <f t="shared" si="89"/>
        <v>24</v>
      </c>
    </row>
    <row r="1436" spans="1:17" x14ac:dyDescent="0.25">
      <c r="A1436" s="2" t="s">
        <v>1405</v>
      </c>
      <c r="B1436" s="3" t="s">
        <v>8</v>
      </c>
      <c r="C1436" s="4">
        <v>6</v>
      </c>
      <c r="D1436" s="4"/>
      <c r="E1436" s="4"/>
      <c r="F1436" s="4">
        <v>6</v>
      </c>
      <c r="G1436" s="4">
        <v>168.96</v>
      </c>
      <c r="H1436" s="4"/>
      <c r="I1436" s="4"/>
      <c r="J1436" s="4">
        <v>168.96</v>
      </c>
      <c r="K1436" s="4" t="str">
        <v>Produto em Ordem</v>
      </c>
      <c r="L1436" s="6">
        <f t="shared" si="90"/>
        <v>1</v>
      </c>
      <c r="M1436" s="5">
        <v>28.16</v>
      </c>
      <c r="N1436" s="6">
        <v>31</v>
      </c>
      <c r="O1436" s="9">
        <f t="shared" si="91"/>
        <v>872.96</v>
      </c>
      <c r="P1436" s="5">
        <f t="shared" si="88"/>
        <v>2.5833333333333335</v>
      </c>
      <c r="Q1436" s="5">
        <f t="shared" si="89"/>
        <v>2.32258064516129</v>
      </c>
    </row>
    <row r="1437" spans="1:17" x14ac:dyDescent="0.25">
      <c r="A1437" s="2" t="s">
        <v>1406</v>
      </c>
      <c r="B1437" s="3" t="s">
        <v>8</v>
      </c>
      <c r="C1437" s="4">
        <v>24</v>
      </c>
      <c r="D1437" s="4"/>
      <c r="E1437" s="4"/>
      <c r="F1437" s="4">
        <v>24</v>
      </c>
      <c r="G1437" s="4">
        <v>1549.44</v>
      </c>
      <c r="H1437" s="4"/>
      <c r="I1437" s="4"/>
      <c r="J1437" s="4">
        <v>1549.44</v>
      </c>
      <c r="K1437" s="4" t="str">
        <v>Produto em Ordem</v>
      </c>
      <c r="L1437" s="6">
        <f t="shared" si="90"/>
        <v>1</v>
      </c>
      <c r="M1437" s="5">
        <v>64.56</v>
      </c>
      <c r="N1437" s="6">
        <v>8</v>
      </c>
      <c r="O1437" s="9">
        <f t="shared" si="91"/>
        <v>516.48</v>
      </c>
      <c r="P1437" s="5">
        <f t="shared" si="88"/>
        <v>0.66666666666666663</v>
      </c>
      <c r="Q1437" s="5">
        <f t="shared" si="89"/>
        <v>36</v>
      </c>
    </row>
    <row r="1438" spans="1:17" x14ac:dyDescent="0.25">
      <c r="A1438" s="2" t="s">
        <v>1407</v>
      </c>
      <c r="B1438" s="3" t="s">
        <v>8</v>
      </c>
      <c r="C1438" s="4">
        <v>129</v>
      </c>
      <c r="D1438" s="4">
        <v>258</v>
      </c>
      <c r="E1438" s="4">
        <v>191</v>
      </c>
      <c r="F1438" s="4">
        <v>196</v>
      </c>
      <c r="G1438" s="4">
        <v>18048.810000000001</v>
      </c>
      <c r="H1438" s="4">
        <v>35352.79</v>
      </c>
      <c r="I1438" s="4">
        <v>26193.65</v>
      </c>
      <c r="J1438" s="4">
        <v>27207.95</v>
      </c>
      <c r="K1438" s="4" t="str">
        <v>Produto em Ordem</v>
      </c>
      <c r="L1438" s="6">
        <f t="shared" si="90"/>
        <v>1.5193798449612403</v>
      </c>
      <c r="M1438" s="5">
        <v>138.81607142857141</v>
      </c>
      <c r="N1438" s="6">
        <v>134</v>
      </c>
      <c r="O1438" s="9">
        <f t="shared" si="91"/>
        <v>18601.353571428568</v>
      </c>
      <c r="P1438" s="5">
        <f t="shared" si="88"/>
        <v>11.166666666666666</v>
      </c>
      <c r="Q1438" s="5">
        <f t="shared" si="89"/>
        <v>17.552238805970152</v>
      </c>
    </row>
    <row r="1439" spans="1:17" x14ac:dyDescent="0.25">
      <c r="A1439" s="2" t="s">
        <v>1408</v>
      </c>
      <c r="B1439" s="3" t="s">
        <v>8</v>
      </c>
      <c r="C1439" s="4">
        <v>233</v>
      </c>
      <c r="D1439" s="4">
        <v>4</v>
      </c>
      <c r="E1439" s="4">
        <v>9</v>
      </c>
      <c r="F1439" s="4">
        <v>228</v>
      </c>
      <c r="G1439" s="4">
        <v>32599.77</v>
      </c>
      <c r="H1439" s="4">
        <v>559.65</v>
      </c>
      <c r="I1439" s="4">
        <v>1259.22</v>
      </c>
      <c r="J1439" s="4">
        <v>31900.2</v>
      </c>
      <c r="K1439" s="4" t="str">
        <v>Produto em Ordem</v>
      </c>
      <c r="L1439" s="6">
        <f t="shared" si="90"/>
        <v>0.97854077253218885</v>
      </c>
      <c r="M1439" s="5">
        <v>139.9131578947368</v>
      </c>
      <c r="N1439" s="6">
        <v>46</v>
      </c>
      <c r="O1439" s="9">
        <f t="shared" si="91"/>
        <v>6436.0052631578928</v>
      </c>
      <c r="P1439" s="5">
        <f t="shared" si="88"/>
        <v>3.8333333333333335</v>
      </c>
      <c r="Q1439" s="5">
        <f t="shared" si="89"/>
        <v>59.478260869565219</v>
      </c>
    </row>
    <row r="1440" spans="1:17" x14ac:dyDescent="0.25">
      <c r="A1440" s="2" t="s">
        <v>1409</v>
      </c>
      <c r="B1440" s="3" t="s">
        <v>8</v>
      </c>
      <c r="C1440" s="4">
        <v>152</v>
      </c>
      <c r="D1440" s="4">
        <v>6</v>
      </c>
      <c r="E1440" s="4">
        <v>26</v>
      </c>
      <c r="F1440" s="4">
        <v>132</v>
      </c>
      <c r="G1440" s="4">
        <v>21266.799999999999</v>
      </c>
      <c r="H1440" s="4">
        <v>839.48</v>
      </c>
      <c r="I1440" s="4">
        <v>3637.74</v>
      </c>
      <c r="J1440" s="4">
        <v>18468.54</v>
      </c>
      <c r="K1440" s="4" t="str">
        <v>Produto em Ordem</v>
      </c>
      <c r="L1440" s="6">
        <f t="shared" si="90"/>
        <v>0.86842105263157898</v>
      </c>
      <c r="M1440" s="5">
        <v>139.91318181818181</v>
      </c>
      <c r="N1440" s="6">
        <v>73</v>
      </c>
      <c r="O1440" s="9">
        <f t="shared" si="91"/>
        <v>10213.662272727272</v>
      </c>
      <c r="P1440" s="5">
        <f t="shared" si="88"/>
        <v>6.083333333333333</v>
      </c>
      <c r="Q1440" s="5">
        <f t="shared" si="89"/>
        <v>21.698630136986303</v>
      </c>
    </row>
    <row r="1441" spans="1:17" x14ac:dyDescent="0.25">
      <c r="A1441" s="2" t="s">
        <v>1410</v>
      </c>
      <c r="B1441" s="3" t="s">
        <v>8</v>
      </c>
      <c r="C1441" s="4">
        <v>17</v>
      </c>
      <c r="D1441" s="4">
        <v>3</v>
      </c>
      <c r="E1441" s="4">
        <v>3</v>
      </c>
      <c r="F1441" s="4">
        <v>17</v>
      </c>
      <c r="G1441" s="4">
        <v>11471.98</v>
      </c>
      <c r="H1441" s="4">
        <v>2024.47</v>
      </c>
      <c r="I1441" s="4">
        <v>2024.47</v>
      </c>
      <c r="J1441" s="4">
        <v>11471.98</v>
      </c>
      <c r="K1441" s="4" t="str">
        <v>Produto em Ordem</v>
      </c>
      <c r="L1441" s="6">
        <f t="shared" si="90"/>
        <v>1</v>
      </c>
      <c r="M1441" s="5">
        <v>674.8223529411764</v>
      </c>
      <c r="N1441" s="6">
        <v>7</v>
      </c>
      <c r="O1441" s="9">
        <f t="shared" si="91"/>
        <v>4723.7564705882351</v>
      </c>
      <c r="P1441" s="5">
        <f t="shared" si="88"/>
        <v>0.58333333333333337</v>
      </c>
      <c r="Q1441" s="5">
        <f t="shared" si="89"/>
        <v>29.142857142857142</v>
      </c>
    </row>
    <row r="1442" spans="1:17" x14ac:dyDescent="0.25">
      <c r="A1442" s="2" t="s">
        <v>1411</v>
      </c>
      <c r="B1442" s="3" t="s">
        <v>8</v>
      </c>
      <c r="C1442" s="4">
        <v>1</v>
      </c>
      <c r="D1442" s="4"/>
      <c r="E1442" s="4"/>
      <c r="F1442" s="4">
        <v>1</v>
      </c>
      <c r="G1442" s="4">
        <v>473.49</v>
      </c>
      <c r="H1442" s="4"/>
      <c r="I1442" s="4"/>
      <c r="J1442" s="4">
        <v>473.49</v>
      </c>
      <c r="K1442" s="4" t="str">
        <v>Produto em Ordem</v>
      </c>
      <c r="L1442" s="6">
        <f t="shared" si="90"/>
        <v>1</v>
      </c>
      <c r="M1442" s="5">
        <v>473.49</v>
      </c>
      <c r="N1442" s="6">
        <v>1</v>
      </c>
      <c r="O1442" s="9">
        <f t="shared" si="91"/>
        <v>473.49</v>
      </c>
      <c r="P1442" s="5">
        <f t="shared" si="88"/>
        <v>8.3333333333333329E-2</v>
      </c>
      <c r="Q1442" s="5">
        <f t="shared" si="89"/>
        <v>12</v>
      </c>
    </row>
    <row r="1443" spans="1:17" x14ac:dyDescent="0.25">
      <c r="A1443" s="2" t="s">
        <v>1412</v>
      </c>
      <c r="B1443" s="3" t="s">
        <v>8</v>
      </c>
      <c r="C1443" s="4">
        <v>1</v>
      </c>
      <c r="D1443" s="4"/>
      <c r="E1443" s="4"/>
      <c r="F1443" s="4">
        <v>1</v>
      </c>
      <c r="G1443" s="4">
        <v>669.1</v>
      </c>
      <c r="H1443" s="4"/>
      <c r="I1443" s="4"/>
      <c r="J1443" s="4">
        <v>669.1</v>
      </c>
      <c r="K1443" s="4" t="str">
        <v>Produto em Ordem</v>
      </c>
      <c r="L1443" s="6">
        <f t="shared" si="90"/>
        <v>1</v>
      </c>
      <c r="M1443" s="5">
        <v>669.1</v>
      </c>
      <c r="N1443" s="6">
        <v>1</v>
      </c>
      <c r="O1443" s="9">
        <f t="shared" si="91"/>
        <v>669.1</v>
      </c>
      <c r="P1443" s="5">
        <f t="shared" si="88"/>
        <v>8.3333333333333329E-2</v>
      </c>
      <c r="Q1443" s="5">
        <f t="shared" si="89"/>
        <v>12</v>
      </c>
    </row>
    <row r="1444" spans="1:17" x14ac:dyDescent="0.25">
      <c r="A1444" s="2" t="s">
        <v>1413</v>
      </c>
      <c r="B1444" s="3" t="s">
        <v>8</v>
      </c>
      <c r="C1444" s="4">
        <v>16</v>
      </c>
      <c r="D1444" s="4">
        <v>3</v>
      </c>
      <c r="E1444" s="4">
        <v>4</v>
      </c>
      <c r="F1444" s="4">
        <v>15</v>
      </c>
      <c r="G1444" s="4">
        <v>10831.47</v>
      </c>
      <c r="H1444" s="4">
        <v>2017.96</v>
      </c>
      <c r="I1444" s="4">
        <v>2690.61</v>
      </c>
      <c r="J1444" s="4">
        <v>10158.82</v>
      </c>
      <c r="K1444" s="4" t="str">
        <v>Produto em Ordem</v>
      </c>
      <c r="L1444" s="6">
        <f t="shared" si="90"/>
        <v>0.9375</v>
      </c>
      <c r="M1444" s="5">
        <v>677.25466666666682</v>
      </c>
      <c r="N1444" s="6">
        <v>7</v>
      </c>
      <c r="O1444" s="9">
        <f t="shared" si="91"/>
        <v>4740.7826666666679</v>
      </c>
      <c r="P1444" s="5">
        <f t="shared" si="88"/>
        <v>0.58333333333333337</v>
      </c>
      <c r="Q1444" s="5">
        <f t="shared" si="89"/>
        <v>25.714285714285712</v>
      </c>
    </row>
    <row r="1445" spans="1:17" x14ac:dyDescent="0.25">
      <c r="A1445" s="2" t="s">
        <v>1414</v>
      </c>
      <c r="B1445" s="3" t="s">
        <v>8</v>
      </c>
      <c r="C1445" s="4">
        <v>2</v>
      </c>
      <c r="D1445" s="4">
        <v>1</v>
      </c>
      <c r="E1445" s="4">
        <v>3</v>
      </c>
      <c r="F1445" s="4">
        <v>0</v>
      </c>
      <c r="G1445" s="4">
        <v>1215.18</v>
      </c>
      <c r="H1445" s="4">
        <v>0</v>
      </c>
      <c r="I1445" s="4">
        <v>1215.18</v>
      </c>
      <c r="J1445" s="4">
        <v>0</v>
      </c>
      <c r="K1445" s="4" t="str">
        <v>Produto em Ordem</v>
      </c>
      <c r="L1445" s="6">
        <f t="shared" si="90"/>
        <v>0</v>
      </c>
      <c r="M1445" s="5">
        <v>0</v>
      </c>
      <c r="N1445" s="6">
        <v>0</v>
      </c>
      <c r="O1445" s="9">
        <f t="shared" si="91"/>
        <v>0</v>
      </c>
      <c r="P1445" s="5">
        <f t="shared" si="88"/>
        <v>0</v>
      </c>
      <c r="Q1445" s="5">
        <f t="shared" si="89"/>
        <v>0</v>
      </c>
    </row>
    <row r="1446" spans="1:17" x14ac:dyDescent="0.25">
      <c r="A1446" s="2" t="s">
        <v>1415</v>
      </c>
      <c r="B1446" s="3" t="s">
        <v>8</v>
      </c>
      <c r="C1446" s="4">
        <v>1</v>
      </c>
      <c r="D1446" s="4"/>
      <c r="E1446" s="4"/>
      <c r="F1446" s="4">
        <v>1</v>
      </c>
      <c r="G1446" s="4">
        <v>502.78</v>
      </c>
      <c r="H1446" s="4"/>
      <c r="I1446" s="4"/>
      <c r="J1446" s="4">
        <v>502.78</v>
      </c>
      <c r="K1446" s="4" t="str">
        <v>Produto em Ordem</v>
      </c>
      <c r="L1446" s="6">
        <f t="shared" si="90"/>
        <v>1</v>
      </c>
      <c r="M1446" s="5">
        <v>502.78</v>
      </c>
      <c r="N1446" s="6">
        <v>1</v>
      </c>
      <c r="O1446" s="9">
        <f t="shared" si="91"/>
        <v>502.78</v>
      </c>
      <c r="P1446" s="5">
        <f t="shared" si="88"/>
        <v>8.3333333333333329E-2</v>
      </c>
      <c r="Q1446" s="5">
        <f t="shared" si="89"/>
        <v>12</v>
      </c>
    </row>
    <row r="1447" spans="1:17" x14ac:dyDescent="0.25">
      <c r="A1447" s="2" t="s">
        <v>1416</v>
      </c>
      <c r="B1447" s="3" t="s">
        <v>8</v>
      </c>
      <c r="C1447" s="4">
        <v>2</v>
      </c>
      <c r="D1447" s="4"/>
      <c r="E1447" s="4"/>
      <c r="F1447" s="4">
        <v>2</v>
      </c>
      <c r="G1447" s="4">
        <v>1681.6</v>
      </c>
      <c r="H1447" s="4"/>
      <c r="I1447" s="4"/>
      <c r="J1447" s="4">
        <v>1681.6</v>
      </c>
      <c r="K1447" s="4" t="str">
        <v>Produto em Ordem</v>
      </c>
      <c r="L1447" s="6">
        <f t="shared" si="90"/>
        <v>1</v>
      </c>
      <c r="M1447" s="5">
        <v>840.8</v>
      </c>
      <c r="N1447" s="6">
        <v>1</v>
      </c>
      <c r="O1447" s="9">
        <f t="shared" si="91"/>
        <v>840.8</v>
      </c>
      <c r="P1447" s="5">
        <f t="shared" si="88"/>
        <v>8.3333333333333329E-2</v>
      </c>
      <c r="Q1447" s="5">
        <f t="shared" si="89"/>
        <v>24</v>
      </c>
    </row>
    <row r="1448" spans="1:17" x14ac:dyDescent="0.25">
      <c r="A1448" s="2" t="s">
        <v>1417</v>
      </c>
      <c r="B1448" s="3" t="s">
        <v>8</v>
      </c>
      <c r="C1448" s="4">
        <v>19</v>
      </c>
      <c r="D1448" s="4">
        <v>5</v>
      </c>
      <c r="E1448" s="4">
        <v>6</v>
      </c>
      <c r="F1448" s="4">
        <v>18</v>
      </c>
      <c r="G1448" s="4">
        <v>9867.130000000001</v>
      </c>
      <c r="H1448" s="4">
        <v>2587.12</v>
      </c>
      <c r="I1448" s="4">
        <v>3104.55</v>
      </c>
      <c r="J1448" s="4">
        <v>9349.7000000000007</v>
      </c>
      <c r="K1448" s="4" t="str">
        <v>Produto em Ordem</v>
      </c>
      <c r="L1448" s="6">
        <f t="shared" si="90"/>
        <v>0.94736842105263153</v>
      </c>
      <c r="M1448" s="5">
        <v>519.42777777777781</v>
      </c>
      <c r="N1448" s="6">
        <v>3</v>
      </c>
      <c r="O1448" s="9">
        <f t="shared" si="91"/>
        <v>1558.2833333333333</v>
      </c>
      <c r="P1448" s="5">
        <f t="shared" si="88"/>
        <v>0.25</v>
      </c>
      <c r="Q1448" s="5">
        <f t="shared" si="89"/>
        <v>72</v>
      </c>
    </row>
    <row r="1449" spans="1:17" x14ac:dyDescent="0.25">
      <c r="A1449" s="2" t="s">
        <v>1418</v>
      </c>
      <c r="B1449" s="3" t="s">
        <v>8</v>
      </c>
      <c r="C1449" s="4">
        <v>20</v>
      </c>
      <c r="D1449" s="4">
        <v>3</v>
      </c>
      <c r="E1449" s="4">
        <v>3</v>
      </c>
      <c r="F1449" s="4">
        <v>20</v>
      </c>
      <c r="G1449" s="4">
        <v>15060.13</v>
      </c>
      <c r="H1449" s="4">
        <v>2235.2800000000002</v>
      </c>
      <c r="I1449" s="4">
        <v>2235.2800000000002</v>
      </c>
      <c r="J1449" s="4">
        <v>15060.13</v>
      </c>
      <c r="K1449" s="4" t="str">
        <v>Produto em Ordem</v>
      </c>
      <c r="L1449" s="6">
        <f t="shared" si="90"/>
        <v>1</v>
      </c>
      <c r="M1449" s="5">
        <v>753.00650000000007</v>
      </c>
      <c r="N1449" s="6">
        <v>1</v>
      </c>
      <c r="O1449" s="9">
        <f t="shared" si="91"/>
        <v>753.00650000000007</v>
      </c>
      <c r="P1449" s="5">
        <f t="shared" si="88"/>
        <v>8.3333333333333329E-2</v>
      </c>
      <c r="Q1449" s="5">
        <f t="shared" si="89"/>
        <v>240</v>
      </c>
    </row>
    <row r="1450" spans="1:17" x14ac:dyDescent="0.25">
      <c r="A1450" s="2" t="s">
        <v>1419</v>
      </c>
      <c r="B1450" s="3" t="s">
        <v>8</v>
      </c>
      <c r="C1450" s="4">
        <v>1</v>
      </c>
      <c r="D1450" s="4"/>
      <c r="E1450" s="4"/>
      <c r="F1450" s="4">
        <v>1</v>
      </c>
      <c r="G1450" s="4">
        <v>856.78</v>
      </c>
      <c r="H1450" s="4"/>
      <c r="I1450" s="4"/>
      <c r="J1450" s="4">
        <v>856.78</v>
      </c>
      <c r="K1450" s="4" t="str">
        <v>Produto em Ordem</v>
      </c>
      <c r="L1450" s="6">
        <f t="shared" si="90"/>
        <v>1</v>
      </c>
      <c r="M1450" s="5">
        <v>856.78</v>
      </c>
      <c r="N1450" s="6">
        <v>1</v>
      </c>
      <c r="O1450" s="9">
        <f t="shared" si="91"/>
        <v>856.78</v>
      </c>
      <c r="P1450" s="5">
        <f t="shared" si="88"/>
        <v>8.3333333333333329E-2</v>
      </c>
      <c r="Q1450" s="5">
        <f t="shared" si="89"/>
        <v>12</v>
      </c>
    </row>
    <row r="1451" spans="1:17" x14ac:dyDescent="0.25">
      <c r="A1451" s="2" t="s">
        <v>1420</v>
      </c>
      <c r="B1451" s="3" t="s">
        <v>8</v>
      </c>
      <c r="C1451" s="4">
        <v>2</v>
      </c>
      <c r="D1451" s="4"/>
      <c r="E1451" s="4"/>
      <c r="F1451" s="4">
        <v>2</v>
      </c>
      <c r="G1451" s="4">
        <v>1645.93</v>
      </c>
      <c r="H1451" s="4"/>
      <c r="I1451" s="4"/>
      <c r="J1451" s="4">
        <v>1645.93</v>
      </c>
      <c r="K1451" s="4" t="str">
        <v>Produto em Ordem</v>
      </c>
      <c r="L1451" s="6">
        <f t="shared" si="90"/>
        <v>1</v>
      </c>
      <c r="M1451" s="5">
        <v>822.96500000000003</v>
      </c>
      <c r="N1451" s="6">
        <v>1</v>
      </c>
      <c r="O1451" s="9">
        <f t="shared" si="91"/>
        <v>822.96500000000003</v>
      </c>
      <c r="P1451" s="5">
        <f t="shared" si="88"/>
        <v>8.3333333333333329E-2</v>
      </c>
      <c r="Q1451" s="5">
        <f t="shared" si="89"/>
        <v>24</v>
      </c>
    </row>
    <row r="1452" spans="1:17" x14ac:dyDescent="0.25">
      <c r="A1452" s="2" t="s">
        <v>1421</v>
      </c>
      <c r="B1452" s="3" t="s">
        <v>8</v>
      </c>
      <c r="C1452" s="4">
        <v>1</v>
      </c>
      <c r="D1452" s="4"/>
      <c r="E1452" s="4"/>
      <c r="F1452" s="4">
        <v>1</v>
      </c>
      <c r="G1452" s="4">
        <v>473.49</v>
      </c>
      <c r="H1452" s="4"/>
      <c r="I1452" s="4"/>
      <c r="J1452" s="4">
        <v>473.49</v>
      </c>
      <c r="K1452" s="4" t="str">
        <v>Produto em Ordem</v>
      </c>
      <c r="L1452" s="6">
        <f t="shared" si="90"/>
        <v>1</v>
      </c>
      <c r="M1452" s="5">
        <v>473.49</v>
      </c>
      <c r="N1452" s="6">
        <v>1</v>
      </c>
      <c r="O1452" s="9">
        <f t="shared" si="91"/>
        <v>473.49</v>
      </c>
      <c r="P1452" s="5">
        <f t="shared" si="88"/>
        <v>8.3333333333333329E-2</v>
      </c>
      <c r="Q1452" s="5">
        <f t="shared" si="89"/>
        <v>12</v>
      </c>
    </row>
    <row r="1453" spans="1:17" x14ac:dyDescent="0.25">
      <c r="A1453" s="2" t="s">
        <v>1422</v>
      </c>
      <c r="B1453" s="3" t="s">
        <v>8</v>
      </c>
      <c r="C1453" s="4">
        <v>1</v>
      </c>
      <c r="D1453" s="4"/>
      <c r="E1453" s="4"/>
      <c r="F1453" s="4">
        <v>1</v>
      </c>
      <c r="G1453" s="4">
        <v>822.97</v>
      </c>
      <c r="H1453" s="4"/>
      <c r="I1453" s="4"/>
      <c r="J1453" s="4">
        <v>822.97</v>
      </c>
      <c r="K1453" s="4" t="str">
        <v>Produto em Ordem</v>
      </c>
      <c r="L1453" s="6">
        <f t="shared" si="90"/>
        <v>1</v>
      </c>
      <c r="M1453" s="5">
        <v>822.97</v>
      </c>
      <c r="N1453" s="6">
        <v>1</v>
      </c>
      <c r="O1453" s="9">
        <f t="shared" si="91"/>
        <v>822.97</v>
      </c>
      <c r="P1453" s="5">
        <f t="shared" si="88"/>
        <v>8.3333333333333329E-2</v>
      </c>
      <c r="Q1453" s="5">
        <f t="shared" si="89"/>
        <v>12</v>
      </c>
    </row>
    <row r="1454" spans="1:17" x14ac:dyDescent="0.25">
      <c r="A1454" s="2" t="s">
        <v>1423</v>
      </c>
      <c r="B1454" s="3" t="s">
        <v>8</v>
      </c>
      <c r="C1454" s="4">
        <v>1</v>
      </c>
      <c r="D1454" s="4">
        <v>2</v>
      </c>
      <c r="E1454" s="4">
        <v>2</v>
      </c>
      <c r="F1454" s="4">
        <v>1</v>
      </c>
      <c r="G1454" s="4">
        <v>473.49</v>
      </c>
      <c r="H1454" s="4">
        <v>946.98</v>
      </c>
      <c r="I1454" s="4">
        <v>946.98</v>
      </c>
      <c r="J1454" s="4">
        <v>473.49</v>
      </c>
      <c r="K1454" s="4" t="str">
        <v>Produto em Ordem</v>
      </c>
      <c r="L1454" s="6">
        <f t="shared" si="90"/>
        <v>1</v>
      </c>
      <c r="M1454" s="5">
        <v>473.49</v>
      </c>
      <c r="N1454" s="6">
        <v>1</v>
      </c>
      <c r="O1454" s="9">
        <f t="shared" si="91"/>
        <v>473.49</v>
      </c>
      <c r="P1454" s="5">
        <f t="shared" si="88"/>
        <v>8.3333333333333329E-2</v>
      </c>
      <c r="Q1454" s="5">
        <f t="shared" si="89"/>
        <v>12</v>
      </c>
    </row>
    <row r="1455" spans="1:17" x14ac:dyDescent="0.25">
      <c r="A1455" s="2" t="s">
        <v>1424</v>
      </c>
      <c r="B1455" s="3" t="s">
        <v>8</v>
      </c>
      <c r="C1455" s="4">
        <v>1</v>
      </c>
      <c r="D1455" s="4"/>
      <c r="E1455" s="4"/>
      <c r="F1455" s="4">
        <v>1</v>
      </c>
      <c r="G1455" s="4">
        <v>417.12</v>
      </c>
      <c r="H1455" s="4"/>
      <c r="I1455" s="4"/>
      <c r="J1455" s="4">
        <v>417.12</v>
      </c>
      <c r="K1455" s="4" t="str">
        <v>Produto em Ordem</v>
      </c>
      <c r="L1455" s="6">
        <f t="shared" si="90"/>
        <v>1</v>
      </c>
      <c r="M1455" s="5">
        <v>417.12</v>
      </c>
      <c r="N1455" s="6">
        <v>1</v>
      </c>
      <c r="O1455" s="9">
        <f t="shared" si="91"/>
        <v>417.12</v>
      </c>
      <c r="P1455" s="5">
        <f t="shared" si="88"/>
        <v>8.3333333333333329E-2</v>
      </c>
      <c r="Q1455" s="5">
        <f t="shared" si="89"/>
        <v>12</v>
      </c>
    </row>
    <row r="1456" spans="1:17" x14ac:dyDescent="0.25">
      <c r="A1456" s="2" t="s">
        <v>1425</v>
      </c>
      <c r="B1456" s="3" t="s">
        <v>8</v>
      </c>
      <c r="C1456" s="4">
        <v>1</v>
      </c>
      <c r="D1456" s="4">
        <v>2</v>
      </c>
      <c r="E1456" s="4">
        <v>2</v>
      </c>
      <c r="F1456" s="4">
        <v>1</v>
      </c>
      <c r="G1456" s="4">
        <v>473.49</v>
      </c>
      <c r="H1456" s="4">
        <v>946.98</v>
      </c>
      <c r="I1456" s="4">
        <v>946.98</v>
      </c>
      <c r="J1456" s="4">
        <v>473.49</v>
      </c>
      <c r="K1456" s="4" t="str">
        <v>Produto em Ordem</v>
      </c>
      <c r="L1456" s="6">
        <f t="shared" si="90"/>
        <v>1</v>
      </c>
      <c r="M1456" s="5">
        <v>473.49</v>
      </c>
      <c r="N1456" s="6">
        <v>1</v>
      </c>
      <c r="O1456" s="9">
        <f t="shared" si="91"/>
        <v>473.49</v>
      </c>
      <c r="P1456" s="5">
        <f t="shared" si="88"/>
        <v>8.3333333333333329E-2</v>
      </c>
      <c r="Q1456" s="5">
        <f t="shared" si="89"/>
        <v>12</v>
      </c>
    </row>
    <row r="1457" spans="1:17" x14ac:dyDescent="0.25">
      <c r="A1457" s="2" t="s">
        <v>1426</v>
      </c>
      <c r="B1457" s="3" t="s">
        <v>8</v>
      </c>
      <c r="C1457" s="4">
        <v>1</v>
      </c>
      <c r="D1457" s="4"/>
      <c r="E1457" s="4"/>
      <c r="F1457" s="4">
        <v>1</v>
      </c>
      <c r="G1457" s="4">
        <v>417.12</v>
      </c>
      <c r="H1457" s="4"/>
      <c r="I1457" s="4"/>
      <c r="J1457" s="4">
        <v>417.12</v>
      </c>
      <c r="K1457" s="4" t="str">
        <v>Produto em Ordem</v>
      </c>
      <c r="L1457" s="6">
        <f t="shared" si="90"/>
        <v>1</v>
      </c>
      <c r="M1457" s="5">
        <v>417.12</v>
      </c>
      <c r="N1457" s="6">
        <v>1</v>
      </c>
      <c r="O1457" s="9">
        <f t="shared" si="91"/>
        <v>417.12</v>
      </c>
      <c r="P1457" s="5">
        <f t="shared" si="88"/>
        <v>8.3333333333333329E-2</v>
      </c>
      <c r="Q1457" s="5">
        <f t="shared" si="89"/>
        <v>12</v>
      </c>
    </row>
    <row r="1458" spans="1:17" x14ac:dyDescent="0.25">
      <c r="A1458" s="2" t="s">
        <v>1427</v>
      </c>
      <c r="B1458" s="3" t="s">
        <v>8</v>
      </c>
      <c r="C1458" s="4">
        <v>2</v>
      </c>
      <c r="D1458" s="4">
        <v>2</v>
      </c>
      <c r="E1458" s="4">
        <v>2</v>
      </c>
      <c r="F1458" s="4">
        <v>2</v>
      </c>
      <c r="G1458" s="4">
        <v>946.97</v>
      </c>
      <c r="H1458" s="4">
        <v>946.98</v>
      </c>
      <c r="I1458" s="4">
        <v>946.98</v>
      </c>
      <c r="J1458" s="4">
        <v>946.97</v>
      </c>
      <c r="K1458" s="4" t="str">
        <v>Produto em Ordem</v>
      </c>
      <c r="L1458" s="6">
        <f t="shared" si="90"/>
        <v>1</v>
      </c>
      <c r="M1458" s="5">
        <v>473.48500000000001</v>
      </c>
      <c r="N1458" s="6">
        <v>1</v>
      </c>
      <c r="O1458" s="9">
        <f t="shared" si="91"/>
        <v>473.48500000000001</v>
      </c>
      <c r="P1458" s="5">
        <f t="shared" si="88"/>
        <v>8.3333333333333329E-2</v>
      </c>
      <c r="Q1458" s="5">
        <f t="shared" si="89"/>
        <v>24</v>
      </c>
    </row>
    <row r="1459" spans="1:17" x14ac:dyDescent="0.25">
      <c r="A1459" s="2" t="s">
        <v>1428</v>
      </c>
      <c r="B1459" s="3" t="s">
        <v>8</v>
      </c>
      <c r="C1459" s="4">
        <v>1</v>
      </c>
      <c r="D1459" s="4"/>
      <c r="E1459" s="4"/>
      <c r="F1459" s="4">
        <v>1</v>
      </c>
      <c r="G1459" s="4">
        <v>417.12</v>
      </c>
      <c r="H1459" s="4"/>
      <c r="I1459" s="4"/>
      <c r="J1459" s="4">
        <v>417.12</v>
      </c>
      <c r="K1459" s="4" t="str">
        <v>Produto em Ordem</v>
      </c>
      <c r="L1459" s="6">
        <f t="shared" si="90"/>
        <v>1</v>
      </c>
      <c r="M1459" s="5">
        <v>417.12</v>
      </c>
      <c r="N1459" s="6">
        <v>1</v>
      </c>
      <c r="O1459" s="9">
        <f t="shared" si="91"/>
        <v>417.12</v>
      </c>
      <c r="P1459" s="5">
        <f t="shared" si="88"/>
        <v>8.3333333333333329E-2</v>
      </c>
      <c r="Q1459" s="5">
        <f t="shared" si="89"/>
        <v>12</v>
      </c>
    </row>
    <row r="1460" spans="1:17" x14ac:dyDescent="0.25">
      <c r="A1460" s="2" t="s">
        <v>1429</v>
      </c>
      <c r="B1460" s="3" t="s">
        <v>8</v>
      </c>
      <c r="C1460" s="4">
        <v>19</v>
      </c>
      <c r="D1460" s="4">
        <v>5</v>
      </c>
      <c r="E1460" s="4">
        <v>7</v>
      </c>
      <c r="F1460" s="4">
        <v>17</v>
      </c>
      <c r="G1460" s="4">
        <v>17031.62</v>
      </c>
      <c r="H1460" s="4">
        <v>4449.8600000000006</v>
      </c>
      <c r="I1460" s="4">
        <v>6246.8499999999995</v>
      </c>
      <c r="J1460" s="4">
        <v>15234.63</v>
      </c>
      <c r="K1460" s="4" t="str">
        <v>Produto em Ordem</v>
      </c>
      <c r="L1460" s="6">
        <f t="shared" si="90"/>
        <v>0.89473684210526316</v>
      </c>
      <c r="M1460" s="5">
        <v>896.15470588235291</v>
      </c>
      <c r="N1460" s="6">
        <v>12</v>
      </c>
      <c r="O1460" s="9">
        <f t="shared" si="91"/>
        <v>10753.856470588235</v>
      </c>
      <c r="P1460" s="5">
        <f t="shared" si="88"/>
        <v>1</v>
      </c>
      <c r="Q1460" s="5">
        <f t="shared" si="89"/>
        <v>17</v>
      </c>
    </row>
    <row r="1461" spans="1:17" x14ac:dyDescent="0.25">
      <c r="A1461" s="2" t="s">
        <v>1430</v>
      </c>
      <c r="B1461" s="3" t="s">
        <v>8</v>
      </c>
      <c r="C1461" s="4">
        <v>22</v>
      </c>
      <c r="D1461" s="4">
        <v>7</v>
      </c>
      <c r="E1461" s="4">
        <v>7</v>
      </c>
      <c r="F1461" s="4">
        <v>22</v>
      </c>
      <c r="G1461" s="4">
        <v>18213.36</v>
      </c>
      <c r="H1461" s="4">
        <v>5795.16</v>
      </c>
      <c r="I1461" s="4">
        <v>5795.16</v>
      </c>
      <c r="J1461" s="4">
        <v>18213.36</v>
      </c>
      <c r="K1461" s="4" t="str">
        <v>Produto em Ordem</v>
      </c>
      <c r="L1461" s="6">
        <f t="shared" si="90"/>
        <v>1</v>
      </c>
      <c r="M1461" s="5">
        <v>827.88</v>
      </c>
      <c r="N1461" s="6">
        <v>5</v>
      </c>
      <c r="O1461" s="9">
        <f t="shared" si="91"/>
        <v>4139.3999999999996</v>
      </c>
      <c r="P1461" s="5">
        <f t="shared" si="88"/>
        <v>0.41666666666666669</v>
      </c>
      <c r="Q1461" s="5">
        <f t="shared" si="89"/>
        <v>52.8</v>
      </c>
    </row>
    <row r="1462" spans="1:17" x14ac:dyDescent="0.25">
      <c r="A1462" s="2" t="s">
        <v>1431</v>
      </c>
      <c r="B1462" s="3" t="s">
        <v>8</v>
      </c>
      <c r="C1462" s="4">
        <v>2</v>
      </c>
      <c r="D1462" s="4"/>
      <c r="E1462" s="4"/>
      <c r="F1462" s="4">
        <v>2</v>
      </c>
      <c r="G1462" s="4">
        <v>338.2</v>
      </c>
      <c r="H1462" s="4"/>
      <c r="I1462" s="4"/>
      <c r="J1462" s="4">
        <v>338.2</v>
      </c>
      <c r="K1462" s="4" t="str">
        <v>Produto em Ordem</v>
      </c>
      <c r="L1462" s="6">
        <f t="shared" si="90"/>
        <v>1</v>
      </c>
      <c r="M1462" s="5">
        <v>169.1</v>
      </c>
      <c r="N1462" s="6">
        <v>1</v>
      </c>
      <c r="O1462" s="9">
        <f t="shared" si="91"/>
        <v>169.1</v>
      </c>
      <c r="P1462" s="5">
        <f t="shared" si="88"/>
        <v>8.3333333333333329E-2</v>
      </c>
      <c r="Q1462" s="5">
        <f t="shared" si="89"/>
        <v>24</v>
      </c>
    </row>
    <row r="1463" spans="1:17" x14ac:dyDescent="0.25">
      <c r="A1463" s="2" t="s">
        <v>1432</v>
      </c>
      <c r="B1463" s="3" t="s">
        <v>8</v>
      </c>
      <c r="C1463" s="4">
        <v>1</v>
      </c>
      <c r="D1463" s="4"/>
      <c r="E1463" s="4"/>
      <c r="F1463" s="4">
        <v>1</v>
      </c>
      <c r="G1463" s="4">
        <v>169.1</v>
      </c>
      <c r="H1463" s="4"/>
      <c r="I1463" s="4"/>
      <c r="J1463" s="4">
        <v>169.1</v>
      </c>
      <c r="K1463" s="4" t="str">
        <v>Produto em Ordem</v>
      </c>
      <c r="L1463" s="6">
        <f t="shared" si="90"/>
        <v>1</v>
      </c>
      <c r="M1463" s="5">
        <v>169.1</v>
      </c>
      <c r="N1463" s="6">
        <v>1</v>
      </c>
      <c r="O1463" s="9">
        <f t="shared" si="91"/>
        <v>169.1</v>
      </c>
      <c r="P1463" s="5">
        <f t="shared" si="88"/>
        <v>8.3333333333333329E-2</v>
      </c>
      <c r="Q1463" s="5">
        <f t="shared" si="89"/>
        <v>12</v>
      </c>
    </row>
    <row r="1464" spans="1:17" x14ac:dyDescent="0.25">
      <c r="A1464" s="2" t="s">
        <v>1417</v>
      </c>
      <c r="B1464" s="3" t="s">
        <v>8</v>
      </c>
      <c r="C1464" s="4">
        <v>2</v>
      </c>
      <c r="D1464" s="4">
        <v>0</v>
      </c>
      <c r="E1464" s="4">
        <v>1</v>
      </c>
      <c r="F1464" s="4">
        <v>1</v>
      </c>
      <c r="G1464" s="4">
        <v>1032.6500000000001</v>
      </c>
      <c r="H1464" s="4">
        <v>0</v>
      </c>
      <c r="I1464" s="4">
        <v>516.33000000000004</v>
      </c>
      <c r="J1464" s="4">
        <v>516.32000000000005</v>
      </c>
      <c r="K1464" s="4" t="str">
        <v>Produto em Ordem</v>
      </c>
      <c r="L1464" s="6">
        <f t="shared" si="90"/>
        <v>0.5</v>
      </c>
      <c r="M1464" s="5">
        <v>516.32000000000005</v>
      </c>
      <c r="N1464" s="6">
        <v>5</v>
      </c>
      <c r="O1464" s="9">
        <f t="shared" si="91"/>
        <v>2581.6000000000004</v>
      </c>
      <c r="P1464" s="5">
        <f t="shared" si="88"/>
        <v>0.41666666666666669</v>
      </c>
      <c r="Q1464" s="5">
        <f t="shared" si="89"/>
        <v>2.4</v>
      </c>
    </row>
    <row r="1465" spans="1:17" x14ac:dyDescent="0.25">
      <c r="A1465" s="2" t="s">
        <v>1433</v>
      </c>
      <c r="B1465" s="3" t="s">
        <v>8</v>
      </c>
      <c r="C1465" s="4">
        <v>1</v>
      </c>
      <c r="D1465" s="4">
        <v>0</v>
      </c>
      <c r="E1465" s="4">
        <v>1</v>
      </c>
      <c r="F1465" s="4">
        <v>0</v>
      </c>
      <c r="G1465" s="4">
        <v>732.78</v>
      </c>
      <c r="H1465" s="4">
        <v>0</v>
      </c>
      <c r="I1465" s="4">
        <v>732.78</v>
      </c>
      <c r="J1465" s="4">
        <v>0</v>
      </c>
      <c r="K1465" s="4" t="str">
        <v>Produto em Ordem</v>
      </c>
      <c r="L1465" s="6">
        <f t="shared" si="90"/>
        <v>0</v>
      </c>
      <c r="M1465" s="5">
        <v>0</v>
      </c>
      <c r="N1465" s="6">
        <v>0</v>
      </c>
      <c r="O1465" s="9">
        <f t="shared" si="91"/>
        <v>0</v>
      </c>
      <c r="P1465" s="5">
        <f t="shared" si="88"/>
        <v>0</v>
      </c>
      <c r="Q1465" s="5">
        <f t="shared" si="89"/>
        <v>0</v>
      </c>
    </row>
    <row r="1466" spans="1:17" x14ac:dyDescent="0.25">
      <c r="A1466" s="2" t="s">
        <v>1434</v>
      </c>
      <c r="B1466" s="3" t="s">
        <v>8</v>
      </c>
      <c r="C1466" s="4">
        <v>1</v>
      </c>
      <c r="D1466" s="4"/>
      <c r="E1466" s="4"/>
      <c r="F1466" s="4">
        <v>1</v>
      </c>
      <c r="G1466" s="4">
        <v>777.87</v>
      </c>
      <c r="H1466" s="4"/>
      <c r="I1466" s="4"/>
      <c r="J1466" s="4">
        <v>777.87</v>
      </c>
      <c r="K1466" s="4" t="str">
        <v>Produto em Ordem</v>
      </c>
      <c r="L1466" s="6">
        <f t="shared" si="90"/>
        <v>1</v>
      </c>
      <c r="M1466" s="5">
        <v>777.87</v>
      </c>
      <c r="N1466" s="6">
        <v>1</v>
      </c>
      <c r="O1466" s="9">
        <f t="shared" si="91"/>
        <v>777.87</v>
      </c>
      <c r="P1466" s="5">
        <f t="shared" si="88"/>
        <v>8.3333333333333329E-2</v>
      </c>
      <c r="Q1466" s="5">
        <f t="shared" si="89"/>
        <v>12</v>
      </c>
    </row>
    <row r="1467" spans="1:17" x14ac:dyDescent="0.25">
      <c r="A1467" s="2" t="s">
        <v>1435</v>
      </c>
      <c r="B1467" s="3" t="s">
        <v>8</v>
      </c>
      <c r="C1467" s="4">
        <v>2</v>
      </c>
      <c r="D1467" s="4">
        <v>49</v>
      </c>
      <c r="E1467" s="4">
        <v>21</v>
      </c>
      <c r="F1467" s="4">
        <v>30</v>
      </c>
      <c r="G1467" s="4">
        <v>71.5</v>
      </c>
      <c r="H1467" s="4">
        <v>1754.52</v>
      </c>
      <c r="I1467" s="4">
        <v>751.93000000000006</v>
      </c>
      <c r="J1467" s="4">
        <v>1074.0899999999999</v>
      </c>
      <c r="K1467" s="4" t="str">
        <v>Produto em Ordem</v>
      </c>
      <c r="L1467" s="6">
        <f t="shared" si="90"/>
        <v>15</v>
      </c>
      <c r="M1467" s="5">
        <v>35.802999999999997</v>
      </c>
      <c r="N1467" s="6">
        <v>43</v>
      </c>
      <c r="O1467" s="9">
        <f t="shared" si="91"/>
        <v>1539.529</v>
      </c>
      <c r="P1467" s="5">
        <f t="shared" si="88"/>
        <v>3.5833333333333335</v>
      </c>
      <c r="Q1467" s="5">
        <f t="shared" si="89"/>
        <v>8.3720930232558128</v>
      </c>
    </row>
    <row r="1468" spans="1:17" x14ac:dyDescent="0.25">
      <c r="A1468" s="2" t="s">
        <v>1436</v>
      </c>
      <c r="B1468" s="3" t="s">
        <v>8</v>
      </c>
      <c r="C1468" s="4">
        <v>12</v>
      </c>
      <c r="D1468" s="4">
        <v>0</v>
      </c>
      <c r="E1468" s="4">
        <v>10</v>
      </c>
      <c r="F1468" s="4">
        <v>2</v>
      </c>
      <c r="G1468" s="4">
        <v>761.57</v>
      </c>
      <c r="H1468" s="4">
        <v>0</v>
      </c>
      <c r="I1468" s="4">
        <v>634.64</v>
      </c>
      <c r="J1468" s="4">
        <v>126.93</v>
      </c>
      <c r="K1468" s="4" t="str">
        <v>Produto em Ordem</v>
      </c>
      <c r="L1468" s="6">
        <f t="shared" si="90"/>
        <v>0.16666666666666666</v>
      </c>
      <c r="M1468" s="5">
        <v>63.465000000000003</v>
      </c>
      <c r="N1468" s="6">
        <v>111</v>
      </c>
      <c r="O1468" s="9">
        <f t="shared" si="91"/>
        <v>7044.6150000000007</v>
      </c>
      <c r="P1468" s="5">
        <f t="shared" si="88"/>
        <v>9.25</v>
      </c>
      <c r="Q1468" s="5">
        <f t="shared" si="89"/>
        <v>0.21621621621621623</v>
      </c>
    </row>
    <row r="1469" spans="1:17" x14ac:dyDescent="0.25">
      <c r="A1469" s="2" t="s">
        <v>1437</v>
      </c>
      <c r="B1469" s="3" t="s">
        <v>8</v>
      </c>
      <c r="C1469" s="4">
        <v>5</v>
      </c>
      <c r="D1469" s="4">
        <v>47</v>
      </c>
      <c r="E1469" s="4">
        <v>20</v>
      </c>
      <c r="F1469" s="4">
        <v>32</v>
      </c>
      <c r="G1469" s="4">
        <v>460.36</v>
      </c>
      <c r="H1469" s="4">
        <v>4333.46</v>
      </c>
      <c r="I1469" s="4">
        <v>1843.64</v>
      </c>
      <c r="J1469" s="4">
        <v>2950.18</v>
      </c>
      <c r="K1469" s="4" t="str">
        <v>Produto em Ordem</v>
      </c>
      <c r="L1469" s="6">
        <f t="shared" si="90"/>
        <v>6.4</v>
      </c>
      <c r="M1469" s="5">
        <v>92.193124999999995</v>
      </c>
      <c r="N1469" s="6">
        <v>69</v>
      </c>
      <c r="O1469" s="9">
        <f t="shared" si="91"/>
        <v>6361.3256249999995</v>
      </c>
      <c r="P1469" s="5">
        <f t="shared" si="88"/>
        <v>5.75</v>
      </c>
      <c r="Q1469" s="5">
        <f t="shared" si="89"/>
        <v>5.5652173913043477</v>
      </c>
    </row>
    <row r="1470" spans="1:17" x14ac:dyDescent="0.25">
      <c r="A1470" s="2" t="s">
        <v>1438</v>
      </c>
      <c r="B1470" s="3" t="s">
        <v>8</v>
      </c>
      <c r="C1470" s="4">
        <v>15</v>
      </c>
      <c r="D1470" s="4">
        <v>5</v>
      </c>
      <c r="E1470" s="4">
        <v>4</v>
      </c>
      <c r="F1470" s="4">
        <v>16</v>
      </c>
      <c r="G1470" s="4">
        <v>9639.15</v>
      </c>
      <c r="H1470" s="4">
        <v>3213.05</v>
      </c>
      <c r="I1470" s="4">
        <v>2570.44</v>
      </c>
      <c r="J1470" s="4">
        <v>10281.76</v>
      </c>
      <c r="K1470" s="4" t="str">
        <v>Produto em Ordem</v>
      </c>
      <c r="L1470" s="6">
        <f t="shared" si="90"/>
        <v>1.0666666666666667</v>
      </c>
      <c r="M1470" s="5">
        <v>642.61</v>
      </c>
      <c r="N1470" s="6">
        <v>5</v>
      </c>
      <c r="O1470" s="9">
        <f t="shared" si="91"/>
        <v>3213.05</v>
      </c>
      <c r="P1470" s="5">
        <f t="shared" si="88"/>
        <v>0.41666666666666669</v>
      </c>
      <c r="Q1470" s="5">
        <f t="shared" si="89"/>
        <v>38.4</v>
      </c>
    </row>
    <row r="1471" spans="1:17" x14ac:dyDescent="0.25">
      <c r="A1471" s="2" t="s">
        <v>1439</v>
      </c>
      <c r="B1471" s="3" t="s">
        <v>8</v>
      </c>
      <c r="C1471" s="4">
        <v>20</v>
      </c>
      <c r="D1471" s="4"/>
      <c r="E1471" s="4"/>
      <c r="F1471" s="4">
        <v>20</v>
      </c>
      <c r="G1471" s="4">
        <v>6763.27</v>
      </c>
      <c r="H1471" s="4"/>
      <c r="I1471" s="4"/>
      <c r="J1471" s="4">
        <v>6763.27</v>
      </c>
      <c r="K1471" s="4" t="str">
        <v>Produto em Ordem</v>
      </c>
      <c r="L1471" s="6">
        <f t="shared" si="90"/>
        <v>1</v>
      </c>
      <c r="M1471" s="5">
        <v>338.1635</v>
      </c>
      <c r="N1471" s="6">
        <v>10</v>
      </c>
      <c r="O1471" s="9">
        <f t="shared" si="91"/>
        <v>3381.6350000000002</v>
      </c>
      <c r="P1471" s="5">
        <f t="shared" si="88"/>
        <v>0.83333333333333337</v>
      </c>
      <c r="Q1471" s="5">
        <f t="shared" si="89"/>
        <v>24</v>
      </c>
    </row>
    <row r="1472" spans="1:17" x14ac:dyDescent="0.25">
      <c r="A1472" s="2" t="s">
        <v>1002</v>
      </c>
      <c r="B1472" s="3" t="s">
        <v>8</v>
      </c>
      <c r="C1472" s="4">
        <v>1</v>
      </c>
      <c r="D1472" s="4"/>
      <c r="E1472" s="4"/>
      <c r="F1472" s="4">
        <v>1</v>
      </c>
      <c r="G1472" s="4">
        <v>1436.13</v>
      </c>
      <c r="H1472" s="4"/>
      <c r="I1472" s="4"/>
      <c r="J1472" s="4">
        <v>1436.13</v>
      </c>
      <c r="K1472" s="4" t="str">
        <v>Produto em Ordem</v>
      </c>
      <c r="L1472" s="6">
        <f t="shared" si="90"/>
        <v>1</v>
      </c>
      <c r="M1472" s="5">
        <v>1436.13</v>
      </c>
      <c r="N1472" s="6">
        <v>1</v>
      </c>
      <c r="O1472" s="9">
        <f t="shared" si="91"/>
        <v>1436.13</v>
      </c>
      <c r="P1472" s="5">
        <f t="shared" si="88"/>
        <v>8.3333333333333329E-2</v>
      </c>
      <c r="Q1472" s="5">
        <f t="shared" si="89"/>
        <v>12</v>
      </c>
    </row>
    <row r="1473" spans="1:17" x14ac:dyDescent="0.25">
      <c r="A1473" s="2" t="s">
        <v>1440</v>
      </c>
      <c r="B1473" s="3" t="s">
        <v>8</v>
      </c>
      <c r="C1473" s="4">
        <v>2</v>
      </c>
      <c r="D1473" s="4"/>
      <c r="E1473" s="4"/>
      <c r="F1473" s="4">
        <v>2</v>
      </c>
      <c r="G1473" s="4">
        <v>2010.58</v>
      </c>
      <c r="H1473" s="4"/>
      <c r="I1473" s="4"/>
      <c r="J1473" s="4">
        <v>2010.58</v>
      </c>
      <c r="K1473" s="4" t="str">
        <v>Produto em Ordem</v>
      </c>
      <c r="L1473" s="6">
        <f t="shared" si="90"/>
        <v>1</v>
      </c>
      <c r="M1473" s="5">
        <v>1005.29</v>
      </c>
      <c r="N1473" s="6">
        <v>1</v>
      </c>
      <c r="O1473" s="9">
        <f t="shared" si="91"/>
        <v>1005.29</v>
      </c>
      <c r="P1473" s="5">
        <f t="shared" si="88"/>
        <v>8.3333333333333329E-2</v>
      </c>
      <c r="Q1473" s="5">
        <f t="shared" si="89"/>
        <v>24</v>
      </c>
    </row>
    <row r="1474" spans="1:17" x14ac:dyDescent="0.25">
      <c r="A1474" s="2" t="s">
        <v>1441</v>
      </c>
      <c r="B1474" s="3" t="s">
        <v>8</v>
      </c>
      <c r="C1474" s="4">
        <v>1</v>
      </c>
      <c r="D1474" s="4"/>
      <c r="E1474" s="4"/>
      <c r="F1474" s="4">
        <v>1</v>
      </c>
      <c r="G1474" s="4">
        <v>372.55</v>
      </c>
      <c r="H1474" s="4"/>
      <c r="I1474" s="4"/>
      <c r="J1474" s="4">
        <v>372.55</v>
      </c>
      <c r="K1474" s="4" t="str">
        <v>Produto em Ordem</v>
      </c>
      <c r="L1474" s="6">
        <f t="shared" si="90"/>
        <v>1</v>
      </c>
      <c r="M1474" s="5">
        <v>372.55</v>
      </c>
      <c r="N1474" s="6">
        <v>1</v>
      </c>
      <c r="O1474" s="9">
        <f t="shared" si="91"/>
        <v>372.55</v>
      </c>
      <c r="P1474" s="5">
        <f t="shared" ref="P1474:P1537" si="92">N1474/12</f>
        <v>8.3333333333333329E-2</v>
      </c>
      <c r="Q1474" s="5">
        <f t="shared" ref="Q1474:Q1537" si="93">IFERROR(F1474/(P1474),0)</f>
        <v>12</v>
      </c>
    </row>
    <row r="1475" spans="1:17" x14ac:dyDescent="0.25">
      <c r="A1475" s="2" t="s">
        <v>1442</v>
      </c>
      <c r="B1475" s="3" t="s">
        <v>8</v>
      </c>
      <c r="C1475" s="4">
        <v>29</v>
      </c>
      <c r="D1475" s="4">
        <v>15</v>
      </c>
      <c r="E1475" s="4">
        <v>17</v>
      </c>
      <c r="F1475" s="4">
        <v>27</v>
      </c>
      <c r="G1475" s="4">
        <v>11504.29</v>
      </c>
      <c r="H1475" s="4">
        <v>6050.78</v>
      </c>
      <c r="I1475" s="4">
        <v>6803.14</v>
      </c>
      <c r="J1475" s="4">
        <v>10751.93</v>
      </c>
      <c r="K1475" s="4" t="str">
        <v>Produto em Ordem</v>
      </c>
      <c r="L1475" s="6">
        <f t="shared" ref="L1475:L1538" si="94">IFERROR(F1475/C1475,0)</f>
        <v>0.93103448275862066</v>
      </c>
      <c r="M1475" s="5">
        <v>398.21962962962982</v>
      </c>
      <c r="N1475" s="6">
        <v>40</v>
      </c>
      <c r="O1475" s="9">
        <f t="shared" ref="O1475:O1538" si="95" xml:space="preserve"> N1475*M1475</f>
        <v>15928.785185185192</v>
      </c>
      <c r="P1475" s="5">
        <f t="shared" si="92"/>
        <v>3.3333333333333335</v>
      </c>
      <c r="Q1475" s="5">
        <f t="shared" si="93"/>
        <v>8.1</v>
      </c>
    </row>
    <row r="1476" spans="1:17" x14ac:dyDescent="0.25">
      <c r="A1476" s="2" t="s">
        <v>1439</v>
      </c>
      <c r="B1476" s="3" t="s">
        <v>8</v>
      </c>
      <c r="C1476" s="4">
        <v>42</v>
      </c>
      <c r="D1476" s="4">
        <v>11</v>
      </c>
      <c r="E1476" s="4">
        <v>12</v>
      </c>
      <c r="F1476" s="4">
        <v>41</v>
      </c>
      <c r="G1476" s="4">
        <v>14008.24</v>
      </c>
      <c r="H1476" s="4">
        <v>3930.36</v>
      </c>
      <c r="I1476" s="4">
        <v>4102.66</v>
      </c>
      <c r="J1476" s="4">
        <v>13835.94</v>
      </c>
      <c r="K1476" s="4" t="str">
        <v>Produto em Ordem</v>
      </c>
      <c r="L1476" s="6">
        <f t="shared" si="94"/>
        <v>0.97619047619047616</v>
      </c>
      <c r="M1476" s="5">
        <v>337.46195121951217</v>
      </c>
      <c r="N1476" s="6">
        <v>131</v>
      </c>
      <c r="O1476" s="9">
        <f t="shared" si="95"/>
        <v>44207.515609756098</v>
      </c>
      <c r="P1476" s="5">
        <f t="shared" si="92"/>
        <v>10.916666666666666</v>
      </c>
      <c r="Q1476" s="5">
        <f t="shared" si="93"/>
        <v>3.7557251908396947</v>
      </c>
    </row>
    <row r="1477" spans="1:17" x14ac:dyDescent="0.25">
      <c r="A1477" s="2" t="s">
        <v>1443</v>
      </c>
      <c r="B1477" s="3" t="s">
        <v>8</v>
      </c>
      <c r="C1477" s="4">
        <v>1</v>
      </c>
      <c r="D1477" s="4"/>
      <c r="E1477" s="4"/>
      <c r="F1477" s="4">
        <v>1</v>
      </c>
      <c r="G1477" s="4">
        <v>517.41999999999996</v>
      </c>
      <c r="H1477" s="4"/>
      <c r="I1477" s="4"/>
      <c r="J1477" s="4">
        <v>517.41999999999996</v>
      </c>
      <c r="K1477" s="4" t="str">
        <v>Produto em Ordem</v>
      </c>
      <c r="L1477" s="6">
        <f t="shared" si="94"/>
        <v>1</v>
      </c>
      <c r="M1477" s="5">
        <v>517.41999999999996</v>
      </c>
      <c r="N1477" s="6">
        <v>1</v>
      </c>
      <c r="O1477" s="9">
        <f t="shared" si="95"/>
        <v>517.41999999999996</v>
      </c>
      <c r="P1477" s="5">
        <f t="shared" si="92"/>
        <v>8.3333333333333329E-2</v>
      </c>
      <c r="Q1477" s="5">
        <f t="shared" si="93"/>
        <v>12</v>
      </c>
    </row>
    <row r="1478" spans="1:17" x14ac:dyDescent="0.25">
      <c r="A1478" s="2" t="s">
        <v>1444</v>
      </c>
      <c r="B1478" s="3" t="s">
        <v>8</v>
      </c>
      <c r="C1478" s="4">
        <v>2</v>
      </c>
      <c r="D1478" s="4"/>
      <c r="E1478" s="4"/>
      <c r="F1478" s="4">
        <v>2</v>
      </c>
      <c r="G1478" s="4">
        <v>1490.18</v>
      </c>
      <c r="H1478" s="4"/>
      <c r="I1478" s="4"/>
      <c r="J1478" s="4">
        <v>1490.18</v>
      </c>
      <c r="K1478" s="4" t="str">
        <v>Produto em Ordem</v>
      </c>
      <c r="L1478" s="6">
        <f t="shared" si="94"/>
        <v>1</v>
      </c>
      <c r="M1478" s="5">
        <v>745.09</v>
      </c>
      <c r="N1478" s="6">
        <v>1</v>
      </c>
      <c r="O1478" s="9">
        <f t="shared" si="95"/>
        <v>745.09</v>
      </c>
      <c r="P1478" s="5">
        <f t="shared" si="92"/>
        <v>8.3333333333333329E-2</v>
      </c>
      <c r="Q1478" s="5">
        <f t="shared" si="93"/>
        <v>24</v>
      </c>
    </row>
    <row r="1479" spans="1:17" x14ac:dyDescent="0.25">
      <c r="A1479" s="2" t="s">
        <v>1445</v>
      </c>
      <c r="B1479" s="3" t="s">
        <v>8</v>
      </c>
      <c r="C1479" s="4">
        <v>43</v>
      </c>
      <c r="D1479" s="4">
        <v>11</v>
      </c>
      <c r="E1479" s="4">
        <v>15</v>
      </c>
      <c r="F1479" s="4">
        <v>39</v>
      </c>
      <c r="G1479" s="4">
        <v>16464.45</v>
      </c>
      <c r="H1479" s="4">
        <v>4211.84</v>
      </c>
      <c r="I1479" s="4">
        <v>5743.4299999999994</v>
      </c>
      <c r="J1479" s="4">
        <v>14932.86</v>
      </c>
      <c r="K1479" s="4" t="str">
        <v>Produto em Ordem</v>
      </c>
      <c r="L1479" s="6">
        <f t="shared" si="94"/>
        <v>0.90697674418604646</v>
      </c>
      <c r="M1479" s="5">
        <v>382.89384615384631</v>
      </c>
      <c r="N1479" s="6">
        <v>10</v>
      </c>
      <c r="O1479" s="9">
        <f t="shared" si="95"/>
        <v>3828.9384615384633</v>
      </c>
      <c r="P1479" s="5">
        <f t="shared" si="92"/>
        <v>0.83333333333333337</v>
      </c>
      <c r="Q1479" s="5">
        <f t="shared" si="93"/>
        <v>46.8</v>
      </c>
    </row>
    <row r="1480" spans="1:17" x14ac:dyDescent="0.25">
      <c r="A1480" s="2" t="s">
        <v>1446</v>
      </c>
      <c r="B1480" s="3" t="s">
        <v>8</v>
      </c>
      <c r="C1480" s="4">
        <v>32</v>
      </c>
      <c r="D1480" s="4">
        <v>9</v>
      </c>
      <c r="E1480" s="4">
        <v>13</v>
      </c>
      <c r="F1480" s="4">
        <v>28</v>
      </c>
      <c r="G1480" s="4">
        <v>13908.38</v>
      </c>
      <c r="H1480" s="4">
        <v>3911.72</v>
      </c>
      <c r="I1480" s="4">
        <v>5650.28</v>
      </c>
      <c r="J1480" s="4">
        <v>12169.82</v>
      </c>
      <c r="K1480" s="4" t="str">
        <v>Produto em Ordem</v>
      </c>
      <c r="L1480" s="6">
        <f t="shared" si="94"/>
        <v>0.875</v>
      </c>
      <c r="M1480" s="5">
        <v>434.63642857142861</v>
      </c>
      <c r="N1480" s="6">
        <v>8</v>
      </c>
      <c r="O1480" s="9">
        <f t="shared" si="95"/>
        <v>3477.0914285714289</v>
      </c>
      <c r="P1480" s="5">
        <f t="shared" si="92"/>
        <v>0.66666666666666663</v>
      </c>
      <c r="Q1480" s="5">
        <f t="shared" si="93"/>
        <v>42</v>
      </c>
    </row>
    <row r="1481" spans="1:17" x14ac:dyDescent="0.25">
      <c r="A1481" s="2" t="s">
        <v>1447</v>
      </c>
      <c r="B1481" s="3" t="s">
        <v>8</v>
      </c>
      <c r="C1481" s="4">
        <v>21</v>
      </c>
      <c r="D1481" s="4">
        <v>4</v>
      </c>
      <c r="E1481" s="4">
        <v>3</v>
      </c>
      <c r="F1481" s="4">
        <v>22</v>
      </c>
      <c r="G1481" s="4">
        <v>14560.34</v>
      </c>
      <c r="H1481" s="4">
        <v>2773.4</v>
      </c>
      <c r="I1481" s="4">
        <v>2080.0500000000002</v>
      </c>
      <c r="J1481" s="4">
        <v>15253.69</v>
      </c>
      <c r="K1481" s="4" t="str">
        <v>Produto em Ordem</v>
      </c>
      <c r="L1481" s="6">
        <f t="shared" si="94"/>
        <v>1.0476190476190477</v>
      </c>
      <c r="M1481" s="5">
        <v>693.34954545454559</v>
      </c>
      <c r="N1481" s="6">
        <v>11</v>
      </c>
      <c r="O1481" s="9">
        <f t="shared" si="95"/>
        <v>7626.8450000000012</v>
      </c>
      <c r="P1481" s="5">
        <f t="shared" si="92"/>
        <v>0.91666666666666663</v>
      </c>
      <c r="Q1481" s="5">
        <f t="shared" si="93"/>
        <v>24</v>
      </c>
    </row>
    <row r="1482" spans="1:17" x14ac:dyDescent="0.25">
      <c r="A1482" s="2" t="s">
        <v>1448</v>
      </c>
      <c r="B1482" s="3" t="s">
        <v>8</v>
      </c>
      <c r="C1482" s="4">
        <v>20</v>
      </c>
      <c r="D1482" s="4">
        <v>15</v>
      </c>
      <c r="E1482" s="4">
        <v>19</v>
      </c>
      <c r="F1482" s="4">
        <v>16</v>
      </c>
      <c r="G1482" s="4">
        <v>13866.99</v>
      </c>
      <c r="H1482" s="4">
        <v>10400.23</v>
      </c>
      <c r="I1482" s="4">
        <v>13173.64</v>
      </c>
      <c r="J1482" s="4">
        <v>11093.58</v>
      </c>
      <c r="K1482" s="4" t="str">
        <v>Produto em Ordem</v>
      </c>
      <c r="L1482" s="6">
        <f t="shared" si="94"/>
        <v>0.8</v>
      </c>
      <c r="M1482" s="5">
        <v>693.34875000000011</v>
      </c>
      <c r="N1482" s="6">
        <v>8</v>
      </c>
      <c r="O1482" s="9">
        <f t="shared" si="95"/>
        <v>5546.7900000000009</v>
      </c>
      <c r="P1482" s="5">
        <f t="shared" si="92"/>
        <v>0.66666666666666663</v>
      </c>
      <c r="Q1482" s="5">
        <f t="shared" si="93"/>
        <v>24</v>
      </c>
    </row>
    <row r="1483" spans="1:17" x14ac:dyDescent="0.25">
      <c r="A1483" s="2" t="s">
        <v>1449</v>
      </c>
      <c r="B1483" s="3" t="s">
        <v>8</v>
      </c>
      <c r="C1483" s="4">
        <v>19</v>
      </c>
      <c r="D1483" s="4">
        <v>4</v>
      </c>
      <c r="E1483" s="4">
        <v>3</v>
      </c>
      <c r="F1483" s="4">
        <v>20</v>
      </c>
      <c r="G1483" s="4">
        <v>13173.63</v>
      </c>
      <c r="H1483" s="4">
        <v>2773.39</v>
      </c>
      <c r="I1483" s="4">
        <v>2080.04</v>
      </c>
      <c r="J1483" s="4">
        <v>13866.98</v>
      </c>
      <c r="K1483" s="4" t="str">
        <v>Produto em Ordem</v>
      </c>
      <c r="L1483" s="6">
        <f t="shared" si="94"/>
        <v>1.0526315789473684</v>
      </c>
      <c r="M1483" s="5">
        <v>693.34900000000016</v>
      </c>
      <c r="N1483" s="6">
        <v>10</v>
      </c>
      <c r="O1483" s="9">
        <f t="shared" si="95"/>
        <v>6933.4900000000016</v>
      </c>
      <c r="P1483" s="5">
        <f t="shared" si="92"/>
        <v>0.83333333333333337</v>
      </c>
      <c r="Q1483" s="5">
        <f t="shared" si="93"/>
        <v>24</v>
      </c>
    </row>
    <row r="1484" spans="1:17" x14ac:dyDescent="0.25">
      <c r="A1484" s="2" t="s">
        <v>1450</v>
      </c>
      <c r="B1484" s="3" t="s">
        <v>8</v>
      </c>
      <c r="C1484" s="4">
        <v>22</v>
      </c>
      <c r="D1484" s="4">
        <v>3</v>
      </c>
      <c r="E1484" s="4">
        <v>5</v>
      </c>
      <c r="F1484" s="4">
        <v>20</v>
      </c>
      <c r="G1484" s="4">
        <v>9562.010000000002</v>
      </c>
      <c r="H1484" s="4">
        <v>1303.9100000000001</v>
      </c>
      <c r="I1484" s="4">
        <v>2173.19</v>
      </c>
      <c r="J1484" s="4">
        <v>8692.7300000000014</v>
      </c>
      <c r="K1484" s="4" t="str">
        <v>Produto em Ordem</v>
      </c>
      <c r="L1484" s="6">
        <f t="shared" si="94"/>
        <v>0.90909090909090906</v>
      </c>
      <c r="M1484" s="5">
        <v>434.63650000000013</v>
      </c>
      <c r="N1484" s="6">
        <v>10</v>
      </c>
      <c r="O1484" s="9">
        <f t="shared" si="95"/>
        <v>4346.3650000000016</v>
      </c>
      <c r="P1484" s="5">
        <f t="shared" si="92"/>
        <v>0.83333333333333337</v>
      </c>
      <c r="Q1484" s="5">
        <f t="shared" si="93"/>
        <v>24</v>
      </c>
    </row>
    <row r="1485" spans="1:17" x14ac:dyDescent="0.25">
      <c r="A1485" s="2" t="s">
        <v>1451</v>
      </c>
      <c r="B1485" s="3" t="s">
        <v>8</v>
      </c>
      <c r="C1485" s="4">
        <v>12</v>
      </c>
      <c r="D1485" s="4">
        <v>2</v>
      </c>
      <c r="E1485" s="4">
        <v>3</v>
      </c>
      <c r="F1485" s="4">
        <v>11</v>
      </c>
      <c r="G1485" s="4">
        <v>9065.2800000000007</v>
      </c>
      <c r="H1485" s="4">
        <v>1510.88</v>
      </c>
      <c r="I1485" s="4">
        <v>2266.3200000000002</v>
      </c>
      <c r="J1485" s="4">
        <v>8309.84</v>
      </c>
      <c r="K1485" s="4" t="str">
        <v>Produto em Ordem</v>
      </c>
      <c r="L1485" s="6">
        <f t="shared" si="94"/>
        <v>0.91666666666666663</v>
      </c>
      <c r="M1485" s="5">
        <v>755.44</v>
      </c>
      <c r="N1485" s="6">
        <v>6</v>
      </c>
      <c r="O1485" s="9">
        <f t="shared" si="95"/>
        <v>4532.6400000000003</v>
      </c>
      <c r="P1485" s="5">
        <f t="shared" si="92"/>
        <v>0.5</v>
      </c>
      <c r="Q1485" s="5">
        <f t="shared" si="93"/>
        <v>22</v>
      </c>
    </row>
    <row r="1486" spans="1:17" x14ac:dyDescent="0.25">
      <c r="A1486" s="2" t="s">
        <v>1452</v>
      </c>
      <c r="B1486" s="3" t="s">
        <v>8</v>
      </c>
      <c r="C1486" s="4">
        <v>1</v>
      </c>
      <c r="D1486" s="4"/>
      <c r="E1486" s="4"/>
      <c r="F1486" s="4">
        <v>1</v>
      </c>
      <c r="G1486" s="4">
        <v>250</v>
      </c>
      <c r="H1486" s="4"/>
      <c r="I1486" s="4"/>
      <c r="J1486" s="4">
        <v>250</v>
      </c>
      <c r="K1486" s="4" t="str">
        <v>Produto em Ordem</v>
      </c>
      <c r="L1486" s="6">
        <f t="shared" si="94"/>
        <v>1</v>
      </c>
      <c r="M1486" s="5">
        <v>250</v>
      </c>
      <c r="N1486" s="6">
        <v>1</v>
      </c>
      <c r="O1486" s="9">
        <f t="shared" si="95"/>
        <v>250</v>
      </c>
      <c r="P1486" s="5">
        <f t="shared" si="92"/>
        <v>8.3333333333333329E-2</v>
      </c>
      <c r="Q1486" s="5">
        <f t="shared" si="93"/>
        <v>12</v>
      </c>
    </row>
    <row r="1487" spans="1:17" x14ac:dyDescent="0.25">
      <c r="A1487" s="2" t="s">
        <v>1453</v>
      </c>
      <c r="B1487" s="3" t="s">
        <v>8</v>
      </c>
      <c r="C1487" s="4">
        <v>1</v>
      </c>
      <c r="D1487" s="4"/>
      <c r="E1487" s="4"/>
      <c r="F1487" s="4">
        <v>1</v>
      </c>
      <c r="G1487" s="4">
        <v>460</v>
      </c>
      <c r="H1487" s="4"/>
      <c r="I1487" s="4"/>
      <c r="J1487" s="4">
        <v>460</v>
      </c>
      <c r="K1487" s="4" t="str">
        <v>Produto em Ordem</v>
      </c>
      <c r="L1487" s="6">
        <f t="shared" si="94"/>
        <v>1</v>
      </c>
      <c r="M1487" s="5">
        <v>460</v>
      </c>
      <c r="N1487" s="6">
        <v>1</v>
      </c>
      <c r="O1487" s="9">
        <f t="shared" si="95"/>
        <v>460</v>
      </c>
      <c r="P1487" s="5">
        <f t="shared" si="92"/>
        <v>8.3333333333333329E-2</v>
      </c>
      <c r="Q1487" s="5">
        <f t="shared" si="93"/>
        <v>12</v>
      </c>
    </row>
    <row r="1488" spans="1:17" x14ac:dyDescent="0.25">
      <c r="A1488" s="2" t="s">
        <v>1454</v>
      </c>
      <c r="B1488" s="3" t="s">
        <v>8</v>
      </c>
      <c r="C1488" s="4">
        <v>1</v>
      </c>
      <c r="D1488" s="4"/>
      <c r="E1488" s="4"/>
      <c r="F1488" s="4">
        <v>1</v>
      </c>
      <c r="G1488" s="4">
        <v>563.5</v>
      </c>
      <c r="H1488" s="4"/>
      <c r="I1488" s="4"/>
      <c r="J1488" s="4">
        <v>563.5</v>
      </c>
      <c r="K1488" s="4" t="str">
        <v>Produto em Ordem</v>
      </c>
      <c r="L1488" s="6">
        <f t="shared" si="94"/>
        <v>1</v>
      </c>
      <c r="M1488" s="5">
        <v>563.5</v>
      </c>
      <c r="N1488" s="6">
        <v>1</v>
      </c>
      <c r="O1488" s="9">
        <f t="shared" si="95"/>
        <v>563.5</v>
      </c>
      <c r="P1488" s="5">
        <f t="shared" si="92"/>
        <v>8.3333333333333329E-2</v>
      </c>
      <c r="Q1488" s="5">
        <f t="shared" si="93"/>
        <v>12</v>
      </c>
    </row>
    <row r="1489" spans="1:17" x14ac:dyDescent="0.25">
      <c r="A1489" s="2" t="s">
        <v>1455</v>
      </c>
      <c r="B1489" s="3" t="s">
        <v>8</v>
      </c>
      <c r="C1489" s="4">
        <v>1</v>
      </c>
      <c r="D1489" s="4"/>
      <c r="E1489" s="4"/>
      <c r="F1489" s="4">
        <v>1</v>
      </c>
      <c r="G1489" s="4">
        <v>760</v>
      </c>
      <c r="H1489" s="4"/>
      <c r="I1489" s="4"/>
      <c r="J1489" s="4">
        <v>760</v>
      </c>
      <c r="K1489" s="4" t="str">
        <v>Produto em Ordem</v>
      </c>
      <c r="L1489" s="6">
        <f t="shared" si="94"/>
        <v>1</v>
      </c>
      <c r="M1489" s="5">
        <v>760</v>
      </c>
      <c r="N1489" s="6">
        <v>1</v>
      </c>
      <c r="O1489" s="9">
        <f t="shared" si="95"/>
        <v>760</v>
      </c>
      <c r="P1489" s="5">
        <f t="shared" si="92"/>
        <v>8.3333333333333329E-2</v>
      </c>
      <c r="Q1489" s="5">
        <f t="shared" si="93"/>
        <v>12</v>
      </c>
    </row>
    <row r="1490" spans="1:17" x14ac:dyDescent="0.25">
      <c r="A1490" s="2" t="s">
        <v>1456</v>
      </c>
      <c r="B1490" s="3" t="s">
        <v>8</v>
      </c>
      <c r="C1490" s="4">
        <v>1</v>
      </c>
      <c r="D1490" s="4"/>
      <c r="E1490" s="4"/>
      <c r="F1490" s="4">
        <v>1</v>
      </c>
      <c r="G1490" s="4">
        <v>333.5</v>
      </c>
      <c r="H1490" s="4"/>
      <c r="I1490" s="4"/>
      <c r="J1490" s="4">
        <v>333.5</v>
      </c>
      <c r="K1490" s="4" t="str">
        <v>Produto em Ordem</v>
      </c>
      <c r="L1490" s="6">
        <f t="shared" si="94"/>
        <v>1</v>
      </c>
      <c r="M1490" s="5">
        <v>333.5</v>
      </c>
      <c r="N1490" s="6">
        <v>1</v>
      </c>
      <c r="O1490" s="9">
        <f t="shared" si="95"/>
        <v>333.5</v>
      </c>
      <c r="P1490" s="5">
        <f t="shared" si="92"/>
        <v>8.3333333333333329E-2</v>
      </c>
      <c r="Q1490" s="5">
        <f t="shared" si="93"/>
        <v>12</v>
      </c>
    </row>
    <row r="1491" spans="1:17" x14ac:dyDescent="0.25">
      <c r="A1491" s="2" t="s">
        <v>1457</v>
      </c>
      <c r="B1491" s="3" t="s">
        <v>8</v>
      </c>
      <c r="C1491" s="4">
        <v>1</v>
      </c>
      <c r="D1491" s="4"/>
      <c r="E1491" s="4"/>
      <c r="F1491" s="4">
        <v>1</v>
      </c>
      <c r="G1491" s="4">
        <v>430</v>
      </c>
      <c r="H1491" s="4"/>
      <c r="I1491" s="4"/>
      <c r="J1491" s="4">
        <v>430</v>
      </c>
      <c r="K1491" s="4" t="str">
        <v>Produto em Ordem</v>
      </c>
      <c r="L1491" s="6">
        <f t="shared" si="94"/>
        <v>1</v>
      </c>
      <c r="M1491" s="5">
        <v>430</v>
      </c>
      <c r="N1491" s="6">
        <v>1</v>
      </c>
      <c r="O1491" s="9">
        <f t="shared" si="95"/>
        <v>430</v>
      </c>
      <c r="P1491" s="5">
        <f t="shared" si="92"/>
        <v>8.3333333333333329E-2</v>
      </c>
      <c r="Q1491" s="5">
        <f t="shared" si="93"/>
        <v>12</v>
      </c>
    </row>
    <row r="1492" spans="1:17" x14ac:dyDescent="0.25">
      <c r="A1492" s="2" t="s">
        <v>1458</v>
      </c>
      <c r="B1492" s="3" t="s">
        <v>8</v>
      </c>
      <c r="C1492" s="4">
        <v>1</v>
      </c>
      <c r="D1492" s="4"/>
      <c r="E1492" s="4"/>
      <c r="F1492" s="4">
        <v>1</v>
      </c>
      <c r="G1492" s="4">
        <v>290</v>
      </c>
      <c r="H1492" s="4"/>
      <c r="I1492" s="4"/>
      <c r="J1492" s="4">
        <v>290</v>
      </c>
      <c r="K1492" s="4" t="str">
        <v>Produto em Ordem</v>
      </c>
      <c r="L1492" s="6">
        <f t="shared" si="94"/>
        <v>1</v>
      </c>
      <c r="M1492" s="5">
        <v>290</v>
      </c>
      <c r="N1492" s="6">
        <v>1</v>
      </c>
      <c r="O1492" s="9">
        <f t="shared" si="95"/>
        <v>290</v>
      </c>
      <c r="P1492" s="5">
        <f t="shared" si="92"/>
        <v>8.3333333333333329E-2</v>
      </c>
      <c r="Q1492" s="5">
        <f t="shared" si="93"/>
        <v>12</v>
      </c>
    </row>
    <row r="1493" spans="1:17" x14ac:dyDescent="0.25">
      <c r="A1493" s="2" t="s">
        <v>1459</v>
      </c>
      <c r="B1493" s="3" t="s">
        <v>8</v>
      </c>
      <c r="C1493" s="4">
        <v>1</v>
      </c>
      <c r="D1493" s="4"/>
      <c r="E1493" s="4"/>
      <c r="F1493" s="4">
        <v>1</v>
      </c>
      <c r="G1493" s="4">
        <v>460</v>
      </c>
      <c r="H1493" s="4"/>
      <c r="I1493" s="4"/>
      <c r="J1493" s="4">
        <v>460</v>
      </c>
      <c r="K1493" s="4" t="str">
        <v>Produto em Ordem</v>
      </c>
      <c r="L1493" s="6">
        <f t="shared" si="94"/>
        <v>1</v>
      </c>
      <c r="M1493" s="5">
        <v>460</v>
      </c>
      <c r="N1493" s="6">
        <v>1</v>
      </c>
      <c r="O1493" s="9">
        <f t="shared" si="95"/>
        <v>460</v>
      </c>
      <c r="P1493" s="5">
        <f t="shared" si="92"/>
        <v>8.3333333333333329E-2</v>
      </c>
      <c r="Q1493" s="5">
        <f t="shared" si="93"/>
        <v>12</v>
      </c>
    </row>
    <row r="1494" spans="1:17" x14ac:dyDescent="0.25">
      <c r="A1494" s="2" t="s">
        <v>1460</v>
      </c>
      <c r="B1494" s="3" t="s">
        <v>4</v>
      </c>
      <c r="C1494" s="4">
        <v>1323</v>
      </c>
      <c r="D1494" s="4">
        <v>144</v>
      </c>
      <c r="E1494" s="4">
        <v>265</v>
      </c>
      <c r="F1494" s="4">
        <v>1202</v>
      </c>
      <c r="G1494" s="4">
        <v>36859.469999999987</v>
      </c>
      <c r="H1494" s="4">
        <v>4069.18</v>
      </c>
      <c r="I1494" s="4">
        <v>7475.68</v>
      </c>
      <c r="J1494" s="4">
        <v>33452.97</v>
      </c>
      <c r="K1494" s="4" t="str">
        <v>Produto em Ordem</v>
      </c>
      <c r="L1494" s="6">
        <f t="shared" si="94"/>
        <v>0.90854119425547997</v>
      </c>
      <c r="M1494" s="5">
        <v>27.83108985024959</v>
      </c>
      <c r="N1494" s="6">
        <v>1520</v>
      </c>
      <c r="O1494" s="9">
        <f t="shared" si="95"/>
        <v>42303.256572379374</v>
      </c>
      <c r="P1494" s="5">
        <f t="shared" si="92"/>
        <v>126.66666666666667</v>
      </c>
      <c r="Q1494" s="5">
        <f t="shared" si="93"/>
        <v>9.4894736842105267</v>
      </c>
    </row>
    <row r="1495" spans="1:17" x14ac:dyDescent="0.25">
      <c r="A1495" s="2" t="s">
        <v>1461</v>
      </c>
      <c r="B1495" s="3" t="s">
        <v>4</v>
      </c>
      <c r="C1495" s="4">
        <v>3653</v>
      </c>
      <c r="D1495" s="4">
        <v>750</v>
      </c>
      <c r="E1495" s="4">
        <v>1455</v>
      </c>
      <c r="F1495" s="4">
        <v>2948</v>
      </c>
      <c r="G1495" s="4">
        <v>127279.67</v>
      </c>
      <c r="H1495" s="4">
        <v>26110.75</v>
      </c>
      <c r="I1495" s="4">
        <v>50684.1</v>
      </c>
      <c r="J1495" s="4">
        <v>102706.32</v>
      </c>
      <c r="K1495" s="4" t="str">
        <v>Produto em Ordem</v>
      </c>
      <c r="L1495" s="6">
        <f t="shared" si="94"/>
        <v>0.80700793868053655</v>
      </c>
      <c r="M1495" s="5">
        <v>34.839321573948439</v>
      </c>
      <c r="N1495" s="6">
        <v>10720</v>
      </c>
      <c r="O1495" s="9">
        <f t="shared" si="95"/>
        <v>373477.52727272728</v>
      </c>
      <c r="P1495" s="5">
        <f t="shared" si="92"/>
        <v>893.33333333333337</v>
      </c>
      <c r="Q1495" s="5">
        <f t="shared" si="93"/>
        <v>3.3</v>
      </c>
    </row>
    <row r="1496" spans="1:17" x14ac:dyDescent="0.25">
      <c r="A1496" s="2" t="s">
        <v>1462</v>
      </c>
      <c r="B1496" s="3" t="s">
        <v>4</v>
      </c>
      <c r="C1496" s="4">
        <v>1378</v>
      </c>
      <c r="D1496" s="4">
        <v>116</v>
      </c>
      <c r="E1496" s="4">
        <v>240</v>
      </c>
      <c r="F1496" s="4">
        <v>1254</v>
      </c>
      <c r="G1496" s="4">
        <v>39626.03</v>
      </c>
      <c r="H1496" s="4">
        <v>3341.65</v>
      </c>
      <c r="I1496" s="4">
        <v>6915.9500000000007</v>
      </c>
      <c r="J1496" s="4">
        <v>36051.730000000003</v>
      </c>
      <c r="K1496" s="4" t="str">
        <v>Produto em Ordem</v>
      </c>
      <c r="L1496" s="6">
        <f t="shared" si="94"/>
        <v>0.91001451378809872</v>
      </c>
      <c r="M1496" s="5">
        <v>28.749385964912278</v>
      </c>
      <c r="N1496" s="6">
        <v>1803</v>
      </c>
      <c r="O1496" s="9">
        <f t="shared" si="95"/>
        <v>51835.14289473684</v>
      </c>
      <c r="P1496" s="5">
        <f t="shared" si="92"/>
        <v>150.25</v>
      </c>
      <c r="Q1496" s="5">
        <f t="shared" si="93"/>
        <v>8.3460898502495837</v>
      </c>
    </row>
    <row r="1497" spans="1:17" x14ac:dyDescent="0.25">
      <c r="A1497" s="2" t="s">
        <v>1463</v>
      </c>
      <c r="B1497" s="3" t="s">
        <v>4</v>
      </c>
      <c r="C1497" s="4">
        <v>22</v>
      </c>
      <c r="D1497" s="4"/>
      <c r="E1497" s="4"/>
      <c r="F1497" s="4">
        <v>22</v>
      </c>
      <c r="G1497" s="4">
        <v>499.54</v>
      </c>
      <c r="H1497" s="4"/>
      <c r="I1497" s="4"/>
      <c r="J1497" s="4">
        <v>499.54</v>
      </c>
      <c r="K1497" s="4" t="str">
        <v>Produto em Ordem</v>
      </c>
      <c r="L1497" s="6">
        <f t="shared" si="94"/>
        <v>1</v>
      </c>
      <c r="M1497" s="5">
        <v>22.706363636363641</v>
      </c>
      <c r="N1497" s="6">
        <v>92</v>
      </c>
      <c r="O1497" s="9">
        <f t="shared" si="95"/>
        <v>2088.985454545455</v>
      </c>
      <c r="P1497" s="5">
        <f t="shared" si="92"/>
        <v>7.666666666666667</v>
      </c>
      <c r="Q1497" s="5">
        <f t="shared" si="93"/>
        <v>2.8695652173913042</v>
      </c>
    </row>
    <row r="1498" spans="1:17" x14ac:dyDescent="0.25">
      <c r="A1498" s="2" t="s">
        <v>1464</v>
      </c>
      <c r="B1498" s="3" t="s">
        <v>4</v>
      </c>
      <c r="C1498" s="4">
        <v>799</v>
      </c>
      <c r="D1498" s="4">
        <v>140</v>
      </c>
      <c r="E1498" s="4">
        <v>314</v>
      </c>
      <c r="F1498" s="4">
        <v>625</v>
      </c>
      <c r="G1498" s="4">
        <v>22904.15</v>
      </c>
      <c r="H1498" s="4">
        <v>4048.48</v>
      </c>
      <c r="I1498" s="4">
        <v>9053.89</v>
      </c>
      <c r="J1498" s="4">
        <v>17898.740000000002</v>
      </c>
      <c r="K1498" s="4" t="str">
        <v>Produto em Ordem</v>
      </c>
      <c r="L1498" s="6">
        <f t="shared" si="94"/>
        <v>0.78222778473091359</v>
      </c>
      <c r="M1498" s="5">
        <v>28.637983999999999</v>
      </c>
      <c r="N1498" s="6">
        <v>2235</v>
      </c>
      <c r="O1498" s="9">
        <f t="shared" si="95"/>
        <v>64005.894240000001</v>
      </c>
      <c r="P1498" s="5">
        <f t="shared" si="92"/>
        <v>186.25</v>
      </c>
      <c r="Q1498" s="5">
        <f t="shared" si="93"/>
        <v>3.3557046979865772</v>
      </c>
    </row>
    <row r="1499" spans="1:17" x14ac:dyDescent="0.25">
      <c r="A1499" s="2" t="s">
        <v>1465</v>
      </c>
      <c r="B1499" s="3" t="s">
        <v>4</v>
      </c>
      <c r="C1499" s="4">
        <v>2164</v>
      </c>
      <c r="D1499" s="4">
        <v>1721</v>
      </c>
      <c r="E1499" s="4">
        <v>2576</v>
      </c>
      <c r="F1499" s="4">
        <v>1309</v>
      </c>
      <c r="G1499" s="4">
        <v>128353.69</v>
      </c>
      <c r="H1499" s="4">
        <v>103774.66</v>
      </c>
      <c r="I1499" s="4">
        <v>153658.05999999991</v>
      </c>
      <c r="J1499" s="4">
        <v>78470.289999999964</v>
      </c>
      <c r="K1499" s="4" t="str">
        <v>Produto em Ordem</v>
      </c>
      <c r="L1499" s="6">
        <f t="shared" si="94"/>
        <v>0.60489833641404811</v>
      </c>
      <c r="M1499" s="5">
        <v>59.946745607333817</v>
      </c>
      <c r="N1499" s="6">
        <v>18121</v>
      </c>
      <c r="O1499" s="9">
        <f t="shared" si="95"/>
        <v>1086294.9771504961</v>
      </c>
      <c r="P1499" s="5">
        <f t="shared" si="92"/>
        <v>1510.0833333333333</v>
      </c>
      <c r="Q1499" s="5">
        <f t="shared" si="93"/>
        <v>0.86683957838971359</v>
      </c>
    </row>
    <row r="1500" spans="1:17" x14ac:dyDescent="0.25">
      <c r="A1500" s="2" t="s">
        <v>1466</v>
      </c>
      <c r="B1500" s="3" t="s">
        <v>4</v>
      </c>
      <c r="C1500" s="4">
        <v>876</v>
      </c>
      <c r="D1500" s="4">
        <v>160</v>
      </c>
      <c r="E1500" s="4">
        <v>335</v>
      </c>
      <c r="F1500" s="4">
        <v>701</v>
      </c>
      <c r="G1500" s="4">
        <v>42604.06</v>
      </c>
      <c r="H1500" s="4">
        <v>7900.56</v>
      </c>
      <c r="I1500" s="4">
        <v>16423.28</v>
      </c>
      <c r="J1500" s="4">
        <v>34081.339999999997</v>
      </c>
      <c r="K1500" s="4" t="str">
        <v>Produto em Ordem</v>
      </c>
      <c r="L1500" s="6">
        <f t="shared" si="94"/>
        <v>0.80022831050228316</v>
      </c>
      <c r="M1500" s="5">
        <v>48.618174037089879</v>
      </c>
      <c r="N1500" s="6">
        <v>2510</v>
      </c>
      <c r="O1500" s="9">
        <f t="shared" si="95"/>
        <v>122031.6168330956</v>
      </c>
      <c r="P1500" s="5">
        <f t="shared" si="92"/>
        <v>209.16666666666666</v>
      </c>
      <c r="Q1500" s="5">
        <f t="shared" si="93"/>
        <v>3.351394422310757</v>
      </c>
    </row>
    <row r="1501" spans="1:17" x14ac:dyDescent="0.25">
      <c r="A1501" s="2" t="s">
        <v>1467</v>
      </c>
      <c r="B1501" s="3" t="s">
        <v>4</v>
      </c>
      <c r="C1501" s="4">
        <v>1086</v>
      </c>
      <c r="D1501" s="4">
        <v>377</v>
      </c>
      <c r="E1501" s="4">
        <v>716</v>
      </c>
      <c r="F1501" s="4">
        <v>747</v>
      </c>
      <c r="G1501" s="4">
        <v>61165.369999999981</v>
      </c>
      <c r="H1501" s="4">
        <v>21452.080000000002</v>
      </c>
      <c r="I1501" s="4">
        <v>40650.540000000023</v>
      </c>
      <c r="J1501" s="4">
        <v>41966.91</v>
      </c>
      <c r="K1501" s="4" t="str">
        <v>Produto em Ordem</v>
      </c>
      <c r="L1501" s="6">
        <f t="shared" si="94"/>
        <v>0.68784530386740328</v>
      </c>
      <c r="M1501" s="5">
        <v>56.18060240963856</v>
      </c>
      <c r="N1501" s="6">
        <v>4893</v>
      </c>
      <c r="O1501" s="9">
        <f t="shared" si="95"/>
        <v>274891.68759036146</v>
      </c>
      <c r="P1501" s="5">
        <f t="shared" si="92"/>
        <v>407.75</v>
      </c>
      <c r="Q1501" s="5">
        <f t="shared" si="93"/>
        <v>1.8320049049662783</v>
      </c>
    </row>
    <row r="1502" spans="1:17" x14ac:dyDescent="0.25">
      <c r="A1502" s="2" t="s">
        <v>1468</v>
      </c>
      <c r="B1502" s="3" t="s">
        <v>4</v>
      </c>
      <c r="C1502" s="4">
        <v>476</v>
      </c>
      <c r="D1502" s="4">
        <v>472</v>
      </c>
      <c r="E1502" s="4">
        <v>243</v>
      </c>
      <c r="F1502" s="4">
        <v>705</v>
      </c>
      <c r="G1502" s="4">
        <v>14196.02</v>
      </c>
      <c r="H1502" s="4">
        <v>15191.12</v>
      </c>
      <c r="I1502" s="4">
        <v>7427.9</v>
      </c>
      <c r="J1502" s="4">
        <v>21959.24</v>
      </c>
      <c r="K1502" s="4" t="str">
        <v>Produto em Ordem</v>
      </c>
      <c r="L1502" s="6">
        <f t="shared" si="94"/>
        <v>1.48109243697479</v>
      </c>
      <c r="M1502" s="5">
        <v>31.14785815602837</v>
      </c>
      <c r="N1502" s="6">
        <v>1876</v>
      </c>
      <c r="O1502" s="9">
        <f t="shared" si="95"/>
        <v>58433.381900709224</v>
      </c>
      <c r="P1502" s="5">
        <f t="shared" si="92"/>
        <v>156.33333333333334</v>
      </c>
      <c r="Q1502" s="5">
        <f t="shared" si="93"/>
        <v>4.5095948827292105</v>
      </c>
    </row>
    <row r="1503" spans="1:17" x14ac:dyDescent="0.25">
      <c r="A1503" s="2" t="s">
        <v>1469</v>
      </c>
      <c r="B1503" s="3" t="s">
        <v>4</v>
      </c>
      <c r="C1503" s="4">
        <v>855</v>
      </c>
      <c r="D1503" s="4">
        <v>194</v>
      </c>
      <c r="E1503" s="4">
        <v>410</v>
      </c>
      <c r="F1503" s="4">
        <v>639</v>
      </c>
      <c r="G1503" s="4">
        <v>47457.069999999992</v>
      </c>
      <c r="H1503" s="4">
        <v>11172.46</v>
      </c>
      <c r="I1503" s="4">
        <v>23270.39000000001</v>
      </c>
      <c r="J1503" s="4">
        <v>35359.14</v>
      </c>
      <c r="K1503" s="4" t="str">
        <v>Produto em Ordem</v>
      </c>
      <c r="L1503" s="6">
        <f t="shared" si="94"/>
        <v>0.74736842105263157</v>
      </c>
      <c r="M1503" s="5">
        <v>55.335117370892007</v>
      </c>
      <c r="N1503" s="6">
        <v>2929</v>
      </c>
      <c r="O1503" s="9">
        <f t="shared" si="95"/>
        <v>162076.55877934268</v>
      </c>
      <c r="P1503" s="5">
        <f t="shared" si="92"/>
        <v>244.08333333333334</v>
      </c>
      <c r="Q1503" s="5">
        <f t="shared" si="93"/>
        <v>2.6179583475588939</v>
      </c>
    </row>
    <row r="1504" spans="1:17" x14ac:dyDescent="0.25">
      <c r="A1504" s="2" t="s">
        <v>1470</v>
      </c>
      <c r="B1504" s="3" t="s">
        <v>4</v>
      </c>
      <c r="C1504" s="4">
        <v>1</v>
      </c>
      <c r="D1504" s="4">
        <v>0</v>
      </c>
      <c r="E1504" s="4">
        <v>1</v>
      </c>
      <c r="F1504" s="4">
        <v>0</v>
      </c>
      <c r="G1504" s="4">
        <v>48.97</v>
      </c>
      <c r="H1504" s="4">
        <v>0</v>
      </c>
      <c r="I1504" s="4">
        <v>48.97</v>
      </c>
      <c r="J1504" s="4">
        <v>0</v>
      </c>
      <c r="K1504" s="4" t="str">
        <v>Produto em Ordem</v>
      </c>
      <c r="L1504" s="6">
        <f t="shared" si="94"/>
        <v>0</v>
      </c>
      <c r="M1504" s="5">
        <v>0</v>
      </c>
      <c r="N1504" s="6">
        <v>0</v>
      </c>
      <c r="O1504" s="9">
        <f t="shared" si="95"/>
        <v>0</v>
      </c>
      <c r="P1504" s="5">
        <f t="shared" si="92"/>
        <v>0</v>
      </c>
      <c r="Q1504" s="5">
        <f t="shared" si="93"/>
        <v>0</v>
      </c>
    </row>
    <row r="1505" spans="1:17" x14ac:dyDescent="0.25">
      <c r="A1505" s="2" t="s">
        <v>1471</v>
      </c>
      <c r="B1505" s="3" t="s">
        <v>4</v>
      </c>
      <c r="C1505" s="4">
        <v>600</v>
      </c>
      <c r="D1505" s="4">
        <v>382</v>
      </c>
      <c r="E1505" s="4">
        <v>569</v>
      </c>
      <c r="F1505" s="4">
        <v>413</v>
      </c>
      <c r="G1505" s="4">
        <v>57542.510000000009</v>
      </c>
      <c r="H1505" s="4">
        <v>34564.67</v>
      </c>
      <c r="I1505" s="4">
        <v>53700.729999999989</v>
      </c>
      <c r="J1505" s="4">
        <v>38406.449999999997</v>
      </c>
      <c r="K1505" s="4" t="str">
        <v>Produto em Ordem</v>
      </c>
      <c r="L1505" s="6">
        <f t="shared" si="94"/>
        <v>0.68833333333333335</v>
      </c>
      <c r="M1505" s="5">
        <v>92.993825665859561</v>
      </c>
      <c r="N1505" s="6">
        <v>4560</v>
      </c>
      <c r="O1505" s="9">
        <f t="shared" si="95"/>
        <v>424051.84503631957</v>
      </c>
      <c r="P1505" s="5">
        <f t="shared" si="92"/>
        <v>380</v>
      </c>
      <c r="Q1505" s="5">
        <f t="shared" si="93"/>
        <v>1.0868421052631578</v>
      </c>
    </row>
    <row r="1506" spans="1:17" x14ac:dyDescent="0.25">
      <c r="A1506" s="2" t="s">
        <v>1472</v>
      </c>
      <c r="B1506" s="3" t="s">
        <v>4</v>
      </c>
      <c r="C1506" s="4">
        <v>966</v>
      </c>
      <c r="D1506" s="4">
        <v>463</v>
      </c>
      <c r="E1506" s="4">
        <v>1008</v>
      </c>
      <c r="F1506" s="4">
        <v>421</v>
      </c>
      <c r="G1506" s="4">
        <v>53354.06</v>
      </c>
      <c r="H1506" s="4">
        <v>25774.720000000001</v>
      </c>
      <c r="I1506" s="4">
        <v>55973.9</v>
      </c>
      <c r="J1506" s="4">
        <v>23154.880000000001</v>
      </c>
      <c r="K1506" s="4" t="str">
        <v>Produto em Ordem</v>
      </c>
      <c r="L1506" s="6">
        <f t="shared" si="94"/>
        <v>0.43581780538302278</v>
      </c>
      <c r="M1506" s="5">
        <v>54.999714964370547</v>
      </c>
      <c r="N1506" s="6">
        <v>8520</v>
      </c>
      <c r="O1506" s="9">
        <f t="shared" si="95"/>
        <v>468597.57149643707</v>
      </c>
      <c r="P1506" s="5">
        <f t="shared" si="92"/>
        <v>710</v>
      </c>
      <c r="Q1506" s="5">
        <f t="shared" si="93"/>
        <v>0.59295774647887323</v>
      </c>
    </row>
    <row r="1507" spans="1:17" x14ac:dyDescent="0.25">
      <c r="A1507" s="2" t="s">
        <v>1473</v>
      </c>
      <c r="B1507" s="3" t="s">
        <v>4</v>
      </c>
      <c r="C1507" s="4">
        <v>119</v>
      </c>
      <c r="D1507" s="4"/>
      <c r="E1507" s="4"/>
      <c r="F1507" s="4">
        <v>119</v>
      </c>
      <c r="G1507" s="4">
        <v>4071.68</v>
      </c>
      <c r="H1507" s="4"/>
      <c r="I1507" s="4"/>
      <c r="J1507" s="4">
        <v>4071.68</v>
      </c>
      <c r="K1507" s="4" t="str">
        <v>Produto em Ordem</v>
      </c>
      <c r="L1507" s="6">
        <f t="shared" si="94"/>
        <v>1</v>
      </c>
      <c r="M1507" s="5">
        <v>34.215798319327732</v>
      </c>
      <c r="N1507" s="6">
        <v>60</v>
      </c>
      <c r="O1507" s="9">
        <f t="shared" si="95"/>
        <v>2052.9478991596638</v>
      </c>
      <c r="P1507" s="5">
        <f t="shared" si="92"/>
        <v>5</v>
      </c>
      <c r="Q1507" s="5">
        <f t="shared" si="93"/>
        <v>23.8</v>
      </c>
    </row>
    <row r="1508" spans="1:17" x14ac:dyDescent="0.25">
      <c r="A1508" s="2" t="s">
        <v>1474</v>
      </c>
      <c r="B1508" s="3" t="s">
        <v>135</v>
      </c>
      <c r="C1508" s="4">
        <v>62</v>
      </c>
      <c r="D1508" s="4">
        <v>8</v>
      </c>
      <c r="E1508" s="4">
        <v>37</v>
      </c>
      <c r="F1508" s="4">
        <v>33</v>
      </c>
      <c r="G1508" s="4">
        <v>1987.13</v>
      </c>
      <c r="H1508" s="4">
        <v>197.08</v>
      </c>
      <c r="I1508" s="4">
        <v>1199.72</v>
      </c>
      <c r="J1508" s="4">
        <v>984.49</v>
      </c>
      <c r="K1508" s="4" t="str">
        <v>Produto em Ordem</v>
      </c>
      <c r="L1508" s="6">
        <f t="shared" si="94"/>
        <v>0.532258064516129</v>
      </c>
      <c r="M1508" s="5">
        <v>29.833030303030299</v>
      </c>
      <c r="N1508" s="6">
        <v>3936</v>
      </c>
      <c r="O1508" s="9">
        <f t="shared" si="95"/>
        <v>117422.80727272725</v>
      </c>
      <c r="P1508" s="5">
        <f t="shared" si="92"/>
        <v>328</v>
      </c>
      <c r="Q1508" s="5">
        <f t="shared" si="93"/>
        <v>0.10060975609756098</v>
      </c>
    </row>
    <row r="1509" spans="1:17" x14ac:dyDescent="0.25">
      <c r="A1509" s="2" t="s">
        <v>1475</v>
      </c>
      <c r="B1509" s="3" t="s">
        <v>4</v>
      </c>
      <c r="C1509" s="4">
        <v>534</v>
      </c>
      <c r="D1509" s="4">
        <v>125</v>
      </c>
      <c r="E1509" s="4">
        <v>223</v>
      </c>
      <c r="F1509" s="4">
        <v>436</v>
      </c>
      <c r="G1509" s="4">
        <v>31654.929999999989</v>
      </c>
      <c r="H1509" s="4">
        <v>7551.44</v>
      </c>
      <c r="I1509" s="4">
        <v>13419.93</v>
      </c>
      <c r="J1509" s="4">
        <v>25786.44</v>
      </c>
      <c r="K1509" s="4" t="str">
        <v>Produto em Ordem</v>
      </c>
      <c r="L1509" s="6">
        <f t="shared" si="94"/>
        <v>0.81647940074906367</v>
      </c>
      <c r="M1509" s="5">
        <v>59.143211009174308</v>
      </c>
      <c r="N1509" s="6">
        <v>1840</v>
      </c>
      <c r="O1509" s="9">
        <f t="shared" si="95"/>
        <v>108823.50825688073</v>
      </c>
      <c r="P1509" s="5">
        <f t="shared" si="92"/>
        <v>153.33333333333334</v>
      </c>
      <c r="Q1509" s="5">
        <f t="shared" si="93"/>
        <v>2.8434782608695652</v>
      </c>
    </row>
    <row r="1510" spans="1:17" x14ac:dyDescent="0.25">
      <c r="A1510" s="2" t="s">
        <v>1476</v>
      </c>
      <c r="B1510" s="3" t="s">
        <v>4</v>
      </c>
      <c r="C1510" s="4">
        <v>1510</v>
      </c>
      <c r="D1510" s="4">
        <v>446</v>
      </c>
      <c r="E1510" s="4">
        <v>917</v>
      </c>
      <c r="F1510" s="4">
        <v>1039</v>
      </c>
      <c r="G1510" s="4">
        <v>61479.58</v>
      </c>
      <c r="H1510" s="4">
        <v>18030.88</v>
      </c>
      <c r="I1510" s="4">
        <v>37210.44</v>
      </c>
      <c r="J1510" s="4">
        <v>42300.020000000011</v>
      </c>
      <c r="K1510" s="4" t="str">
        <v>Produto em Ordem</v>
      </c>
      <c r="L1510" s="6">
        <f t="shared" si="94"/>
        <v>0.68807947019867555</v>
      </c>
      <c r="M1510" s="5">
        <v>40.712242540904732</v>
      </c>
      <c r="N1510" s="6">
        <v>6869</v>
      </c>
      <c r="O1510" s="9">
        <f t="shared" si="95"/>
        <v>279652.39401347458</v>
      </c>
      <c r="P1510" s="5">
        <f t="shared" si="92"/>
        <v>572.41666666666663</v>
      </c>
      <c r="Q1510" s="5">
        <f t="shared" si="93"/>
        <v>1.8151113699228418</v>
      </c>
    </row>
    <row r="1511" spans="1:17" x14ac:dyDescent="0.25">
      <c r="A1511" s="2" t="s">
        <v>1477</v>
      </c>
      <c r="B1511" s="3" t="s">
        <v>4</v>
      </c>
      <c r="C1511" s="4">
        <v>699</v>
      </c>
      <c r="D1511" s="4">
        <v>112</v>
      </c>
      <c r="E1511" s="4">
        <v>224</v>
      </c>
      <c r="F1511" s="4">
        <v>587</v>
      </c>
      <c r="G1511" s="4">
        <v>34963.279999999992</v>
      </c>
      <c r="H1511" s="4">
        <v>5727.62</v>
      </c>
      <c r="I1511" s="4">
        <v>11343.41</v>
      </c>
      <c r="J1511" s="4">
        <v>29347.49</v>
      </c>
      <c r="K1511" s="4" t="str">
        <v>Produto em Ordem</v>
      </c>
      <c r="L1511" s="6">
        <f t="shared" si="94"/>
        <v>0.83977110157367663</v>
      </c>
      <c r="M1511" s="5">
        <v>49.995724020442943</v>
      </c>
      <c r="N1511" s="6">
        <v>1322</v>
      </c>
      <c r="O1511" s="9">
        <f t="shared" si="95"/>
        <v>66094.347155025564</v>
      </c>
      <c r="P1511" s="5">
        <f t="shared" si="92"/>
        <v>110.16666666666667</v>
      </c>
      <c r="Q1511" s="5">
        <f t="shared" si="93"/>
        <v>5.3282904689863839</v>
      </c>
    </row>
    <row r="1512" spans="1:17" x14ac:dyDescent="0.25">
      <c r="A1512" s="2" t="s">
        <v>1478</v>
      </c>
      <c r="B1512" s="3" t="s">
        <v>4</v>
      </c>
      <c r="C1512" s="4">
        <v>87</v>
      </c>
      <c r="D1512" s="4">
        <v>0</v>
      </c>
      <c r="E1512" s="4">
        <v>2</v>
      </c>
      <c r="F1512" s="4">
        <v>85</v>
      </c>
      <c r="G1512" s="4">
        <v>3500.58</v>
      </c>
      <c r="H1512" s="4">
        <v>0</v>
      </c>
      <c r="I1512" s="4">
        <v>83.78</v>
      </c>
      <c r="J1512" s="4">
        <v>3416.8</v>
      </c>
      <c r="K1512" s="4" t="str">
        <v>Produto em Ordem</v>
      </c>
      <c r="L1512" s="6">
        <f t="shared" si="94"/>
        <v>0.97701149425287359</v>
      </c>
      <c r="M1512" s="5">
        <v>40.197647058823527</v>
      </c>
      <c r="N1512" s="6">
        <v>307</v>
      </c>
      <c r="O1512" s="9">
        <f t="shared" si="95"/>
        <v>12340.677647058823</v>
      </c>
      <c r="P1512" s="5">
        <f t="shared" si="92"/>
        <v>25.583333333333332</v>
      </c>
      <c r="Q1512" s="5">
        <f t="shared" si="93"/>
        <v>3.3224755700325734</v>
      </c>
    </row>
    <row r="1513" spans="1:17" x14ac:dyDescent="0.25">
      <c r="A1513" s="2" t="s">
        <v>1479</v>
      </c>
      <c r="B1513" s="3" t="s">
        <v>4</v>
      </c>
      <c r="C1513" s="4">
        <v>776</v>
      </c>
      <c r="D1513" s="4">
        <v>221</v>
      </c>
      <c r="E1513" s="4">
        <v>421</v>
      </c>
      <c r="F1513" s="4">
        <v>576</v>
      </c>
      <c r="G1513" s="4">
        <v>32089.48</v>
      </c>
      <c r="H1513" s="4">
        <v>8953.3900000000012</v>
      </c>
      <c r="I1513" s="4">
        <v>17253.34</v>
      </c>
      <c r="J1513" s="4">
        <v>23789.53</v>
      </c>
      <c r="K1513" s="4" t="str">
        <v>Produto em Ordem</v>
      </c>
      <c r="L1513" s="6">
        <f t="shared" si="94"/>
        <v>0.74226804123711343</v>
      </c>
      <c r="M1513" s="5">
        <v>41.301267361111123</v>
      </c>
      <c r="N1513" s="6">
        <v>2887</v>
      </c>
      <c r="O1513" s="9">
        <f t="shared" si="95"/>
        <v>119236.75887152781</v>
      </c>
      <c r="P1513" s="5">
        <f t="shared" si="92"/>
        <v>240.58333333333334</v>
      </c>
      <c r="Q1513" s="5">
        <f t="shared" si="93"/>
        <v>2.3941808105299618</v>
      </c>
    </row>
    <row r="1514" spans="1:17" x14ac:dyDescent="0.25">
      <c r="A1514" s="2" t="s">
        <v>1480</v>
      </c>
      <c r="B1514" s="3" t="s">
        <v>4</v>
      </c>
      <c r="C1514" s="4">
        <v>959</v>
      </c>
      <c r="D1514" s="4">
        <v>505</v>
      </c>
      <c r="E1514" s="4">
        <v>1026</v>
      </c>
      <c r="F1514" s="4">
        <v>438</v>
      </c>
      <c r="G1514" s="4">
        <v>43135.410000000011</v>
      </c>
      <c r="H1514" s="4">
        <v>22708.45</v>
      </c>
      <c r="I1514" s="4">
        <v>46121.750000000007</v>
      </c>
      <c r="J1514" s="4">
        <v>19722.110000000011</v>
      </c>
      <c r="K1514" s="4" t="str">
        <v>Produto em Ordem</v>
      </c>
      <c r="L1514" s="6">
        <f t="shared" si="94"/>
        <v>0.45672575599582899</v>
      </c>
      <c r="M1514" s="5">
        <v>45.027648401826497</v>
      </c>
      <c r="N1514" s="6">
        <v>6751</v>
      </c>
      <c r="O1514" s="9">
        <f t="shared" si="95"/>
        <v>303981.65436073067</v>
      </c>
      <c r="P1514" s="5">
        <f t="shared" si="92"/>
        <v>562.58333333333337</v>
      </c>
      <c r="Q1514" s="5">
        <f t="shared" si="93"/>
        <v>0.77855132572952146</v>
      </c>
    </row>
    <row r="1515" spans="1:17" x14ac:dyDescent="0.25">
      <c r="A1515" s="2" t="s">
        <v>1481</v>
      </c>
      <c r="B1515" s="3" t="s">
        <v>4</v>
      </c>
      <c r="C1515" s="4">
        <v>674</v>
      </c>
      <c r="D1515" s="4">
        <v>171</v>
      </c>
      <c r="E1515" s="4">
        <v>322</v>
      </c>
      <c r="F1515" s="4">
        <v>523</v>
      </c>
      <c r="G1515" s="4">
        <v>32926.68</v>
      </c>
      <c r="H1515" s="4">
        <v>8382.65</v>
      </c>
      <c r="I1515" s="4">
        <v>15766.25</v>
      </c>
      <c r="J1515" s="4">
        <v>25543.08</v>
      </c>
      <c r="K1515" s="4" t="str">
        <v>Produto em Ordem</v>
      </c>
      <c r="L1515" s="6">
        <f t="shared" si="94"/>
        <v>0.77596439169139464</v>
      </c>
      <c r="M1515" s="5">
        <v>48.839541108986623</v>
      </c>
      <c r="N1515" s="6">
        <v>2103</v>
      </c>
      <c r="O1515" s="9">
        <f t="shared" si="95"/>
        <v>102709.55495219887</v>
      </c>
      <c r="P1515" s="5">
        <f t="shared" si="92"/>
        <v>175.25</v>
      </c>
      <c r="Q1515" s="5">
        <f t="shared" si="93"/>
        <v>2.9843081312410842</v>
      </c>
    </row>
    <row r="1516" spans="1:17" x14ac:dyDescent="0.25">
      <c r="A1516" s="2" t="s">
        <v>1482</v>
      </c>
      <c r="B1516" s="3" t="s">
        <v>4</v>
      </c>
      <c r="C1516" s="4">
        <v>25</v>
      </c>
      <c r="D1516" s="4"/>
      <c r="E1516" s="4"/>
      <c r="F1516" s="4">
        <v>25</v>
      </c>
      <c r="G1516" s="4">
        <v>4060.66</v>
      </c>
      <c r="H1516" s="4"/>
      <c r="I1516" s="4"/>
      <c r="J1516" s="4">
        <v>4060.66</v>
      </c>
      <c r="K1516" s="4" t="str">
        <v>Produto em Ordem</v>
      </c>
      <c r="L1516" s="6">
        <f t="shared" si="94"/>
        <v>1</v>
      </c>
      <c r="M1516" s="5">
        <v>162.4264</v>
      </c>
      <c r="N1516" s="6">
        <v>13</v>
      </c>
      <c r="O1516" s="9">
        <f t="shared" si="95"/>
        <v>2111.5432000000001</v>
      </c>
      <c r="P1516" s="5">
        <f t="shared" si="92"/>
        <v>1.0833333333333333</v>
      </c>
      <c r="Q1516" s="5">
        <f t="shared" si="93"/>
        <v>23.07692307692308</v>
      </c>
    </row>
    <row r="1517" spans="1:17" x14ac:dyDescent="0.25">
      <c r="A1517" s="2" t="s">
        <v>1002</v>
      </c>
      <c r="B1517" s="3" t="s">
        <v>980</v>
      </c>
      <c r="C1517" s="4">
        <v>18</v>
      </c>
      <c r="D1517" s="4"/>
      <c r="E1517" s="4"/>
      <c r="F1517" s="4">
        <v>18</v>
      </c>
      <c r="G1517" s="4">
        <v>0</v>
      </c>
      <c r="H1517" s="4"/>
      <c r="I1517" s="4"/>
      <c r="J1517" s="4">
        <v>0</v>
      </c>
      <c r="K1517" s="4" t="str">
        <v>Produto em Ordem</v>
      </c>
      <c r="L1517" s="6">
        <f t="shared" si="94"/>
        <v>1</v>
      </c>
      <c r="M1517" s="5">
        <v>0</v>
      </c>
      <c r="N1517" s="6">
        <v>9</v>
      </c>
      <c r="O1517" s="9">
        <f t="shared" si="95"/>
        <v>0</v>
      </c>
      <c r="P1517" s="5">
        <f t="shared" si="92"/>
        <v>0.75</v>
      </c>
      <c r="Q1517" s="5">
        <f t="shared" si="93"/>
        <v>24</v>
      </c>
    </row>
    <row r="1518" spans="1:17" x14ac:dyDescent="0.25">
      <c r="A1518" s="2" t="s">
        <v>1483</v>
      </c>
      <c r="B1518" s="3" t="s">
        <v>4</v>
      </c>
      <c r="C1518" s="4">
        <v>435</v>
      </c>
      <c r="D1518" s="4">
        <v>151</v>
      </c>
      <c r="E1518" s="4">
        <v>212</v>
      </c>
      <c r="F1518" s="4">
        <v>374</v>
      </c>
      <c r="G1518" s="4">
        <v>25427.07</v>
      </c>
      <c r="H1518" s="4">
        <v>8866.8199999999979</v>
      </c>
      <c r="I1518" s="4">
        <v>12484.33</v>
      </c>
      <c r="J1518" s="4">
        <v>21809.56</v>
      </c>
      <c r="K1518" s="4" t="str">
        <v>Produto em Ordem</v>
      </c>
      <c r="L1518" s="6">
        <f t="shared" si="94"/>
        <v>0.85977011494252875</v>
      </c>
      <c r="M1518" s="5">
        <v>58.314331550802137</v>
      </c>
      <c r="N1518" s="6">
        <v>187</v>
      </c>
      <c r="O1518" s="9">
        <f t="shared" si="95"/>
        <v>10904.779999999999</v>
      </c>
      <c r="P1518" s="5">
        <f t="shared" si="92"/>
        <v>15.583333333333334</v>
      </c>
      <c r="Q1518" s="5">
        <f t="shared" si="93"/>
        <v>24</v>
      </c>
    </row>
    <row r="1519" spans="1:17" x14ac:dyDescent="0.25">
      <c r="A1519" s="2" t="s">
        <v>1484</v>
      </c>
      <c r="B1519" s="3" t="s">
        <v>4</v>
      </c>
      <c r="C1519" s="4">
        <v>76</v>
      </c>
      <c r="D1519" s="4"/>
      <c r="E1519" s="4"/>
      <c r="F1519" s="4">
        <v>76</v>
      </c>
      <c r="G1519" s="4">
        <v>3197.99</v>
      </c>
      <c r="H1519" s="4"/>
      <c r="I1519" s="4"/>
      <c r="J1519" s="4">
        <v>3197.99</v>
      </c>
      <c r="K1519" s="4" t="str">
        <v>Produto em Ordem</v>
      </c>
      <c r="L1519" s="6">
        <f t="shared" si="94"/>
        <v>1</v>
      </c>
      <c r="M1519" s="5">
        <v>42.078815789473687</v>
      </c>
      <c r="N1519" s="6">
        <v>9</v>
      </c>
      <c r="O1519" s="9">
        <f t="shared" si="95"/>
        <v>378.7093421052632</v>
      </c>
      <c r="P1519" s="5">
        <f t="shared" si="92"/>
        <v>0.75</v>
      </c>
      <c r="Q1519" s="5">
        <f t="shared" si="93"/>
        <v>101.33333333333333</v>
      </c>
    </row>
    <row r="1520" spans="1:17" x14ac:dyDescent="0.25">
      <c r="A1520" s="2" t="s">
        <v>1485</v>
      </c>
      <c r="B1520" s="3" t="s">
        <v>4</v>
      </c>
      <c r="C1520" s="4">
        <v>447</v>
      </c>
      <c r="D1520" s="4">
        <v>91</v>
      </c>
      <c r="E1520" s="4">
        <v>288</v>
      </c>
      <c r="F1520" s="4">
        <v>250</v>
      </c>
      <c r="G1520" s="4">
        <v>23232.02</v>
      </c>
      <c r="H1520" s="4">
        <v>4746.16</v>
      </c>
      <c r="I1520" s="4">
        <v>15101.52</v>
      </c>
      <c r="J1520" s="4">
        <v>12876.660000000011</v>
      </c>
      <c r="K1520" s="4" t="str">
        <v>Produto em Ordem</v>
      </c>
      <c r="L1520" s="6">
        <f t="shared" si="94"/>
        <v>0.5592841163310962</v>
      </c>
      <c r="M1520" s="5">
        <v>51.506640000000019</v>
      </c>
      <c r="N1520" s="6">
        <v>1190</v>
      </c>
      <c r="O1520" s="9">
        <f t="shared" si="95"/>
        <v>61292.901600000019</v>
      </c>
      <c r="P1520" s="5">
        <f t="shared" si="92"/>
        <v>99.166666666666671</v>
      </c>
      <c r="Q1520" s="5">
        <f t="shared" si="93"/>
        <v>2.5210084033613445</v>
      </c>
    </row>
    <row r="1521" spans="1:17" x14ac:dyDescent="0.25">
      <c r="A1521" s="2" t="s">
        <v>1486</v>
      </c>
      <c r="B1521" s="3" t="s">
        <v>4</v>
      </c>
      <c r="C1521" s="4">
        <v>668</v>
      </c>
      <c r="D1521" s="4">
        <v>152</v>
      </c>
      <c r="E1521" s="4">
        <v>249</v>
      </c>
      <c r="F1521" s="4">
        <v>571</v>
      </c>
      <c r="G1521" s="4">
        <v>38867.240000000013</v>
      </c>
      <c r="H1521" s="4">
        <v>8940.5400000000009</v>
      </c>
      <c r="I1521" s="4">
        <v>14560.66</v>
      </c>
      <c r="J1521" s="4">
        <v>33247.120000000003</v>
      </c>
      <c r="K1521" s="4" t="str">
        <v>Produto em Ordem</v>
      </c>
      <c r="L1521" s="6">
        <f t="shared" si="94"/>
        <v>0.85479041916167664</v>
      </c>
      <c r="M1521" s="5">
        <v>58.22612959719789</v>
      </c>
      <c r="N1521" s="6">
        <v>1790</v>
      </c>
      <c r="O1521" s="9">
        <f t="shared" si="95"/>
        <v>104224.77197898422</v>
      </c>
      <c r="P1521" s="5">
        <f t="shared" si="92"/>
        <v>149.16666666666666</v>
      </c>
      <c r="Q1521" s="5">
        <f t="shared" si="93"/>
        <v>3.8279329608938548</v>
      </c>
    </row>
    <row r="1522" spans="1:17" x14ac:dyDescent="0.25">
      <c r="A1522" s="2" t="s">
        <v>1002</v>
      </c>
      <c r="B1522" s="3" t="s">
        <v>980</v>
      </c>
      <c r="C1522" s="4">
        <v>7</v>
      </c>
      <c r="D1522" s="4"/>
      <c r="E1522" s="4"/>
      <c r="F1522" s="4">
        <v>7</v>
      </c>
      <c r="G1522" s="4">
        <v>0</v>
      </c>
      <c r="H1522" s="4"/>
      <c r="I1522" s="4"/>
      <c r="J1522" s="4">
        <v>0</v>
      </c>
      <c r="K1522" s="4" t="str">
        <v>Produto em Ordem</v>
      </c>
      <c r="L1522" s="6">
        <f t="shared" si="94"/>
        <v>1</v>
      </c>
      <c r="M1522" s="5">
        <v>0</v>
      </c>
      <c r="N1522" s="6">
        <v>4</v>
      </c>
      <c r="O1522" s="9">
        <f t="shared" si="95"/>
        <v>0</v>
      </c>
      <c r="P1522" s="5">
        <f t="shared" si="92"/>
        <v>0.33333333333333331</v>
      </c>
      <c r="Q1522" s="5">
        <f t="shared" si="93"/>
        <v>21</v>
      </c>
    </row>
    <row r="1523" spans="1:17" x14ac:dyDescent="0.25">
      <c r="A1523" s="2" t="s">
        <v>1487</v>
      </c>
      <c r="B1523" s="3" t="s">
        <v>4</v>
      </c>
      <c r="C1523" s="4">
        <v>2</v>
      </c>
      <c r="D1523" s="4"/>
      <c r="E1523" s="4"/>
      <c r="F1523" s="4">
        <v>2</v>
      </c>
      <c r="G1523" s="4">
        <v>86.32</v>
      </c>
      <c r="H1523" s="4"/>
      <c r="I1523" s="4"/>
      <c r="J1523" s="4">
        <v>86.32</v>
      </c>
      <c r="K1523" s="4" t="str">
        <v>Produto em Ordem</v>
      </c>
      <c r="L1523" s="6">
        <f t="shared" si="94"/>
        <v>1</v>
      </c>
      <c r="M1523" s="5">
        <v>43.16</v>
      </c>
      <c r="N1523" s="6">
        <v>1</v>
      </c>
      <c r="O1523" s="9">
        <f t="shared" si="95"/>
        <v>43.16</v>
      </c>
      <c r="P1523" s="5">
        <f t="shared" si="92"/>
        <v>8.3333333333333329E-2</v>
      </c>
      <c r="Q1523" s="5">
        <f t="shared" si="93"/>
        <v>24</v>
      </c>
    </row>
    <row r="1524" spans="1:17" x14ac:dyDescent="0.25">
      <c r="A1524" s="2" t="s">
        <v>1488</v>
      </c>
      <c r="B1524" s="3" t="s">
        <v>4</v>
      </c>
      <c r="C1524" s="4">
        <v>4</v>
      </c>
      <c r="D1524" s="4"/>
      <c r="E1524" s="4"/>
      <c r="F1524" s="4">
        <v>4</v>
      </c>
      <c r="G1524" s="4">
        <v>162.75</v>
      </c>
      <c r="H1524" s="4"/>
      <c r="I1524" s="4"/>
      <c r="J1524" s="4">
        <v>162.75</v>
      </c>
      <c r="K1524" s="4" t="str">
        <v>Produto em Ordem</v>
      </c>
      <c r="L1524" s="6">
        <f t="shared" si="94"/>
        <v>1</v>
      </c>
      <c r="M1524" s="5">
        <v>40.6875</v>
      </c>
      <c r="N1524" s="6">
        <v>2</v>
      </c>
      <c r="O1524" s="9">
        <f t="shared" si="95"/>
        <v>81.375</v>
      </c>
      <c r="P1524" s="5">
        <f t="shared" si="92"/>
        <v>0.16666666666666666</v>
      </c>
      <c r="Q1524" s="5">
        <f t="shared" si="93"/>
        <v>24</v>
      </c>
    </row>
    <row r="1525" spans="1:17" x14ac:dyDescent="0.25">
      <c r="A1525" s="2" t="s">
        <v>1489</v>
      </c>
      <c r="B1525" s="3" t="s">
        <v>4</v>
      </c>
      <c r="C1525" s="4">
        <v>69</v>
      </c>
      <c r="D1525" s="4"/>
      <c r="E1525" s="4"/>
      <c r="F1525" s="4">
        <v>69</v>
      </c>
      <c r="G1525" s="4">
        <v>2294.17</v>
      </c>
      <c r="H1525" s="4"/>
      <c r="I1525" s="4"/>
      <c r="J1525" s="4">
        <v>2294.17</v>
      </c>
      <c r="K1525" s="4" t="str">
        <v>Produto em Ordem</v>
      </c>
      <c r="L1525" s="6">
        <f t="shared" si="94"/>
        <v>1</v>
      </c>
      <c r="M1525" s="5">
        <v>33.248840579710148</v>
      </c>
      <c r="N1525" s="6">
        <v>35</v>
      </c>
      <c r="O1525" s="9">
        <f t="shared" si="95"/>
        <v>1163.7094202898552</v>
      </c>
      <c r="P1525" s="5">
        <f t="shared" si="92"/>
        <v>2.9166666666666665</v>
      </c>
      <c r="Q1525" s="5">
        <f t="shared" si="93"/>
        <v>23.657142857142858</v>
      </c>
    </row>
    <row r="1526" spans="1:17" x14ac:dyDescent="0.25">
      <c r="A1526" s="2" t="s">
        <v>1490</v>
      </c>
      <c r="B1526" s="3" t="s">
        <v>4</v>
      </c>
      <c r="C1526" s="4">
        <v>26</v>
      </c>
      <c r="D1526" s="4"/>
      <c r="E1526" s="4"/>
      <c r="F1526" s="4">
        <v>26</v>
      </c>
      <c r="G1526" s="4">
        <v>918.49</v>
      </c>
      <c r="H1526" s="4"/>
      <c r="I1526" s="4"/>
      <c r="J1526" s="4">
        <v>918.49</v>
      </c>
      <c r="K1526" s="4" t="str">
        <v>Produto em Ordem</v>
      </c>
      <c r="L1526" s="6">
        <f t="shared" si="94"/>
        <v>1</v>
      </c>
      <c r="M1526" s="5">
        <v>35.326538461538462</v>
      </c>
      <c r="N1526" s="6">
        <v>13</v>
      </c>
      <c r="O1526" s="9">
        <f t="shared" si="95"/>
        <v>459.245</v>
      </c>
      <c r="P1526" s="5">
        <f t="shared" si="92"/>
        <v>1.0833333333333333</v>
      </c>
      <c r="Q1526" s="5">
        <f t="shared" si="93"/>
        <v>24</v>
      </c>
    </row>
    <row r="1527" spans="1:17" x14ac:dyDescent="0.25">
      <c r="A1527" s="2" t="s">
        <v>1491</v>
      </c>
      <c r="B1527" s="3" t="s">
        <v>4</v>
      </c>
      <c r="C1527" s="4">
        <v>2</v>
      </c>
      <c r="D1527" s="4"/>
      <c r="E1527" s="4"/>
      <c r="F1527" s="4">
        <v>2</v>
      </c>
      <c r="G1527" s="4">
        <v>68.349999999999994</v>
      </c>
      <c r="H1527" s="4"/>
      <c r="I1527" s="4"/>
      <c r="J1527" s="4">
        <v>68.349999999999994</v>
      </c>
      <c r="K1527" s="4" t="str">
        <v>Produto em Ordem</v>
      </c>
      <c r="L1527" s="6">
        <f t="shared" si="94"/>
        <v>1</v>
      </c>
      <c r="M1527" s="5">
        <v>34.174999999999997</v>
      </c>
      <c r="N1527" s="6">
        <v>1</v>
      </c>
      <c r="O1527" s="9">
        <f t="shared" si="95"/>
        <v>34.174999999999997</v>
      </c>
      <c r="P1527" s="5">
        <f t="shared" si="92"/>
        <v>8.3333333333333329E-2</v>
      </c>
      <c r="Q1527" s="5">
        <f t="shared" si="93"/>
        <v>24</v>
      </c>
    </row>
    <row r="1528" spans="1:17" x14ac:dyDescent="0.25">
      <c r="A1528" s="2" t="s">
        <v>1492</v>
      </c>
      <c r="B1528" s="3" t="s">
        <v>980</v>
      </c>
      <c r="C1528" s="4">
        <v>12</v>
      </c>
      <c r="D1528" s="4"/>
      <c r="E1528" s="4"/>
      <c r="F1528" s="4">
        <v>12</v>
      </c>
      <c r="G1528" s="4">
        <v>2846.64</v>
      </c>
      <c r="H1528" s="4"/>
      <c r="I1528" s="4"/>
      <c r="J1528" s="4">
        <v>2846.64</v>
      </c>
      <c r="K1528" s="4" t="str">
        <v>Produto em Ordem</v>
      </c>
      <c r="L1528" s="6">
        <f t="shared" si="94"/>
        <v>1</v>
      </c>
      <c r="M1528" s="5">
        <v>237.22</v>
      </c>
      <c r="N1528" s="6">
        <v>6</v>
      </c>
      <c r="O1528" s="9">
        <f t="shared" si="95"/>
        <v>1423.32</v>
      </c>
      <c r="P1528" s="5">
        <f t="shared" si="92"/>
        <v>0.5</v>
      </c>
      <c r="Q1528" s="5">
        <f t="shared" si="93"/>
        <v>24</v>
      </c>
    </row>
    <row r="1529" spans="1:17" x14ac:dyDescent="0.25">
      <c r="A1529" s="2" t="s">
        <v>1002</v>
      </c>
      <c r="B1529" s="3" t="s">
        <v>980</v>
      </c>
      <c r="C1529" s="4">
        <v>3</v>
      </c>
      <c r="D1529" s="4"/>
      <c r="E1529" s="4"/>
      <c r="F1529" s="4">
        <v>3</v>
      </c>
      <c r="G1529" s="4">
        <v>0</v>
      </c>
      <c r="H1529" s="4"/>
      <c r="I1529" s="4"/>
      <c r="J1529" s="4">
        <v>0</v>
      </c>
      <c r="K1529" s="4" t="str">
        <v>Produto em Ordem</v>
      </c>
      <c r="L1529" s="6">
        <f t="shared" si="94"/>
        <v>1</v>
      </c>
      <c r="M1529" s="5">
        <v>0</v>
      </c>
      <c r="N1529" s="6">
        <v>2</v>
      </c>
      <c r="O1529" s="9">
        <f t="shared" si="95"/>
        <v>0</v>
      </c>
      <c r="P1529" s="5">
        <f t="shared" si="92"/>
        <v>0.16666666666666666</v>
      </c>
      <c r="Q1529" s="5">
        <f t="shared" si="93"/>
        <v>18</v>
      </c>
    </row>
    <row r="1530" spans="1:17" x14ac:dyDescent="0.25">
      <c r="A1530" s="2" t="s">
        <v>1002</v>
      </c>
      <c r="B1530" s="3" t="s">
        <v>980</v>
      </c>
      <c r="C1530" s="4">
        <v>1</v>
      </c>
      <c r="D1530" s="4"/>
      <c r="E1530" s="4"/>
      <c r="F1530" s="4">
        <v>1</v>
      </c>
      <c r="G1530" s="4">
        <v>0</v>
      </c>
      <c r="H1530" s="4"/>
      <c r="I1530" s="4"/>
      <c r="J1530" s="4">
        <v>0</v>
      </c>
      <c r="K1530" s="4" t="str">
        <v>Produto em Ordem</v>
      </c>
      <c r="L1530" s="6">
        <f t="shared" si="94"/>
        <v>1</v>
      </c>
      <c r="M1530" s="5">
        <v>0</v>
      </c>
      <c r="N1530" s="6">
        <v>1</v>
      </c>
      <c r="O1530" s="9">
        <f t="shared" si="95"/>
        <v>0</v>
      </c>
      <c r="P1530" s="5">
        <f t="shared" si="92"/>
        <v>8.3333333333333329E-2</v>
      </c>
      <c r="Q1530" s="5">
        <f t="shared" si="93"/>
        <v>12</v>
      </c>
    </row>
    <row r="1531" spans="1:17" x14ac:dyDescent="0.25">
      <c r="A1531" s="2" t="s">
        <v>1493</v>
      </c>
      <c r="B1531" s="3" t="s">
        <v>4</v>
      </c>
      <c r="C1531" s="4">
        <v>66</v>
      </c>
      <c r="D1531" s="4"/>
      <c r="E1531" s="4"/>
      <c r="F1531" s="4">
        <v>66</v>
      </c>
      <c r="G1531" s="4">
        <v>1337.7</v>
      </c>
      <c r="H1531" s="4"/>
      <c r="I1531" s="4"/>
      <c r="J1531" s="4">
        <v>1337.7</v>
      </c>
      <c r="K1531" s="4" t="str">
        <v>Produto em Ordem</v>
      </c>
      <c r="L1531" s="6">
        <f t="shared" si="94"/>
        <v>1</v>
      </c>
      <c r="M1531" s="5">
        <v>20.268181818181819</v>
      </c>
      <c r="N1531" s="6">
        <v>33</v>
      </c>
      <c r="O1531" s="9">
        <f t="shared" si="95"/>
        <v>668.85</v>
      </c>
      <c r="P1531" s="5">
        <f t="shared" si="92"/>
        <v>2.75</v>
      </c>
      <c r="Q1531" s="5">
        <f t="shared" si="93"/>
        <v>24</v>
      </c>
    </row>
    <row r="1532" spans="1:17" x14ac:dyDescent="0.25">
      <c r="A1532" s="2" t="s">
        <v>1494</v>
      </c>
      <c r="B1532" s="3" t="s">
        <v>4</v>
      </c>
      <c r="C1532" s="4">
        <v>68</v>
      </c>
      <c r="D1532" s="4"/>
      <c r="E1532" s="4"/>
      <c r="F1532" s="4">
        <v>68</v>
      </c>
      <c r="G1532" s="4">
        <v>1331.41</v>
      </c>
      <c r="H1532" s="4"/>
      <c r="I1532" s="4"/>
      <c r="J1532" s="4">
        <v>1331.41</v>
      </c>
      <c r="K1532" s="4" t="str">
        <v>Produto em Ordem</v>
      </c>
      <c r="L1532" s="6">
        <f t="shared" si="94"/>
        <v>1</v>
      </c>
      <c r="M1532" s="5">
        <v>19.57955882352941</v>
      </c>
      <c r="N1532" s="6">
        <v>34</v>
      </c>
      <c r="O1532" s="9">
        <f t="shared" si="95"/>
        <v>665.70499999999993</v>
      </c>
      <c r="P1532" s="5">
        <f t="shared" si="92"/>
        <v>2.8333333333333335</v>
      </c>
      <c r="Q1532" s="5">
        <f t="shared" si="93"/>
        <v>24</v>
      </c>
    </row>
    <row r="1533" spans="1:17" x14ac:dyDescent="0.25">
      <c r="A1533" s="2" t="s">
        <v>1002</v>
      </c>
      <c r="B1533" s="3" t="s">
        <v>4</v>
      </c>
      <c r="C1533" s="4">
        <v>1</v>
      </c>
      <c r="D1533" s="4"/>
      <c r="E1533" s="4"/>
      <c r="F1533" s="4">
        <v>1</v>
      </c>
      <c r="G1533" s="4">
        <v>0</v>
      </c>
      <c r="H1533" s="4"/>
      <c r="I1533" s="4"/>
      <c r="J1533" s="4">
        <v>0</v>
      </c>
      <c r="K1533" s="4" t="str">
        <v>Produto em Ordem</v>
      </c>
      <c r="L1533" s="6">
        <f t="shared" si="94"/>
        <v>1</v>
      </c>
      <c r="M1533" s="5">
        <v>0</v>
      </c>
      <c r="N1533" s="6">
        <v>1</v>
      </c>
      <c r="O1533" s="9">
        <f t="shared" si="95"/>
        <v>0</v>
      </c>
      <c r="P1533" s="5">
        <f t="shared" si="92"/>
        <v>8.3333333333333329E-2</v>
      </c>
      <c r="Q1533" s="5">
        <f t="shared" si="93"/>
        <v>12</v>
      </c>
    </row>
    <row r="1534" spans="1:17" x14ac:dyDescent="0.25">
      <c r="A1534" s="2" t="s">
        <v>1495</v>
      </c>
      <c r="B1534" s="3" t="s">
        <v>4</v>
      </c>
      <c r="C1534" s="4">
        <v>8</v>
      </c>
      <c r="D1534" s="4"/>
      <c r="E1534" s="4"/>
      <c r="F1534" s="4">
        <v>8</v>
      </c>
      <c r="G1534" s="4">
        <v>61.53</v>
      </c>
      <c r="H1534" s="4"/>
      <c r="I1534" s="4"/>
      <c r="J1534" s="4">
        <v>61.53</v>
      </c>
      <c r="K1534" s="4" t="str">
        <v>Produto em Ordem</v>
      </c>
      <c r="L1534" s="6">
        <f t="shared" si="94"/>
        <v>1</v>
      </c>
      <c r="M1534" s="5">
        <v>7.6912500000000001</v>
      </c>
      <c r="N1534" s="6">
        <v>4</v>
      </c>
      <c r="O1534" s="9">
        <f t="shared" si="95"/>
        <v>30.765000000000001</v>
      </c>
      <c r="P1534" s="5">
        <f t="shared" si="92"/>
        <v>0.33333333333333331</v>
      </c>
      <c r="Q1534" s="5">
        <f t="shared" si="93"/>
        <v>24</v>
      </c>
    </row>
    <row r="1535" spans="1:17" x14ac:dyDescent="0.25">
      <c r="A1535" s="2" t="s">
        <v>1495</v>
      </c>
      <c r="B1535" s="3" t="s">
        <v>135</v>
      </c>
      <c r="C1535" s="4">
        <v>584</v>
      </c>
      <c r="D1535" s="4">
        <v>74</v>
      </c>
      <c r="E1535" s="4">
        <v>131</v>
      </c>
      <c r="F1535" s="4">
        <v>527</v>
      </c>
      <c r="G1535" s="4">
        <v>10733.38</v>
      </c>
      <c r="H1535" s="4">
        <v>1361.25</v>
      </c>
      <c r="I1535" s="4">
        <v>2421.2999999999988</v>
      </c>
      <c r="J1535" s="4">
        <v>9673.3300000000017</v>
      </c>
      <c r="K1535" s="4" t="str">
        <v>Produto em Ordem</v>
      </c>
      <c r="L1535" s="6">
        <f t="shared" si="94"/>
        <v>0.9023972602739726</v>
      </c>
      <c r="M1535" s="5">
        <v>18.355464895635681</v>
      </c>
      <c r="N1535" s="6">
        <v>989</v>
      </c>
      <c r="O1535" s="9">
        <f t="shared" si="95"/>
        <v>18153.554781783689</v>
      </c>
      <c r="P1535" s="5">
        <f t="shared" si="92"/>
        <v>82.416666666666671</v>
      </c>
      <c r="Q1535" s="5">
        <f t="shared" si="93"/>
        <v>6.3943377148634983</v>
      </c>
    </row>
    <row r="1536" spans="1:17" x14ac:dyDescent="0.25">
      <c r="A1536" s="2" t="s">
        <v>1496</v>
      </c>
      <c r="B1536" s="3" t="s">
        <v>135</v>
      </c>
      <c r="C1536" s="4">
        <v>78</v>
      </c>
      <c r="D1536" s="4"/>
      <c r="E1536" s="4"/>
      <c r="F1536" s="4">
        <v>78</v>
      </c>
      <c r="G1536" s="4">
        <v>3646.35</v>
      </c>
      <c r="H1536" s="4"/>
      <c r="I1536" s="4"/>
      <c r="J1536" s="4">
        <v>3646.35</v>
      </c>
      <c r="K1536" s="4" t="str">
        <v>Produto em Ordem</v>
      </c>
      <c r="L1536" s="6">
        <f t="shared" si="94"/>
        <v>1</v>
      </c>
      <c r="M1536" s="5">
        <v>46.748076923076923</v>
      </c>
      <c r="N1536" s="6">
        <v>39</v>
      </c>
      <c r="O1536" s="9">
        <f t="shared" si="95"/>
        <v>1823.175</v>
      </c>
      <c r="P1536" s="5">
        <f t="shared" si="92"/>
        <v>3.25</v>
      </c>
      <c r="Q1536" s="5">
        <f t="shared" si="93"/>
        <v>24</v>
      </c>
    </row>
    <row r="1537" spans="1:17" x14ac:dyDescent="0.25">
      <c r="A1537" s="2" t="s">
        <v>1497</v>
      </c>
      <c r="B1537" s="3" t="s">
        <v>135</v>
      </c>
      <c r="C1537" s="4">
        <v>2</v>
      </c>
      <c r="D1537" s="4"/>
      <c r="E1537" s="4"/>
      <c r="F1537" s="4">
        <v>2</v>
      </c>
      <c r="G1537" s="4">
        <v>16.84</v>
      </c>
      <c r="H1537" s="4"/>
      <c r="I1537" s="4"/>
      <c r="J1537" s="4">
        <v>16.84</v>
      </c>
      <c r="K1537" s="4" t="str">
        <v>Produto em Ordem</v>
      </c>
      <c r="L1537" s="6">
        <f t="shared" si="94"/>
        <v>1</v>
      </c>
      <c r="M1537" s="5">
        <v>8.42</v>
      </c>
      <c r="N1537" s="6">
        <v>-3</v>
      </c>
      <c r="O1537" s="9">
        <f t="shared" si="95"/>
        <v>-25.259999999999998</v>
      </c>
      <c r="P1537" s="5">
        <f t="shared" si="92"/>
        <v>-0.25</v>
      </c>
      <c r="Q1537" s="5">
        <f t="shared" si="93"/>
        <v>-8</v>
      </c>
    </row>
    <row r="1538" spans="1:17" x14ac:dyDescent="0.25">
      <c r="A1538" s="2" t="s">
        <v>1498</v>
      </c>
      <c r="B1538" s="3" t="s">
        <v>135</v>
      </c>
      <c r="C1538" s="4">
        <v>35</v>
      </c>
      <c r="D1538" s="4"/>
      <c r="E1538" s="4"/>
      <c r="F1538" s="4">
        <v>35</v>
      </c>
      <c r="G1538" s="4">
        <v>1254.53</v>
      </c>
      <c r="H1538" s="4"/>
      <c r="I1538" s="4"/>
      <c r="J1538" s="4">
        <v>1254.53</v>
      </c>
      <c r="K1538" s="4" t="str">
        <v>Produto em Ordem</v>
      </c>
      <c r="L1538" s="6">
        <f t="shared" si="94"/>
        <v>1</v>
      </c>
      <c r="M1538" s="5">
        <v>35.843714285714277</v>
      </c>
      <c r="N1538" s="6">
        <v>18</v>
      </c>
      <c r="O1538" s="9">
        <f t="shared" si="95"/>
        <v>645.18685714285698</v>
      </c>
      <c r="P1538" s="5">
        <f t="shared" ref="P1538:P1601" si="96">N1538/12</f>
        <v>1.5</v>
      </c>
      <c r="Q1538" s="5">
        <f t="shared" ref="Q1538:Q1601" si="97">IFERROR(F1538/(P1538),0)</f>
        <v>23.333333333333332</v>
      </c>
    </row>
    <row r="1539" spans="1:17" x14ac:dyDescent="0.25">
      <c r="A1539" s="2" t="s">
        <v>1499</v>
      </c>
      <c r="B1539" s="3" t="s">
        <v>135</v>
      </c>
      <c r="C1539" s="4">
        <v>61</v>
      </c>
      <c r="D1539" s="4"/>
      <c r="E1539" s="4"/>
      <c r="F1539" s="4">
        <v>61</v>
      </c>
      <c r="G1539" s="4">
        <v>2133.21</v>
      </c>
      <c r="H1539" s="4"/>
      <c r="I1539" s="4"/>
      <c r="J1539" s="4">
        <v>2133.21</v>
      </c>
      <c r="K1539" s="4" t="str">
        <v>Produto em Ordem</v>
      </c>
      <c r="L1539" s="6">
        <f t="shared" ref="L1539:L1602" si="98">IFERROR(F1539/C1539,0)</f>
        <v>1</v>
      </c>
      <c r="M1539" s="5">
        <v>34.970655737704917</v>
      </c>
      <c r="N1539" s="6">
        <v>31</v>
      </c>
      <c r="O1539" s="9">
        <f t="shared" ref="O1539:O1602" si="99" xml:space="preserve"> N1539*M1539</f>
        <v>1084.0903278688525</v>
      </c>
      <c r="P1539" s="5">
        <f t="shared" si="96"/>
        <v>2.5833333333333335</v>
      </c>
      <c r="Q1539" s="5">
        <f t="shared" si="97"/>
        <v>23.612903225806452</v>
      </c>
    </row>
    <row r="1540" spans="1:17" x14ac:dyDescent="0.25">
      <c r="A1540" s="2" t="s">
        <v>1500</v>
      </c>
      <c r="B1540" s="3" t="s">
        <v>4</v>
      </c>
      <c r="C1540" s="4">
        <v>570</v>
      </c>
      <c r="D1540" s="4">
        <v>177</v>
      </c>
      <c r="E1540" s="4">
        <v>313</v>
      </c>
      <c r="F1540" s="4">
        <v>434</v>
      </c>
      <c r="G1540" s="4">
        <v>47859.969999999979</v>
      </c>
      <c r="H1540" s="4">
        <v>15100.78000000001</v>
      </c>
      <c r="I1540" s="4">
        <v>26547.660000000011</v>
      </c>
      <c r="J1540" s="4">
        <v>36413.089999999997</v>
      </c>
      <c r="K1540" s="4" t="str">
        <v>Produto em Ordem</v>
      </c>
      <c r="L1540" s="6">
        <f t="shared" si="98"/>
        <v>0.76140350877192986</v>
      </c>
      <c r="M1540" s="5">
        <v>83.901129032258055</v>
      </c>
      <c r="N1540" s="6">
        <v>1889</v>
      </c>
      <c r="O1540" s="9">
        <f t="shared" si="99"/>
        <v>158489.23274193547</v>
      </c>
      <c r="P1540" s="5">
        <f t="shared" si="96"/>
        <v>157.41666666666666</v>
      </c>
      <c r="Q1540" s="5">
        <f t="shared" si="97"/>
        <v>2.7570142932768662</v>
      </c>
    </row>
    <row r="1541" spans="1:17" x14ac:dyDescent="0.25">
      <c r="A1541" s="2" t="s">
        <v>1501</v>
      </c>
      <c r="B1541" s="3" t="s">
        <v>4</v>
      </c>
      <c r="C1541" s="4">
        <v>2302</v>
      </c>
      <c r="D1541" s="4">
        <v>1425</v>
      </c>
      <c r="E1541" s="4">
        <v>2169</v>
      </c>
      <c r="F1541" s="4">
        <v>1558</v>
      </c>
      <c r="G1541" s="4">
        <v>164795.72000000009</v>
      </c>
      <c r="H1541" s="4">
        <v>102950.13</v>
      </c>
      <c r="I1541" s="4">
        <v>155543.32999999999</v>
      </c>
      <c r="J1541" s="4">
        <v>112202.52</v>
      </c>
      <c r="K1541" s="4" t="str">
        <v>Produto em Ordem</v>
      </c>
      <c r="L1541" s="6">
        <f t="shared" si="98"/>
        <v>0.67680278019113815</v>
      </c>
      <c r="M1541" s="5">
        <v>72.017021822849799</v>
      </c>
      <c r="N1541" s="6">
        <v>14914</v>
      </c>
      <c r="O1541" s="9">
        <f t="shared" si="99"/>
        <v>1074061.8634659818</v>
      </c>
      <c r="P1541" s="5">
        <f t="shared" si="96"/>
        <v>1242.8333333333333</v>
      </c>
      <c r="Q1541" s="5">
        <f t="shared" si="97"/>
        <v>1.2535872334719056</v>
      </c>
    </row>
    <row r="1542" spans="1:17" x14ac:dyDescent="0.25">
      <c r="A1542" s="2" t="s">
        <v>1502</v>
      </c>
      <c r="B1542" s="3" t="s">
        <v>4</v>
      </c>
      <c r="C1542" s="4">
        <v>598</v>
      </c>
      <c r="D1542" s="4">
        <v>179</v>
      </c>
      <c r="E1542" s="4">
        <v>340</v>
      </c>
      <c r="F1542" s="4">
        <v>437</v>
      </c>
      <c r="G1542" s="4">
        <v>44716.98</v>
      </c>
      <c r="H1542" s="4">
        <v>13503.64</v>
      </c>
      <c r="I1542" s="4">
        <v>25604.76999999999</v>
      </c>
      <c r="J1542" s="4">
        <v>32615.85</v>
      </c>
      <c r="K1542" s="4" t="str">
        <v>Produto em Ordem</v>
      </c>
      <c r="L1542" s="6">
        <f t="shared" si="98"/>
        <v>0.73076923076923073</v>
      </c>
      <c r="M1542" s="5">
        <v>74.6358123569794</v>
      </c>
      <c r="N1542" s="6">
        <v>2466</v>
      </c>
      <c r="O1542" s="9">
        <f t="shared" si="99"/>
        <v>184051.91327231121</v>
      </c>
      <c r="P1542" s="5">
        <f t="shared" si="96"/>
        <v>205.5</v>
      </c>
      <c r="Q1542" s="5">
        <f t="shared" si="97"/>
        <v>2.1265206812652067</v>
      </c>
    </row>
    <row r="1543" spans="1:17" x14ac:dyDescent="0.25">
      <c r="A1543" s="2" t="s">
        <v>1503</v>
      </c>
      <c r="B1543" s="3" t="s">
        <v>4</v>
      </c>
      <c r="C1543" s="4">
        <v>73</v>
      </c>
      <c r="D1543" s="4"/>
      <c r="E1543" s="4"/>
      <c r="F1543" s="4">
        <v>73</v>
      </c>
      <c r="G1543" s="4">
        <v>3752.190000000001</v>
      </c>
      <c r="H1543" s="4"/>
      <c r="I1543" s="4"/>
      <c r="J1543" s="4">
        <v>3752.190000000001</v>
      </c>
      <c r="K1543" s="4" t="str">
        <v>Produto em Ordem</v>
      </c>
      <c r="L1543" s="6">
        <f t="shared" si="98"/>
        <v>1</v>
      </c>
      <c r="M1543" s="5">
        <v>51.399863013698628</v>
      </c>
      <c r="N1543" s="6">
        <v>33</v>
      </c>
      <c r="O1543" s="9">
        <f t="shared" si="99"/>
        <v>1696.1954794520548</v>
      </c>
      <c r="P1543" s="5">
        <f t="shared" si="96"/>
        <v>2.75</v>
      </c>
      <c r="Q1543" s="5">
        <f t="shared" si="97"/>
        <v>26.545454545454547</v>
      </c>
    </row>
    <row r="1544" spans="1:17" x14ac:dyDescent="0.25">
      <c r="A1544" s="2" t="s">
        <v>1504</v>
      </c>
      <c r="B1544" s="3" t="s">
        <v>4</v>
      </c>
      <c r="C1544" s="4">
        <v>969</v>
      </c>
      <c r="D1544" s="4">
        <v>362</v>
      </c>
      <c r="E1544" s="4">
        <v>702</v>
      </c>
      <c r="F1544" s="4">
        <v>629</v>
      </c>
      <c r="G1544" s="4">
        <v>54578.490000000013</v>
      </c>
      <c r="H1544" s="4">
        <v>20432.72</v>
      </c>
      <c r="I1544" s="4">
        <v>39604.449999999997</v>
      </c>
      <c r="J1544" s="4">
        <v>35406.76</v>
      </c>
      <c r="K1544" s="4" t="str">
        <v>Produto em Ordem</v>
      </c>
      <c r="L1544" s="6">
        <f t="shared" si="98"/>
        <v>0.64912280701754388</v>
      </c>
      <c r="M1544" s="5">
        <v>56.290556438791739</v>
      </c>
      <c r="N1544" s="6">
        <v>4263</v>
      </c>
      <c r="O1544" s="9">
        <f t="shared" si="99"/>
        <v>239966.64209856919</v>
      </c>
      <c r="P1544" s="5">
        <f t="shared" si="96"/>
        <v>355.25</v>
      </c>
      <c r="Q1544" s="5">
        <f t="shared" si="97"/>
        <v>1.7705840957072485</v>
      </c>
    </row>
    <row r="1545" spans="1:17" x14ac:dyDescent="0.25">
      <c r="A1545" s="2" t="s">
        <v>1505</v>
      </c>
      <c r="B1545" s="3" t="s">
        <v>4</v>
      </c>
      <c r="C1545" s="4">
        <v>3006</v>
      </c>
      <c r="D1545" s="4">
        <v>1708</v>
      </c>
      <c r="E1545" s="4">
        <v>3450</v>
      </c>
      <c r="F1545" s="4">
        <v>1264</v>
      </c>
      <c r="G1545" s="4">
        <v>142950.20000000001</v>
      </c>
      <c r="H1545" s="4">
        <v>81076.240000000034</v>
      </c>
      <c r="I1545" s="4">
        <v>163740.47</v>
      </c>
      <c r="J1545" s="4">
        <v>60285.97</v>
      </c>
      <c r="K1545" s="4" t="str">
        <v>Produto em Ordem</v>
      </c>
      <c r="L1545" s="6">
        <f t="shared" si="98"/>
        <v>0.42049234863606122</v>
      </c>
      <c r="M1545" s="5">
        <v>47.694596518987353</v>
      </c>
      <c r="N1545" s="6">
        <v>23102</v>
      </c>
      <c r="O1545" s="9">
        <f t="shared" si="99"/>
        <v>1101840.5687816457</v>
      </c>
      <c r="P1545" s="5">
        <f t="shared" si="96"/>
        <v>1925.1666666666667</v>
      </c>
      <c r="Q1545" s="5">
        <f t="shared" si="97"/>
        <v>0.65656653103627394</v>
      </c>
    </row>
    <row r="1546" spans="1:17" x14ac:dyDescent="0.25">
      <c r="A1546" s="2" t="s">
        <v>1506</v>
      </c>
      <c r="B1546" s="3" t="s">
        <v>4</v>
      </c>
      <c r="C1546" s="4">
        <v>47</v>
      </c>
      <c r="D1546" s="4">
        <v>0</v>
      </c>
      <c r="E1546" s="4">
        <v>1</v>
      </c>
      <c r="F1546" s="4">
        <v>46</v>
      </c>
      <c r="G1546" s="4">
        <v>1559.92</v>
      </c>
      <c r="H1546" s="4">
        <v>0</v>
      </c>
      <c r="I1546" s="4">
        <v>37.020000000000003</v>
      </c>
      <c r="J1546" s="4">
        <v>1522.9</v>
      </c>
      <c r="K1546" s="4" t="str">
        <v>Produto em Ordem</v>
      </c>
      <c r="L1546" s="6">
        <f t="shared" si="98"/>
        <v>0.97872340425531912</v>
      </c>
      <c r="M1546" s="5">
        <v>33.106521739130429</v>
      </c>
      <c r="N1546" s="6">
        <v>319</v>
      </c>
      <c r="O1546" s="9">
        <f t="shared" si="99"/>
        <v>10560.980434782607</v>
      </c>
      <c r="P1546" s="5">
        <f t="shared" si="96"/>
        <v>26.583333333333332</v>
      </c>
      <c r="Q1546" s="5">
        <f t="shared" si="97"/>
        <v>1.7304075235109719</v>
      </c>
    </row>
    <row r="1547" spans="1:17" x14ac:dyDescent="0.25">
      <c r="A1547" s="2" t="s">
        <v>1507</v>
      </c>
      <c r="B1547" s="3" t="s">
        <v>4</v>
      </c>
      <c r="C1547" s="4">
        <v>704</v>
      </c>
      <c r="D1547" s="4">
        <v>581</v>
      </c>
      <c r="E1547" s="4">
        <v>598</v>
      </c>
      <c r="F1547" s="4">
        <v>687</v>
      </c>
      <c r="G1547" s="4">
        <v>39666.720000000008</v>
      </c>
      <c r="H1547" s="4">
        <v>33596.300000000003</v>
      </c>
      <c r="I1547" s="4">
        <v>33857.800000000003</v>
      </c>
      <c r="J1547" s="4">
        <v>39405.220000000023</v>
      </c>
      <c r="K1547" s="4" t="str">
        <v>Produto em Ordem</v>
      </c>
      <c r="L1547" s="6">
        <f t="shared" si="98"/>
        <v>0.97585227272727271</v>
      </c>
      <c r="M1547" s="5">
        <v>57.358398835516759</v>
      </c>
      <c r="N1547" s="6">
        <v>3905</v>
      </c>
      <c r="O1547" s="9">
        <f t="shared" si="99"/>
        <v>223984.54745269293</v>
      </c>
      <c r="P1547" s="5">
        <f t="shared" si="96"/>
        <v>325.41666666666669</v>
      </c>
      <c r="Q1547" s="5">
        <f t="shared" si="97"/>
        <v>2.1111395646606912</v>
      </c>
    </row>
    <row r="1548" spans="1:17" x14ac:dyDescent="0.25">
      <c r="A1548" s="2" t="s">
        <v>1508</v>
      </c>
      <c r="B1548" s="3" t="s">
        <v>4</v>
      </c>
      <c r="C1548" s="4">
        <v>854</v>
      </c>
      <c r="D1548" s="4">
        <v>207</v>
      </c>
      <c r="E1548" s="4">
        <v>399</v>
      </c>
      <c r="F1548" s="4">
        <v>662</v>
      </c>
      <c r="G1548" s="4">
        <v>56258.19</v>
      </c>
      <c r="H1548" s="4">
        <v>13654.82</v>
      </c>
      <c r="I1548" s="4">
        <v>26296.29</v>
      </c>
      <c r="J1548" s="4">
        <v>43616.72</v>
      </c>
      <c r="K1548" s="4" t="str">
        <v>Produto em Ordem</v>
      </c>
      <c r="L1548" s="6">
        <f t="shared" si="98"/>
        <v>0.77517564402810302</v>
      </c>
      <c r="M1548" s="5">
        <v>65.886283987915405</v>
      </c>
      <c r="N1548" s="6">
        <v>2241</v>
      </c>
      <c r="O1548" s="9">
        <f t="shared" si="99"/>
        <v>147651.16241691844</v>
      </c>
      <c r="P1548" s="5">
        <f t="shared" si="96"/>
        <v>186.75</v>
      </c>
      <c r="Q1548" s="5">
        <f t="shared" si="97"/>
        <v>3.5448460508701474</v>
      </c>
    </row>
    <row r="1549" spans="1:17" x14ac:dyDescent="0.25">
      <c r="A1549" s="2" t="s">
        <v>1509</v>
      </c>
      <c r="B1549" s="3" t="s">
        <v>4</v>
      </c>
      <c r="C1549" s="4">
        <v>1187</v>
      </c>
      <c r="D1549" s="4">
        <v>416</v>
      </c>
      <c r="E1549" s="4">
        <v>760</v>
      </c>
      <c r="F1549" s="4">
        <v>843</v>
      </c>
      <c r="G1549" s="4">
        <v>51570.05</v>
      </c>
      <c r="H1549" s="4">
        <v>18105.63</v>
      </c>
      <c r="I1549" s="4">
        <v>33048.710000000006</v>
      </c>
      <c r="J1549" s="4">
        <v>36626.969999999987</v>
      </c>
      <c r="K1549" s="4" t="str">
        <v>Produto em Ordem</v>
      </c>
      <c r="L1549" s="6">
        <f t="shared" si="98"/>
        <v>0.7101937657961247</v>
      </c>
      <c r="M1549" s="5">
        <v>43.448362989323833</v>
      </c>
      <c r="N1549" s="6">
        <v>4869</v>
      </c>
      <c r="O1549" s="9">
        <f t="shared" si="99"/>
        <v>211550.07939501773</v>
      </c>
      <c r="P1549" s="5">
        <f t="shared" si="96"/>
        <v>405.75</v>
      </c>
      <c r="Q1549" s="5">
        <f t="shared" si="97"/>
        <v>2.0776340110905731</v>
      </c>
    </row>
    <row r="1550" spans="1:17" x14ac:dyDescent="0.25">
      <c r="A1550" s="2" t="s">
        <v>1510</v>
      </c>
      <c r="B1550" s="3" t="s">
        <v>4</v>
      </c>
      <c r="C1550" s="4">
        <v>71</v>
      </c>
      <c r="D1550" s="4">
        <v>6</v>
      </c>
      <c r="E1550" s="4">
        <v>20</v>
      </c>
      <c r="F1550" s="4">
        <v>57</v>
      </c>
      <c r="G1550" s="4">
        <v>919.23</v>
      </c>
      <c r="H1550" s="4">
        <v>74.510000000000005</v>
      </c>
      <c r="I1550" s="4">
        <v>259.02999999999997</v>
      </c>
      <c r="J1550" s="4">
        <v>734.71</v>
      </c>
      <c r="K1550" s="4" t="str">
        <v>Produto em Ordem</v>
      </c>
      <c r="L1550" s="6">
        <f t="shared" si="98"/>
        <v>0.80281690140845074</v>
      </c>
      <c r="M1550" s="5">
        <v>12.88964912280702</v>
      </c>
      <c r="N1550" s="6">
        <v>355</v>
      </c>
      <c r="O1550" s="9">
        <f t="shared" si="99"/>
        <v>4575.8254385964919</v>
      </c>
      <c r="P1550" s="5">
        <f t="shared" si="96"/>
        <v>29.583333333333332</v>
      </c>
      <c r="Q1550" s="5">
        <f t="shared" si="97"/>
        <v>1.9267605633802818</v>
      </c>
    </row>
    <row r="1551" spans="1:17" x14ac:dyDescent="0.25">
      <c r="A1551" s="2" t="s">
        <v>1511</v>
      </c>
      <c r="B1551" s="3" t="s">
        <v>4</v>
      </c>
      <c r="C1551" s="4">
        <v>377</v>
      </c>
      <c r="D1551" s="4">
        <v>81</v>
      </c>
      <c r="E1551" s="4">
        <v>126</v>
      </c>
      <c r="F1551" s="4">
        <v>332</v>
      </c>
      <c r="G1551" s="4">
        <v>74261.040000000008</v>
      </c>
      <c r="H1551" s="4">
        <v>16041.99</v>
      </c>
      <c r="I1551" s="4">
        <v>24928.080000000002</v>
      </c>
      <c r="J1551" s="4">
        <v>65374.950000000019</v>
      </c>
      <c r="K1551" s="4" t="str">
        <v>Produto em Ordem</v>
      </c>
      <c r="L1551" s="6">
        <f t="shared" si="98"/>
        <v>0.88063660477453576</v>
      </c>
      <c r="M1551" s="5">
        <v>196.91250000000011</v>
      </c>
      <c r="N1551" s="6">
        <v>651</v>
      </c>
      <c r="O1551" s="9">
        <f t="shared" si="99"/>
        <v>128190.03750000006</v>
      </c>
      <c r="P1551" s="5">
        <f t="shared" si="96"/>
        <v>54.25</v>
      </c>
      <c r="Q1551" s="5">
        <f t="shared" si="97"/>
        <v>6.1198156682027651</v>
      </c>
    </row>
    <row r="1552" spans="1:17" x14ac:dyDescent="0.25">
      <c r="A1552" s="2" t="s">
        <v>1512</v>
      </c>
      <c r="B1552" s="3" t="s">
        <v>8</v>
      </c>
      <c r="C1552" s="4">
        <v>8</v>
      </c>
      <c r="D1552" s="4"/>
      <c r="E1552" s="4"/>
      <c r="F1552" s="4">
        <v>8</v>
      </c>
      <c r="G1552" s="4">
        <v>6041.7900000000009</v>
      </c>
      <c r="H1552" s="4"/>
      <c r="I1552" s="4"/>
      <c r="J1552" s="4">
        <v>6041.7900000000009</v>
      </c>
      <c r="K1552" s="4" t="str">
        <v>Produto em Ordem</v>
      </c>
      <c r="L1552" s="6">
        <f t="shared" si="98"/>
        <v>1</v>
      </c>
      <c r="M1552" s="5">
        <v>755.22375000000011</v>
      </c>
      <c r="N1552" s="6">
        <v>3</v>
      </c>
      <c r="O1552" s="9">
        <f t="shared" si="99"/>
        <v>2265.6712500000003</v>
      </c>
      <c r="P1552" s="5">
        <f t="shared" si="96"/>
        <v>0.25</v>
      </c>
      <c r="Q1552" s="5">
        <f t="shared" si="97"/>
        <v>32</v>
      </c>
    </row>
    <row r="1553" spans="1:17" x14ac:dyDescent="0.25">
      <c r="A1553" s="2" t="s">
        <v>1513</v>
      </c>
      <c r="B1553" s="3" t="s">
        <v>8</v>
      </c>
      <c r="C1553" s="4">
        <v>8</v>
      </c>
      <c r="D1553" s="4">
        <v>2</v>
      </c>
      <c r="E1553" s="4">
        <v>3</v>
      </c>
      <c r="F1553" s="4">
        <v>7</v>
      </c>
      <c r="G1553" s="4">
        <v>6752.6900000000014</v>
      </c>
      <c r="H1553" s="4">
        <v>1717.74</v>
      </c>
      <c r="I1553" s="4">
        <v>2576.61</v>
      </c>
      <c r="J1553" s="4">
        <v>5893.8200000000006</v>
      </c>
      <c r="K1553" s="4" t="str">
        <v>Produto em Ordem</v>
      </c>
      <c r="L1553" s="6">
        <f t="shared" si="98"/>
        <v>0.875</v>
      </c>
      <c r="M1553" s="5">
        <v>841.97428571428577</v>
      </c>
      <c r="N1553" s="6">
        <v>5</v>
      </c>
      <c r="O1553" s="9">
        <f t="shared" si="99"/>
        <v>4209.8714285714286</v>
      </c>
      <c r="P1553" s="5">
        <f t="shared" si="96"/>
        <v>0.41666666666666669</v>
      </c>
      <c r="Q1553" s="5">
        <f t="shared" si="97"/>
        <v>16.8</v>
      </c>
    </row>
    <row r="1554" spans="1:17" x14ac:dyDescent="0.25">
      <c r="A1554" s="2" t="s">
        <v>1514</v>
      </c>
      <c r="B1554" s="3" t="s">
        <v>8</v>
      </c>
      <c r="C1554" s="4">
        <v>17</v>
      </c>
      <c r="D1554" s="4">
        <v>23</v>
      </c>
      <c r="E1554" s="4">
        <v>19</v>
      </c>
      <c r="F1554" s="4">
        <v>21</v>
      </c>
      <c r="G1554" s="4">
        <v>187.98</v>
      </c>
      <c r="H1554" s="4">
        <v>263.38</v>
      </c>
      <c r="I1554" s="4">
        <v>215.27</v>
      </c>
      <c r="J1554" s="4">
        <v>236.09</v>
      </c>
      <c r="K1554" s="4" t="str">
        <v>Produto em Ordem</v>
      </c>
      <c r="L1554" s="6">
        <f t="shared" si="98"/>
        <v>1.2352941176470589</v>
      </c>
      <c r="M1554" s="5">
        <v>11.24238095238095</v>
      </c>
      <c r="N1554" s="6">
        <v>56</v>
      </c>
      <c r="O1554" s="9">
        <f t="shared" si="99"/>
        <v>629.57333333333315</v>
      </c>
      <c r="P1554" s="5">
        <f t="shared" si="96"/>
        <v>4.666666666666667</v>
      </c>
      <c r="Q1554" s="5">
        <f t="shared" si="97"/>
        <v>4.5</v>
      </c>
    </row>
    <row r="1555" spans="1:17" x14ac:dyDescent="0.25">
      <c r="A1555" s="2" t="s">
        <v>1515</v>
      </c>
      <c r="B1555" s="3" t="s">
        <v>8</v>
      </c>
      <c r="C1555" s="4">
        <v>23</v>
      </c>
      <c r="D1555" s="4">
        <v>4</v>
      </c>
      <c r="E1555" s="4">
        <v>16</v>
      </c>
      <c r="F1555" s="4">
        <v>11</v>
      </c>
      <c r="G1555" s="4">
        <v>374.17</v>
      </c>
      <c r="H1555" s="4">
        <v>67.3</v>
      </c>
      <c r="I1555" s="4">
        <v>260.35000000000002</v>
      </c>
      <c r="J1555" s="4">
        <v>181.12</v>
      </c>
      <c r="K1555" s="4" t="str">
        <v>Produto em Ordem</v>
      </c>
      <c r="L1555" s="6">
        <f t="shared" si="98"/>
        <v>0.47826086956521741</v>
      </c>
      <c r="M1555" s="5">
        <v>16.465454545454541</v>
      </c>
      <c r="N1555" s="6">
        <v>83</v>
      </c>
      <c r="O1555" s="9">
        <f t="shared" si="99"/>
        <v>1366.6327272727269</v>
      </c>
      <c r="P1555" s="5">
        <f t="shared" si="96"/>
        <v>6.916666666666667</v>
      </c>
      <c r="Q1555" s="5">
        <f t="shared" si="97"/>
        <v>1.5903614457831325</v>
      </c>
    </row>
    <row r="1556" spans="1:17" x14ac:dyDescent="0.25">
      <c r="A1556" s="2" t="s">
        <v>1516</v>
      </c>
      <c r="B1556" s="3" t="s">
        <v>8</v>
      </c>
      <c r="C1556" s="4">
        <v>26</v>
      </c>
      <c r="D1556" s="4">
        <v>10</v>
      </c>
      <c r="E1556" s="4">
        <v>20</v>
      </c>
      <c r="F1556" s="4">
        <v>16</v>
      </c>
      <c r="G1556" s="4">
        <v>620.90000000000009</v>
      </c>
      <c r="H1556" s="4">
        <v>239.21</v>
      </c>
      <c r="I1556" s="4">
        <v>478.28</v>
      </c>
      <c r="J1556" s="4">
        <v>381.83</v>
      </c>
      <c r="K1556" s="4" t="str">
        <v>Produto em Ordem</v>
      </c>
      <c r="L1556" s="6">
        <f t="shared" si="98"/>
        <v>0.61538461538461542</v>
      </c>
      <c r="M1556" s="5">
        <v>23.864374999999999</v>
      </c>
      <c r="N1556" s="6">
        <v>124</v>
      </c>
      <c r="O1556" s="9">
        <f t="shared" si="99"/>
        <v>2959.1824999999999</v>
      </c>
      <c r="P1556" s="5">
        <f t="shared" si="96"/>
        <v>10.333333333333334</v>
      </c>
      <c r="Q1556" s="5">
        <f t="shared" si="97"/>
        <v>1.5483870967741935</v>
      </c>
    </row>
    <row r="1557" spans="1:17" x14ac:dyDescent="0.25">
      <c r="A1557" s="2" t="s">
        <v>1517</v>
      </c>
      <c r="B1557" s="3" t="s">
        <v>8</v>
      </c>
      <c r="C1557" s="4">
        <v>1</v>
      </c>
      <c r="D1557" s="4"/>
      <c r="E1557" s="4"/>
      <c r="F1557" s="4">
        <v>1</v>
      </c>
      <c r="G1557" s="4">
        <v>21.59</v>
      </c>
      <c r="H1557" s="4"/>
      <c r="I1557" s="4"/>
      <c r="J1557" s="4">
        <v>21.59</v>
      </c>
      <c r="K1557" s="4" t="str">
        <v>Produto em Ordem</v>
      </c>
      <c r="L1557" s="6">
        <f t="shared" si="98"/>
        <v>1</v>
      </c>
      <c r="M1557" s="5">
        <v>21.59</v>
      </c>
      <c r="N1557" s="6">
        <v>1</v>
      </c>
      <c r="O1557" s="9">
        <f t="shared" si="99"/>
        <v>21.59</v>
      </c>
      <c r="P1557" s="5">
        <f t="shared" si="96"/>
        <v>8.3333333333333329E-2</v>
      </c>
      <c r="Q1557" s="5">
        <f t="shared" si="97"/>
        <v>12</v>
      </c>
    </row>
    <row r="1558" spans="1:17" x14ac:dyDescent="0.25">
      <c r="A1558" s="2" t="s">
        <v>1518</v>
      </c>
      <c r="B1558" s="3" t="s">
        <v>8</v>
      </c>
      <c r="C1558" s="4">
        <v>1</v>
      </c>
      <c r="D1558" s="4"/>
      <c r="E1558" s="4"/>
      <c r="F1558" s="4">
        <v>1</v>
      </c>
      <c r="G1558" s="4">
        <v>42.03</v>
      </c>
      <c r="H1558" s="4"/>
      <c r="I1558" s="4"/>
      <c r="J1558" s="4">
        <v>42.03</v>
      </c>
      <c r="K1558" s="4" t="str">
        <v>Produto em Ordem</v>
      </c>
      <c r="L1558" s="6">
        <f t="shared" si="98"/>
        <v>1</v>
      </c>
      <c r="M1558" s="5">
        <v>42.03</v>
      </c>
      <c r="N1558" s="6">
        <v>3</v>
      </c>
      <c r="O1558" s="9">
        <f t="shared" si="99"/>
        <v>126.09</v>
      </c>
      <c r="P1558" s="5">
        <f t="shared" si="96"/>
        <v>0.25</v>
      </c>
      <c r="Q1558" s="5">
        <f t="shared" si="97"/>
        <v>4</v>
      </c>
    </row>
    <row r="1559" spans="1:17" x14ac:dyDescent="0.25">
      <c r="A1559" s="2" t="s">
        <v>1519</v>
      </c>
      <c r="B1559" s="3" t="s">
        <v>8</v>
      </c>
      <c r="C1559" s="4">
        <v>312</v>
      </c>
      <c r="D1559" s="4">
        <v>46</v>
      </c>
      <c r="E1559" s="4">
        <v>82</v>
      </c>
      <c r="F1559" s="4">
        <v>276</v>
      </c>
      <c r="G1559" s="4">
        <v>33903.149999999987</v>
      </c>
      <c r="H1559" s="4">
        <v>4999.2199999999993</v>
      </c>
      <c r="I1559" s="4">
        <v>8911.4699999999993</v>
      </c>
      <c r="J1559" s="4">
        <v>29990.9</v>
      </c>
      <c r="K1559" s="4" t="str">
        <v>Produto em Ordem</v>
      </c>
      <c r="L1559" s="6">
        <f t="shared" si="98"/>
        <v>0.88461538461538458</v>
      </c>
      <c r="M1559" s="5">
        <v>108.6626811594203</v>
      </c>
      <c r="N1559" s="6">
        <v>744</v>
      </c>
      <c r="O1559" s="9">
        <f t="shared" si="99"/>
        <v>80845.034782608709</v>
      </c>
      <c r="P1559" s="5">
        <f t="shared" si="96"/>
        <v>62</v>
      </c>
      <c r="Q1559" s="5">
        <f t="shared" si="97"/>
        <v>4.4516129032258061</v>
      </c>
    </row>
    <row r="1560" spans="1:17" x14ac:dyDescent="0.25">
      <c r="A1560" s="2" t="s">
        <v>1520</v>
      </c>
      <c r="B1560" s="3" t="s">
        <v>8</v>
      </c>
      <c r="C1560" s="4">
        <v>787</v>
      </c>
      <c r="D1560" s="4">
        <v>30</v>
      </c>
      <c r="E1560" s="4">
        <v>47</v>
      </c>
      <c r="F1560" s="4">
        <v>770</v>
      </c>
      <c r="G1560" s="4">
        <v>121976.28999999991</v>
      </c>
      <c r="H1560" s="4">
        <v>4642.49</v>
      </c>
      <c r="I1560" s="4">
        <v>7272.4900000000016</v>
      </c>
      <c r="J1560" s="4">
        <v>119346.28999999991</v>
      </c>
      <c r="K1560" s="4" t="str">
        <v>Produto em Ordem</v>
      </c>
      <c r="L1560" s="6">
        <f t="shared" si="98"/>
        <v>0.97839898348157561</v>
      </c>
      <c r="M1560" s="5">
        <v>154.99518181818169</v>
      </c>
      <c r="N1560" s="6">
        <v>455</v>
      </c>
      <c r="O1560" s="9">
        <f t="shared" si="99"/>
        <v>70522.807727272666</v>
      </c>
      <c r="P1560" s="5">
        <f t="shared" si="96"/>
        <v>37.916666666666664</v>
      </c>
      <c r="Q1560" s="5">
        <f t="shared" si="97"/>
        <v>20.30769230769231</v>
      </c>
    </row>
    <row r="1561" spans="1:17" x14ac:dyDescent="0.25">
      <c r="A1561" s="2" t="s">
        <v>1521</v>
      </c>
      <c r="B1561" s="3" t="s">
        <v>8</v>
      </c>
      <c r="C1561" s="4">
        <v>635</v>
      </c>
      <c r="D1561" s="4">
        <v>56</v>
      </c>
      <c r="E1561" s="4">
        <v>106</v>
      </c>
      <c r="F1561" s="4">
        <v>585</v>
      </c>
      <c r="G1561" s="4">
        <v>64999.009999999987</v>
      </c>
      <c r="H1561" s="4">
        <v>5719.02</v>
      </c>
      <c r="I1561" s="4">
        <v>10842.3</v>
      </c>
      <c r="J1561" s="4">
        <v>59875.73000000001</v>
      </c>
      <c r="K1561" s="4" t="str">
        <v>Produto em Ordem</v>
      </c>
      <c r="L1561" s="6">
        <f t="shared" si="98"/>
        <v>0.92125984251968507</v>
      </c>
      <c r="M1561" s="5">
        <v>102.35167521367519</v>
      </c>
      <c r="N1561" s="6">
        <v>945</v>
      </c>
      <c r="O1561" s="9">
        <f t="shared" si="99"/>
        <v>96722.333076923052</v>
      </c>
      <c r="P1561" s="5">
        <f t="shared" si="96"/>
        <v>78.75</v>
      </c>
      <c r="Q1561" s="5">
        <f t="shared" si="97"/>
        <v>7.4285714285714288</v>
      </c>
    </row>
    <row r="1562" spans="1:17" x14ac:dyDescent="0.25">
      <c r="A1562" s="2" t="s">
        <v>1522</v>
      </c>
      <c r="B1562" s="3" t="s">
        <v>8</v>
      </c>
      <c r="C1562" s="4">
        <v>2</v>
      </c>
      <c r="D1562" s="4"/>
      <c r="E1562" s="4"/>
      <c r="F1562" s="4">
        <v>2</v>
      </c>
      <c r="G1562" s="4">
        <v>85.24</v>
      </c>
      <c r="H1562" s="4"/>
      <c r="I1562" s="4"/>
      <c r="J1562" s="4">
        <v>85.24</v>
      </c>
      <c r="K1562" s="4" t="str">
        <v>Produto em Ordem</v>
      </c>
      <c r="L1562" s="6">
        <f t="shared" si="98"/>
        <v>1</v>
      </c>
      <c r="M1562" s="5">
        <v>42.62</v>
      </c>
      <c r="N1562" s="6">
        <v>7</v>
      </c>
      <c r="O1562" s="9">
        <f t="shared" si="99"/>
        <v>298.33999999999997</v>
      </c>
      <c r="P1562" s="5">
        <f t="shared" si="96"/>
        <v>0.58333333333333337</v>
      </c>
      <c r="Q1562" s="5">
        <f t="shared" si="97"/>
        <v>3.4285714285714284</v>
      </c>
    </row>
    <row r="1563" spans="1:17" x14ac:dyDescent="0.25">
      <c r="A1563" s="2" t="s">
        <v>1523</v>
      </c>
      <c r="B1563" s="3" t="s">
        <v>8</v>
      </c>
      <c r="C1563" s="4">
        <v>1773</v>
      </c>
      <c r="D1563" s="4">
        <v>111</v>
      </c>
      <c r="E1563" s="4">
        <v>178</v>
      </c>
      <c r="F1563" s="4">
        <v>1706</v>
      </c>
      <c r="G1563" s="4">
        <v>78163.430000000022</v>
      </c>
      <c r="H1563" s="4">
        <v>5096.74</v>
      </c>
      <c r="I1563" s="4">
        <v>8069.82</v>
      </c>
      <c r="J1563" s="4">
        <v>75190.350000000006</v>
      </c>
      <c r="K1563" s="4" t="str">
        <v>Produto em Ordem</v>
      </c>
      <c r="L1563" s="6">
        <f t="shared" si="98"/>
        <v>0.96221094190637335</v>
      </c>
      <c r="M1563" s="5">
        <v>44.07406213364596</v>
      </c>
      <c r="N1563" s="6">
        <v>1321</v>
      </c>
      <c r="O1563" s="9">
        <f t="shared" si="99"/>
        <v>58221.836078546316</v>
      </c>
      <c r="P1563" s="5">
        <f t="shared" si="96"/>
        <v>110.08333333333333</v>
      </c>
      <c r="Q1563" s="5">
        <f t="shared" si="97"/>
        <v>15.497350492051476</v>
      </c>
    </row>
    <row r="1564" spans="1:17" x14ac:dyDescent="0.25">
      <c r="A1564" s="2" t="s">
        <v>1524</v>
      </c>
      <c r="B1564" s="3" t="s">
        <v>8</v>
      </c>
      <c r="C1564" s="4">
        <v>1</v>
      </c>
      <c r="D1564" s="4">
        <v>3</v>
      </c>
      <c r="E1564" s="4">
        <v>4</v>
      </c>
      <c r="F1564" s="4">
        <v>0</v>
      </c>
      <c r="G1564" s="4">
        <v>264.42</v>
      </c>
      <c r="H1564" s="4">
        <v>793.26</v>
      </c>
      <c r="I1564" s="4">
        <v>1057.68</v>
      </c>
      <c r="J1564" s="4">
        <v>0</v>
      </c>
      <c r="K1564" s="4" t="str">
        <v>Produto em Ordem</v>
      </c>
      <c r="L1564" s="6">
        <f t="shared" si="98"/>
        <v>0</v>
      </c>
      <c r="M1564" s="5">
        <v>0</v>
      </c>
      <c r="N1564" s="6">
        <v>0</v>
      </c>
      <c r="O1564" s="9">
        <f t="shared" si="99"/>
        <v>0</v>
      </c>
      <c r="P1564" s="5">
        <f t="shared" si="96"/>
        <v>0</v>
      </c>
      <c r="Q1564" s="5">
        <f t="shared" si="97"/>
        <v>0</v>
      </c>
    </row>
    <row r="1565" spans="1:17" x14ac:dyDescent="0.25">
      <c r="A1565" s="2" t="s">
        <v>1525</v>
      </c>
      <c r="B1565" s="3" t="s">
        <v>8</v>
      </c>
      <c r="C1565" s="4">
        <v>16</v>
      </c>
      <c r="D1565" s="4"/>
      <c r="E1565" s="4"/>
      <c r="F1565" s="4">
        <v>16</v>
      </c>
      <c r="G1565" s="4">
        <v>871.2</v>
      </c>
      <c r="H1565" s="4"/>
      <c r="I1565" s="4"/>
      <c r="J1565" s="4">
        <v>871.2</v>
      </c>
      <c r="K1565" s="4" t="str">
        <v>Produto em Ordem</v>
      </c>
      <c r="L1565" s="6">
        <f t="shared" si="98"/>
        <v>1</v>
      </c>
      <c r="M1565" s="5">
        <v>54.45</v>
      </c>
      <c r="N1565" s="6">
        <v>10</v>
      </c>
      <c r="O1565" s="9">
        <f t="shared" si="99"/>
        <v>544.5</v>
      </c>
      <c r="P1565" s="5">
        <f t="shared" si="96"/>
        <v>0.83333333333333337</v>
      </c>
      <c r="Q1565" s="5">
        <f t="shared" si="97"/>
        <v>19.2</v>
      </c>
    </row>
    <row r="1566" spans="1:17" x14ac:dyDescent="0.25">
      <c r="A1566" s="2" t="s">
        <v>1526</v>
      </c>
      <c r="B1566" s="3" t="s">
        <v>8</v>
      </c>
      <c r="C1566" s="4">
        <v>2</v>
      </c>
      <c r="D1566" s="4">
        <v>0</v>
      </c>
      <c r="E1566" s="4">
        <v>2</v>
      </c>
      <c r="F1566" s="4">
        <v>0</v>
      </c>
      <c r="G1566" s="4">
        <v>29.14</v>
      </c>
      <c r="H1566" s="4">
        <v>0</v>
      </c>
      <c r="I1566" s="4">
        <v>29.14</v>
      </c>
      <c r="J1566" s="4">
        <v>0</v>
      </c>
      <c r="K1566" s="4" t="str">
        <v>Produto em Ordem</v>
      </c>
      <c r="L1566" s="6">
        <f t="shared" si="98"/>
        <v>0</v>
      </c>
      <c r="M1566" s="5">
        <v>0</v>
      </c>
      <c r="N1566" s="6">
        <v>0</v>
      </c>
      <c r="O1566" s="9">
        <f t="shared" si="99"/>
        <v>0</v>
      </c>
      <c r="P1566" s="5">
        <f t="shared" si="96"/>
        <v>0</v>
      </c>
      <c r="Q1566" s="5">
        <f t="shared" si="97"/>
        <v>0</v>
      </c>
    </row>
    <row r="1567" spans="1:17" x14ac:dyDescent="0.25">
      <c r="A1567" s="2" t="s">
        <v>1527</v>
      </c>
      <c r="B1567" s="3" t="s">
        <v>8</v>
      </c>
      <c r="C1567" s="4">
        <v>3</v>
      </c>
      <c r="D1567" s="4"/>
      <c r="E1567" s="4"/>
      <c r="F1567" s="4">
        <v>3</v>
      </c>
      <c r="G1567" s="4">
        <v>227.18</v>
      </c>
      <c r="H1567" s="4"/>
      <c r="I1567" s="4"/>
      <c r="J1567" s="4">
        <v>227.18</v>
      </c>
      <c r="K1567" s="4" t="str">
        <v>Produto em Ordem</v>
      </c>
      <c r="L1567" s="6">
        <f t="shared" si="98"/>
        <v>1</v>
      </c>
      <c r="M1567" s="5">
        <v>75.726666666666674</v>
      </c>
      <c r="N1567" s="6">
        <v>2</v>
      </c>
      <c r="O1567" s="9">
        <f t="shared" si="99"/>
        <v>151.45333333333335</v>
      </c>
      <c r="P1567" s="5">
        <f t="shared" si="96"/>
        <v>0.16666666666666666</v>
      </c>
      <c r="Q1567" s="5">
        <f t="shared" si="97"/>
        <v>18</v>
      </c>
    </row>
    <row r="1568" spans="1:17" x14ac:dyDescent="0.25">
      <c r="A1568" s="2" t="s">
        <v>1528</v>
      </c>
      <c r="B1568" s="3" t="s">
        <v>8</v>
      </c>
      <c r="C1568" s="4">
        <v>2</v>
      </c>
      <c r="D1568" s="4"/>
      <c r="E1568" s="4"/>
      <c r="F1568" s="4">
        <v>2</v>
      </c>
      <c r="G1568" s="4">
        <v>420.66</v>
      </c>
      <c r="H1568" s="4"/>
      <c r="I1568" s="4"/>
      <c r="J1568" s="4">
        <v>420.66</v>
      </c>
      <c r="K1568" s="4" t="str">
        <v>Produto em Ordem</v>
      </c>
      <c r="L1568" s="6">
        <f t="shared" si="98"/>
        <v>1</v>
      </c>
      <c r="M1568" s="5">
        <v>210.33</v>
      </c>
      <c r="N1568" s="6">
        <v>1</v>
      </c>
      <c r="O1568" s="9">
        <f t="shared" si="99"/>
        <v>210.33</v>
      </c>
      <c r="P1568" s="5">
        <f t="shared" si="96"/>
        <v>8.3333333333333329E-2</v>
      </c>
      <c r="Q1568" s="5">
        <f t="shared" si="97"/>
        <v>24</v>
      </c>
    </row>
    <row r="1569" spans="1:17" x14ac:dyDescent="0.25">
      <c r="A1569" s="2" t="s">
        <v>1529</v>
      </c>
      <c r="B1569" s="3" t="s">
        <v>8</v>
      </c>
      <c r="C1569" s="4">
        <v>5</v>
      </c>
      <c r="D1569" s="4"/>
      <c r="E1569" s="4"/>
      <c r="F1569" s="4">
        <v>5</v>
      </c>
      <c r="G1569" s="4">
        <v>223.54</v>
      </c>
      <c r="H1569" s="4"/>
      <c r="I1569" s="4"/>
      <c r="J1569" s="4">
        <v>223.54</v>
      </c>
      <c r="K1569" s="4" t="str">
        <v>Produto em Ordem</v>
      </c>
      <c r="L1569" s="6">
        <f t="shared" si="98"/>
        <v>1</v>
      </c>
      <c r="M1569" s="5">
        <v>44.707999999999998</v>
      </c>
      <c r="N1569" s="6">
        <v>7</v>
      </c>
      <c r="O1569" s="9">
        <f t="shared" si="99"/>
        <v>312.95600000000002</v>
      </c>
      <c r="P1569" s="5">
        <f t="shared" si="96"/>
        <v>0.58333333333333337</v>
      </c>
      <c r="Q1569" s="5">
        <f t="shared" si="97"/>
        <v>8.5714285714285712</v>
      </c>
    </row>
    <row r="1570" spans="1:17" x14ac:dyDescent="0.25">
      <c r="A1570" s="2" t="s">
        <v>1530</v>
      </c>
      <c r="B1570" s="3" t="s">
        <v>8</v>
      </c>
      <c r="C1570" s="4">
        <v>18</v>
      </c>
      <c r="D1570" s="4"/>
      <c r="E1570" s="4"/>
      <c r="F1570" s="4">
        <v>18</v>
      </c>
      <c r="G1570" s="4">
        <v>1138.33</v>
      </c>
      <c r="H1570" s="4"/>
      <c r="I1570" s="4"/>
      <c r="J1570" s="4">
        <v>1138.33</v>
      </c>
      <c r="K1570" s="4" t="str">
        <v>Produto em Ordem</v>
      </c>
      <c r="L1570" s="6">
        <f t="shared" si="98"/>
        <v>1</v>
      </c>
      <c r="M1570" s="5">
        <v>63.240555555555552</v>
      </c>
      <c r="N1570" s="6">
        <v>3</v>
      </c>
      <c r="O1570" s="9">
        <f t="shared" si="99"/>
        <v>189.72166666666666</v>
      </c>
      <c r="P1570" s="5">
        <f t="shared" si="96"/>
        <v>0.25</v>
      </c>
      <c r="Q1570" s="5">
        <f t="shared" si="97"/>
        <v>72</v>
      </c>
    </row>
    <row r="1571" spans="1:17" x14ac:dyDescent="0.25">
      <c r="A1571" s="2" t="s">
        <v>1531</v>
      </c>
      <c r="B1571" s="3" t="s">
        <v>8</v>
      </c>
      <c r="C1571" s="4">
        <v>3</v>
      </c>
      <c r="D1571" s="4"/>
      <c r="E1571" s="4"/>
      <c r="F1571" s="4">
        <v>3</v>
      </c>
      <c r="G1571" s="4">
        <v>148.5</v>
      </c>
      <c r="H1571" s="4"/>
      <c r="I1571" s="4"/>
      <c r="J1571" s="4">
        <v>148.5</v>
      </c>
      <c r="K1571" s="4" t="str">
        <v>Produto em Ordem</v>
      </c>
      <c r="L1571" s="6">
        <f t="shared" si="98"/>
        <v>1</v>
      </c>
      <c r="M1571" s="5">
        <v>49.5</v>
      </c>
      <c r="N1571" s="6">
        <v>2</v>
      </c>
      <c r="O1571" s="9">
        <f t="shared" si="99"/>
        <v>99</v>
      </c>
      <c r="P1571" s="5">
        <f t="shared" si="96"/>
        <v>0.16666666666666666</v>
      </c>
      <c r="Q1571" s="5">
        <f t="shared" si="97"/>
        <v>18</v>
      </c>
    </row>
    <row r="1572" spans="1:17" x14ac:dyDescent="0.25">
      <c r="A1572" s="2" t="s">
        <v>1532</v>
      </c>
      <c r="B1572" s="3" t="s">
        <v>8</v>
      </c>
      <c r="C1572" s="4">
        <v>1</v>
      </c>
      <c r="D1572" s="4">
        <v>7</v>
      </c>
      <c r="E1572" s="4">
        <v>4</v>
      </c>
      <c r="F1572" s="4">
        <v>4</v>
      </c>
      <c r="G1572" s="4">
        <v>125.47</v>
      </c>
      <c r="H1572" s="4">
        <v>878.32</v>
      </c>
      <c r="I1572" s="4">
        <v>501.9</v>
      </c>
      <c r="J1572" s="4">
        <v>501.89</v>
      </c>
      <c r="K1572" s="4" t="str">
        <v>Produto em Ordem</v>
      </c>
      <c r="L1572" s="6">
        <f t="shared" si="98"/>
        <v>4</v>
      </c>
      <c r="M1572" s="5">
        <v>125.4725</v>
      </c>
      <c r="N1572" s="6">
        <v>16</v>
      </c>
      <c r="O1572" s="9">
        <f t="shared" si="99"/>
        <v>2007.56</v>
      </c>
      <c r="P1572" s="5">
        <f t="shared" si="96"/>
        <v>1.3333333333333333</v>
      </c>
      <c r="Q1572" s="5">
        <f t="shared" si="97"/>
        <v>3</v>
      </c>
    </row>
    <row r="1573" spans="1:17" x14ac:dyDescent="0.25">
      <c r="A1573" s="2" t="s">
        <v>1533</v>
      </c>
      <c r="B1573" s="3" t="s">
        <v>8</v>
      </c>
      <c r="C1573" s="4">
        <v>3</v>
      </c>
      <c r="D1573" s="4">
        <v>2</v>
      </c>
      <c r="E1573" s="4">
        <v>1</v>
      </c>
      <c r="F1573" s="4">
        <v>4</v>
      </c>
      <c r="G1573" s="4">
        <v>376.41</v>
      </c>
      <c r="H1573" s="4">
        <v>250.94</v>
      </c>
      <c r="I1573" s="4">
        <v>125.47</v>
      </c>
      <c r="J1573" s="4">
        <v>501.88</v>
      </c>
      <c r="K1573" s="4" t="str">
        <v>Produto em Ordem</v>
      </c>
      <c r="L1573" s="6">
        <f t="shared" si="98"/>
        <v>1.3333333333333333</v>
      </c>
      <c r="M1573" s="5">
        <v>125.47</v>
      </c>
      <c r="N1573" s="6">
        <v>4</v>
      </c>
      <c r="O1573" s="9">
        <f t="shared" si="99"/>
        <v>501.88</v>
      </c>
      <c r="P1573" s="5">
        <f t="shared" si="96"/>
        <v>0.33333333333333331</v>
      </c>
      <c r="Q1573" s="5">
        <f t="shared" si="97"/>
        <v>12</v>
      </c>
    </row>
    <row r="1574" spans="1:17" x14ac:dyDescent="0.25">
      <c r="A1574" s="2" t="s">
        <v>1534</v>
      </c>
      <c r="B1574" s="3" t="s">
        <v>8</v>
      </c>
      <c r="C1574" s="4">
        <v>1</v>
      </c>
      <c r="D1574" s="4">
        <v>12</v>
      </c>
      <c r="E1574" s="4">
        <v>7</v>
      </c>
      <c r="F1574" s="4">
        <v>6</v>
      </c>
      <c r="G1574" s="4">
        <v>37.03</v>
      </c>
      <c r="H1574" s="4">
        <v>444.29</v>
      </c>
      <c r="I1574" s="4">
        <v>259.17</v>
      </c>
      <c r="J1574" s="4">
        <v>222.15</v>
      </c>
      <c r="K1574" s="4" t="str">
        <v>Produto em Ordem</v>
      </c>
      <c r="L1574" s="6">
        <f t="shared" si="98"/>
        <v>6</v>
      </c>
      <c r="M1574" s="5">
        <v>37.024999999999999</v>
      </c>
      <c r="N1574" s="6">
        <v>3</v>
      </c>
      <c r="O1574" s="9">
        <f t="shared" si="99"/>
        <v>111.07499999999999</v>
      </c>
      <c r="P1574" s="5">
        <f t="shared" si="96"/>
        <v>0.25</v>
      </c>
      <c r="Q1574" s="5">
        <f t="shared" si="97"/>
        <v>24</v>
      </c>
    </row>
    <row r="1575" spans="1:17" x14ac:dyDescent="0.25">
      <c r="A1575" s="2" t="s">
        <v>1535</v>
      </c>
      <c r="B1575" s="3" t="s">
        <v>8</v>
      </c>
      <c r="C1575" s="4">
        <v>3</v>
      </c>
      <c r="D1575" s="4"/>
      <c r="E1575" s="4"/>
      <c r="F1575" s="4">
        <v>3</v>
      </c>
      <c r="G1575" s="4">
        <v>110.75</v>
      </c>
      <c r="H1575" s="4"/>
      <c r="I1575" s="4"/>
      <c r="J1575" s="4">
        <v>110.75</v>
      </c>
      <c r="K1575" s="4" t="str">
        <v>Produto em Ordem</v>
      </c>
      <c r="L1575" s="6">
        <f t="shared" si="98"/>
        <v>1</v>
      </c>
      <c r="M1575" s="5">
        <v>36.916666666666657</v>
      </c>
      <c r="N1575" s="6">
        <v>2</v>
      </c>
      <c r="O1575" s="9">
        <f t="shared" si="99"/>
        <v>73.833333333333314</v>
      </c>
      <c r="P1575" s="5">
        <f t="shared" si="96"/>
        <v>0.16666666666666666</v>
      </c>
      <c r="Q1575" s="5">
        <f t="shared" si="97"/>
        <v>18</v>
      </c>
    </row>
    <row r="1576" spans="1:17" x14ac:dyDescent="0.25">
      <c r="A1576" s="2" t="s">
        <v>1536</v>
      </c>
      <c r="B1576" s="3" t="s">
        <v>8</v>
      </c>
      <c r="C1576" s="4">
        <v>27</v>
      </c>
      <c r="D1576" s="4">
        <v>14</v>
      </c>
      <c r="E1576" s="4">
        <v>20</v>
      </c>
      <c r="F1576" s="4">
        <v>21</v>
      </c>
      <c r="G1576" s="4">
        <v>1303.19</v>
      </c>
      <c r="H1576" s="4">
        <v>675.94</v>
      </c>
      <c r="I1576" s="4">
        <v>965.0200000000001</v>
      </c>
      <c r="J1576" s="4">
        <v>1014.11</v>
      </c>
      <c r="K1576" s="4" t="str">
        <v>Produto em Ordem</v>
      </c>
      <c r="L1576" s="6">
        <f t="shared" si="98"/>
        <v>0.77777777777777779</v>
      </c>
      <c r="M1576" s="5">
        <v>48.290952380952383</v>
      </c>
      <c r="N1576" s="6">
        <v>543</v>
      </c>
      <c r="O1576" s="9">
        <f t="shared" si="99"/>
        <v>26221.987142857142</v>
      </c>
      <c r="P1576" s="5">
        <f t="shared" si="96"/>
        <v>45.25</v>
      </c>
      <c r="Q1576" s="5">
        <f t="shared" si="97"/>
        <v>0.46408839779005523</v>
      </c>
    </row>
    <row r="1577" spans="1:17" x14ac:dyDescent="0.25">
      <c r="A1577" s="2" t="s">
        <v>1537</v>
      </c>
      <c r="B1577" s="3" t="s">
        <v>8</v>
      </c>
      <c r="C1577" s="4">
        <v>59</v>
      </c>
      <c r="D1577" s="4"/>
      <c r="E1577" s="4"/>
      <c r="F1577" s="4">
        <v>59</v>
      </c>
      <c r="G1577" s="4">
        <v>2178.13</v>
      </c>
      <c r="H1577" s="4"/>
      <c r="I1577" s="4"/>
      <c r="J1577" s="4">
        <v>2178.13</v>
      </c>
      <c r="K1577" s="4" t="str">
        <v>Produto em Ordem</v>
      </c>
      <c r="L1577" s="6">
        <f t="shared" si="98"/>
        <v>1</v>
      </c>
      <c r="M1577" s="5">
        <v>36.917457627118637</v>
      </c>
      <c r="N1577" s="6">
        <v>53</v>
      </c>
      <c r="O1577" s="9">
        <f t="shared" si="99"/>
        <v>1956.6252542372877</v>
      </c>
      <c r="P1577" s="5">
        <f t="shared" si="96"/>
        <v>4.416666666666667</v>
      </c>
      <c r="Q1577" s="5">
        <f t="shared" si="97"/>
        <v>13.358490566037736</v>
      </c>
    </row>
    <row r="1578" spans="1:17" x14ac:dyDescent="0.25">
      <c r="A1578" s="2" t="s">
        <v>1538</v>
      </c>
      <c r="B1578" s="3" t="s">
        <v>8</v>
      </c>
      <c r="C1578" s="4">
        <v>127</v>
      </c>
      <c r="D1578" s="4">
        <v>60</v>
      </c>
      <c r="E1578" s="4">
        <v>78</v>
      </c>
      <c r="F1578" s="4">
        <v>109</v>
      </c>
      <c r="G1578" s="4">
        <v>6246.81</v>
      </c>
      <c r="H1578" s="4">
        <v>2951.31</v>
      </c>
      <c r="I1578" s="4">
        <v>3836.66</v>
      </c>
      <c r="J1578" s="4">
        <v>5361.46</v>
      </c>
      <c r="K1578" s="4" t="str">
        <v>Produto em Ordem</v>
      </c>
      <c r="L1578" s="6">
        <f t="shared" si="98"/>
        <v>0.8582677165354331</v>
      </c>
      <c r="M1578" s="5">
        <v>49.187706422018351</v>
      </c>
      <c r="N1578" s="6">
        <v>701</v>
      </c>
      <c r="O1578" s="9">
        <f t="shared" si="99"/>
        <v>34480.582201834863</v>
      </c>
      <c r="P1578" s="5">
        <f t="shared" si="96"/>
        <v>58.416666666666664</v>
      </c>
      <c r="Q1578" s="5">
        <f t="shared" si="97"/>
        <v>1.8659058487874465</v>
      </c>
    </row>
    <row r="1579" spans="1:17" x14ac:dyDescent="0.25">
      <c r="A1579" s="2" t="s">
        <v>1539</v>
      </c>
      <c r="B1579" s="3" t="s">
        <v>8</v>
      </c>
      <c r="C1579" s="4">
        <v>4</v>
      </c>
      <c r="D1579" s="4"/>
      <c r="E1579" s="4"/>
      <c r="F1579" s="4">
        <v>4</v>
      </c>
      <c r="G1579" s="4">
        <v>127</v>
      </c>
      <c r="H1579" s="4"/>
      <c r="I1579" s="4"/>
      <c r="J1579" s="4">
        <v>127</v>
      </c>
      <c r="K1579" s="4" t="str">
        <v>Produto em Ordem</v>
      </c>
      <c r="L1579" s="6">
        <f t="shared" si="98"/>
        <v>1</v>
      </c>
      <c r="M1579" s="5">
        <v>31.75</v>
      </c>
      <c r="N1579" s="6">
        <v>3</v>
      </c>
      <c r="O1579" s="9">
        <f t="shared" si="99"/>
        <v>95.25</v>
      </c>
      <c r="P1579" s="5">
        <f t="shared" si="96"/>
        <v>0.25</v>
      </c>
      <c r="Q1579" s="5">
        <f t="shared" si="97"/>
        <v>16</v>
      </c>
    </row>
    <row r="1580" spans="1:17" x14ac:dyDescent="0.25">
      <c r="A1580" s="2" t="s">
        <v>1540</v>
      </c>
      <c r="B1580" s="3" t="s">
        <v>8</v>
      </c>
      <c r="C1580" s="4">
        <v>1</v>
      </c>
      <c r="D1580" s="4"/>
      <c r="E1580" s="4"/>
      <c r="F1580" s="4">
        <v>1</v>
      </c>
      <c r="G1580" s="4">
        <v>57.34</v>
      </c>
      <c r="H1580" s="4"/>
      <c r="I1580" s="4"/>
      <c r="J1580" s="4">
        <v>57.34</v>
      </c>
      <c r="K1580" s="4" t="str">
        <v>Produto em Ordem</v>
      </c>
      <c r="L1580" s="6">
        <f t="shared" si="98"/>
        <v>1</v>
      </c>
      <c r="M1580" s="5">
        <v>57.34</v>
      </c>
      <c r="N1580" s="6">
        <v>3</v>
      </c>
      <c r="O1580" s="9">
        <f t="shared" si="99"/>
        <v>172.02</v>
      </c>
      <c r="P1580" s="5">
        <f t="shared" si="96"/>
        <v>0.25</v>
      </c>
      <c r="Q1580" s="5">
        <f t="shared" si="97"/>
        <v>4</v>
      </c>
    </row>
    <row r="1581" spans="1:17" x14ac:dyDescent="0.25">
      <c r="A1581" s="2" t="s">
        <v>1541</v>
      </c>
      <c r="B1581" s="3" t="s">
        <v>8</v>
      </c>
      <c r="C1581" s="4">
        <v>2</v>
      </c>
      <c r="D1581" s="4"/>
      <c r="E1581" s="4"/>
      <c r="F1581" s="4">
        <v>2</v>
      </c>
      <c r="G1581" s="4">
        <v>113.68</v>
      </c>
      <c r="H1581" s="4"/>
      <c r="I1581" s="4"/>
      <c r="J1581" s="4">
        <v>113.68</v>
      </c>
      <c r="K1581" s="4" t="str">
        <v>Produto em Ordem</v>
      </c>
      <c r="L1581" s="6">
        <f t="shared" si="98"/>
        <v>1</v>
      </c>
      <c r="M1581" s="5">
        <v>56.84</v>
      </c>
      <c r="N1581" s="6">
        <v>4</v>
      </c>
      <c r="O1581" s="9">
        <f t="shared" si="99"/>
        <v>227.36</v>
      </c>
      <c r="P1581" s="5">
        <f t="shared" si="96"/>
        <v>0.33333333333333331</v>
      </c>
      <c r="Q1581" s="5">
        <f t="shared" si="97"/>
        <v>6</v>
      </c>
    </row>
    <row r="1582" spans="1:17" x14ac:dyDescent="0.25">
      <c r="A1582" s="2" t="s">
        <v>1542</v>
      </c>
      <c r="B1582" s="3" t="s">
        <v>8</v>
      </c>
      <c r="C1582" s="4">
        <v>1</v>
      </c>
      <c r="D1582" s="4"/>
      <c r="E1582" s="4"/>
      <c r="F1582" s="4">
        <v>1</v>
      </c>
      <c r="G1582" s="4">
        <v>26.33</v>
      </c>
      <c r="H1582" s="4"/>
      <c r="I1582" s="4"/>
      <c r="J1582" s="4">
        <v>26.33</v>
      </c>
      <c r="K1582" s="4" t="str">
        <v>Produto em Ordem</v>
      </c>
      <c r="L1582" s="6">
        <f t="shared" si="98"/>
        <v>1</v>
      </c>
      <c r="M1582" s="5">
        <v>26.33</v>
      </c>
      <c r="N1582" s="6">
        <v>1</v>
      </c>
      <c r="O1582" s="9">
        <f t="shared" si="99"/>
        <v>26.33</v>
      </c>
      <c r="P1582" s="5">
        <f t="shared" si="96"/>
        <v>8.3333333333333329E-2</v>
      </c>
      <c r="Q1582" s="5">
        <f t="shared" si="97"/>
        <v>12</v>
      </c>
    </row>
    <row r="1583" spans="1:17" x14ac:dyDescent="0.25">
      <c r="A1583" s="2" t="s">
        <v>1543</v>
      </c>
      <c r="B1583" s="3" t="s">
        <v>8</v>
      </c>
      <c r="C1583" s="4">
        <v>807</v>
      </c>
      <c r="D1583" s="4">
        <v>14</v>
      </c>
      <c r="E1583" s="4">
        <v>26</v>
      </c>
      <c r="F1583" s="4">
        <v>795</v>
      </c>
      <c r="G1583" s="4">
        <v>74529.490000000005</v>
      </c>
      <c r="H1583" s="4">
        <v>1294.8599999999999</v>
      </c>
      <c r="I1583" s="4">
        <v>2404.7399999999998</v>
      </c>
      <c r="J1583" s="4">
        <v>73419.610000000015</v>
      </c>
      <c r="K1583" s="4" t="str">
        <v>Produto em Ordem</v>
      </c>
      <c r="L1583" s="6">
        <f t="shared" si="98"/>
        <v>0.98513011152416352</v>
      </c>
      <c r="M1583" s="5">
        <v>92.351710691823925</v>
      </c>
      <c r="N1583" s="6">
        <v>4</v>
      </c>
      <c r="O1583" s="9">
        <f t="shared" si="99"/>
        <v>369.4068427672957</v>
      </c>
      <c r="P1583" s="5">
        <f t="shared" si="96"/>
        <v>0.33333333333333331</v>
      </c>
      <c r="Q1583" s="5">
        <f t="shared" si="97"/>
        <v>2385</v>
      </c>
    </row>
    <row r="1584" spans="1:17" x14ac:dyDescent="0.25">
      <c r="A1584" s="2" t="s">
        <v>1544</v>
      </c>
      <c r="B1584" s="3" t="s">
        <v>8</v>
      </c>
      <c r="C1584" s="4">
        <v>33</v>
      </c>
      <c r="D1584" s="4">
        <v>24</v>
      </c>
      <c r="E1584" s="4">
        <v>14</v>
      </c>
      <c r="F1584" s="4">
        <v>43</v>
      </c>
      <c r="G1584" s="4">
        <v>1908.55</v>
      </c>
      <c r="H1584" s="4">
        <v>1457.99</v>
      </c>
      <c r="I1584" s="4">
        <v>838.98</v>
      </c>
      <c r="J1584" s="4">
        <v>2527.56</v>
      </c>
      <c r="K1584" s="4" t="str">
        <v>Produto em Ordem</v>
      </c>
      <c r="L1584" s="6">
        <f t="shared" si="98"/>
        <v>1.303030303030303</v>
      </c>
      <c r="M1584" s="5">
        <v>58.780465116279068</v>
      </c>
      <c r="N1584" s="6">
        <v>88</v>
      </c>
      <c r="O1584" s="9">
        <f t="shared" si="99"/>
        <v>5172.6809302325582</v>
      </c>
      <c r="P1584" s="5">
        <f t="shared" si="96"/>
        <v>7.333333333333333</v>
      </c>
      <c r="Q1584" s="5">
        <f t="shared" si="97"/>
        <v>5.8636363636363642</v>
      </c>
    </row>
    <row r="1585" spans="1:17" x14ac:dyDescent="0.25">
      <c r="A1585" s="2" t="s">
        <v>1545</v>
      </c>
      <c r="B1585" s="3" t="s">
        <v>8</v>
      </c>
      <c r="C1585" s="4">
        <v>34</v>
      </c>
      <c r="D1585" s="4">
        <v>5</v>
      </c>
      <c r="E1585" s="4">
        <v>3</v>
      </c>
      <c r="F1585" s="4">
        <v>36</v>
      </c>
      <c r="G1585" s="4">
        <v>698.41000000000008</v>
      </c>
      <c r="H1585" s="4">
        <v>106.07</v>
      </c>
      <c r="I1585" s="4">
        <v>61.82</v>
      </c>
      <c r="J1585" s="4">
        <v>742.66</v>
      </c>
      <c r="K1585" s="4" t="str">
        <v>Produto em Ordem</v>
      </c>
      <c r="L1585" s="6">
        <f t="shared" si="98"/>
        <v>1.0588235294117647</v>
      </c>
      <c r="M1585" s="5">
        <v>20.629444444444449</v>
      </c>
      <c r="N1585" s="6">
        <v>85</v>
      </c>
      <c r="O1585" s="9">
        <f t="shared" si="99"/>
        <v>1753.5027777777782</v>
      </c>
      <c r="P1585" s="5">
        <f t="shared" si="96"/>
        <v>7.083333333333333</v>
      </c>
      <c r="Q1585" s="5">
        <f t="shared" si="97"/>
        <v>5.0823529411764712</v>
      </c>
    </row>
    <row r="1586" spans="1:17" x14ac:dyDescent="0.25">
      <c r="A1586" s="2" t="s">
        <v>1546</v>
      </c>
      <c r="B1586" s="3" t="s">
        <v>8</v>
      </c>
      <c r="C1586" s="4">
        <v>28</v>
      </c>
      <c r="D1586" s="4">
        <v>18</v>
      </c>
      <c r="E1586" s="4">
        <v>10</v>
      </c>
      <c r="F1586" s="4">
        <v>36</v>
      </c>
      <c r="G1586" s="4">
        <v>869.12999999999988</v>
      </c>
      <c r="H1586" s="4">
        <v>594.78</v>
      </c>
      <c r="I1586" s="4">
        <v>327.31</v>
      </c>
      <c r="J1586" s="4">
        <v>1136.5999999999999</v>
      </c>
      <c r="K1586" s="4" t="str">
        <v>Produto em Ordem</v>
      </c>
      <c r="L1586" s="6">
        <f t="shared" si="98"/>
        <v>1.2857142857142858</v>
      </c>
      <c r="M1586" s="5">
        <v>31.572222222222219</v>
      </c>
      <c r="N1586" s="6">
        <v>57</v>
      </c>
      <c r="O1586" s="9">
        <f t="shared" si="99"/>
        <v>1799.6166666666666</v>
      </c>
      <c r="P1586" s="5">
        <f t="shared" si="96"/>
        <v>4.75</v>
      </c>
      <c r="Q1586" s="5">
        <f t="shared" si="97"/>
        <v>7.5789473684210522</v>
      </c>
    </row>
    <row r="1587" spans="1:17" x14ac:dyDescent="0.25">
      <c r="A1587" s="2" t="s">
        <v>1547</v>
      </c>
      <c r="B1587" s="3" t="s">
        <v>8</v>
      </c>
      <c r="C1587" s="4">
        <v>25</v>
      </c>
      <c r="D1587" s="4">
        <v>11</v>
      </c>
      <c r="E1587" s="4">
        <v>7</v>
      </c>
      <c r="F1587" s="4">
        <v>29</v>
      </c>
      <c r="G1587" s="4">
        <v>909.42</v>
      </c>
      <c r="H1587" s="4">
        <v>425.99</v>
      </c>
      <c r="I1587" s="4">
        <v>271.08</v>
      </c>
      <c r="J1587" s="4">
        <v>1064.33</v>
      </c>
      <c r="K1587" s="4" t="str">
        <v>Produto em Ordem</v>
      </c>
      <c r="L1587" s="6">
        <f t="shared" si="98"/>
        <v>1.1599999999999999</v>
      </c>
      <c r="M1587" s="5">
        <v>36.701034482758622</v>
      </c>
      <c r="N1587" s="6">
        <v>35</v>
      </c>
      <c r="O1587" s="9">
        <f t="shared" si="99"/>
        <v>1284.5362068965517</v>
      </c>
      <c r="P1587" s="5">
        <f t="shared" si="96"/>
        <v>2.9166666666666665</v>
      </c>
      <c r="Q1587" s="5">
        <f t="shared" si="97"/>
        <v>9.9428571428571431</v>
      </c>
    </row>
    <row r="1588" spans="1:17" x14ac:dyDescent="0.25">
      <c r="A1588" s="2" t="s">
        <v>1548</v>
      </c>
      <c r="B1588" s="3" t="s">
        <v>8</v>
      </c>
      <c r="C1588" s="4">
        <v>26</v>
      </c>
      <c r="D1588" s="4">
        <v>33</v>
      </c>
      <c r="E1588" s="4">
        <v>22</v>
      </c>
      <c r="F1588" s="4">
        <v>37</v>
      </c>
      <c r="G1588" s="4">
        <v>1051.78</v>
      </c>
      <c r="H1588" s="4">
        <v>1335.8</v>
      </c>
      <c r="I1588" s="4">
        <v>890.5</v>
      </c>
      <c r="J1588" s="4">
        <v>1497.08</v>
      </c>
      <c r="K1588" s="4" t="str">
        <v>Produto em Ordem</v>
      </c>
      <c r="L1588" s="6">
        <f t="shared" si="98"/>
        <v>1.4230769230769231</v>
      </c>
      <c r="M1588" s="5">
        <v>40.46162162162161</v>
      </c>
      <c r="N1588" s="6">
        <v>142</v>
      </c>
      <c r="O1588" s="9">
        <f t="shared" si="99"/>
        <v>5745.5502702702688</v>
      </c>
      <c r="P1588" s="5">
        <f t="shared" si="96"/>
        <v>11.833333333333334</v>
      </c>
      <c r="Q1588" s="5">
        <f t="shared" si="97"/>
        <v>3.1267605633802815</v>
      </c>
    </row>
    <row r="1589" spans="1:17" x14ac:dyDescent="0.25">
      <c r="A1589" s="2" t="s">
        <v>1549</v>
      </c>
      <c r="B1589" s="3" t="s">
        <v>8</v>
      </c>
      <c r="C1589" s="4">
        <v>24</v>
      </c>
      <c r="D1589" s="4">
        <v>19</v>
      </c>
      <c r="E1589" s="4">
        <v>14</v>
      </c>
      <c r="F1589" s="4">
        <v>29</v>
      </c>
      <c r="G1589" s="4">
        <v>1488.29</v>
      </c>
      <c r="H1589" s="4">
        <v>1282.76</v>
      </c>
      <c r="I1589" s="4">
        <v>919.42000000000007</v>
      </c>
      <c r="J1589" s="4">
        <v>1851.63</v>
      </c>
      <c r="K1589" s="4" t="str">
        <v>Produto em Ordem</v>
      </c>
      <c r="L1589" s="6">
        <f t="shared" si="98"/>
        <v>1.2083333333333333</v>
      </c>
      <c r="M1589" s="5">
        <v>63.8493103448276</v>
      </c>
      <c r="N1589" s="6">
        <v>47</v>
      </c>
      <c r="O1589" s="9">
        <f t="shared" si="99"/>
        <v>3000.9175862068973</v>
      </c>
      <c r="P1589" s="5">
        <f t="shared" si="96"/>
        <v>3.9166666666666665</v>
      </c>
      <c r="Q1589" s="5">
        <f t="shared" si="97"/>
        <v>7.4042553191489366</v>
      </c>
    </row>
    <row r="1590" spans="1:17" x14ac:dyDescent="0.25">
      <c r="A1590" s="2" t="s">
        <v>1550</v>
      </c>
      <c r="B1590" s="3" t="s">
        <v>8</v>
      </c>
      <c r="C1590" s="4">
        <v>25</v>
      </c>
      <c r="D1590" s="4">
        <v>15</v>
      </c>
      <c r="E1590" s="4">
        <v>5</v>
      </c>
      <c r="F1590" s="4">
        <v>35</v>
      </c>
      <c r="G1590" s="4">
        <v>1200.46</v>
      </c>
      <c r="H1590" s="4">
        <v>795.58999999999992</v>
      </c>
      <c r="I1590" s="4">
        <v>261.3</v>
      </c>
      <c r="J1590" s="4">
        <v>1734.75</v>
      </c>
      <c r="K1590" s="4" t="str">
        <v>Produto em Ordem</v>
      </c>
      <c r="L1590" s="6">
        <f t="shared" si="98"/>
        <v>1.4</v>
      </c>
      <c r="M1590" s="5">
        <v>49.564285714285717</v>
      </c>
      <c r="N1590" s="6">
        <v>53</v>
      </c>
      <c r="O1590" s="9">
        <f t="shared" si="99"/>
        <v>2626.9071428571428</v>
      </c>
      <c r="P1590" s="5">
        <f t="shared" si="96"/>
        <v>4.416666666666667</v>
      </c>
      <c r="Q1590" s="5">
        <f t="shared" si="97"/>
        <v>7.9245283018867916</v>
      </c>
    </row>
    <row r="1591" spans="1:17" x14ac:dyDescent="0.25">
      <c r="A1591" s="2" t="s">
        <v>1551</v>
      </c>
      <c r="B1591" s="3" t="s">
        <v>8</v>
      </c>
      <c r="C1591" s="4">
        <v>24</v>
      </c>
      <c r="D1591" s="4">
        <v>16</v>
      </c>
      <c r="E1591" s="4">
        <v>6</v>
      </c>
      <c r="F1591" s="4">
        <v>34</v>
      </c>
      <c r="G1591" s="4">
        <v>1705.05</v>
      </c>
      <c r="H1591" s="4">
        <v>1264.19</v>
      </c>
      <c r="I1591" s="4">
        <v>464.6</v>
      </c>
      <c r="J1591" s="4">
        <v>2504.64</v>
      </c>
      <c r="K1591" s="4" t="str">
        <v>Produto em Ordem</v>
      </c>
      <c r="L1591" s="6">
        <f t="shared" si="98"/>
        <v>1.4166666666666667</v>
      </c>
      <c r="M1591" s="5">
        <v>73.665882352941168</v>
      </c>
      <c r="N1591" s="6">
        <v>36</v>
      </c>
      <c r="O1591" s="9">
        <f t="shared" si="99"/>
        <v>2651.9717647058819</v>
      </c>
      <c r="P1591" s="5">
        <f t="shared" si="96"/>
        <v>3</v>
      </c>
      <c r="Q1591" s="5">
        <f t="shared" si="97"/>
        <v>11.333333333333334</v>
      </c>
    </row>
    <row r="1592" spans="1:17" x14ac:dyDescent="0.25">
      <c r="A1592" s="2" t="s">
        <v>1552</v>
      </c>
      <c r="B1592" s="3" t="s">
        <v>8</v>
      </c>
      <c r="C1592" s="4">
        <v>23</v>
      </c>
      <c r="D1592" s="4">
        <v>42</v>
      </c>
      <c r="E1592" s="4">
        <v>31</v>
      </c>
      <c r="F1592" s="4">
        <v>34</v>
      </c>
      <c r="G1592" s="4">
        <v>932.06999999999994</v>
      </c>
      <c r="H1592" s="4">
        <v>1764.88</v>
      </c>
      <c r="I1592" s="4">
        <v>1296.0899999999999</v>
      </c>
      <c r="J1592" s="4">
        <v>1400.86</v>
      </c>
      <c r="K1592" s="4" t="str">
        <v>Produto em Ordem</v>
      </c>
      <c r="L1592" s="6">
        <f t="shared" si="98"/>
        <v>1.4782608695652173</v>
      </c>
      <c r="M1592" s="5">
        <v>41.201764705882347</v>
      </c>
      <c r="N1592" s="6">
        <v>105</v>
      </c>
      <c r="O1592" s="9">
        <f t="shared" si="99"/>
        <v>4326.1852941176467</v>
      </c>
      <c r="P1592" s="5">
        <f t="shared" si="96"/>
        <v>8.75</v>
      </c>
      <c r="Q1592" s="5">
        <f t="shared" si="97"/>
        <v>3.8857142857142857</v>
      </c>
    </row>
    <row r="1593" spans="1:17" x14ac:dyDescent="0.25">
      <c r="A1593" s="2" t="s">
        <v>1553</v>
      </c>
      <c r="B1593" s="3" t="s">
        <v>8</v>
      </c>
      <c r="C1593" s="4">
        <v>26</v>
      </c>
      <c r="D1593" s="4">
        <v>26</v>
      </c>
      <c r="E1593" s="4">
        <v>8</v>
      </c>
      <c r="F1593" s="4">
        <v>44</v>
      </c>
      <c r="G1593" s="4">
        <v>369.9799999999999</v>
      </c>
      <c r="H1593" s="4">
        <v>393.94</v>
      </c>
      <c r="I1593" s="4">
        <v>121.21</v>
      </c>
      <c r="J1593" s="4">
        <v>642.70999999999992</v>
      </c>
      <c r="K1593" s="4" t="str">
        <v>Produto em Ordem</v>
      </c>
      <c r="L1593" s="6">
        <f t="shared" si="98"/>
        <v>1.6923076923076923</v>
      </c>
      <c r="M1593" s="5">
        <v>14.60704545454545</v>
      </c>
      <c r="N1593" s="6">
        <v>90</v>
      </c>
      <c r="O1593" s="9">
        <f t="shared" si="99"/>
        <v>1314.6340909090904</v>
      </c>
      <c r="P1593" s="5">
        <f t="shared" si="96"/>
        <v>7.5</v>
      </c>
      <c r="Q1593" s="5">
        <f t="shared" si="97"/>
        <v>5.8666666666666663</v>
      </c>
    </row>
    <row r="1594" spans="1:17" x14ac:dyDescent="0.25">
      <c r="A1594" s="2" t="s">
        <v>1554</v>
      </c>
      <c r="B1594" s="3" t="s">
        <v>8</v>
      </c>
      <c r="C1594" s="4">
        <v>29</v>
      </c>
      <c r="D1594" s="4">
        <v>24</v>
      </c>
      <c r="E1594" s="4">
        <v>20</v>
      </c>
      <c r="F1594" s="4">
        <v>33</v>
      </c>
      <c r="G1594" s="4">
        <v>940.51</v>
      </c>
      <c r="H1594" s="4">
        <v>797.99</v>
      </c>
      <c r="I1594" s="4">
        <v>660.26</v>
      </c>
      <c r="J1594" s="4">
        <v>1078.24</v>
      </c>
      <c r="K1594" s="4" t="str">
        <v>Produto em Ordem</v>
      </c>
      <c r="L1594" s="6">
        <f t="shared" si="98"/>
        <v>1.1379310344827587</v>
      </c>
      <c r="M1594" s="5">
        <v>32.673939393939392</v>
      </c>
      <c r="N1594" s="6">
        <v>98</v>
      </c>
      <c r="O1594" s="9">
        <f t="shared" si="99"/>
        <v>3202.0460606060606</v>
      </c>
      <c r="P1594" s="5">
        <f t="shared" si="96"/>
        <v>8.1666666666666661</v>
      </c>
      <c r="Q1594" s="5">
        <f t="shared" si="97"/>
        <v>4.0408163265306127</v>
      </c>
    </row>
    <row r="1595" spans="1:17" x14ac:dyDescent="0.25">
      <c r="A1595" s="2" t="s">
        <v>1555</v>
      </c>
      <c r="B1595" s="3" t="s">
        <v>8</v>
      </c>
      <c r="C1595" s="4">
        <v>30</v>
      </c>
      <c r="D1595" s="4">
        <v>12</v>
      </c>
      <c r="E1595" s="4">
        <v>7</v>
      </c>
      <c r="F1595" s="4">
        <v>35</v>
      </c>
      <c r="G1595" s="4">
        <v>947.82</v>
      </c>
      <c r="H1595" s="4">
        <v>389.28</v>
      </c>
      <c r="I1595" s="4">
        <v>220.89</v>
      </c>
      <c r="J1595" s="4">
        <v>1116.21</v>
      </c>
      <c r="K1595" s="4" t="str">
        <v>Produto em Ordem</v>
      </c>
      <c r="L1595" s="6">
        <f t="shared" si="98"/>
        <v>1.1666666666666667</v>
      </c>
      <c r="M1595" s="5">
        <v>31.89171428571429</v>
      </c>
      <c r="N1595" s="6">
        <v>72</v>
      </c>
      <c r="O1595" s="9">
        <f t="shared" si="99"/>
        <v>2296.203428571429</v>
      </c>
      <c r="P1595" s="5">
        <f t="shared" si="96"/>
        <v>6</v>
      </c>
      <c r="Q1595" s="5">
        <f t="shared" si="97"/>
        <v>5.833333333333333</v>
      </c>
    </row>
    <row r="1596" spans="1:17" x14ac:dyDescent="0.25">
      <c r="A1596" s="2" t="s">
        <v>1556</v>
      </c>
      <c r="B1596" s="3" t="s">
        <v>8</v>
      </c>
      <c r="C1596" s="4">
        <v>28</v>
      </c>
      <c r="D1596" s="4">
        <v>1</v>
      </c>
      <c r="E1596" s="4">
        <v>3</v>
      </c>
      <c r="F1596" s="4">
        <v>26</v>
      </c>
      <c r="G1596" s="4">
        <v>1289.1400000000001</v>
      </c>
      <c r="H1596" s="4">
        <v>49.7</v>
      </c>
      <c r="I1596" s="4">
        <v>144.51</v>
      </c>
      <c r="J1596" s="4">
        <v>1194.33</v>
      </c>
      <c r="K1596" s="4" t="str">
        <v>Produto em Ordem</v>
      </c>
      <c r="L1596" s="6">
        <f t="shared" si="98"/>
        <v>0.9285714285714286</v>
      </c>
      <c r="M1596" s="5">
        <v>45.935769230769218</v>
      </c>
      <c r="N1596" s="6">
        <v>27</v>
      </c>
      <c r="O1596" s="9">
        <f t="shared" si="99"/>
        <v>1240.2657692307689</v>
      </c>
      <c r="P1596" s="5">
        <f t="shared" si="96"/>
        <v>2.25</v>
      </c>
      <c r="Q1596" s="5">
        <f t="shared" si="97"/>
        <v>11.555555555555555</v>
      </c>
    </row>
    <row r="1597" spans="1:17" x14ac:dyDescent="0.25">
      <c r="A1597" s="2" t="s">
        <v>1557</v>
      </c>
      <c r="B1597" s="3" t="s">
        <v>8</v>
      </c>
      <c r="C1597" s="4">
        <v>29</v>
      </c>
      <c r="D1597" s="4">
        <v>14</v>
      </c>
      <c r="E1597" s="4">
        <v>5</v>
      </c>
      <c r="F1597" s="4">
        <v>38</v>
      </c>
      <c r="G1597" s="4">
        <v>690.31000000000006</v>
      </c>
      <c r="H1597" s="4">
        <v>363.39</v>
      </c>
      <c r="I1597" s="4">
        <v>128.09</v>
      </c>
      <c r="J1597" s="4">
        <v>925.61</v>
      </c>
      <c r="K1597" s="4" t="str">
        <v>Produto em Ordem</v>
      </c>
      <c r="L1597" s="6">
        <f t="shared" si="98"/>
        <v>1.3103448275862069</v>
      </c>
      <c r="M1597" s="5">
        <v>24.358157894736841</v>
      </c>
      <c r="N1597" s="6">
        <v>43</v>
      </c>
      <c r="O1597" s="9">
        <f t="shared" si="99"/>
        <v>1047.4007894736842</v>
      </c>
      <c r="P1597" s="5">
        <f t="shared" si="96"/>
        <v>3.5833333333333335</v>
      </c>
      <c r="Q1597" s="5">
        <f t="shared" si="97"/>
        <v>10.604651162790697</v>
      </c>
    </row>
    <row r="1598" spans="1:17" x14ac:dyDescent="0.25">
      <c r="A1598" s="2" t="s">
        <v>1558</v>
      </c>
      <c r="B1598" s="3" t="s">
        <v>8</v>
      </c>
      <c r="C1598" s="4">
        <v>23</v>
      </c>
      <c r="D1598" s="4">
        <v>9</v>
      </c>
      <c r="E1598" s="4">
        <v>6</v>
      </c>
      <c r="F1598" s="4">
        <v>26</v>
      </c>
      <c r="G1598" s="4">
        <v>2178.84</v>
      </c>
      <c r="H1598" s="4">
        <v>926.79</v>
      </c>
      <c r="I1598" s="4">
        <v>611.01</v>
      </c>
      <c r="J1598" s="4">
        <v>2494.62</v>
      </c>
      <c r="K1598" s="4" t="str">
        <v>Produto em Ordem</v>
      </c>
      <c r="L1598" s="6">
        <f t="shared" si="98"/>
        <v>1.1304347826086956</v>
      </c>
      <c r="M1598" s="5">
        <v>95.946923076923071</v>
      </c>
      <c r="N1598" s="6">
        <v>49</v>
      </c>
      <c r="O1598" s="9">
        <f t="shared" si="99"/>
        <v>4701.3992307692306</v>
      </c>
      <c r="P1598" s="5">
        <f t="shared" si="96"/>
        <v>4.083333333333333</v>
      </c>
      <c r="Q1598" s="5">
        <f t="shared" si="97"/>
        <v>6.3673469387755111</v>
      </c>
    </row>
    <row r="1599" spans="1:17" x14ac:dyDescent="0.25">
      <c r="A1599" s="2" t="s">
        <v>1559</v>
      </c>
      <c r="B1599" s="3" t="s">
        <v>8</v>
      </c>
      <c r="C1599" s="4">
        <v>25</v>
      </c>
      <c r="D1599" s="4">
        <v>1</v>
      </c>
      <c r="E1599" s="4">
        <v>3</v>
      </c>
      <c r="F1599" s="4">
        <v>23</v>
      </c>
      <c r="G1599" s="4">
        <v>775.62000000000012</v>
      </c>
      <c r="H1599" s="4">
        <v>33.61</v>
      </c>
      <c r="I1599" s="4">
        <v>97.21</v>
      </c>
      <c r="J1599" s="4">
        <v>712.0200000000001</v>
      </c>
      <c r="K1599" s="4" t="str">
        <v>Produto em Ordem</v>
      </c>
      <c r="L1599" s="6">
        <f t="shared" si="98"/>
        <v>0.92</v>
      </c>
      <c r="M1599" s="5">
        <v>30.95739130434783</v>
      </c>
      <c r="N1599" s="6">
        <v>42</v>
      </c>
      <c r="O1599" s="9">
        <f t="shared" si="99"/>
        <v>1300.2104347826089</v>
      </c>
      <c r="P1599" s="5">
        <f t="shared" si="96"/>
        <v>3.5</v>
      </c>
      <c r="Q1599" s="5">
        <f t="shared" si="97"/>
        <v>6.5714285714285712</v>
      </c>
    </row>
    <row r="1600" spans="1:17" x14ac:dyDescent="0.25">
      <c r="A1600" s="2" t="s">
        <v>1560</v>
      </c>
      <c r="B1600" s="3" t="s">
        <v>8</v>
      </c>
      <c r="C1600" s="4">
        <v>27</v>
      </c>
      <c r="D1600" s="4">
        <v>11</v>
      </c>
      <c r="E1600" s="4">
        <v>11</v>
      </c>
      <c r="F1600" s="4">
        <v>27</v>
      </c>
      <c r="G1600" s="4">
        <v>769.57</v>
      </c>
      <c r="H1600" s="4">
        <v>321.52999999999997</v>
      </c>
      <c r="I1600" s="4">
        <v>317.99</v>
      </c>
      <c r="J1600" s="4">
        <v>773.11000000000013</v>
      </c>
      <c r="K1600" s="4" t="str">
        <v>Produto em Ordem</v>
      </c>
      <c r="L1600" s="6">
        <f t="shared" si="98"/>
        <v>1</v>
      </c>
      <c r="M1600" s="5">
        <v>28.633703703703709</v>
      </c>
      <c r="N1600" s="6">
        <v>56</v>
      </c>
      <c r="O1600" s="9">
        <f t="shared" si="99"/>
        <v>1603.4874074074078</v>
      </c>
      <c r="P1600" s="5">
        <f t="shared" si="96"/>
        <v>4.666666666666667</v>
      </c>
      <c r="Q1600" s="5">
        <f t="shared" si="97"/>
        <v>5.7857142857142856</v>
      </c>
    </row>
    <row r="1601" spans="1:17" x14ac:dyDescent="0.25">
      <c r="A1601" s="2" t="s">
        <v>1561</v>
      </c>
      <c r="B1601" s="3" t="s">
        <v>8</v>
      </c>
      <c r="C1601" s="4">
        <v>13</v>
      </c>
      <c r="D1601" s="4">
        <v>15</v>
      </c>
      <c r="E1601" s="4">
        <v>14</v>
      </c>
      <c r="F1601" s="4">
        <v>14</v>
      </c>
      <c r="G1601" s="4">
        <v>1698.84</v>
      </c>
      <c r="H1601" s="4">
        <v>1960.2</v>
      </c>
      <c r="I1601" s="4">
        <v>1829.52</v>
      </c>
      <c r="J1601" s="4">
        <v>1829.52</v>
      </c>
      <c r="K1601" s="4" t="str">
        <v>Produto em Ordem</v>
      </c>
      <c r="L1601" s="6">
        <f t="shared" si="98"/>
        <v>1.0769230769230769</v>
      </c>
      <c r="M1601" s="5">
        <v>130.68</v>
      </c>
      <c r="N1601" s="6">
        <v>3</v>
      </c>
      <c r="O1601" s="9">
        <f t="shared" si="99"/>
        <v>392.04</v>
      </c>
      <c r="P1601" s="5">
        <f t="shared" si="96"/>
        <v>0.25</v>
      </c>
      <c r="Q1601" s="5">
        <f t="shared" si="97"/>
        <v>56</v>
      </c>
    </row>
    <row r="1602" spans="1:17" x14ac:dyDescent="0.25">
      <c r="A1602" s="2" t="s">
        <v>1562</v>
      </c>
      <c r="B1602" s="3" t="s">
        <v>8</v>
      </c>
      <c r="C1602" s="4">
        <v>4</v>
      </c>
      <c r="D1602" s="4">
        <v>0</v>
      </c>
      <c r="E1602" s="4">
        <v>1</v>
      </c>
      <c r="F1602" s="4">
        <v>3</v>
      </c>
      <c r="G1602" s="4">
        <v>2735.96</v>
      </c>
      <c r="H1602" s="4">
        <v>0</v>
      </c>
      <c r="I1602" s="4">
        <v>683.99</v>
      </c>
      <c r="J1602" s="4">
        <v>2051.9699999999998</v>
      </c>
      <c r="K1602" s="4" t="str">
        <v>Produto em Ordem</v>
      </c>
      <c r="L1602" s="6">
        <f t="shared" si="98"/>
        <v>0.75</v>
      </c>
      <c r="M1602" s="5">
        <v>683.99000000000012</v>
      </c>
      <c r="N1602" s="6">
        <v>16</v>
      </c>
      <c r="O1602" s="9">
        <f t="shared" si="99"/>
        <v>10943.840000000002</v>
      </c>
      <c r="P1602" s="5">
        <f t="shared" ref="P1602:P1665" si="100">N1602/12</f>
        <v>1.3333333333333333</v>
      </c>
      <c r="Q1602" s="5">
        <f t="shared" ref="Q1602:Q1665" si="101">IFERROR(F1602/(P1602),0)</f>
        <v>2.25</v>
      </c>
    </row>
    <row r="1603" spans="1:17" x14ac:dyDescent="0.25">
      <c r="A1603" s="2" t="s">
        <v>1563</v>
      </c>
      <c r="B1603" s="3" t="s">
        <v>8</v>
      </c>
      <c r="C1603" s="4">
        <v>4</v>
      </c>
      <c r="D1603" s="4"/>
      <c r="E1603" s="4"/>
      <c r="F1603" s="4">
        <v>4</v>
      </c>
      <c r="G1603" s="4">
        <v>2724.74</v>
      </c>
      <c r="H1603" s="4"/>
      <c r="I1603" s="4"/>
      <c r="J1603" s="4">
        <v>2724.74</v>
      </c>
      <c r="K1603" s="4" t="str">
        <v>Produto em Ordem</v>
      </c>
      <c r="L1603" s="6">
        <f t="shared" ref="L1603:L1666" si="102">IFERROR(F1603/C1603,0)</f>
        <v>1</v>
      </c>
      <c r="M1603" s="5">
        <v>681.18499999999995</v>
      </c>
      <c r="N1603" s="6">
        <v>30</v>
      </c>
      <c r="O1603" s="9">
        <f t="shared" ref="O1603:O1666" si="103" xml:space="preserve"> N1603*M1603</f>
        <v>20435.55</v>
      </c>
      <c r="P1603" s="5">
        <f t="shared" si="100"/>
        <v>2.5</v>
      </c>
      <c r="Q1603" s="5">
        <f t="shared" si="101"/>
        <v>1.6</v>
      </c>
    </row>
    <row r="1604" spans="1:17" x14ac:dyDescent="0.25">
      <c r="A1604" s="2" t="s">
        <v>1564</v>
      </c>
      <c r="B1604" s="3" t="s">
        <v>8</v>
      </c>
      <c r="C1604" s="4">
        <v>5</v>
      </c>
      <c r="D1604" s="4">
        <v>1</v>
      </c>
      <c r="E1604" s="4">
        <v>3</v>
      </c>
      <c r="F1604" s="4">
        <v>3</v>
      </c>
      <c r="G1604" s="4">
        <v>2825.31</v>
      </c>
      <c r="H1604" s="4">
        <v>557.59</v>
      </c>
      <c r="I1604" s="4">
        <v>1672.77</v>
      </c>
      <c r="J1604" s="4">
        <v>1710.13</v>
      </c>
      <c r="K1604" s="4" t="str">
        <v>Produto em Ordem</v>
      </c>
      <c r="L1604" s="6">
        <f t="shared" si="102"/>
        <v>0.6</v>
      </c>
      <c r="M1604" s="5">
        <v>570.04333333333341</v>
      </c>
      <c r="N1604" s="6">
        <v>30</v>
      </c>
      <c r="O1604" s="9">
        <f t="shared" si="103"/>
        <v>17101.300000000003</v>
      </c>
      <c r="P1604" s="5">
        <f t="shared" si="100"/>
        <v>2.5</v>
      </c>
      <c r="Q1604" s="5">
        <f t="shared" si="101"/>
        <v>1.2</v>
      </c>
    </row>
    <row r="1605" spans="1:17" x14ac:dyDescent="0.25">
      <c r="A1605" s="2" t="s">
        <v>1565</v>
      </c>
      <c r="B1605" s="3" t="s">
        <v>8</v>
      </c>
      <c r="C1605" s="4">
        <v>1</v>
      </c>
      <c r="D1605" s="4"/>
      <c r="E1605" s="4"/>
      <c r="F1605" s="4">
        <v>1</v>
      </c>
      <c r="G1605" s="4">
        <v>0</v>
      </c>
      <c r="H1605" s="4"/>
      <c r="I1605" s="4"/>
      <c r="J1605" s="4">
        <v>0</v>
      </c>
      <c r="K1605" s="4" t="str">
        <v>Produto em Ordem</v>
      </c>
      <c r="L1605" s="6">
        <f t="shared" si="102"/>
        <v>1</v>
      </c>
      <c r="M1605" s="5">
        <v>0</v>
      </c>
      <c r="N1605" s="6">
        <v>1</v>
      </c>
      <c r="O1605" s="9">
        <f t="shared" si="103"/>
        <v>0</v>
      </c>
      <c r="P1605" s="5">
        <f t="shared" si="100"/>
        <v>8.3333333333333329E-2</v>
      </c>
      <c r="Q1605" s="5">
        <f t="shared" si="101"/>
        <v>12</v>
      </c>
    </row>
    <row r="1606" spans="1:17" x14ac:dyDescent="0.25">
      <c r="A1606" s="2" t="s">
        <v>1566</v>
      </c>
      <c r="B1606" s="3" t="s">
        <v>8</v>
      </c>
      <c r="C1606" s="4">
        <v>3</v>
      </c>
      <c r="D1606" s="4"/>
      <c r="E1606" s="4"/>
      <c r="F1606" s="4">
        <v>3</v>
      </c>
      <c r="G1606" s="4">
        <v>193.44</v>
      </c>
      <c r="H1606" s="4"/>
      <c r="I1606" s="4"/>
      <c r="J1606" s="4">
        <v>193.44</v>
      </c>
      <c r="K1606" s="4" t="str">
        <v>Produto em Ordem</v>
      </c>
      <c r="L1606" s="6">
        <f t="shared" si="102"/>
        <v>1</v>
      </c>
      <c r="M1606" s="5">
        <v>64.48</v>
      </c>
      <c r="N1606" s="6">
        <v>2</v>
      </c>
      <c r="O1606" s="9">
        <f t="shared" si="103"/>
        <v>128.96</v>
      </c>
      <c r="P1606" s="5">
        <f t="shared" si="100"/>
        <v>0.16666666666666666</v>
      </c>
      <c r="Q1606" s="5">
        <f t="shared" si="101"/>
        <v>18</v>
      </c>
    </row>
    <row r="1607" spans="1:17" x14ac:dyDescent="0.25">
      <c r="A1607" s="2" t="s">
        <v>1567</v>
      </c>
      <c r="B1607" s="3" t="s">
        <v>8</v>
      </c>
      <c r="C1607" s="4">
        <v>654</v>
      </c>
      <c r="D1607" s="4">
        <v>72</v>
      </c>
      <c r="E1607" s="4">
        <v>116</v>
      </c>
      <c r="F1607" s="4">
        <v>610</v>
      </c>
      <c r="G1607" s="4">
        <v>53728.670000000013</v>
      </c>
      <c r="H1607" s="4">
        <v>5834.2599999999993</v>
      </c>
      <c r="I1607" s="4">
        <v>9239.4200000000019</v>
      </c>
      <c r="J1607" s="4">
        <v>50323.51</v>
      </c>
      <c r="K1607" s="4" t="str">
        <v>Produto em Ordem</v>
      </c>
      <c r="L1607" s="6">
        <f t="shared" si="102"/>
        <v>0.93272171253822633</v>
      </c>
      <c r="M1607" s="5">
        <v>82.497557377049191</v>
      </c>
      <c r="N1607" s="6">
        <v>390</v>
      </c>
      <c r="O1607" s="9">
        <f t="shared" si="103"/>
        <v>32174.047377049184</v>
      </c>
      <c r="P1607" s="5">
        <f t="shared" si="100"/>
        <v>32.5</v>
      </c>
      <c r="Q1607" s="5">
        <f t="shared" si="101"/>
        <v>18.76923076923077</v>
      </c>
    </row>
    <row r="1608" spans="1:17" x14ac:dyDescent="0.25">
      <c r="A1608" s="2" t="s">
        <v>1568</v>
      </c>
      <c r="B1608" s="3" t="s">
        <v>8</v>
      </c>
      <c r="C1608" s="4">
        <v>7</v>
      </c>
      <c r="D1608" s="4">
        <v>4</v>
      </c>
      <c r="E1608" s="4">
        <v>2</v>
      </c>
      <c r="F1608" s="4">
        <v>9</v>
      </c>
      <c r="G1608" s="4">
        <v>2105.06</v>
      </c>
      <c r="H1608" s="4">
        <v>1320.36</v>
      </c>
      <c r="I1608" s="4">
        <v>660.18</v>
      </c>
      <c r="J1608" s="4">
        <v>2765.24</v>
      </c>
      <c r="K1608" s="4" t="str">
        <v>Produto em Ordem</v>
      </c>
      <c r="L1608" s="6">
        <f t="shared" si="102"/>
        <v>1.2857142857142858</v>
      </c>
      <c r="M1608" s="5">
        <v>307.24888888888893</v>
      </c>
      <c r="N1608" s="6">
        <v>14</v>
      </c>
      <c r="O1608" s="9">
        <f t="shared" si="103"/>
        <v>4301.4844444444452</v>
      </c>
      <c r="P1608" s="5">
        <f t="shared" si="100"/>
        <v>1.1666666666666667</v>
      </c>
      <c r="Q1608" s="5">
        <f t="shared" si="101"/>
        <v>7.7142857142857135</v>
      </c>
    </row>
    <row r="1609" spans="1:17" x14ac:dyDescent="0.25">
      <c r="A1609" s="2" t="s">
        <v>1569</v>
      </c>
      <c r="B1609" s="3" t="s">
        <v>8</v>
      </c>
      <c r="C1609" s="4">
        <v>4774</v>
      </c>
      <c r="D1609" s="4">
        <v>177</v>
      </c>
      <c r="E1609" s="4">
        <v>564</v>
      </c>
      <c r="F1609" s="4">
        <v>4387</v>
      </c>
      <c r="G1609" s="4">
        <v>72041.39999999998</v>
      </c>
      <c r="H1609" s="4">
        <v>2675.03</v>
      </c>
      <c r="I1609" s="4">
        <v>8523.57</v>
      </c>
      <c r="J1609" s="4">
        <v>66192.859999999986</v>
      </c>
      <c r="K1609" s="4" t="str">
        <v>Produto em Ordem</v>
      </c>
      <c r="L1609" s="6">
        <f t="shared" si="102"/>
        <v>0.91893590280687054</v>
      </c>
      <c r="M1609" s="5">
        <v>15.08841121495327</v>
      </c>
      <c r="N1609" s="6">
        <v>3368</v>
      </c>
      <c r="O1609" s="9">
        <f t="shared" si="103"/>
        <v>50817.768971962614</v>
      </c>
      <c r="P1609" s="5">
        <f t="shared" si="100"/>
        <v>280.66666666666669</v>
      </c>
      <c r="Q1609" s="5">
        <f t="shared" si="101"/>
        <v>15.63064133016627</v>
      </c>
    </row>
    <row r="1610" spans="1:17" x14ac:dyDescent="0.25">
      <c r="A1610" s="2" t="s">
        <v>1570</v>
      </c>
      <c r="B1610" s="3" t="s">
        <v>8</v>
      </c>
      <c r="C1610" s="4">
        <v>1</v>
      </c>
      <c r="D1610" s="4"/>
      <c r="E1610" s="4"/>
      <c r="F1610" s="4">
        <v>1</v>
      </c>
      <c r="G1610" s="4">
        <v>70.25</v>
      </c>
      <c r="H1610" s="4"/>
      <c r="I1610" s="4"/>
      <c r="J1610" s="4">
        <v>70.25</v>
      </c>
      <c r="K1610" s="4" t="str">
        <v>Produto em Ordem</v>
      </c>
      <c r="L1610" s="6">
        <f t="shared" si="102"/>
        <v>1</v>
      </c>
      <c r="M1610" s="5">
        <v>70.25</v>
      </c>
      <c r="N1610" s="6">
        <v>1</v>
      </c>
      <c r="O1610" s="9">
        <f t="shared" si="103"/>
        <v>70.25</v>
      </c>
      <c r="P1610" s="5">
        <f t="shared" si="100"/>
        <v>8.3333333333333329E-2</v>
      </c>
      <c r="Q1610" s="5">
        <f t="shared" si="101"/>
        <v>12</v>
      </c>
    </row>
    <row r="1611" spans="1:17" x14ac:dyDescent="0.25">
      <c r="A1611" s="2" t="s">
        <v>1571</v>
      </c>
      <c r="B1611" s="3" t="s">
        <v>8</v>
      </c>
      <c r="C1611" s="4">
        <v>39</v>
      </c>
      <c r="D1611" s="4"/>
      <c r="E1611" s="4"/>
      <c r="F1611" s="4">
        <v>39</v>
      </c>
      <c r="G1611" s="4">
        <v>1138.54</v>
      </c>
      <c r="H1611" s="4"/>
      <c r="I1611" s="4"/>
      <c r="J1611" s="4">
        <v>1138.54</v>
      </c>
      <c r="K1611" s="4" t="str">
        <v>Produto em Ordem</v>
      </c>
      <c r="L1611" s="6">
        <f t="shared" si="102"/>
        <v>1</v>
      </c>
      <c r="M1611" s="5">
        <v>29.193333333333332</v>
      </c>
      <c r="N1611" s="6">
        <v>14</v>
      </c>
      <c r="O1611" s="9">
        <f t="shared" si="103"/>
        <v>408.70666666666665</v>
      </c>
      <c r="P1611" s="5">
        <f t="shared" si="100"/>
        <v>1.1666666666666667</v>
      </c>
      <c r="Q1611" s="5">
        <f t="shared" si="101"/>
        <v>33.428571428571423</v>
      </c>
    </row>
    <row r="1612" spans="1:17" x14ac:dyDescent="0.25">
      <c r="A1612" s="2" t="s">
        <v>1572</v>
      </c>
      <c r="B1612" s="3" t="s">
        <v>8</v>
      </c>
      <c r="C1612" s="4">
        <v>674</v>
      </c>
      <c r="D1612" s="4">
        <v>13</v>
      </c>
      <c r="E1612" s="4">
        <v>36</v>
      </c>
      <c r="F1612" s="4">
        <v>651</v>
      </c>
      <c r="G1612" s="4">
        <v>69578.01999999999</v>
      </c>
      <c r="H1612" s="4">
        <v>1344.88</v>
      </c>
      <c r="I1612" s="4">
        <v>3628.7299999999991</v>
      </c>
      <c r="J1612" s="4">
        <v>67294.17</v>
      </c>
      <c r="K1612" s="4" t="str">
        <v>Produto em Ordem</v>
      </c>
      <c r="L1612" s="6">
        <f t="shared" si="102"/>
        <v>0.96587537091988129</v>
      </c>
      <c r="M1612" s="5">
        <v>103.3704608294931</v>
      </c>
      <c r="N1612" s="6">
        <v>181</v>
      </c>
      <c r="O1612" s="9">
        <f t="shared" si="103"/>
        <v>18710.053410138251</v>
      </c>
      <c r="P1612" s="5">
        <f t="shared" si="100"/>
        <v>15.083333333333334</v>
      </c>
      <c r="Q1612" s="5">
        <f t="shared" si="101"/>
        <v>43.160220994475139</v>
      </c>
    </row>
    <row r="1613" spans="1:17" x14ac:dyDescent="0.25">
      <c r="A1613" s="2" t="s">
        <v>1573</v>
      </c>
      <c r="B1613" s="3" t="s">
        <v>8</v>
      </c>
      <c r="C1613" s="4">
        <v>723</v>
      </c>
      <c r="D1613" s="4">
        <v>10</v>
      </c>
      <c r="E1613" s="4">
        <v>31</v>
      </c>
      <c r="F1613" s="4">
        <v>702</v>
      </c>
      <c r="G1613" s="4">
        <v>64394.98</v>
      </c>
      <c r="H1613" s="4">
        <v>906.0100000000001</v>
      </c>
      <c r="I1613" s="4">
        <v>2468.31</v>
      </c>
      <c r="J1613" s="4">
        <v>62832.679999999993</v>
      </c>
      <c r="K1613" s="4" t="str">
        <v>Produto em Ordem</v>
      </c>
      <c r="L1613" s="6">
        <f t="shared" si="102"/>
        <v>0.97095435684647302</v>
      </c>
      <c r="M1613" s="5">
        <v>89.505242165242151</v>
      </c>
      <c r="N1613" s="6">
        <v>144</v>
      </c>
      <c r="O1613" s="9">
        <f t="shared" si="103"/>
        <v>12888.75487179487</v>
      </c>
      <c r="P1613" s="5">
        <f t="shared" si="100"/>
        <v>12</v>
      </c>
      <c r="Q1613" s="5">
        <f t="shared" si="101"/>
        <v>58.5</v>
      </c>
    </row>
    <row r="1614" spans="1:17" x14ac:dyDescent="0.25">
      <c r="A1614" s="2" t="s">
        <v>1574</v>
      </c>
      <c r="B1614" s="3" t="s">
        <v>8</v>
      </c>
      <c r="C1614" s="4">
        <v>582</v>
      </c>
      <c r="D1614" s="4">
        <v>35</v>
      </c>
      <c r="E1614" s="4">
        <v>60</v>
      </c>
      <c r="F1614" s="4">
        <v>557</v>
      </c>
      <c r="G1614" s="4">
        <v>49053.46</v>
      </c>
      <c r="H1614" s="4">
        <v>3007.3</v>
      </c>
      <c r="I1614" s="4">
        <v>4548.2999999999993</v>
      </c>
      <c r="J1614" s="4">
        <v>47512.460000000006</v>
      </c>
      <c r="K1614" s="4" t="str">
        <v>Produto em Ordem</v>
      </c>
      <c r="L1614" s="6">
        <f t="shared" si="102"/>
        <v>0.95704467353951894</v>
      </c>
      <c r="M1614" s="5">
        <v>85.300646319569125</v>
      </c>
      <c r="N1614" s="6">
        <v>451</v>
      </c>
      <c r="O1614" s="9">
        <f t="shared" si="103"/>
        <v>38470.591490125677</v>
      </c>
      <c r="P1614" s="5">
        <f t="shared" si="100"/>
        <v>37.583333333333336</v>
      </c>
      <c r="Q1614" s="5">
        <f t="shared" si="101"/>
        <v>14.82039911308204</v>
      </c>
    </row>
    <row r="1615" spans="1:17" x14ac:dyDescent="0.25">
      <c r="A1615" s="2" t="s">
        <v>1575</v>
      </c>
      <c r="B1615" s="3" t="s">
        <v>8</v>
      </c>
      <c r="C1615" s="4">
        <v>689</v>
      </c>
      <c r="D1615" s="4">
        <v>25</v>
      </c>
      <c r="E1615" s="4">
        <v>63</v>
      </c>
      <c r="F1615" s="4">
        <v>651</v>
      </c>
      <c r="G1615" s="4">
        <v>50380.830000000009</v>
      </c>
      <c r="H1615" s="4">
        <v>1815.1</v>
      </c>
      <c r="I1615" s="4">
        <v>4584.09</v>
      </c>
      <c r="J1615" s="4">
        <v>47611.840000000011</v>
      </c>
      <c r="K1615" s="4" t="str">
        <v>Produto em Ordem</v>
      </c>
      <c r="L1615" s="6">
        <f t="shared" si="102"/>
        <v>0.94484760522496369</v>
      </c>
      <c r="M1615" s="5">
        <v>73.136466973886343</v>
      </c>
      <c r="N1615" s="6">
        <v>218</v>
      </c>
      <c r="O1615" s="9">
        <f t="shared" si="103"/>
        <v>15943.749800307223</v>
      </c>
      <c r="P1615" s="5">
        <f t="shared" si="100"/>
        <v>18.166666666666668</v>
      </c>
      <c r="Q1615" s="5">
        <f t="shared" si="101"/>
        <v>35.834862385321095</v>
      </c>
    </row>
    <row r="1616" spans="1:17" x14ac:dyDescent="0.25">
      <c r="A1616" s="2" t="s">
        <v>1576</v>
      </c>
      <c r="B1616" s="3" t="s">
        <v>8</v>
      </c>
      <c r="C1616" s="4">
        <v>217</v>
      </c>
      <c r="D1616" s="4">
        <v>0</v>
      </c>
      <c r="E1616" s="4">
        <v>12</v>
      </c>
      <c r="F1616" s="4">
        <v>205</v>
      </c>
      <c r="G1616" s="4">
        <v>2766.92</v>
      </c>
      <c r="H1616" s="4">
        <v>0</v>
      </c>
      <c r="I1616" s="4">
        <v>158.16</v>
      </c>
      <c r="J1616" s="4">
        <v>2608.7600000000002</v>
      </c>
      <c r="K1616" s="4" t="str">
        <v>Produto em Ordem</v>
      </c>
      <c r="L1616" s="6">
        <f t="shared" si="102"/>
        <v>0.9447004608294931</v>
      </c>
      <c r="M1616" s="5">
        <v>12.725658536585369</v>
      </c>
      <c r="N1616" s="6">
        <v>177</v>
      </c>
      <c r="O1616" s="9">
        <f t="shared" si="103"/>
        <v>2252.4415609756102</v>
      </c>
      <c r="P1616" s="5">
        <f t="shared" si="100"/>
        <v>14.75</v>
      </c>
      <c r="Q1616" s="5">
        <f t="shared" si="101"/>
        <v>13.898305084745763</v>
      </c>
    </row>
    <row r="1617" spans="1:17" x14ac:dyDescent="0.25">
      <c r="A1617" s="2" t="s">
        <v>1577</v>
      </c>
      <c r="B1617" s="3" t="s">
        <v>8</v>
      </c>
      <c r="C1617" s="4">
        <v>5696</v>
      </c>
      <c r="D1617" s="4">
        <v>323</v>
      </c>
      <c r="E1617" s="4">
        <v>779</v>
      </c>
      <c r="F1617" s="4">
        <v>5240</v>
      </c>
      <c r="G1617" s="4">
        <v>91519.680000000022</v>
      </c>
      <c r="H1617" s="4">
        <v>5203.09</v>
      </c>
      <c r="I1617" s="4">
        <v>12541.05</v>
      </c>
      <c r="J1617" s="4">
        <v>84181.72000000003</v>
      </c>
      <c r="K1617" s="4" t="str">
        <v>Produto em Ordem</v>
      </c>
      <c r="L1617" s="6">
        <f t="shared" si="102"/>
        <v>0.9199438202247191</v>
      </c>
      <c r="M1617" s="5">
        <v>16.06521374045802</v>
      </c>
      <c r="N1617" s="6">
        <v>4538</v>
      </c>
      <c r="O1617" s="9">
        <f t="shared" si="103"/>
        <v>72903.939954198489</v>
      </c>
      <c r="P1617" s="5">
        <f t="shared" si="100"/>
        <v>378.16666666666669</v>
      </c>
      <c r="Q1617" s="5">
        <f t="shared" si="101"/>
        <v>13.856324371970031</v>
      </c>
    </row>
    <row r="1618" spans="1:17" x14ac:dyDescent="0.25">
      <c r="A1618" s="2" t="s">
        <v>1578</v>
      </c>
      <c r="B1618" s="3" t="s">
        <v>8</v>
      </c>
      <c r="C1618" s="4">
        <v>6933</v>
      </c>
      <c r="D1618" s="4">
        <v>435</v>
      </c>
      <c r="E1618" s="4">
        <v>853</v>
      </c>
      <c r="F1618" s="4">
        <v>6515</v>
      </c>
      <c r="G1618" s="4">
        <v>183331.84000000011</v>
      </c>
      <c r="H1618" s="4">
        <v>11515.87</v>
      </c>
      <c r="I1618" s="4">
        <v>22562.83</v>
      </c>
      <c r="J1618" s="4">
        <v>172284.88</v>
      </c>
      <c r="K1618" s="4" t="str">
        <v>Produto em Ordem</v>
      </c>
      <c r="L1618" s="6">
        <f t="shared" si="102"/>
        <v>0.93970863983845376</v>
      </c>
      <c r="M1618" s="5">
        <v>26.44434075211052</v>
      </c>
      <c r="N1618" s="6">
        <v>4528</v>
      </c>
      <c r="O1618" s="9">
        <f t="shared" si="103"/>
        <v>119739.97492555644</v>
      </c>
      <c r="P1618" s="5">
        <f t="shared" si="100"/>
        <v>377.33333333333331</v>
      </c>
      <c r="Q1618" s="5">
        <f t="shared" si="101"/>
        <v>17.265901060070671</v>
      </c>
    </row>
    <row r="1619" spans="1:17" x14ac:dyDescent="0.25">
      <c r="A1619" s="2" t="s">
        <v>1579</v>
      </c>
      <c r="B1619" s="3" t="s">
        <v>8</v>
      </c>
      <c r="C1619" s="4">
        <v>11</v>
      </c>
      <c r="D1619" s="4">
        <v>0</v>
      </c>
      <c r="E1619" s="4">
        <v>1</v>
      </c>
      <c r="F1619" s="4">
        <v>10</v>
      </c>
      <c r="G1619" s="4">
        <v>349.39</v>
      </c>
      <c r="H1619" s="4">
        <v>0</v>
      </c>
      <c r="I1619" s="4">
        <v>31.76</v>
      </c>
      <c r="J1619" s="4">
        <v>317.63</v>
      </c>
      <c r="K1619" s="4" t="str">
        <v>Produto em Ordem</v>
      </c>
      <c r="L1619" s="6">
        <f t="shared" si="102"/>
        <v>0.90909090909090906</v>
      </c>
      <c r="M1619" s="5">
        <v>31.763000000000002</v>
      </c>
      <c r="N1619" s="6">
        <v>3</v>
      </c>
      <c r="O1619" s="9">
        <f t="shared" si="103"/>
        <v>95.289000000000001</v>
      </c>
      <c r="P1619" s="5">
        <f t="shared" si="100"/>
        <v>0.25</v>
      </c>
      <c r="Q1619" s="5">
        <f t="shared" si="101"/>
        <v>40</v>
      </c>
    </row>
    <row r="1620" spans="1:17" x14ac:dyDescent="0.25">
      <c r="A1620" s="2" t="s">
        <v>1580</v>
      </c>
      <c r="B1620" s="3" t="s">
        <v>8</v>
      </c>
      <c r="C1620" s="4">
        <v>2</v>
      </c>
      <c r="D1620" s="4"/>
      <c r="E1620" s="4"/>
      <c r="F1620" s="4">
        <v>2</v>
      </c>
      <c r="G1620" s="4">
        <v>63.52</v>
      </c>
      <c r="H1620" s="4"/>
      <c r="I1620" s="4"/>
      <c r="J1620" s="4">
        <v>63.52</v>
      </c>
      <c r="K1620" s="4" t="str">
        <v>Produto em Ordem</v>
      </c>
      <c r="L1620" s="6">
        <f t="shared" si="102"/>
        <v>1</v>
      </c>
      <c r="M1620" s="5">
        <v>31.76</v>
      </c>
      <c r="N1620" s="6">
        <v>1</v>
      </c>
      <c r="O1620" s="9">
        <f t="shared" si="103"/>
        <v>31.76</v>
      </c>
      <c r="P1620" s="5">
        <f t="shared" si="100"/>
        <v>8.3333333333333329E-2</v>
      </c>
      <c r="Q1620" s="5">
        <f t="shared" si="101"/>
        <v>24</v>
      </c>
    </row>
    <row r="1621" spans="1:17" x14ac:dyDescent="0.25">
      <c r="A1621" s="2" t="s">
        <v>1581</v>
      </c>
      <c r="B1621" s="3" t="s">
        <v>8</v>
      </c>
      <c r="C1621" s="4">
        <v>14</v>
      </c>
      <c r="D1621" s="4"/>
      <c r="E1621" s="4"/>
      <c r="F1621" s="4">
        <v>14</v>
      </c>
      <c r="G1621" s="4">
        <v>446.04</v>
      </c>
      <c r="H1621" s="4"/>
      <c r="I1621" s="4"/>
      <c r="J1621" s="4">
        <v>446.04</v>
      </c>
      <c r="K1621" s="4" t="str">
        <v>Produto em Ordem</v>
      </c>
      <c r="L1621" s="6">
        <f t="shared" si="102"/>
        <v>1</v>
      </c>
      <c r="M1621" s="5">
        <v>31.86</v>
      </c>
      <c r="N1621" s="6">
        <v>1</v>
      </c>
      <c r="O1621" s="9">
        <f t="shared" si="103"/>
        <v>31.86</v>
      </c>
      <c r="P1621" s="5">
        <f t="shared" si="100"/>
        <v>8.3333333333333329E-2</v>
      </c>
      <c r="Q1621" s="5">
        <f t="shared" si="101"/>
        <v>168</v>
      </c>
    </row>
    <row r="1622" spans="1:17" x14ac:dyDescent="0.25">
      <c r="A1622" s="2" t="s">
        <v>1582</v>
      </c>
      <c r="B1622" s="3" t="s">
        <v>8</v>
      </c>
      <c r="C1622" s="4">
        <v>2</v>
      </c>
      <c r="D1622" s="4"/>
      <c r="E1622" s="4"/>
      <c r="F1622" s="4">
        <v>2</v>
      </c>
      <c r="G1622" s="4">
        <v>143</v>
      </c>
      <c r="H1622" s="4"/>
      <c r="I1622" s="4"/>
      <c r="J1622" s="4">
        <v>143</v>
      </c>
      <c r="K1622" s="4" t="str">
        <v>Produto em Ordem</v>
      </c>
      <c r="L1622" s="6">
        <f t="shared" si="102"/>
        <v>1</v>
      </c>
      <c r="M1622" s="5">
        <v>71.5</v>
      </c>
      <c r="N1622" s="6">
        <v>1</v>
      </c>
      <c r="O1622" s="9">
        <f t="shared" si="103"/>
        <v>71.5</v>
      </c>
      <c r="P1622" s="5">
        <f t="shared" si="100"/>
        <v>8.3333333333333329E-2</v>
      </c>
      <c r="Q1622" s="5">
        <f t="shared" si="101"/>
        <v>24</v>
      </c>
    </row>
    <row r="1623" spans="1:17" x14ac:dyDescent="0.25">
      <c r="A1623" s="2" t="s">
        <v>1583</v>
      </c>
      <c r="B1623" s="3" t="s">
        <v>8</v>
      </c>
      <c r="C1623" s="4">
        <v>1</v>
      </c>
      <c r="D1623" s="4"/>
      <c r="E1623" s="4"/>
      <c r="F1623" s="4">
        <v>1</v>
      </c>
      <c r="G1623" s="4">
        <v>29.38</v>
      </c>
      <c r="H1623" s="4"/>
      <c r="I1623" s="4"/>
      <c r="J1623" s="4">
        <v>29.38</v>
      </c>
      <c r="K1623" s="4" t="str">
        <v>Produto em Ordem</v>
      </c>
      <c r="L1623" s="6">
        <f t="shared" si="102"/>
        <v>1</v>
      </c>
      <c r="M1623" s="5">
        <v>29.38</v>
      </c>
      <c r="N1623" s="6">
        <v>5</v>
      </c>
      <c r="O1623" s="9">
        <f t="shared" si="103"/>
        <v>146.9</v>
      </c>
      <c r="P1623" s="5">
        <f t="shared" si="100"/>
        <v>0.41666666666666669</v>
      </c>
      <c r="Q1623" s="5">
        <f t="shared" si="101"/>
        <v>2.4</v>
      </c>
    </row>
    <row r="1624" spans="1:17" x14ac:dyDescent="0.25">
      <c r="A1624" s="2" t="s">
        <v>1584</v>
      </c>
      <c r="B1624" s="3" t="s">
        <v>8</v>
      </c>
      <c r="C1624" s="4">
        <v>1</v>
      </c>
      <c r="D1624" s="4"/>
      <c r="E1624" s="4"/>
      <c r="F1624" s="4">
        <v>1</v>
      </c>
      <c r="G1624" s="4">
        <v>27.49</v>
      </c>
      <c r="H1624" s="4"/>
      <c r="I1624" s="4"/>
      <c r="J1624" s="4">
        <v>27.49</v>
      </c>
      <c r="K1624" s="4" t="str">
        <v>Produto em Ordem</v>
      </c>
      <c r="L1624" s="6">
        <f t="shared" si="102"/>
        <v>1</v>
      </c>
      <c r="M1624" s="5">
        <v>27.49</v>
      </c>
      <c r="N1624" s="6">
        <v>1</v>
      </c>
      <c r="O1624" s="9">
        <f t="shared" si="103"/>
        <v>27.49</v>
      </c>
      <c r="P1624" s="5">
        <f t="shared" si="100"/>
        <v>8.3333333333333329E-2</v>
      </c>
      <c r="Q1624" s="5">
        <f t="shared" si="101"/>
        <v>12</v>
      </c>
    </row>
    <row r="1625" spans="1:17" x14ac:dyDescent="0.25">
      <c r="A1625" s="2" t="s">
        <v>1585</v>
      </c>
      <c r="B1625" s="3" t="s">
        <v>8</v>
      </c>
      <c r="C1625" s="4">
        <v>3</v>
      </c>
      <c r="D1625" s="4"/>
      <c r="E1625" s="4"/>
      <c r="F1625" s="4">
        <v>3</v>
      </c>
      <c r="G1625" s="4">
        <v>554.4</v>
      </c>
      <c r="H1625" s="4"/>
      <c r="I1625" s="4"/>
      <c r="J1625" s="4">
        <v>554.4</v>
      </c>
      <c r="K1625" s="4" t="str">
        <v>Produto em Ordem</v>
      </c>
      <c r="L1625" s="6">
        <f t="shared" si="102"/>
        <v>1</v>
      </c>
      <c r="M1625" s="5">
        <v>184.8</v>
      </c>
      <c r="N1625" s="6">
        <v>3</v>
      </c>
      <c r="O1625" s="9">
        <f t="shared" si="103"/>
        <v>554.40000000000009</v>
      </c>
      <c r="P1625" s="5">
        <f t="shared" si="100"/>
        <v>0.25</v>
      </c>
      <c r="Q1625" s="5">
        <f t="shared" si="101"/>
        <v>12</v>
      </c>
    </row>
    <row r="1626" spans="1:17" x14ac:dyDescent="0.25">
      <c r="A1626" s="2" t="s">
        <v>1586</v>
      </c>
      <c r="B1626" s="3" t="s">
        <v>8</v>
      </c>
      <c r="C1626" s="4">
        <v>14</v>
      </c>
      <c r="D1626" s="4"/>
      <c r="E1626" s="4"/>
      <c r="F1626" s="4">
        <v>14</v>
      </c>
      <c r="G1626" s="4">
        <v>148.96</v>
      </c>
      <c r="H1626" s="4"/>
      <c r="I1626" s="4"/>
      <c r="J1626" s="4">
        <v>148.96</v>
      </c>
      <c r="K1626" s="4" t="str">
        <v>Produto em Ordem</v>
      </c>
      <c r="L1626" s="6">
        <f t="shared" si="102"/>
        <v>1</v>
      </c>
      <c r="M1626" s="5">
        <v>10.64</v>
      </c>
      <c r="N1626" s="6">
        <v>7</v>
      </c>
      <c r="O1626" s="9">
        <f t="shared" si="103"/>
        <v>74.48</v>
      </c>
      <c r="P1626" s="5">
        <f t="shared" si="100"/>
        <v>0.58333333333333337</v>
      </c>
      <c r="Q1626" s="5">
        <f t="shared" si="101"/>
        <v>24</v>
      </c>
    </row>
    <row r="1627" spans="1:17" x14ac:dyDescent="0.25">
      <c r="A1627" s="2" t="s">
        <v>1587</v>
      </c>
      <c r="B1627" s="3" t="s">
        <v>8</v>
      </c>
      <c r="C1627" s="4">
        <v>159</v>
      </c>
      <c r="D1627" s="4">
        <v>105</v>
      </c>
      <c r="E1627" s="4">
        <v>52</v>
      </c>
      <c r="F1627" s="4">
        <v>212</v>
      </c>
      <c r="G1627" s="4">
        <v>3467.33</v>
      </c>
      <c r="H1627" s="4">
        <v>2435.73</v>
      </c>
      <c r="I1627" s="4">
        <v>1198.57</v>
      </c>
      <c r="J1627" s="4">
        <v>4704.49</v>
      </c>
      <c r="K1627" s="4" t="str">
        <v>Produto em Ordem</v>
      </c>
      <c r="L1627" s="6">
        <f t="shared" si="102"/>
        <v>1.3333333333333333</v>
      </c>
      <c r="M1627" s="5">
        <v>22.19099056603773</v>
      </c>
      <c r="N1627" s="6">
        <v>658</v>
      </c>
      <c r="O1627" s="9">
        <f t="shared" si="103"/>
        <v>14601.671792452826</v>
      </c>
      <c r="P1627" s="5">
        <f t="shared" si="100"/>
        <v>54.833333333333336</v>
      </c>
      <c r="Q1627" s="5">
        <f t="shared" si="101"/>
        <v>3.8662613981762917</v>
      </c>
    </row>
    <row r="1628" spans="1:17" x14ac:dyDescent="0.25">
      <c r="A1628" s="2" t="s">
        <v>1588</v>
      </c>
      <c r="B1628" s="3" t="s">
        <v>8</v>
      </c>
      <c r="C1628" s="4">
        <v>159</v>
      </c>
      <c r="D1628" s="4">
        <v>16</v>
      </c>
      <c r="E1628" s="4">
        <v>59</v>
      </c>
      <c r="F1628" s="4">
        <v>116</v>
      </c>
      <c r="G1628" s="4">
        <v>4045.27</v>
      </c>
      <c r="H1628" s="4">
        <v>414.77</v>
      </c>
      <c r="I1628" s="4">
        <v>1528.9</v>
      </c>
      <c r="J1628" s="4">
        <v>2931.14</v>
      </c>
      <c r="K1628" s="4" t="str">
        <v>Produto em Ordem</v>
      </c>
      <c r="L1628" s="6">
        <f t="shared" si="102"/>
        <v>0.72955974842767291</v>
      </c>
      <c r="M1628" s="5">
        <v>25.26844827586207</v>
      </c>
      <c r="N1628" s="6">
        <v>230</v>
      </c>
      <c r="O1628" s="9">
        <f t="shared" si="103"/>
        <v>5811.7431034482761</v>
      </c>
      <c r="P1628" s="5">
        <f t="shared" si="100"/>
        <v>19.166666666666668</v>
      </c>
      <c r="Q1628" s="5">
        <f t="shared" si="101"/>
        <v>6.052173913043478</v>
      </c>
    </row>
    <row r="1629" spans="1:17" x14ac:dyDescent="0.25">
      <c r="A1629" s="2" t="s">
        <v>1589</v>
      </c>
      <c r="B1629" s="3" t="s">
        <v>8</v>
      </c>
      <c r="C1629" s="4">
        <v>63</v>
      </c>
      <c r="D1629" s="4">
        <v>18</v>
      </c>
      <c r="E1629" s="4">
        <v>24</v>
      </c>
      <c r="F1629" s="4">
        <v>57</v>
      </c>
      <c r="G1629" s="4">
        <v>25413.68</v>
      </c>
      <c r="H1629" s="4">
        <v>8098.4400000000014</v>
      </c>
      <c r="I1629" s="4">
        <v>10461.94</v>
      </c>
      <c r="J1629" s="4">
        <v>23050.18</v>
      </c>
      <c r="K1629" s="4" t="str">
        <v>Produto em Ordem</v>
      </c>
      <c r="L1629" s="6">
        <f t="shared" si="102"/>
        <v>0.90476190476190477</v>
      </c>
      <c r="M1629" s="5">
        <v>404.38912280701749</v>
      </c>
      <c r="N1629" s="6">
        <v>168</v>
      </c>
      <c r="O1629" s="9">
        <f t="shared" si="103"/>
        <v>67937.372631578939</v>
      </c>
      <c r="P1629" s="5">
        <f t="shared" si="100"/>
        <v>14</v>
      </c>
      <c r="Q1629" s="5">
        <f t="shared" si="101"/>
        <v>4.0714285714285712</v>
      </c>
    </row>
    <row r="1630" spans="1:17" x14ac:dyDescent="0.25">
      <c r="A1630" s="2" t="s">
        <v>1590</v>
      </c>
      <c r="B1630" s="3" t="s">
        <v>8</v>
      </c>
      <c r="C1630" s="4">
        <v>43</v>
      </c>
      <c r="D1630" s="4">
        <v>1</v>
      </c>
      <c r="E1630" s="4">
        <v>2</v>
      </c>
      <c r="F1630" s="4">
        <v>42</v>
      </c>
      <c r="G1630" s="4">
        <v>803.56999999999994</v>
      </c>
      <c r="H1630" s="4">
        <v>19.09</v>
      </c>
      <c r="I1630" s="4">
        <v>38.18</v>
      </c>
      <c r="J1630" s="4">
        <v>784.48</v>
      </c>
      <c r="K1630" s="4" t="str">
        <v>Produto em Ordem</v>
      </c>
      <c r="L1630" s="6">
        <f t="shared" si="102"/>
        <v>0.97674418604651159</v>
      </c>
      <c r="M1630" s="5">
        <v>18.678095238095239</v>
      </c>
      <c r="N1630" s="6">
        <v>96</v>
      </c>
      <c r="O1630" s="9">
        <f t="shared" si="103"/>
        <v>1793.0971428571429</v>
      </c>
      <c r="P1630" s="5">
        <f t="shared" si="100"/>
        <v>8</v>
      </c>
      <c r="Q1630" s="5">
        <f t="shared" si="101"/>
        <v>5.25</v>
      </c>
    </row>
    <row r="1631" spans="1:17" x14ac:dyDescent="0.25">
      <c r="A1631" s="2" t="s">
        <v>1591</v>
      </c>
      <c r="B1631" s="3" t="s">
        <v>8</v>
      </c>
      <c r="C1631" s="4">
        <v>63</v>
      </c>
      <c r="D1631" s="4">
        <v>11</v>
      </c>
      <c r="E1631" s="4">
        <v>10</v>
      </c>
      <c r="F1631" s="4">
        <v>64</v>
      </c>
      <c r="G1631" s="4">
        <v>34664.01</v>
      </c>
      <c r="H1631" s="4">
        <v>6319.1399999999994</v>
      </c>
      <c r="I1631" s="4">
        <v>5651.67</v>
      </c>
      <c r="J1631" s="4">
        <v>35331.480000000003</v>
      </c>
      <c r="K1631" s="4" t="str">
        <v>Produto em Ordem</v>
      </c>
      <c r="L1631" s="6">
        <f t="shared" si="102"/>
        <v>1.0158730158730158</v>
      </c>
      <c r="M1631" s="5">
        <v>552.05437500000005</v>
      </c>
      <c r="N1631" s="6">
        <v>144</v>
      </c>
      <c r="O1631" s="9">
        <f t="shared" si="103"/>
        <v>79495.83</v>
      </c>
      <c r="P1631" s="5">
        <f t="shared" si="100"/>
        <v>12</v>
      </c>
      <c r="Q1631" s="5">
        <f t="shared" si="101"/>
        <v>5.333333333333333</v>
      </c>
    </row>
    <row r="1632" spans="1:17" x14ac:dyDescent="0.25">
      <c r="A1632" s="2" t="s">
        <v>1592</v>
      </c>
      <c r="B1632" s="3" t="s">
        <v>8</v>
      </c>
      <c r="C1632" s="4">
        <v>11</v>
      </c>
      <c r="D1632" s="4">
        <v>19</v>
      </c>
      <c r="E1632" s="4">
        <v>26</v>
      </c>
      <c r="F1632" s="4">
        <v>4</v>
      </c>
      <c r="G1632" s="4">
        <v>1344.59</v>
      </c>
      <c r="H1632" s="4">
        <v>2353.29</v>
      </c>
      <c r="I1632" s="4">
        <v>3193.53</v>
      </c>
      <c r="J1632" s="4">
        <v>504.35</v>
      </c>
      <c r="K1632" s="4" t="str">
        <v>Produto em Ordem</v>
      </c>
      <c r="L1632" s="6">
        <f t="shared" si="102"/>
        <v>0.36363636363636365</v>
      </c>
      <c r="M1632" s="5">
        <v>126.08750000000001</v>
      </c>
      <c r="N1632" s="6">
        <v>75</v>
      </c>
      <c r="O1632" s="9">
        <f t="shared" si="103"/>
        <v>9456.5625</v>
      </c>
      <c r="P1632" s="5">
        <f t="shared" si="100"/>
        <v>6.25</v>
      </c>
      <c r="Q1632" s="5">
        <f t="shared" si="101"/>
        <v>0.64</v>
      </c>
    </row>
    <row r="1633" spans="1:17" x14ac:dyDescent="0.25">
      <c r="A1633" s="2" t="s">
        <v>1593</v>
      </c>
      <c r="B1633" s="3" t="s">
        <v>8</v>
      </c>
      <c r="C1633" s="4">
        <v>21</v>
      </c>
      <c r="D1633" s="4">
        <v>9</v>
      </c>
      <c r="E1633" s="4">
        <v>22</v>
      </c>
      <c r="F1633" s="4">
        <v>8</v>
      </c>
      <c r="G1633" s="4">
        <v>395.55</v>
      </c>
      <c r="H1633" s="4">
        <v>183.43</v>
      </c>
      <c r="I1633" s="4">
        <v>433.82000000000011</v>
      </c>
      <c r="J1633" s="4">
        <v>145.16</v>
      </c>
      <c r="K1633" s="4" t="str">
        <v>Produto em Ordem</v>
      </c>
      <c r="L1633" s="6">
        <f t="shared" si="102"/>
        <v>0.38095238095238093</v>
      </c>
      <c r="M1633" s="5">
        <v>18.145</v>
      </c>
      <c r="N1633" s="6">
        <v>143</v>
      </c>
      <c r="O1633" s="9">
        <f t="shared" si="103"/>
        <v>2594.7350000000001</v>
      </c>
      <c r="P1633" s="5">
        <f t="shared" si="100"/>
        <v>11.916666666666666</v>
      </c>
      <c r="Q1633" s="5">
        <f t="shared" si="101"/>
        <v>0.67132867132867136</v>
      </c>
    </row>
    <row r="1634" spans="1:17" x14ac:dyDescent="0.25">
      <c r="A1634" s="2" t="s">
        <v>1594</v>
      </c>
      <c r="B1634" s="3" t="s">
        <v>8</v>
      </c>
      <c r="C1634" s="4">
        <v>6</v>
      </c>
      <c r="D1634" s="4"/>
      <c r="E1634" s="4"/>
      <c r="F1634" s="4">
        <v>6</v>
      </c>
      <c r="G1634" s="4">
        <v>203.06</v>
      </c>
      <c r="H1634" s="4"/>
      <c r="I1634" s="4"/>
      <c r="J1634" s="4">
        <v>203.06</v>
      </c>
      <c r="K1634" s="4" t="str">
        <v>Produto em Ordem</v>
      </c>
      <c r="L1634" s="6">
        <f t="shared" si="102"/>
        <v>1</v>
      </c>
      <c r="M1634" s="5">
        <v>33.843333333333327</v>
      </c>
      <c r="N1634" s="6">
        <v>3</v>
      </c>
      <c r="O1634" s="9">
        <f t="shared" si="103"/>
        <v>101.52999999999997</v>
      </c>
      <c r="P1634" s="5">
        <f t="shared" si="100"/>
        <v>0.25</v>
      </c>
      <c r="Q1634" s="5">
        <f t="shared" si="101"/>
        <v>24</v>
      </c>
    </row>
    <row r="1635" spans="1:17" x14ac:dyDescent="0.25">
      <c r="A1635" s="2" t="s">
        <v>1595</v>
      </c>
      <c r="B1635" s="3" t="s">
        <v>8</v>
      </c>
      <c r="C1635" s="4">
        <v>1</v>
      </c>
      <c r="D1635" s="4"/>
      <c r="E1635" s="4"/>
      <c r="F1635" s="4">
        <v>1</v>
      </c>
      <c r="G1635" s="4">
        <v>0.57999999999999996</v>
      </c>
      <c r="H1635" s="4"/>
      <c r="I1635" s="4"/>
      <c r="J1635" s="4">
        <v>0.57999999999999996</v>
      </c>
      <c r="K1635" s="4" t="str">
        <v>Produto em Ordem</v>
      </c>
      <c r="L1635" s="6">
        <f t="shared" si="102"/>
        <v>1</v>
      </c>
      <c r="M1635" s="5">
        <v>0.57999999999999996</v>
      </c>
      <c r="N1635" s="6">
        <v>1</v>
      </c>
      <c r="O1635" s="9">
        <f t="shared" si="103"/>
        <v>0.57999999999999996</v>
      </c>
      <c r="P1635" s="5">
        <f t="shared" si="100"/>
        <v>8.3333333333333329E-2</v>
      </c>
      <c r="Q1635" s="5">
        <f t="shared" si="101"/>
        <v>12</v>
      </c>
    </row>
    <row r="1636" spans="1:17" x14ac:dyDescent="0.25">
      <c r="A1636" s="2" t="s">
        <v>1596</v>
      </c>
      <c r="B1636" s="3" t="s">
        <v>8</v>
      </c>
      <c r="C1636" s="4">
        <v>155</v>
      </c>
      <c r="D1636" s="4">
        <v>50</v>
      </c>
      <c r="E1636" s="4">
        <v>52</v>
      </c>
      <c r="F1636" s="4">
        <v>153</v>
      </c>
      <c r="G1636" s="4">
        <v>3253.6</v>
      </c>
      <c r="H1636" s="4">
        <v>1210.9000000000001</v>
      </c>
      <c r="I1636" s="4">
        <v>1193.53</v>
      </c>
      <c r="J1636" s="4">
        <v>3270.97</v>
      </c>
      <c r="K1636" s="4" t="str">
        <v>Produto em Ordem</v>
      </c>
      <c r="L1636" s="6">
        <f t="shared" si="102"/>
        <v>0.98709677419354835</v>
      </c>
      <c r="M1636" s="5">
        <v>21.378888888888891</v>
      </c>
      <c r="N1636" s="6">
        <v>116</v>
      </c>
      <c r="O1636" s="9">
        <f t="shared" si="103"/>
        <v>2479.9511111111115</v>
      </c>
      <c r="P1636" s="5">
        <f t="shared" si="100"/>
        <v>9.6666666666666661</v>
      </c>
      <c r="Q1636" s="5">
        <f t="shared" si="101"/>
        <v>15.827586206896553</v>
      </c>
    </row>
    <row r="1637" spans="1:17" x14ac:dyDescent="0.25">
      <c r="A1637" s="2" t="s">
        <v>1597</v>
      </c>
      <c r="B1637" s="3" t="s">
        <v>8</v>
      </c>
      <c r="C1637" s="4">
        <v>3</v>
      </c>
      <c r="D1637" s="4"/>
      <c r="E1637" s="4"/>
      <c r="F1637" s="4">
        <v>3</v>
      </c>
      <c r="G1637" s="4">
        <v>33.159999999999997</v>
      </c>
      <c r="H1637" s="4"/>
      <c r="I1637" s="4"/>
      <c r="J1637" s="4">
        <v>33.159999999999997</v>
      </c>
      <c r="K1637" s="4" t="str">
        <v>Produto em Ordem</v>
      </c>
      <c r="L1637" s="6">
        <f t="shared" si="102"/>
        <v>1</v>
      </c>
      <c r="M1637" s="5">
        <v>11.053333333333329</v>
      </c>
      <c r="N1637" s="6">
        <v>23</v>
      </c>
      <c r="O1637" s="9">
        <f t="shared" si="103"/>
        <v>254.22666666666657</v>
      </c>
      <c r="P1637" s="5">
        <f t="shared" si="100"/>
        <v>1.9166666666666667</v>
      </c>
      <c r="Q1637" s="5">
        <f t="shared" si="101"/>
        <v>1.5652173913043477</v>
      </c>
    </row>
    <row r="1638" spans="1:17" x14ac:dyDescent="0.25">
      <c r="A1638" s="2" t="s">
        <v>1598</v>
      </c>
      <c r="B1638" s="3" t="s">
        <v>8</v>
      </c>
      <c r="C1638" s="4">
        <v>0</v>
      </c>
      <c r="D1638" s="4"/>
      <c r="E1638" s="4"/>
      <c r="F1638" s="4">
        <v>0</v>
      </c>
      <c r="G1638" s="4">
        <v>0</v>
      </c>
      <c r="H1638" s="4"/>
      <c r="I1638" s="4"/>
      <c r="J1638" s="4">
        <v>0</v>
      </c>
      <c r="K1638" s="4" t="str">
        <v>Produto em Ordem</v>
      </c>
      <c r="L1638" s="6">
        <f t="shared" si="102"/>
        <v>0</v>
      </c>
      <c r="M1638" s="5">
        <v>0</v>
      </c>
      <c r="N1638" s="6">
        <v>0</v>
      </c>
      <c r="O1638" s="9">
        <f t="shared" si="103"/>
        <v>0</v>
      </c>
      <c r="P1638" s="5">
        <f t="shared" si="100"/>
        <v>0</v>
      </c>
      <c r="Q1638" s="5">
        <f t="shared" si="101"/>
        <v>0</v>
      </c>
    </row>
    <row r="1639" spans="1:17" x14ac:dyDescent="0.25">
      <c r="A1639" s="2" t="s">
        <v>1599</v>
      </c>
      <c r="B1639" s="3" t="s">
        <v>8</v>
      </c>
      <c r="C1639" s="4">
        <v>8</v>
      </c>
      <c r="D1639" s="4"/>
      <c r="E1639" s="4"/>
      <c r="F1639" s="4">
        <v>8</v>
      </c>
      <c r="G1639" s="4">
        <v>2.64</v>
      </c>
      <c r="H1639" s="4"/>
      <c r="I1639" s="4"/>
      <c r="J1639" s="4">
        <v>2.64</v>
      </c>
      <c r="K1639" s="4" t="str">
        <v>Produto em Ordem</v>
      </c>
      <c r="L1639" s="6">
        <f t="shared" si="102"/>
        <v>1</v>
      </c>
      <c r="M1639" s="5">
        <v>0.33</v>
      </c>
      <c r="N1639" s="6">
        <v>4</v>
      </c>
      <c r="O1639" s="9">
        <f t="shared" si="103"/>
        <v>1.32</v>
      </c>
      <c r="P1639" s="5">
        <f t="shared" si="100"/>
        <v>0.33333333333333331</v>
      </c>
      <c r="Q1639" s="5">
        <f t="shared" si="101"/>
        <v>24</v>
      </c>
    </row>
    <row r="1640" spans="1:17" x14ac:dyDescent="0.25">
      <c r="A1640" s="2" t="s">
        <v>1600</v>
      </c>
      <c r="B1640" s="3" t="s">
        <v>8</v>
      </c>
      <c r="C1640" s="4">
        <v>1</v>
      </c>
      <c r="D1640" s="4"/>
      <c r="E1640" s="4"/>
      <c r="F1640" s="4">
        <v>1</v>
      </c>
      <c r="G1640" s="4">
        <v>10</v>
      </c>
      <c r="H1640" s="4"/>
      <c r="I1640" s="4"/>
      <c r="J1640" s="4">
        <v>10</v>
      </c>
      <c r="K1640" s="4" t="str">
        <v>Produto em Ordem</v>
      </c>
      <c r="L1640" s="6">
        <f t="shared" si="102"/>
        <v>1</v>
      </c>
      <c r="M1640" s="5">
        <v>10</v>
      </c>
      <c r="N1640" s="6">
        <v>1</v>
      </c>
      <c r="O1640" s="9">
        <f t="shared" si="103"/>
        <v>10</v>
      </c>
      <c r="P1640" s="5">
        <f t="shared" si="100"/>
        <v>8.3333333333333329E-2</v>
      </c>
      <c r="Q1640" s="5">
        <f t="shared" si="101"/>
        <v>12</v>
      </c>
    </row>
    <row r="1641" spans="1:17" x14ac:dyDescent="0.25">
      <c r="A1641" s="2" t="s">
        <v>1601</v>
      </c>
      <c r="B1641" s="3" t="s">
        <v>8</v>
      </c>
      <c r="C1641" s="4">
        <v>308</v>
      </c>
      <c r="D1641" s="4"/>
      <c r="E1641" s="4"/>
      <c r="F1641" s="4">
        <v>308</v>
      </c>
      <c r="G1641" s="4">
        <v>48465.87</v>
      </c>
      <c r="H1641" s="4"/>
      <c r="I1641" s="4"/>
      <c r="J1641" s="4">
        <v>48465.87</v>
      </c>
      <c r="K1641" s="4" t="str">
        <v>Produto em Ordem</v>
      </c>
      <c r="L1641" s="6">
        <f t="shared" si="102"/>
        <v>1</v>
      </c>
      <c r="M1641" s="5">
        <v>157.35672077922081</v>
      </c>
      <c r="N1641" s="6">
        <v>83</v>
      </c>
      <c r="O1641" s="9">
        <f t="shared" si="103"/>
        <v>13060.607824675328</v>
      </c>
      <c r="P1641" s="5">
        <f t="shared" si="100"/>
        <v>6.916666666666667</v>
      </c>
      <c r="Q1641" s="5">
        <f t="shared" si="101"/>
        <v>44.53012048192771</v>
      </c>
    </row>
    <row r="1642" spans="1:17" x14ac:dyDescent="0.25">
      <c r="A1642" s="2" t="s">
        <v>1602</v>
      </c>
      <c r="B1642" s="3" t="s">
        <v>8</v>
      </c>
      <c r="C1642" s="4">
        <v>224</v>
      </c>
      <c r="D1642" s="4">
        <v>20</v>
      </c>
      <c r="E1642" s="4">
        <v>20</v>
      </c>
      <c r="F1642" s="4">
        <v>224</v>
      </c>
      <c r="G1642" s="4">
        <v>42554.67</v>
      </c>
      <c r="H1642" s="4">
        <v>3922.29</v>
      </c>
      <c r="I1642" s="4">
        <v>3922.29</v>
      </c>
      <c r="J1642" s="4">
        <v>42554.67</v>
      </c>
      <c r="K1642" s="4" t="str">
        <v>Produto em Ordem</v>
      </c>
      <c r="L1642" s="6">
        <f t="shared" si="102"/>
        <v>1</v>
      </c>
      <c r="M1642" s="5">
        <v>189.97620535714279</v>
      </c>
      <c r="N1642" s="6">
        <v>52</v>
      </c>
      <c r="O1642" s="9">
        <f t="shared" si="103"/>
        <v>9878.7626785714256</v>
      </c>
      <c r="P1642" s="5">
        <f t="shared" si="100"/>
        <v>4.333333333333333</v>
      </c>
      <c r="Q1642" s="5">
        <f t="shared" si="101"/>
        <v>51.692307692307693</v>
      </c>
    </row>
    <row r="1643" spans="1:17" x14ac:dyDescent="0.25">
      <c r="A1643" s="2" t="s">
        <v>1603</v>
      </c>
      <c r="B1643" s="3" t="s">
        <v>8</v>
      </c>
      <c r="C1643" s="4">
        <v>19</v>
      </c>
      <c r="D1643" s="4">
        <v>12</v>
      </c>
      <c r="E1643" s="4">
        <v>7</v>
      </c>
      <c r="F1643" s="4">
        <v>24</v>
      </c>
      <c r="G1643" s="4">
        <v>3495.49</v>
      </c>
      <c r="H1643" s="4">
        <v>2826.46</v>
      </c>
      <c r="I1643" s="4">
        <v>1648.78</v>
      </c>
      <c r="J1643" s="4">
        <v>4673.17</v>
      </c>
      <c r="K1643" s="4" t="str">
        <v>Produto em Ordem</v>
      </c>
      <c r="L1643" s="6">
        <f t="shared" si="102"/>
        <v>1.263157894736842</v>
      </c>
      <c r="M1643" s="5">
        <v>194.7154166666667</v>
      </c>
      <c r="N1643" s="6">
        <v>34</v>
      </c>
      <c r="O1643" s="9">
        <f t="shared" si="103"/>
        <v>6620.3241666666681</v>
      </c>
      <c r="P1643" s="5">
        <f t="shared" si="100"/>
        <v>2.8333333333333335</v>
      </c>
      <c r="Q1643" s="5">
        <f t="shared" si="101"/>
        <v>8.4705882352941178</v>
      </c>
    </row>
    <row r="1644" spans="1:17" x14ac:dyDescent="0.25">
      <c r="A1644" s="2" t="s">
        <v>1604</v>
      </c>
      <c r="B1644" s="3" t="s">
        <v>8</v>
      </c>
      <c r="C1644" s="4">
        <v>207</v>
      </c>
      <c r="D1644" s="4"/>
      <c r="E1644" s="4"/>
      <c r="F1644" s="4">
        <v>207</v>
      </c>
      <c r="G1644" s="4">
        <v>28181.29</v>
      </c>
      <c r="H1644" s="4"/>
      <c r="I1644" s="4"/>
      <c r="J1644" s="4">
        <v>28181.29</v>
      </c>
      <c r="K1644" s="4" t="str">
        <v>Produto em Ordem</v>
      </c>
      <c r="L1644" s="6">
        <f t="shared" si="102"/>
        <v>1</v>
      </c>
      <c r="M1644" s="5">
        <v>136.1414975845411</v>
      </c>
      <c r="N1644" s="6">
        <v>33</v>
      </c>
      <c r="O1644" s="9">
        <f t="shared" si="103"/>
        <v>4492.6694202898561</v>
      </c>
      <c r="P1644" s="5">
        <f t="shared" si="100"/>
        <v>2.75</v>
      </c>
      <c r="Q1644" s="5">
        <f t="shared" si="101"/>
        <v>75.272727272727266</v>
      </c>
    </row>
    <row r="1645" spans="1:17" x14ac:dyDescent="0.25">
      <c r="A1645" s="2" t="s">
        <v>1605</v>
      </c>
      <c r="B1645" s="3" t="s">
        <v>8</v>
      </c>
      <c r="C1645" s="4">
        <v>8</v>
      </c>
      <c r="D1645" s="4"/>
      <c r="E1645" s="4"/>
      <c r="F1645" s="4">
        <v>8</v>
      </c>
      <c r="G1645" s="4">
        <v>131.57</v>
      </c>
      <c r="H1645" s="4"/>
      <c r="I1645" s="4"/>
      <c r="J1645" s="4">
        <v>131.57</v>
      </c>
      <c r="K1645" s="4" t="str">
        <v>Produto em Ordem</v>
      </c>
      <c r="L1645" s="6">
        <f t="shared" si="102"/>
        <v>1</v>
      </c>
      <c r="M1645" s="5">
        <v>16.446249999999999</v>
      </c>
      <c r="N1645" s="6">
        <v>1</v>
      </c>
      <c r="O1645" s="9">
        <f t="shared" si="103"/>
        <v>16.446249999999999</v>
      </c>
      <c r="P1645" s="5">
        <f t="shared" si="100"/>
        <v>8.3333333333333329E-2</v>
      </c>
      <c r="Q1645" s="5">
        <f t="shared" si="101"/>
        <v>96</v>
      </c>
    </row>
    <row r="1646" spans="1:17" x14ac:dyDescent="0.25">
      <c r="A1646" s="2" t="s">
        <v>1606</v>
      </c>
      <c r="B1646" s="3" t="s">
        <v>8</v>
      </c>
      <c r="C1646" s="4">
        <v>1</v>
      </c>
      <c r="D1646" s="4"/>
      <c r="E1646" s="4"/>
      <c r="F1646" s="4">
        <v>1</v>
      </c>
      <c r="G1646" s="4">
        <v>14.53</v>
      </c>
      <c r="H1646" s="4"/>
      <c r="I1646" s="4"/>
      <c r="J1646" s="4">
        <v>14.53</v>
      </c>
      <c r="K1646" s="4" t="str">
        <v>Produto em Ordem</v>
      </c>
      <c r="L1646" s="6">
        <f t="shared" si="102"/>
        <v>1</v>
      </c>
      <c r="M1646" s="5">
        <v>14.53</v>
      </c>
      <c r="N1646" s="6">
        <v>1</v>
      </c>
      <c r="O1646" s="9">
        <f t="shared" si="103"/>
        <v>14.53</v>
      </c>
      <c r="P1646" s="5">
        <f t="shared" si="100"/>
        <v>8.3333333333333329E-2</v>
      </c>
      <c r="Q1646" s="5">
        <f t="shared" si="101"/>
        <v>12</v>
      </c>
    </row>
    <row r="1647" spans="1:17" x14ac:dyDescent="0.25">
      <c r="A1647" s="2" t="s">
        <v>1607</v>
      </c>
      <c r="B1647" s="3" t="s">
        <v>8</v>
      </c>
      <c r="C1647" s="4">
        <v>88</v>
      </c>
      <c r="D1647" s="4"/>
      <c r="E1647" s="4"/>
      <c r="F1647" s="4">
        <v>88</v>
      </c>
      <c r="G1647" s="4">
        <v>1822.92</v>
      </c>
      <c r="H1647" s="4"/>
      <c r="I1647" s="4"/>
      <c r="J1647" s="4">
        <v>1822.92</v>
      </c>
      <c r="K1647" s="4" t="str">
        <v>Produto em Ordem</v>
      </c>
      <c r="L1647" s="6">
        <f t="shared" si="102"/>
        <v>1</v>
      </c>
      <c r="M1647" s="5">
        <v>20.715</v>
      </c>
      <c r="N1647" s="6">
        <v>33</v>
      </c>
      <c r="O1647" s="9">
        <f t="shared" si="103"/>
        <v>683.59500000000003</v>
      </c>
      <c r="P1647" s="5">
        <f t="shared" si="100"/>
        <v>2.75</v>
      </c>
      <c r="Q1647" s="5">
        <f t="shared" si="101"/>
        <v>32</v>
      </c>
    </row>
    <row r="1648" spans="1:17" x14ac:dyDescent="0.25">
      <c r="A1648" s="2" t="s">
        <v>1608</v>
      </c>
      <c r="B1648" s="3" t="s">
        <v>8</v>
      </c>
      <c r="C1648" s="4">
        <v>150</v>
      </c>
      <c r="D1648" s="4">
        <v>58</v>
      </c>
      <c r="E1648" s="4">
        <v>29</v>
      </c>
      <c r="F1648" s="4">
        <v>179</v>
      </c>
      <c r="G1648" s="4">
        <v>28204.74</v>
      </c>
      <c r="H1648" s="4">
        <v>11038.58</v>
      </c>
      <c r="I1648" s="4">
        <v>5518.9400000000014</v>
      </c>
      <c r="J1648" s="4">
        <v>33724.379999999997</v>
      </c>
      <c r="K1648" s="4" t="str">
        <v>Produto em Ordem</v>
      </c>
      <c r="L1648" s="6">
        <f t="shared" si="102"/>
        <v>1.1933333333333334</v>
      </c>
      <c r="M1648" s="5">
        <v>188.40435754189949</v>
      </c>
      <c r="N1648" s="6">
        <v>203</v>
      </c>
      <c r="O1648" s="9">
        <f t="shared" si="103"/>
        <v>38246.084581005598</v>
      </c>
      <c r="P1648" s="5">
        <f t="shared" si="100"/>
        <v>16.916666666666668</v>
      </c>
      <c r="Q1648" s="5">
        <f t="shared" si="101"/>
        <v>10.58128078817734</v>
      </c>
    </row>
    <row r="1649" spans="1:17" x14ac:dyDescent="0.25">
      <c r="A1649" s="2" t="s">
        <v>1609</v>
      </c>
      <c r="B1649" s="3" t="s">
        <v>8</v>
      </c>
      <c r="C1649" s="4">
        <v>237</v>
      </c>
      <c r="D1649" s="4">
        <v>14</v>
      </c>
      <c r="E1649" s="4">
        <v>18</v>
      </c>
      <c r="F1649" s="4">
        <v>233</v>
      </c>
      <c r="G1649" s="4">
        <v>41961.35</v>
      </c>
      <c r="H1649" s="4">
        <v>2526.44</v>
      </c>
      <c r="I1649" s="4">
        <v>3266.46</v>
      </c>
      <c r="J1649" s="4">
        <v>41221.33</v>
      </c>
      <c r="K1649" s="4" t="str">
        <v>Produto em Ordem</v>
      </c>
      <c r="L1649" s="6">
        <f t="shared" si="102"/>
        <v>0.9831223628691983</v>
      </c>
      <c r="M1649" s="5">
        <v>176.91557939914159</v>
      </c>
      <c r="N1649" s="6">
        <v>151</v>
      </c>
      <c r="O1649" s="9">
        <f t="shared" si="103"/>
        <v>26714.25248927038</v>
      </c>
      <c r="P1649" s="5">
        <f t="shared" si="100"/>
        <v>12.583333333333334</v>
      </c>
      <c r="Q1649" s="5">
        <f t="shared" si="101"/>
        <v>18.516556291390728</v>
      </c>
    </row>
    <row r="1650" spans="1:17" x14ac:dyDescent="0.25">
      <c r="A1650" s="2" t="s">
        <v>1610</v>
      </c>
      <c r="B1650" s="3" t="s">
        <v>8</v>
      </c>
      <c r="C1650" s="4">
        <v>260</v>
      </c>
      <c r="D1650" s="4">
        <v>10</v>
      </c>
      <c r="E1650" s="4">
        <v>11</v>
      </c>
      <c r="F1650" s="4">
        <v>259</v>
      </c>
      <c r="G1650" s="4">
        <v>36364.610000000008</v>
      </c>
      <c r="H1650" s="4">
        <v>1575.25</v>
      </c>
      <c r="I1650" s="4">
        <v>1354.34</v>
      </c>
      <c r="J1650" s="4">
        <v>36585.519999999997</v>
      </c>
      <c r="K1650" s="4" t="str">
        <v>Produto em Ordem</v>
      </c>
      <c r="L1650" s="6">
        <f t="shared" si="102"/>
        <v>0.99615384615384617</v>
      </c>
      <c r="M1650" s="5">
        <v>141.256833976834</v>
      </c>
      <c r="N1650" s="6">
        <v>140</v>
      </c>
      <c r="O1650" s="9">
        <f t="shared" si="103"/>
        <v>19775.956756756761</v>
      </c>
      <c r="P1650" s="5">
        <f t="shared" si="100"/>
        <v>11.666666666666666</v>
      </c>
      <c r="Q1650" s="5">
        <f t="shared" si="101"/>
        <v>22.200000000000003</v>
      </c>
    </row>
    <row r="1651" spans="1:17" x14ac:dyDescent="0.25">
      <c r="A1651" s="2" t="s">
        <v>1611</v>
      </c>
      <c r="B1651" s="3" t="s">
        <v>8</v>
      </c>
      <c r="C1651" s="4">
        <v>327</v>
      </c>
      <c r="D1651" s="4">
        <v>51</v>
      </c>
      <c r="E1651" s="4">
        <v>50</v>
      </c>
      <c r="F1651" s="4">
        <v>328</v>
      </c>
      <c r="G1651" s="4">
        <v>67714.13</v>
      </c>
      <c r="H1651" s="4">
        <v>10696.95</v>
      </c>
      <c r="I1651" s="4">
        <v>10405.469999999999</v>
      </c>
      <c r="J1651" s="4">
        <v>68005.610000000015</v>
      </c>
      <c r="K1651" s="4" t="str">
        <v>Produto em Ordem</v>
      </c>
      <c r="L1651" s="6">
        <f t="shared" si="102"/>
        <v>1.0030581039755351</v>
      </c>
      <c r="M1651" s="5">
        <v>207.3341768292683</v>
      </c>
      <c r="N1651" s="6">
        <v>381</v>
      </c>
      <c r="O1651" s="9">
        <f t="shared" si="103"/>
        <v>78994.321371951228</v>
      </c>
      <c r="P1651" s="5">
        <f t="shared" si="100"/>
        <v>31.75</v>
      </c>
      <c r="Q1651" s="5">
        <f t="shared" si="101"/>
        <v>10.330708661417322</v>
      </c>
    </row>
    <row r="1652" spans="1:17" x14ac:dyDescent="0.25">
      <c r="A1652" s="2" t="s">
        <v>1612</v>
      </c>
      <c r="B1652" s="3" t="s">
        <v>8</v>
      </c>
      <c r="C1652" s="4">
        <v>114</v>
      </c>
      <c r="D1652" s="4">
        <v>7</v>
      </c>
      <c r="E1652" s="4">
        <v>4</v>
      </c>
      <c r="F1652" s="4">
        <v>117</v>
      </c>
      <c r="G1652" s="4">
        <v>113607.46</v>
      </c>
      <c r="H1652" s="4">
        <v>6824.68</v>
      </c>
      <c r="I1652" s="4">
        <v>4038.28</v>
      </c>
      <c r="J1652" s="4">
        <v>116393.86</v>
      </c>
      <c r="K1652" s="4" t="str">
        <v>Produto em Ordem</v>
      </c>
      <c r="L1652" s="6">
        <f t="shared" si="102"/>
        <v>1.0263157894736843</v>
      </c>
      <c r="M1652" s="5">
        <v>994.81931623931632</v>
      </c>
      <c r="N1652" s="6">
        <v>55</v>
      </c>
      <c r="O1652" s="9">
        <f t="shared" si="103"/>
        <v>54715.0623931624</v>
      </c>
      <c r="P1652" s="5">
        <f t="shared" si="100"/>
        <v>4.583333333333333</v>
      </c>
      <c r="Q1652" s="5">
        <f t="shared" si="101"/>
        <v>25.527272727272727</v>
      </c>
    </row>
    <row r="1653" spans="1:17" x14ac:dyDescent="0.25">
      <c r="A1653" s="2" t="s">
        <v>1613</v>
      </c>
      <c r="B1653" s="3" t="s">
        <v>8</v>
      </c>
      <c r="C1653" s="4">
        <v>95</v>
      </c>
      <c r="D1653" s="4">
        <v>7</v>
      </c>
      <c r="E1653" s="4">
        <v>1</v>
      </c>
      <c r="F1653" s="4">
        <v>101</v>
      </c>
      <c r="G1653" s="4">
        <v>93509.95</v>
      </c>
      <c r="H1653" s="4">
        <v>6736.2999999999993</v>
      </c>
      <c r="I1653" s="4">
        <v>989.81</v>
      </c>
      <c r="J1653" s="4">
        <v>99256.44</v>
      </c>
      <c r="K1653" s="4" t="str">
        <v>Produto em Ordem</v>
      </c>
      <c r="L1653" s="6">
        <f t="shared" si="102"/>
        <v>1.0631578947368421</v>
      </c>
      <c r="M1653" s="5">
        <v>982.73702970297029</v>
      </c>
      <c r="N1653" s="6">
        <v>51</v>
      </c>
      <c r="O1653" s="9">
        <f t="shared" si="103"/>
        <v>50119.588514851486</v>
      </c>
      <c r="P1653" s="5">
        <f t="shared" si="100"/>
        <v>4.25</v>
      </c>
      <c r="Q1653" s="5">
        <f t="shared" si="101"/>
        <v>23.764705882352942</v>
      </c>
    </row>
    <row r="1654" spans="1:17" x14ac:dyDescent="0.25">
      <c r="A1654" s="2" t="s">
        <v>1614</v>
      </c>
      <c r="B1654" s="3" t="s">
        <v>8</v>
      </c>
      <c r="C1654" s="4">
        <v>118</v>
      </c>
      <c r="D1654" s="4"/>
      <c r="E1654" s="4"/>
      <c r="F1654" s="4">
        <v>118</v>
      </c>
      <c r="G1654" s="4">
        <v>104642.38</v>
      </c>
      <c r="H1654" s="4"/>
      <c r="I1654" s="4"/>
      <c r="J1654" s="4">
        <v>104642.38</v>
      </c>
      <c r="K1654" s="4" t="str">
        <v>Produto em Ordem</v>
      </c>
      <c r="L1654" s="6">
        <f t="shared" si="102"/>
        <v>1</v>
      </c>
      <c r="M1654" s="5">
        <v>886.79983050847466</v>
      </c>
      <c r="N1654" s="6">
        <v>38</v>
      </c>
      <c r="O1654" s="9">
        <f t="shared" si="103"/>
        <v>33698.393559322038</v>
      </c>
      <c r="P1654" s="5">
        <f t="shared" si="100"/>
        <v>3.1666666666666665</v>
      </c>
      <c r="Q1654" s="5">
        <f t="shared" si="101"/>
        <v>37.263157894736842</v>
      </c>
    </row>
    <row r="1655" spans="1:17" x14ac:dyDescent="0.25">
      <c r="A1655" s="2" t="s">
        <v>1615</v>
      </c>
      <c r="B1655" s="3" t="s">
        <v>8</v>
      </c>
      <c r="C1655" s="4">
        <v>74</v>
      </c>
      <c r="D1655" s="4">
        <v>11</v>
      </c>
      <c r="E1655" s="4">
        <v>38</v>
      </c>
      <c r="F1655" s="4">
        <v>47</v>
      </c>
      <c r="G1655" s="4">
        <v>12191.1</v>
      </c>
      <c r="H1655" s="4">
        <v>1837.73</v>
      </c>
      <c r="I1655" s="4">
        <v>6431.03</v>
      </c>
      <c r="J1655" s="4">
        <v>7597.8000000000011</v>
      </c>
      <c r="K1655" s="4" t="str">
        <v>Produto em Ordem</v>
      </c>
      <c r="L1655" s="6">
        <f t="shared" si="102"/>
        <v>0.63513513513513509</v>
      </c>
      <c r="M1655" s="5">
        <v>161.6553191489362</v>
      </c>
      <c r="N1655" s="6">
        <v>324</v>
      </c>
      <c r="O1655" s="9">
        <f t="shared" si="103"/>
        <v>52376.32340425533</v>
      </c>
      <c r="P1655" s="5">
        <f t="shared" si="100"/>
        <v>27</v>
      </c>
      <c r="Q1655" s="5">
        <f t="shared" si="101"/>
        <v>1.7407407407407407</v>
      </c>
    </row>
    <row r="1656" spans="1:17" x14ac:dyDescent="0.25">
      <c r="A1656" s="2" t="s">
        <v>1616</v>
      </c>
      <c r="B1656" s="3" t="s">
        <v>8</v>
      </c>
      <c r="C1656" s="4">
        <v>193</v>
      </c>
      <c r="D1656" s="4">
        <v>0</v>
      </c>
      <c r="E1656" s="4">
        <v>6</v>
      </c>
      <c r="F1656" s="4">
        <v>187</v>
      </c>
      <c r="G1656" s="4">
        <v>29254.07</v>
      </c>
      <c r="H1656" s="4">
        <v>0</v>
      </c>
      <c r="I1656" s="4">
        <v>963.69</v>
      </c>
      <c r="J1656" s="4">
        <v>28290.38</v>
      </c>
      <c r="K1656" s="4" t="str">
        <v>Produto em Ordem</v>
      </c>
      <c r="L1656" s="6">
        <f t="shared" si="102"/>
        <v>0.9689119170984456</v>
      </c>
      <c r="M1656" s="5">
        <v>151.28545454545451</v>
      </c>
      <c r="N1656" s="6">
        <v>165</v>
      </c>
      <c r="O1656" s="9">
        <f t="shared" si="103"/>
        <v>24962.099999999995</v>
      </c>
      <c r="P1656" s="5">
        <f t="shared" si="100"/>
        <v>13.75</v>
      </c>
      <c r="Q1656" s="5">
        <f t="shared" si="101"/>
        <v>13.6</v>
      </c>
    </row>
    <row r="1657" spans="1:17" x14ac:dyDescent="0.25">
      <c r="A1657" s="2" t="s">
        <v>1617</v>
      </c>
      <c r="B1657" s="3" t="s">
        <v>8</v>
      </c>
      <c r="C1657" s="4">
        <v>154</v>
      </c>
      <c r="D1657" s="4">
        <v>10</v>
      </c>
      <c r="E1657" s="4">
        <v>1</v>
      </c>
      <c r="F1657" s="4">
        <v>163</v>
      </c>
      <c r="G1657" s="4">
        <v>23964.45</v>
      </c>
      <c r="H1657" s="4">
        <v>1620.09</v>
      </c>
      <c r="I1657" s="4">
        <v>162.01</v>
      </c>
      <c r="J1657" s="4">
        <v>25422.53</v>
      </c>
      <c r="K1657" s="4" t="str">
        <v>Produto em Ordem</v>
      </c>
      <c r="L1657" s="6">
        <f t="shared" si="102"/>
        <v>1.0584415584415585</v>
      </c>
      <c r="M1657" s="5">
        <v>155.96644171779141</v>
      </c>
      <c r="N1657" s="6">
        <v>163</v>
      </c>
      <c r="O1657" s="9">
        <f t="shared" si="103"/>
        <v>25422.53</v>
      </c>
      <c r="P1657" s="5">
        <f t="shared" si="100"/>
        <v>13.583333333333334</v>
      </c>
      <c r="Q1657" s="5">
        <f t="shared" si="101"/>
        <v>12</v>
      </c>
    </row>
    <row r="1658" spans="1:17" x14ac:dyDescent="0.25">
      <c r="A1658" s="2" t="s">
        <v>1618</v>
      </c>
      <c r="B1658" s="3" t="s">
        <v>8</v>
      </c>
      <c r="C1658" s="4">
        <v>139</v>
      </c>
      <c r="D1658" s="4">
        <v>9</v>
      </c>
      <c r="E1658" s="4">
        <v>25</v>
      </c>
      <c r="F1658" s="4">
        <v>123</v>
      </c>
      <c r="G1658" s="4">
        <v>20442.150000000001</v>
      </c>
      <c r="H1658" s="4">
        <v>1474.14</v>
      </c>
      <c r="I1658" s="4">
        <v>3898.51</v>
      </c>
      <c r="J1658" s="4">
        <v>18017.78</v>
      </c>
      <c r="K1658" s="4" t="str">
        <v>Produto em Ordem</v>
      </c>
      <c r="L1658" s="6">
        <f t="shared" si="102"/>
        <v>0.8848920863309353</v>
      </c>
      <c r="M1658" s="5">
        <v>146.48601626016259</v>
      </c>
      <c r="N1658" s="6">
        <v>127</v>
      </c>
      <c r="O1658" s="9">
        <f t="shared" si="103"/>
        <v>18603.724065040649</v>
      </c>
      <c r="P1658" s="5">
        <f t="shared" si="100"/>
        <v>10.583333333333334</v>
      </c>
      <c r="Q1658" s="5">
        <f t="shared" si="101"/>
        <v>11.622047244094487</v>
      </c>
    </row>
    <row r="1659" spans="1:17" x14ac:dyDescent="0.25">
      <c r="A1659" s="2" t="s">
        <v>1619</v>
      </c>
      <c r="B1659" s="3" t="s">
        <v>8</v>
      </c>
      <c r="C1659" s="4">
        <v>242</v>
      </c>
      <c r="D1659" s="4"/>
      <c r="E1659" s="4"/>
      <c r="F1659" s="4">
        <v>242</v>
      </c>
      <c r="G1659" s="4">
        <v>36893.74</v>
      </c>
      <c r="H1659" s="4"/>
      <c r="I1659" s="4"/>
      <c r="J1659" s="4">
        <v>36893.74</v>
      </c>
      <c r="K1659" s="4" t="str">
        <v>Produto em Ordem</v>
      </c>
      <c r="L1659" s="6">
        <f t="shared" si="102"/>
        <v>1</v>
      </c>
      <c r="M1659" s="5">
        <v>152.45347107438019</v>
      </c>
      <c r="N1659" s="6">
        <v>66</v>
      </c>
      <c r="O1659" s="9">
        <f t="shared" si="103"/>
        <v>10061.929090909092</v>
      </c>
      <c r="P1659" s="5">
        <f t="shared" si="100"/>
        <v>5.5</v>
      </c>
      <c r="Q1659" s="5">
        <f t="shared" si="101"/>
        <v>44</v>
      </c>
    </row>
    <row r="1660" spans="1:17" x14ac:dyDescent="0.25">
      <c r="A1660" s="2" t="s">
        <v>1620</v>
      </c>
      <c r="B1660" s="3" t="s">
        <v>8</v>
      </c>
      <c r="C1660" s="4">
        <v>78</v>
      </c>
      <c r="D1660" s="4"/>
      <c r="E1660" s="4"/>
      <c r="F1660" s="4">
        <v>78</v>
      </c>
      <c r="G1660" s="4">
        <v>7989.06</v>
      </c>
      <c r="H1660" s="4"/>
      <c r="I1660" s="4"/>
      <c r="J1660" s="4">
        <v>7989.06</v>
      </c>
      <c r="K1660" s="4" t="str">
        <v>Produto em Ordem</v>
      </c>
      <c r="L1660" s="6">
        <f t="shared" si="102"/>
        <v>1</v>
      </c>
      <c r="M1660" s="5">
        <v>102.4238461538462</v>
      </c>
      <c r="N1660" s="6">
        <v>4</v>
      </c>
      <c r="O1660" s="9">
        <f t="shared" si="103"/>
        <v>409.6953846153848</v>
      </c>
      <c r="P1660" s="5">
        <f t="shared" si="100"/>
        <v>0.33333333333333331</v>
      </c>
      <c r="Q1660" s="5">
        <f t="shared" si="101"/>
        <v>234</v>
      </c>
    </row>
    <row r="1661" spans="1:17" x14ac:dyDescent="0.25">
      <c r="A1661" s="2" t="s">
        <v>1621</v>
      </c>
      <c r="B1661" s="3" t="s">
        <v>8</v>
      </c>
      <c r="C1661" s="4">
        <v>194</v>
      </c>
      <c r="D1661" s="4">
        <v>5</v>
      </c>
      <c r="E1661" s="4">
        <v>10</v>
      </c>
      <c r="F1661" s="4">
        <v>189</v>
      </c>
      <c r="G1661" s="4">
        <v>36429.15</v>
      </c>
      <c r="H1661" s="4">
        <v>952.26</v>
      </c>
      <c r="I1661" s="4">
        <v>1904.52</v>
      </c>
      <c r="J1661" s="4">
        <v>35476.89</v>
      </c>
      <c r="K1661" s="4" t="str">
        <v>Produto em Ordem</v>
      </c>
      <c r="L1661" s="6">
        <f t="shared" si="102"/>
        <v>0.97422680412371132</v>
      </c>
      <c r="M1661" s="5">
        <v>187.7084126984127</v>
      </c>
      <c r="N1661" s="6">
        <v>179</v>
      </c>
      <c r="O1661" s="9">
        <f t="shared" si="103"/>
        <v>33599.805873015874</v>
      </c>
      <c r="P1661" s="5">
        <f t="shared" si="100"/>
        <v>14.916666666666666</v>
      </c>
      <c r="Q1661" s="5">
        <f t="shared" si="101"/>
        <v>12.670391061452515</v>
      </c>
    </row>
    <row r="1662" spans="1:17" x14ac:dyDescent="0.25">
      <c r="A1662" s="2" t="s">
        <v>1622</v>
      </c>
      <c r="B1662" s="3" t="s">
        <v>8</v>
      </c>
      <c r="C1662" s="4">
        <v>177</v>
      </c>
      <c r="D1662" s="4">
        <v>4</v>
      </c>
      <c r="E1662" s="4">
        <v>8</v>
      </c>
      <c r="F1662" s="4">
        <v>173</v>
      </c>
      <c r="G1662" s="4">
        <v>32863.08</v>
      </c>
      <c r="H1662" s="4">
        <v>747.64</v>
      </c>
      <c r="I1662" s="4">
        <v>1493.82</v>
      </c>
      <c r="J1662" s="4">
        <v>32116.9</v>
      </c>
      <c r="K1662" s="4" t="str">
        <v>Produto em Ordem</v>
      </c>
      <c r="L1662" s="6">
        <f t="shared" si="102"/>
        <v>0.97740112994350281</v>
      </c>
      <c r="M1662" s="5">
        <v>185.6468208092486</v>
      </c>
      <c r="N1662" s="6">
        <v>178</v>
      </c>
      <c r="O1662" s="9">
        <f t="shared" si="103"/>
        <v>33045.13410404625</v>
      </c>
      <c r="P1662" s="5">
        <f t="shared" si="100"/>
        <v>14.833333333333334</v>
      </c>
      <c r="Q1662" s="5">
        <f t="shared" si="101"/>
        <v>11.662921348314606</v>
      </c>
    </row>
    <row r="1663" spans="1:17" x14ac:dyDescent="0.25">
      <c r="A1663" s="2" t="s">
        <v>1623</v>
      </c>
      <c r="B1663" s="3" t="s">
        <v>8</v>
      </c>
      <c r="C1663" s="4">
        <v>218</v>
      </c>
      <c r="D1663" s="4">
        <v>4</v>
      </c>
      <c r="E1663" s="4">
        <v>4</v>
      </c>
      <c r="F1663" s="4">
        <v>218</v>
      </c>
      <c r="G1663" s="4">
        <v>37010.620000000003</v>
      </c>
      <c r="H1663" s="4">
        <v>734.71</v>
      </c>
      <c r="I1663" s="4">
        <v>734.71</v>
      </c>
      <c r="J1663" s="4">
        <v>37010.620000000003</v>
      </c>
      <c r="K1663" s="4" t="str">
        <v>Produto em Ordem</v>
      </c>
      <c r="L1663" s="6">
        <f t="shared" si="102"/>
        <v>1</v>
      </c>
      <c r="M1663" s="5">
        <v>169.77348623853209</v>
      </c>
      <c r="N1663" s="6">
        <v>105</v>
      </c>
      <c r="O1663" s="9">
        <f t="shared" si="103"/>
        <v>17826.216055045868</v>
      </c>
      <c r="P1663" s="5">
        <f t="shared" si="100"/>
        <v>8.75</v>
      </c>
      <c r="Q1663" s="5">
        <f t="shared" si="101"/>
        <v>24.914285714285715</v>
      </c>
    </row>
    <row r="1664" spans="1:17" x14ac:dyDescent="0.25">
      <c r="A1664" s="2" t="s">
        <v>1624</v>
      </c>
      <c r="B1664" s="3" t="s">
        <v>8</v>
      </c>
      <c r="C1664" s="4">
        <v>2</v>
      </c>
      <c r="D1664" s="4">
        <v>3</v>
      </c>
      <c r="E1664" s="4">
        <v>1</v>
      </c>
      <c r="F1664" s="4">
        <v>4</v>
      </c>
      <c r="G1664" s="4">
        <v>315.68</v>
      </c>
      <c r="H1664" s="4">
        <v>678.28</v>
      </c>
      <c r="I1664" s="4">
        <v>177.09</v>
      </c>
      <c r="J1664" s="4">
        <v>816.87</v>
      </c>
      <c r="K1664" s="4" t="str">
        <v>Produto em Ordem</v>
      </c>
      <c r="L1664" s="6">
        <f t="shared" si="102"/>
        <v>2</v>
      </c>
      <c r="M1664" s="5">
        <v>204.2175</v>
      </c>
      <c r="N1664" s="6">
        <v>44</v>
      </c>
      <c r="O1664" s="9">
        <f t="shared" si="103"/>
        <v>8985.57</v>
      </c>
      <c r="P1664" s="5">
        <f t="shared" si="100"/>
        <v>3.6666666666666665</v>
      </c>
      <c r="Q1664" s="5">
        <f t="shared" si="101"/>
        <v>1.0909090909090911</v>
      </c>
    </row>
    <row r="1665" spans="1:17" x14ac:dyDescent="0.25">
      <c r="A1665" s="2" t="s">
        <v>1625</v>
      </c>
      <c r="B1665" s="3" t="s">
        <v>8</v>
      </c>
      <c r="C1665" s="4">
        <v>37</v>
      </c>
      <c r="D1665" s="4">
        <v>9</v>
      </c>
      <c r="E1665" s="4">
        <v>6</v>
      </c>
      <c r="F1665" s="4">
        <v>40</v>
      </c>
      <c r="G1665" s="4">
        <v>6611.8499999999995</v>
      </c>
      <c r="H1665" s="4">
        <v>1559.16</v>
      </c>
      <c r="I1665" s="4">
        <v>947.69999999999993</v>
      </c>
      <c r="J1665" s="4">
        <v>7223.3099999999986</v>
      </c>
      <c r="K1665" s="4" t="str">
        <v>Produto em Ordem</v>
      </c>
      <c r="L1665" s="6">
        <f t="shared" si="102"/>
        <v>1.0810810810810811</v>
      </c>
      <c r="M1665" s="5">
        <v>180.58275</v>
      </c>
      <c r="N1665" s="6">
        <v>43</v>
      </c>
      <c r="O1665" s="9">
        <f t="shared" si="103"/>
        <v>7765.05825</v>
      </c>
      <c r="P1665" s="5">
        <f t="shared" si="100"/>
        <v>3.5833333333333335</v>
      </c>
      <c r="Q1665" s="5">
        <f t="shared" si="101"/>
        <v>11.162790697674419</v>
      </c>
    </row>
    <row r="1666" spans="1:17" x14ac:dyDescent="0.25">
      <c r="A1666" s="2" t="s">
        <v>1626</v>
      </c>
      <c r="B1666" s="3" t="s">
        <v>8</v>
      </c>
      <c r="C1666" s="4">
        <v>118</v>
      </c>
      <c r="D1666" s="4">
        <v>24</v>
      </c>
      <c r="E1666" s="4">
        <v>18</v>
      </c>
      <c r="F1666" s="4">
        <v>124</v>
      </c>
      <c r="G1666" s="4">
        <v>18770.580000000002</v>
      </c>
      <c r="H1666" s="4">
        <v>4191.33</v>
      </c>
      <c r="I1666" s="4">
        <v>2971.53</v>
      </c>
      <c r="J1666" s="4">
        <v>19990.38</v>
      </c>
      <c r="K1666" s="4" t="str">
        <v>Produto em Ordem</v>
      </c>
      <c r="L1666" s="6">
        <f t="shared" si="102"/>
        <v>1.0508474576271187</v>
      </c>
      <c r="M1666" s="5">
        <v>161.2127419354839</v>
      </c>
      <c r="N1666" s="6">
        <v>10</v>
      </c>
      <c r="O1666" s="9">
        <f t="shared" si="103"/>
        <v>1612.127419354839</v>
      </c>
      <c r="P1666" s="5">
        <f t="shared" ref="P1666:P1729" si="104">N1666/12</f>
        <v>0.83333333333333337</v>
      </c>
      <c r="Q1666" s="5">
        <f t="shared" ref="Q1666:Q1729" si="105">IFERROR(F1666/(P1666),0)</f>
        <v>148.79999999999998</v>
      </c>
    </row>
    <row r="1667" spans="1:17" x14ac:dyDescent="0.25">
      <c r="A1667" s="2" t="s">
        <v>1627</v>
      </c>
      <c r="B1667" s="3" t="s">
        <v>8</v>
      </c>
      <c r="C1667" s="4">
        <v>39</v>
      </c>
      <c r="D1667" s="4"/>
      <c r="E1667" s="4"/>
      <c r="F1667" s="4">
        <v>39</v>
      </c>
      <c r="G1667" s="4">
        <v>2466.67</v>
      </c>
      <c r="H1667" s="4"/>
      <c r="I1667" s="4"/>
      <c r="J1667" s="4">
        <v>2466.67</v>
      </c>
      <c r="K1667" s="4" t="str">
        <v>Produto em Ordem</v>
      </c>
      <c r="L1667" s="6">
        <f t="shared" ref="L1667:L1730" si="106">IFERROR(F1667/C1667,0)</f>
        <v>1</v>
      </c>
      <c r="M1667" s="5">
        <v>63.247948717948717</v>
      </c>
      <c r="N1667" s="6">
        <v>51</v>
      </c>
      <c r="O1667" s="9">
        <f t="shared" ref="O1667:O1730" si="107" xml:space="preserve"> N1667*M1667</f>
        <v>3225.6453846153845</v>
      </c>
      <c r="P1667" s="5">
        <f t="shared" si="104"/>
        <v>4.25</v>
      </c>
      <c r="Q1667" s="5">
        <f t="shared" si="105"/>
        <v>9.1764705882352935</v>
      </c>
    </row>
    <row r="1668" spans="1:17" x14ac:dyDescent="0.25">
      <c r="A1668" s="2" t="s">
        <v>1628</v>
      </c>
      <c r="B1668" s="3" t="s">
        <v>8</v>
      </c>
      <c r="C1668" s="4">
        <v>1824</v>
      </c>
      <c r="D1668" s="4">
        <v>81</v>
      </c>
      <c r="E1668" s="4">
        <v>161</v>
      </c>
      <c r="F1668" s="4">
        <v>1744</v>
      </c>
      <c r="G1668" s="4">
        <v>80081.67</v>
      </c>
      <c r="H1668" s="4">
        <v>3567.4299999999989</v>
      </c>
      <c r="I1668" s="4">
        <v>7099.88</v>
      </c>
      <c r="J1668" s="4">
        <v>76549.22</v>
      </c>
      <c r="K1668" s="4" t="str">
        <v>Produto em Ordem</v>
      </c>
      <c r="L1668" s="6">
        <f t="shared" si="106"/>
        <v>0.95614035087719296</v>
      </c>
      <c r="M1668" s="5">
        <v>43.892901376146789</v>
      </c>
      <c r="N1668" s="6">
        <v>2235</v>
      </c>
      <c r="O1668" s="9">
        <f t="shared" si="107"/>
        <v>98100.634575688076</v>
      </c>
      <c r="P1668" s="5">
        <f t="shared" si="104"/>
        <v>186.25</v>
      </c>
      <c r="Q1668" s="5">
        <f t="shared" si="105"/>
        <v>9.3637583892617453</v>
      </c>
    </row>
    <row r="1669" spans="1:17" x14ac:dyDescent="0.25">
      <c r="A1669" s="2" t="s">
        <v>1629</v>
      </c>
      <c r="B1669" s="3" t="s">
        <v>8</v>
      </c>
      <c r="C1669" s="4">
        <v>4383</v>
      </c>
      <c r="D1669" s="4">
        <v>423</v>
      </c>
      <c r="E1669" s="4">
        <v>870</v>
      </c>
      <c r="F1669" s="4">
        <v>3936</v>
      </c>
      <c r="G1669" s="4">
        <v>106933.57</v>
      </c>
      <c r="H1669" s="4">
        <v>10312.67</v>
      </c>
      <c r="I1669" s="4">
        <v>21244.18</v>
      </c>
      <c r="J1669" s="4">
        <v>96002.060000000027</v>
      </c>
      <c r="K1669" s="4" t="str">
        <v>Produto em Ordem</v>
      </c>
      <c r="L1669" s="6">
        <f t="shared" si="106"/>
        <v>0.89801505817932925</v>
      </c>
      <c r="M1669" s="5">
        <v>24.390767276422771</v>
      </c>
      <c r="N1669" s="6">
        <v>4315</v>
      </c>
      <c r="O1669" s="9">
        <f t="shared" si="107"/>
        <v>105246.16079776426</v>
      </c>
      <c r="P1669" s="5">
        <f t="shared" si="104"/>
        <v>359.58333333333331</v>
      </c>
      <c r="Q1669" s="5">
        <f t="shared" si="105"/>
        <v>10.946002317497104</v>
      </c>
    </row>
    <row r="1670" spans="1:17" x14ac:dyDescent="0.25">
      <c r="A1670" s="2" t="s">
        <v>1630</v>
      </c>
      <c r="B1670" s="3" t="s">
        <v>8</v>
      </c>
      <c r="C1670" s="4">
        <v>3556</v>
      </c>
      <c r="D1670" s="4">
        <v>413</v>
      </c>
      <c r="E1670" s="4">
        <v>879</v>
      </c>
      <c r="F1670" s="4">
        <v>3090</v>
      </c>
      <c r="G1670" s="4">
        <v>55745.770000000011</v>
      </c>
      <c r="H1670" s="4">
        <v>6477.8499999999995</v>
      </c>
      <c r="I1670" s="4">
        <v>13776.83</v>
      </c>
      <c r="J1670" s="4">
        <v>48446.790000000008</v>
      </c>
      <c r="K1670" s="4" t="str">
        <v>Produto em Ordem</v>
      </c>
      <c r="L1670" s="6">
        <f t="shared" si="106"/>
        <v>0.86895388076490443</v>
      </c>
      <c r="M1670" s="5">
        <v>15.678572815533981</v>
      </c>
      <c r="N1670" s="6">
        <v>5109</v>
      </c>
      <c r="O1670" s="9">
        <f t="shared" si="107"/>
        <v>80101.828514563109</v>
      </c>
      <c r="P1670" s="5">
        <f t="shared" si="104"/>
        <v>425.75</v>
      </c>
      <c r="Q1670" s="5">
        <f t="shared" si="105"/>
        <v>7.2577803875513798</v>
      </c>
    </row>
    <row r="1671" spans="1:17" x14ac:dyDescent="0.25">
      <c r="A1671" s="2" t="s">
        <v>1631</v>
      </c>
      <c r="B1671" s="3" t="s">
        <v>8</v>
      </c>
      <c r="C1671" s="4">
        <v>1914</v>
      </c>
      <c r="D1671" s="4">
        <v>263</v>
      </c>
      <c r="E1671" s="4">
        <v>535</v>
      </c>
      <c r="F1671" s="4">
        <v>1642</v>
      </c>
      <c r="G1671" s="4">
        <v>27692.28</v>
      </c>
      <c r="H1671" s="4">
        <v>3823.43</v>
      </c>
      <c r="I1671" s="4">
        <v>7751.9099999999989</v>
      </c>
      <c r="J1671" s="4">
        <v>23763.8</v>
      </c>
      <c r="K1671" s="4" t="str">
        <v>Produto em Ordem</v>
      </c>
      <c r="L1671" s="6">
        <f t="shared" si="106"/>
        <v>0.85788923719958199</v>
      </c>
      <c r="M1671" s="5">
        <v>14.472472594397081</v>
      </c>
      <c r="N1671" s="6">
        <v>3002</v>
      </c>
      <c r="O1671" s="9">
        <f t="shared" si="107"/>
        <v>43446.362728380038</v>
      </c>
      <c r="P1671" s="5">
        <f t="shared" si="104"/>
        <v>250.16666666666666</v>
      </c>
      <c r="Q1671" s="5">
        <f t="shared" si="105"/>
        <v>6.5636242504996671</v>
      </c>
    </row>
    <row r="1672" spans="1:17" x14ac:dyDescent="0.25">
      <c r="A1672" s="2" t="s">
        <v>1632</v>
      </c>
      <c r="B1672" s="3" t="s">
        <v>8</v>
      </c>
      <c r="C1672" s="4">
        <v>261</v>
      </c>
      <c r="D1672" s="4">
        <v>93</v>
      </c>
      <c r="E1672" s="4">
        <v>152</v>
      </c>
      <c r="F1672" s="4">
        <v>202</v>
      </c>
      <c r="G1672" s="4">
        <v>60016.81</v>
      </c>
      <c r="H1672" s="4">
        <v>21957.34</v>
      </c>
      <c r="I1672" s="4">
        <v>35729.5</v>
      </c>
      <c r="J1672" s="4">
        <v>46244.649999999987</v>
      </c>
      <c r="K1672" s="4" t="str">
        <v>Produto em Ordem</v>
      </c>
      <c r="L1672" s="6">
        <f t="shared" si="106"/>
        <v>0.77394636015325668</v>
      </c>
      <c r="M1672" s="5">
        <v>228.93391089108911</v>
      </c>
      <c r="N1672" s="6">
        <v>718</v>
      </c>
      <c r="O1672" s="9">
        <f t="shared" si="107"/>
        <v>164374.54801980199</v>
      </c>
      <c r="P1672" s="5">
        <f t="shared" si="104"/>
        <v>59.833333333333336</v>
      </c>
      <c r="Q1672" s="5">
        <f t="shared" si="105"/>
        <v>3.376044568245125</v>
      </c>
    </row>
    <row r="1673" spans="1:17" x14ac:dyDescent="0.25">
      <c r="A1673" s="2" t="s">
        <v>1633</v>
      </c>
      <c r="B1673" s="3" t="s">
        <v>8</v>
      </c>
      <c r="C1673" s="4">
        <v>163</v>
      </c>
      <c r="D1673" s="4">
        <v>39</v>
      </c>
      <c r="E1673" s="4">
        <v>81</v>
      </c>
      <c r="F1673" s="4">
        <v>121</v>
      </c>
      <c r="G1673" s="4">
        <v>34944.6</v>
      </c>
      <c r="H1673" s="4">
        <v>8549.26</v>
      </c>
      <c r="I1673" s="4">
        <v>17750.13</v>
      </c>
      <c r="J1673" s="4">
        <v>25743.73</v>
      </c>
      <c r="K1673" s="4" t="str">
        <v>Produto em Ordem</v>
      </c>
      <c r="L1673" s="6">
        <f t="shared" si="106"/>
        <v>0.74233128834355833</v>
      </c>
      <c r="M1673" s="5">
        <v>212.75809917355369</v>
      </c>
      <c r="N1673" s="6">
        <v>628</v>
      </c>
      <c r="O1673" s="9">
        <f t="shared" si="107"/>
        <v>133612.08628099173</v>
      </c>
      <c r="P1673" s="5">
        <f t="shared" si="104"/>
        <v>52.333333333333336</v>
      </c>
      <c r="Q1673" s="5">
        <f t="shared" si="105"/>
        <v>2.3121019108280252</v>
      </c>
    </row>
    <row r="1674" spans="1:17" x14ac:dyDescent="0.25">
      <c r="A1674" s="2" t="s">
        <v>1634</v>
      </c>
      <c r="B1674" s="3" t="s">
        <v>8</v>
      </c>
      <c r="C1674" s="4">
        <v>268</v>
      </c>
      <c r="D1674" s="4">
        <v>45</v>
      </c>
      <c r="E1674" s="4">
        <v>81</v>
      </c>
      <c r="F1674" s="4">
        <v>232</v>
      </c>
      <c r="G1674" s="4">
        <v>55034.910000000011</v>
      </c>
      <c r="H1674" s="4">
        <v>9792.9500000000007</v>
      </c>
      <c r="I1674" s="4">
        <v>17627.41</v>
      </c>
      <c r="J1674" s="4">
        <v>47200.450000000012</v>
      </c>
      <c r="K1674" s="4" t="str">
        <v>Produto em Ordem</v>
      </c>
      <c r="L1674" s="6">
        <f t="shared" si="106"/>
        <v>0.86567164179104472</v>
      </c>
      <c r="M1674" s="5">
        <v>203.45021551724139</v>
      </c>
      <c r="N1674" s="6">
        <v>283</v>
      </c>
      <c r="O1674" s="9">
        <f t="shared" si="107"/>
        <v>57576.410991379315</v>
      </c>
      <c r="P1674" s="5">
        <f t="shared" si="104"/>
        <v>23.583333333333332</v>
      </c>
      <c r="Q1674" s="5">
        <f t="shared" si="105"/>
        <v>9.8374558303886932</v>
      </c>
    </row>
    <row r="1675" spans="1:17" x14ac:dyDescent="0.25">
      <c r="A1675" s="2" t="s">
        <v>1635</v>
      </c>
      <c r="B1675" s="3" t="s">
        <v>8</v>
      </c>
      <c r="C1675" s="4">
        <v>246</v>
      </c>
      <c r="D1675" s="4">
        <v>29</v>
      </c>
      <c r="E1675" s="4">
        <v>39</v>
      </c>
      <c r="F1675" s="4">
        <v>236</v>
      </c>
      <c r="G1675" s="4">
        <v>41761</v>
      </c>
      <c r="H1675" s="4">
        <v>5108.58</v>
      </c>
      <c r="I1675" s="4">
        <v>6810.61</v>
      </c>
      <c r="J1675" s="4">
        <v>40058.97</v>
      </c>
      <c r="K1675" s="4" t="str">
        <v>Produto em Ordem</v>
      </c>
      <c r="L1675" s="6">
        <f t="shared" si="106"/>
        <v>0.95934959349593496</v>
      </c>
      <c r="M1675" s="5">
        <v>169.74139830508469</v>
      </c>
      <c r="N1675" s="6">
        <v>91</v>
      </c>
      <c r="O1675" s="9">
        <f t="shared" si="107"/>
        <v>15446.467245762706</v>
      </c>
      <c r="P1675" s="5">
        <f t="shared" si="104"/>
        <v>7.583333333333333</v>
      </c>
      <c r="Q1675" s="5">
        <f t="shared" si="105"/>
        <v>31.12087912087912</v>
      </c>
    </row>
    <row r="1676" spans="1:17" x14ac:dyDescent="0.25">
      <c r="A1676" s="2" t="s">
        <v>1636</v>
      </c>
      <c r="B1676" s="3" t="s">
        <v>8</v>
      </c>
      <c r="C1676" s="4">
        <v>3</v>
      </c>
      <c r="D1676" s="4"/>
      <c r="E1676" s="4"/>
      <c r="F1676" s="4">
        <v>3</v>
      </c>
      <c r="G1676" s="4">
        <v>234.87</v>
      </c>
      <c r="H1676" s="4"/>
      <c r="I1676" s="4"/>
      <c r="J1676" s="4">
        <v>234.87</v>
      </c>
      <c r="K1676" s="4" t="str">
        <v>Produto em Ordem</v>
      </c>
      <c r="L1676" s="6">
        <f t="shared" si="106"/>
        <v>1</v>
      </c>
      <c r="M1676" s="5">
        <v>78.290000000000006</v>
      </c>
      <c r="N1676" s="6">
        <v>1</v>
      </c>
      <c r="O1676" s="9">
        <f t="shared" si="107"/>
        <v>78.290000000000006</v>
      </c>
      <c r="P1676" s="5">
        <f t="shared" si="104"/>
        <v>8.3333333333333329E-2</v>
      </c>
      <c r="Q1676" s="5">
        <f t="shared" si="105"/>
        <v>36</v>
      </c>
    </row>
    <row r="1677" spans="1:17" x14ac:dyDescent="0.25">
      <c r="A1677" s="2" t="s">
        <v>1637</v>
      </c>
      <c r="B1677" s="3" t="s">
        <v>8</v>
      </c>
      <c r="C1677" s="4">
        <v>258</v>
      </c>
      <c r="D1677" s="4">
        <v>10</v>
      </c>
      <c r="E1677" s="4">
        <v>4</v>
      </c>
      <c r="F1677" s="4">
        <v>264</v>
      </c>
      <c r="G1677" s="4">
        <v>68843.819999999992</v>
      </c>
      <c r="H1677" s="4">
        <v>2570.27</v>
      </c>
      <c r="I1677" s="4">
        <v>1104.4000000000001</v>
      </c>
      <c r="J1677" s="4">
        <v>70309.69</v>
      </c>
      <c r="K1677" s="4" t="str">
        <v>Produto em Ordem</v>
      </c>
      <c r="L1677" s="6">
        <f t="shared" si="106"/>
        <v>1.0232558139534884</v>
      </c>
      <c r="M1677" s="5">
        <v>266.32458333333341</v>
      </c>
      <c r="N1677" s="6">
        <v>53</v>
      </c>
      <c r="O1677" s="9">
        <f t="shared" si="107"/>
        <v>14115.202916666671</v>
      </c>
      <c r="P1677" s="5">
        <f t="shared" si="104"/>
        <v>4.416666666666667</v>
      </c>
      <c r="Q1677" s="5">
        <f t="shared" si="105"/>
        <v>59.773584905660371</v>
      </c>
    </row>
    <row r="1678" spans="1:17" x14ac:dyDescent="0.25">
      <c r="A1678" s="2" t="s">
        <v>1638</v>
      </c>
      <c r="B1678" s="3" t="s">
        <v>8</v>
      </c>
      <c r="C1678" s="4">
        <v>7</v>
      </c>
      <c r="D1678" s="4"/>
      <c r="E1678" s="4"/>
      <c r="F1678" s="4">
        <v>7</v>
      </c>
      <c r="G1678" s="4">
        <v>395.64</v>
      </c>
      <c r="H1678" s="4"/>
      <c r="I1678" s="4"/>
      <c r="J1678" s="4">
        <v>395.64</v>
      </c>
      <c r="K1678" s="4" t="str">
        <v>Produto em Ordem</v>
      </c>
      <c r="L1678" s="6">
        <f t="shared" si="106"/>
        <v>1</v>
      </c>
      <c r="M1678" s="5">
        <v>56.52</v>
      </c>
      <c r="N1678" s="6">
        <v>4</v>
      </c>
      <c r="O1678" s="9">
        <f t="shared" si="107"/>
        <v>226.08</v>
      </c>
      <c r="P1678" s="5">
        <f t="shared" si="104"/>
        <v>0.33333333333333331</v>
      </c>
      <c r="Q1678" s="5">
        <f t="shared" si="105"/>
        <v>21</v>
      </c>
    </row>
    <row r="1679" spans="1:17" x14ac:dyDescent="0.25">
      <c r="A1679" s="2" t="s">
        <v>1639</v>
      </c>
      <c r="B1679" s="3" t="s">
        <v>8</v>
      </c>
      <c r="C1679" s="4">
        <v>42</v>
      </c>
      <c r="D1679" s="4">
        <v>16</v>
      </c>
      <c r="E1679" s="4">
        <v>11</v>
      </c>
      <c r="F1679" s="4">
        <v>47</v>
      </c>
      <c r="G1679" s="4">
        <v>12285.69</v>
      </c>
      <c r="H1679" s="4">
        <v>4977.79</v>
      </c>
      <c r="I1679" s="4">
        <v>3422.23</v>
      </c>
      <c r="J1679" s="4">
        <v>13841.25</v>
      </c>
      <c r="K1679" s="4" t="str">
        <v>Produto em Ordem</v>
      </c>
      <c r="L1679" s="6">
        <f t="shared" si="106"/>
        <v>1.1190476190476191</v>
      </c>
      <c r="M1679" s="5">
        <v>294.49468085106378</v>
      </c>
      <c r="N1679" s="6">
        <v>87</v>
      </c>
      <c r="O1679" s="9">
        <f t="shared" si="107"/>
        <v>25621.037234042549</v>
      </c>
      <c r="P1679" s="5">
        <f t="shared" si="104"/>
        <v>7.25</v>
      </c>
      <c r="Q1679" s="5">
        <f t="shared" si="105"/>
        <v>6.4827586206896548</v>
      </c>
    </row>
    <row r="1680" spans="1:17" x14ac:dyDescent="0.25">
      <c r="A1680" s="2" t="s">
        <v>1640</v>
      </c>
      <c r="B1680" s="3" t="s">
        <v>8</v>
      </c>
      <c r="C1680" s="4">
        <v>137</v>
      </c>
      <c r="D1680" s="4">
        <v>42</v>
      </c>
      <c r="E1680" s="4">
        <v>61</v>
      </c>
      <c r="F1680" s="4">
        <v>118</v>
      </c>
      <c r="G1680" s="4">
        <v>43733.950000000012</v>
      </c>
      <c r="H1680" s="4">
        <v>13670.48</v>
      </c>
      <c r="I1680" s="4">
        <v>19826.03</v>
      </c>
      <c r="J1680" s="4">
        <v>37578.399999999987</v>
      </c>
      <c r="K1680" s="4" t="str">
        <v>Produto em Ordem</v>
      </c>
      <c r="L1680" s="6">
        <f t="shared" si="106"/>
        <v>0.86131386861313863</v>
      </c>
      <c r="M1680" s="5">
        <v>318.46101694915251</v>
      </c>
      <c r="N1680" s="6">
        <v>172</v>
      </c>
      <c r="O1680" s="9">
        <f t="shared" si="107"/>
        <v>54775.294915254228</v>
      </c>
      <c r="P1680" s="5">
        <f t="shared" si="104"/>
        <v>14.333333333333334</v>
      </c>
      <c r="Q1680" s="5">
        <f t="shared" si="105"/>
        <v>8.2325581395348841</v>
      </c>
    </row>
    <row r="1681" spans="1:17" x14ac:dyDescent="0.25">
      <c r="A1681" s="2" t="s">
        <v>1641</v>
      </c>
      <c r="B1681" s="3" t="s">
        <v>8</v>
      </c>
      <c r="C1681" s="4">
        <v>41</v>
      </c>
      <c r="D1681" s="4"/>
      <c r="E1681" s="4"/>
      <c r="F1681" s="4">
        <v>41</v>
      </c>
      <c r="G1681" s="4">
        <v>2332.9</v>
      </c>
      <c r="H1681" s="4"/>
      <c r="I1681" s="4"/>
      <c r="J1681" s="4">
        <v>2332.9</v>
      </c>
      <c r="K1681" s="4" t="str">
        <v>Produto em Ordem</v>
      </c>
      <c r="L1681" s="6">
        <f t="shared" si="106"/>
        <v>1</v>
      </c>
      <c r="M1681" s="5">
        <v>56.900000000000013</v>
      </c>
      <c r="N1681" s="6">
        <v>21</v>
      </c>
      <c r="O1681" s="9">
        <f t="shared" si="107"/>
        <v>1194.9000000000003</v>
      </c>
      <c r="P1681" s="5">
        <f t="shared" si="104"/>
        <v>1.75</v>
      </c>
      <c r="Q1681" s="5">
        <f t="shared" si="105"/>
        <v>23.428571428571427</v>
      </c>
    </row>
    <row r="1682" spans="1:17" x14ac:dyDescent="0.25">
      <c r="A1682" s="2" t="s">
        <v>1642</v>
      </c>
      <c r="B1682" s="3" t="s">
        <v>8</v>
      </c>
      <c r="C1682" s="4">
        <v>51</v>
      </c>
      <c r="D1682" s="4"/>
      <c r="E1682" s="4"/>
      <c r="F1682" s="4">
        <v>51</v>
      </c>
      <c r="G1682" s="4">
        <v>3315</v>
      </c>
      <c r="H1682" s="4"/>
      <c r="I1682" s="4"/>
      <c r="J1682" s="4">
        <v>3315</v>
      </c>
      <c r="K1682" s="4" t="str">
        <v>Produto em Ordem</v>
      </c>
      <c r="L1682" s="6">
        <f t="shared" si="106"/>
        <v>1</v>
      </c>
      <c r="M1682" s="5">
        <v>65</v>
      </c>
      <c r="N1682" s="6">
        <v>5</v>
      </c>
      <c r="O1682" s="9">
        <f t="shared" si="107"/>
        <v>325</v>
      </c>
      <c r="P1682" s="5">
        <f t="shared" si="104"/>
        <v>0.41666666666666669</v>
      </c>
      <c r="Q1682" s="5">
        <f t="shared" si="105"/>
        <v>122.39999999999999</v>
      </c>
    </row>
    <row r="1683" spans="1:17" x14ac:dyDescent="0.25">
      <c r="A1683" s="2" t="s">
        <v>1643</v>
      </c>
      <c r="B1683" s="3" t="s">
        <v>8</v>
      </c>
      <c r="C1683" s="4">
        <v>134</v>
      </c>
      <c r="D1683" s="4">
        <v>5</v>
      </c>
      <c r="E1683" s="4">
        <v>12</v>
      </c>
      <c r="F1683" s="4">
        <v>127</v>
      </c>
      <c r="G1683" s="4">
        <v>25602.25</v>
      </c>
      <c r="H1683" s="4">
        <v>960.76</v>
      </c>
      <c r="I1683" s="4">
        <v>2305.83</v>
      </c>
      <c r="J1683" s="4">
        <v>24257.18</v>
      </c>
      <c r="K1683" s="4" t="str">
        <v>Produto em Ordem</v>
      </c>
      <c r="L1683" s="6">
        <f t="shared" si="106"/>
        <v>0.94776119402985071</v>
      </c>
      <c r="M1683" s="5">
        <v>191.00141732283461</v>
      </c>
      <c r="N1683" s="6">
        <v>62</v>
      </c>
      <c r="O1683" s="9">
        <f t="shared" si="107"/>
        <v>11842.087874015746</v>
      </c>
      <c r="P1683" s="5">
        <f t="shared" si="104"/>
        <v>5.166666666666667</v>
      </c>
      <c r="Q1683" s="5">
        <f t="shared" si="105"/>
        <v>24.58064516129032</v>
      </c>
    </row>
    <row r="1684" spans="1:17" x14ac:dyDescent="0.25">
      <c r="A1684" s="2" t="s">
        <v>1644</v>
      </c>
      <c r="B1684" s="3" t="s">
        <v>8</v>
      </c>
      <c r="C1684" s="4">
        <v>164</v>
      </c>
      <c r="D1684" s="4">
        <v>2</v>
      </c>
      <c r="E1684" s="4">
        <v>13</v>
      </c>
      <c r="F1684" s="4">
        <v>153</v>
      </c>
      <c r="G1684" s="4">
        <v>34368.33</v>
      </c>
      <c r="H1684" s="4">
        <v>423.38</v>
      </c>
      <c r="I1684" s="4">
        <v>2737.96</v>
      </c>
      <c r="J1684" s="4">
        <v>32053.75</v>
      </c>
      <c r="K1684" s="4" t="str">
        <v>Produto em Ordem</v>
      </c>
      <c r="L1684" s="6">
        <f t="shared" si="106"/>
        <v>0.93292682926829273</v>
      </c>
      <c r="M1684" s="5">
        <v>209.50163398692811</v>
      </c>
      <c r="N1684" s="6">
        <v>64</v>
      </c>
      <c r="O1684" s="9">
        <f t="shared" si="107"/>
        <v>13408.104575163399</v>
      </c>
      <c r="P1684" s="5">
        <f t="shared" si="104"/>
        <v>5.333333333333333</v>
      </c>
      <c r="Q1684" s="5">
        <f t="shared" si="105"/>
        <v>28.6875</v>
      </c>
    </row>
    <row r="1685" spans="1:17" x14ac:dyDescent="0.25">
      <c r="A1685" s="2" t="s">
        <v>1645</v>
      </c>
      <c r="B1685" s="3" t="s">
        <v>8</v>
      </c>
      <c r="C1685" s="4">
        <v>202</v>
      </c>
      <c r="D1685" s="4">
        <v>22</v>
      </c>
      <c r="E1685" s="4">
        <v>22</v>
      </c>
      <c r="F1685" s="4">
        <v>202</v>
      </c>
      <c r="G1685" s="4">
        <v>33823.319999999992</v>
      </c>
      <c r="H1685" s="4">
        <v>3974.11</v>
      </c>
      <c r="I1685" s="4">
        <v>3974.11</v>
      </c>
      <c r="J1685" s="4">
        <v>33823.319999999992</v>
      </c>
      <c r="K1685" s="4" t="str">
        <v>Produto em Ordem</v>
      </c>
      <c r="L1685" s="6">
        <f t="shared" si="106"/>
        <v>1</v>
      </c>
      <c r="M1685" s="5">
        <v>167.44217821782169</v>
      </c>
      <c r="N1685" s="6">
        <v>8</v>
      </c>
      <c r="O1685" s="9">
        <f t="shared" si="107"/>
        <v>1339.5374257425735</v>
      </c>
      <c r="P1685" s="5">
        <f t="shared" si="104"/>
        <v>0.66666666666666663</v>
      </c>
      <c r="Q1685" s="5">
        <f t="shared" si="105"/>
        <v>303</v>
      </c>
    </row>
    <row r="1686" spans="1:17" x14ac:dyDescent="0.25">
      <c r="A1686" s="2" t="s">
        <v>1646</v>
      </c>
      <c r="B1686" s="3" t="s">
        <v>8</v>
      </c>
      <c r="C1686" s="4">
        <v>87</v>
      </c>
      <c r="D1686" s="4">
        <v>9</v>
      </c>
      <c r="E1686" s="4">
        <v>19</v>
      </c>
      <c r="F1686" s="4">
        <v>77</v>
      </c>
      <c r="G1686" s="4">
        <v>18831.939999999999</v>
      </c>
      <c r="H1686" s="4">
        <v>1907.7</v>
      </c>
      <c r="I1686" s="4">
        <v>4046.69</v>
      </c>
      <c r="J1686" s="4">
        <v>16692.95</v>
      </c>
      <c r="K1686" s="4" t="str">
        <v>Produto em Ordem</v>
      </c>
      <c r="L1686" s="6">
        <f t="shared" si="106"/>
        <v>0.88505747126436785</v>
      </c>
      <c r="M1686" s="5">
        <v>216.79155844155849</v>
      </c>
      <c r="N1686" s="6">
        <v>75</v>
      </c>
      <c r="O1686" s="9">
        <f t="shared" si="107"/>
        <v>16259.366883116887</v>
      </c>
      <c r="P1686" s="5">
        <f t="shared" si="104"/>
        <v>6.25</v>
      </c>
      <c r="Q1686" s="5">
        <f t="shared" si="105"/>
        <v>12.32</v>
      </c>
    </row>
    <row r="1687" spans="1:17" x14ac:dyDescent="0.25">
      <c r="A1687" s="2" t="s">
        <v>1647</v>
      </c>
      <c r="B1687" s="3" t="s">
        <v>8</v>
      </c>
      <c r="C1687" s="4">
        <v>183</v>
      </c>
      <c r="D1687" s="4">
        <v>1</v>
      </c>
      <c r="E1687" s="4">
        <v>13</v>
      </c>
      <c r="F1687" s="4">
        <v>171</v>
      </c>
      <c r="G1687" s="4">
        <v>51104.03</v>
      </c>
      <c r="H1687" s="4">
        <v>267.89</v>
      </c>
      <c r="I1687" s="4">
        <v>3749.22</v>
      </c>
      <c r="J1687" s="4">
        <v>47622.7</v>
      </c>
      <c r="K1687" s="4" t="str">
        <v>Produto em Ordem</v>
      </c>
      <c r="L1687" s="6">
        <f t="shared" si="106"/>
        <v>0.93442622950819676</v>
      </c>
      <c r="M1687" s="5">
        <v>278.49532163742691</v>
      </c>
      <c r="N1687" s="6">
        <v>68</v>
      </c>
      <c r="O1687" s="9">
        <f t="shared" si="107"/>
        <v>18937.68187134503</v>
      </c>
      <c r="P1687" s="5">
        <f t="shared" si="104"/>
        <v>5.666666666666667</v>
      </c>
      <c r="Q1687" s="5">
        <f t="shared" si="105"/>
        <v>30.176470588235293</v>
      </c>
    </row>
    <row r="1688" spans="1:17" x14ac:dyDescent="0.25">
      <c r="A1688" s="2" t="s">
        <v>1648</v>
      </c>
      <c r="B1688" s="3" t="s">
        <v>8</v>
      </c>
      <c r="C1688" s="4">
        <v>213</v>
      </c>
      <c r="D1688" s="4">
        <v>10</v>
      </c>
      <c r="E1688" s="4">
        <v>13</v>
      </c>
      <c r="F1688" s="4">
        <v>210</v>
      </c>
      <c r="G1688" s="4">
        <v>45587.74</v>
      </c>
      <c r="H1688" s="4">
        <v>2249.65</v>
      </c>
      <c r="I1688" s="4">
        <v>3031.14</v>
      </c>
      <c r="J1688" s="4">
        <v>44806.250000000007</v>
      </c>
      <c r="K1688" s="4" t="str">
        <v>Produto em Ordem</v>
      </c>
      <c r="L1688" s="6">
        <f t="shared" si="106"/>
        <v>0.9859154929577465</v>
      </c>
      <c r="M1688" s="5">
        <v>213.3630952380953</v>
      </c>
      <c r="N1688" s="6">
        <v>27</v>
      </c>
      <c r="O1688" s="9">
        <f t="shared" si="107"/>
        <v>5760.8035714285734</v>
      </c>
      <c r="P1688" s="5">
        <f t="shared" si="104"/>
        <v>2.25</v>
      </c>
      <c r="Q1688" s="5">
        <f t="shared" si="105"/>
        <v>93.333333333333329</v>
      </c>
    </row>
    <row r="1689" spans="1:17" x14ac:dyDescent="0.25">
      <c r="A1689" s="2" t="s">
        <v>1649</v>
      </c>
      <c r="B1689" s="3" t="s">
        <v>8</v>
      </c>
      <c r="C1689" s="4">
        <v>210</v>
      </c>
      <c r="D1689" s="4">
        <v>20</v>
      </c>
      <c r="E1689" s="4">
        <v>15</v>
      </c>
      <c r="F1689" s="4">
        <v>215</v>
      </c>
      <c r="G1689" s="4">
        <v>50509.529999999992</v>
      </c>
      <c r="H1689" s="4">
        <v>4960.6099999999997</v>
      </c>
      <c r="I1689" s="4">
        <v>3894.6</v>
      </c>
      <c r="J1689" s="4">
        <v>51575.539999999994</v>
      </c>
      <c r="K1689" s="4" t="str">
        <v>Produto em Ordem</v>
      </c>
      <c r="L1689" s="6">
        <f t="shared" si="106"/>
        <v>1.0238095238095237</v>
      </c>
      <c r="M1689" s="5">
        <v>239.88623255813951</v>
      </c>
      <c r="N1689" s="6">
        <v>64</v>
      </c>
      <c r="O1689" s="9">
        <f t="shared" si="107"/>
        <v>15352.718883720929</v>
      </c>
      <c r="P1689" s="5">
        <f t="shared" si="104"/>
        <v>5.333333333333333</v>
      </c>
      <c r="Q1689" s="5">
        <f t="shared" si="105"/>
        <v>40.3125</v>
      </c>
    </row>
    <row r="1690" spans="1:17" x14ac:dyDescent="0.25">
      <c r="A1690" s="2" t="s">
        <v>1650</v>
      </c>
      <c r="B1690" s="3" t="s">
        <v>8</v>
      </c>
      <c r="C1690" s="4">
        <v>3</v>
      </c>
      <c r="D1690" s="4"/>
      <c r="E1690" s="4"/>
      <c r="F1690" s="4">
        <v>3</v>
      </c>
      <c r="G1690" s="4">
        <v>480.62</v>
      </c>
      <c r="H1690" s="4"/>
      <c r="I1690" s="4"/>
      <c r="J1690" s="4">
        <v>480.62</v>
      </c>
      <c r="K1690" s="4" t="str">
        <v>Produto em Ordem</v>
      </c>
      <c r="L1690" s="6">
        <f t="shared" si="106"/>
        <v>1</v>
      </c>
      <c r="M1690" s="5">
        <v>160.20666666666671</v>
      </c>
      <c r="N1690" s="6">
        <v>31</v>
      </c>
      <c r="O1690" s="9">
        <f t="shared" si="107"/>
        <v>4966.4066666666677</v>
      </c>
      <c r="P1690" s="5">
        <f t="shared" si="104"/>
        <v>2.5833333333333335</v>
      </c>
      <c r="Q1690" s="5">
        <f t="shared" si="105"/>
        <v>1.161290322580645</v>
      </c>
    </row>
    <row r="1691" spans="1:17" x14ac:dyDescent="0.25">
      <c r="A1691" s="2" t="s">
        <v>1651</v>
      </c>
      <c r="B1691" s="3" t="s">
        <v>8</v>
      </c>
      <c r="C1691" s="4">
        <v>1875</v>
      </c>
      <c r="D1691" s="4">
        <v>322</v>
      </c>
      <c r="E1691" s="4">
        <v>741</v>
      </c>
      <c r="F1691" s="4">
        <v>1456</v>
      </c>
      <c r="G1691" s="4">
        <v>28361.83</v>
      </c>
      <c r="H1691" s="4">
        <v>4876.2800000000007</v>
      </c>
      <c r="I1691" s="4">
        <v>11219.3</v>
      </c>
      <c r="J1691" s="4">
        <v>22018.81</v>
      </c>
      <c r="K1691" s="4" t="str">
        <v>Produto em Ordem</v>
      </c>
      <c r="L1691" s="6">
        <f t="shared" si="106"/>
        <v>0.7765333333333333</v>
      </c>
      <c r="M1691" s="5">
        <v>15.122809065934071</v>
      </c>
      <c r="N1691" s="6">
        <v>3806</v>
      </c>
      <c r="O1691" s="9">
        <f t="shared" si="107"/>
        <v>57557.411304945075</v>
      </c>
      <c r="P1691" s="5">
        <f t="shared" si="104"/>
        <v>317.16666666666669</v>
      </c>
      <c r="Q1691" s="5">
        <f t="shared" si="105"/>
        <v>4.5906463478717807</v>
      </c>
    </row>
    <row r="1692" spans="1:17" x14ac:dyDescent="0.25">
      <c r="A1692" s="2" t="s">
        <v>1652</v>
      </c>
      <c r="B1692" s="3" t="s">
        <v>8</v>
      </c>
      <c r="C1692" s="4">
        <v>3712</v>
      </c>
      <c r="D1692" s="4">
        <v>277</v>
      </c>
      <c r="E1692" s="4">
        <v>576</v>
      </c>
      <c r="F1692" s="4">
        <v>3413</v>
      </c>
      <c r="G1692" s="4">
        <v>45169.14</v>
      </c>
      <c r="H1692" s="4">
        <v>3377.29</v>
      </c>
      <c r="I1692" s="4">
        <v>7042.3199999999979</v>
      </c>
      <c r="J1692" s="4">
        <v>41504.11</v>
      </c>
      <c r="K1692" s="4" t="str">
        <v>Produto em Ordem</v>
      </c>
      <c r="L1692" s="6">
        <f t="shared" si="106"/>
        <v>0.91945043103448276</v>
      </c>
      <c r="M1692" s="5">
        <v>12.160594784646941</v>
      </c>
      <c r="N1692" s="6">
        <v>2578</v>
      </c>
      <c r="O1692" s="9">
        <f t="shared" si="107"/>
        <v>31350.013354819814</v>
      </c>
      <c r="P1692" s="5">
        <f t="shared" si="104"/>
        <v>214.83333333333334</v>
      </c>
      <c r="Q1692" s="5">
        <f t="shared" si="105"/>
        <v>15.886733902249805</v>
      </c>
    </row>
    <row r="1693" spans="1:17" x14ac:dyDescent="0.25">
      <c r="A1693" s="2" t="s">
        <v>1653</v>
      </c>
      <c r="B1693" s="3" t="s">
        <v>8</v>
      </c>
      <c r="C1693" s="4">
        <v>264</v>
      </c>
      <c r="D1693" s="4">
        <v>41</v>
      </c>
      <c r="E1693" s="4">
        <v>55</v>
      </c>
      <c r="F1693" s="4">
        <v>250</v>
      </c>
      <c r="G1693" s="4">
        <v>57937.919999999991</v>
      </c>
      <c r="H1693" s="4">
        <v>9271.41</v>
      </c>
      <c r="I1693" s="4">
        <v>12422.9</v>
      </c>
      <c r="J1693" s="4">
        <v>54786.43</v>
      </c>
      <c r="K1693" s="4" t="str">
        <v>Produto em Ordem</v>
      </c>
      <c r="L1693" s="6">
        <f t="shared" si="106"/>
        <v>0.94696969696969702</v>
      </c>
      <c r="M1693" s="5">
        <v>219.14572000000001</v>
      </c>
      <c r="N1693" s="6">
        <v>82</v>
      </c>
      <c r="O1693" s="9">
        <f t="shared" si="107"/>
        <v>17969.94904</v>
      </c>
      <c r="P1693" s="5">
        <f t="shared" si="104"/>
        <v>6.833333333333333</v>
      </c>
      <c r="Q1693" s="5">
        <f t="shared" si="105"/>
        <v>36.585365853658537</v>
      </c>
    </row>
    <row r="1694" spans="1:17" x14ac:dyDescent="0.25">
      <c r="A1694" s="2" t="s">
        <v>1654</v>
      </c>
      <c r="B1694" s="3" t="s">
        <v>8</v>
      </c>
      <c r="C1694" s="4">
        <v>166</v>
      </c>
      <c r="D1694" s="4">
        <v>32</v>
      </c>
      <c r="E1694" s="4">
        <v>28</v>
      </c>
      <c r="F1694" s="4">
        <v>170</v>
      </c>
      <c r="G1694" s="4">
        <v>37489.079999999987</v>
      </c>
      <c r="H1694" s="4">
        <v>7566.08</v>
      </c>
      <c r="I1694" s="4">
        <v>6583.67</v>
      </c>
      <c r="J1694" s="4">
        <v>38471.490000000013</v>
      </c>
      <c r="K1694" s="4" t="str">
        <v>Produto em Ordem</v>
      </c>
      <c r="L1694" s="6">
        <f t="shared" si="106"/>
        <v>1.0240963855421688</v>
      </c>
      <c r="M1694" s="5">
        <v>226.3028823529412</v>
      </c>
      <c r="N1694" s="6">
        <v>199</v>
      </c>
      <c r="O1694" s="9">
        <f t="shared" si="107"/>
        <v>45034.273588235301</v>
      </c>
      <c r="P1694" s="5">
        <f t="shared" si="104"/>
        <v>16.583333333333332</v>
      </c>
      <c r="Q1694" s="5">
        <f t="shared" si="105"/>
        <v>10.251256281407036</v>
      </c>
    </row>
    <row r="1695" spans="1:17" x14ac:dyDescent="0.25">
      <c r="A1695" s="2" t="s">
        <v>1655</v>
      </c>
      <c r="B1695" s="3" t="s">
        <v>8</v>
      </c>
      <c r="C1695" s="4">
        <v>202</v>
      </c>
      <c r="D1695" s="4">
        <v>39</v>
      </c>
      <c r="E1695" s="4">
        <v>72</v>
      </c>
      <c r="F1695" s="4">
        <v>169</v>
      </c>
      <c r="G1695" s="4">
        <v>4756.9299999999994</v>
      </c>
      <c r="H1695" s="4">
        <v>921.64999999999986</v>
      </c>
      <c r="I1695" s="4">
        <v>1701.1</v>
      </c>
      <c r="J1695" s="4">
        <v>3977.48</v>
      </c>
      <c r="K1695" s="4" t="str">
        <v>Produto em Ordem</v>
      </c>
      <c r="L1695" s="6">
        <f t="shared" si="106"/>
        <v>0.8366336633663366</v>
      </c>
      <c r="M1695" s="5">
        <v>23.535384615384618</v>
      </c>
      <c r="N1695" s="6">
        <v>520</v>
      </c>
      <c r="O1695" s="9">
        <f t="shared" si="107"/>
        <v>12238.400000000001</v>
      </c>
      <c r="P1695" s="5">
        <f t="shared" si="104"/>
        <v>43.333333333333336</v>
      </c>
      <c r="Q1695" s="5">
        <f t="shared" si="105"/>
        <v>3.9</v>
      </c>
    </row>
    <row r="1696" spans="1:17" x14ac:dyDescent="0.25">
      <c r="A1696" s="2" t="s">
        <v>1656</v>
      </c>
      <c r="B1696" s="3" t="s">
        <v>8</v>
      </c>
      <c r="C1696" s="4">
        <v>398</v>
      </c>
      <c r="D1696" s="4">
        <v>23</v>
      </c>
      <c r="E1696" s="4">
        <v>64</v>
      </c>
      <c r="F1696" s="4">
        <v>357</v>
      </c>
      <c r="G1696" s="4">
        <v>9382.5800000000017</v>
      </c>
      <c r="H1696" s="4">
        <v>543.54999999999995</v>
      </c>
      <c r="I1696" s="4">
        <v>1512.55</v>
      </c>
      <c r="J1696" s="4">
        <v>8413.58</v>
      </c>
      <c r="K1696" s="4" t="str">
        <v>Produto em Ordem</v>
      </c>
      <c r="L1696" s="6">
        <f t="shared" si="106"/>
        <v>0.89698492462311563</v>
      </c>
      <c r="M1696" s="5">
        <v>23.567450980392159</v>
      </c>
      <c r="N1696" s="6">
        <v>355</v>
      </c>
      <c r="O1696" s="9">
        <f t="shared" si="107"/>
        <v>8366.4450980392157</v>
      </c>
      <c r="P1696" s="5">
        <f t="shared" si="104"/>
        <v>29.583333333333332</v>
      </c>
      <c r="Q1696" s="5">
        <f t="shared" si="105"/>
        <v>12.067605633802817</v>
      </c>
    </row>
    <row r="1697" spans="1:17" x14ac:dyDescent="0.25">
      <c r="A1697" s="2" t="s">
        <v>1657</v>
      </c>
      <c r="B1697" s="3" t="s">
        <v>8</v>
      </c>
      <c r="C1697" s="4">
        <v>9</v>
      </c>
      <c r="D1697" s="4">
        <v>14</v>
      </c>
      <c r="E1697" s="4">
        <v>20</v>
      </c>
      <c r="F1697" s="4">
        <v>3</v>
      </c>
      <c r="G1697" s="4">
        <v>227.66</v>
      </c>
      <c r="H1697" s="4">
        <v>353.66</v>
      </c>
      <c r="I1697" s="4">
        <v>505.54</v>
      </c>
      <c r="J1697" s="4">
        <v>75.78</v>
      </c>
      <c r="K1697" s="4" t="str">
        <v>Produto em Ordem</v>
      </c>
      <c r="L1697" s="6">
        <f t="shared" si="106"/>
        <v>0.33333333333333331</v>
      </c>
      <c r="M1697" s="5">
        <v>25.26</v>
      </c>
      <c r="N1697" s="6">
        <v>9</v>
      </c>
      <c r="O1697" s="9">
        <f t="shared" si="107"/>
        <v>227.34</v>
      </c>
      <c r="P1697" s="5">
        <f t="shared" si="104"/>
        <v>0.75</v>
      </c>
      <c r="Q1697" s="5">
        <f t="shared" si="105"/>
        <v>4</v>
      </c>
    </row>
    <row r="1698" spans="1:17" x14ac:dyDescent="0.25">
      <c r="A1698" s="2" t="s">
        <v>1658</v>
      </c>
      <c r="B1698" s="3" t="s">
        <v>8</v>
      </c>
      <c r="C1698" s="4">
        <v>10</v>
      </c>
      <c r="D1698" s="4">
        <v>0</v>
      </c>
      <c r="E1698" s="4">
        <v>1</v>
      </c>
      <c r="F1698" s="4">
        <v>9</v>
      </c>
      <c r="G1698" s="4">
        <v>226.51</v>
      </c>
      <c r="H1698" s="4">
        <v>0</v>
      </c>
      <c r="I1698" s="4">
        <v>22.22</v>
      </c>
      <c r="J1698" s="4">
        <v>204.29</v>
      </c>
      <c r="K1698" s="4" t="str">
        <v>Produto em Ordem</v>
      </c>
      <c r="L1698" s="6">
        <f t="shared" si="106"/>
        <v>0.9</v>
      </c>
      <c r="M1698" s="5">
        <v>22.698888888888892</v>
      </c>
      <c r="N1698" s="6">
        <v>48</v>
      </c>
      <c r="O1698" s="9">
        <f t="shared" si="107"/>
        <v>1089.5466666666669</v>
      </c>
      <c r="P1698" s="5">
        <f t="shared" si="104"/>
        <v>4</v>
      </c>
      <c r="Q1698" s="5">
        <f t="shared" si="105"/>
        <v>2.25</v>
      </c>
    </row>
    <row r="1699" spans="1:17" x14ac:dyDescent="0.25">
      <c r="A1699" s="2" t="s">
        <v>1659</v>
      </c>
      <c r="B1699" s="3" t="s">
        <v>8</v>
      </c>
      <c r="C1699" s="4">
        <v>1</v>
      </c>
      <c r="D1699" s="4"/>
      <c r="E1699" s="4"/>
      <c r="F1699" s="4">
        <v>1</v>
      </c>
      <c r="G1699" s="4">
        <v>59.11</v>
      </c>
      <c r="H1699" s="4"/>
      <c r="I1699" s="4"/>
      <c r="J1699" s="4">
        <v>59.11</v>
      </c>
      <c r="K1699" s="4" t="str">
        <v>Produto em Ordem</v>
      </c>
      <c r="L1699" s="6">
        <f t="shared" si="106"/>
        <v>1</v>
      </c>
      <c r="M1699" s="5">
        <v>59.11</v>
      </c>
      <c r="N1699" s="6">
        <v>1</v>
      </c>
      <c r="O1699" s="9">
        <f t="shared" si="107"/>
        <v>59.11</v>
      </c>
      <c r="P1699" s="5">
        <f t="shared" si="104"/>
        <v>8.3333333333333329E-2</v>
      </c>
      <c r="Q1699" s="5">
        <f t="shared" si="105"/>
        <v>12</v>
      </c>
    </row>
    <row r="1700" spans="1:17" x14ac:dyDescent="0.25">
      <c r="A1700" s="2" t="s">
        <v>1660</v>
      </c>
      <c r="B1700" s="3" t="s">
        <v>8</v>
      </c>
      <c r="C1700" s="4">
        <v>5342</v>
      </c>
      <c r="D1700" s="4">
        <v>187</v>
      </c>
      <c r="E1700" s="4">
        <v>410</v>
      </c>
      <c r="F1700" s="4">
        <v>5119</v>
      </c>
      <c r="G1700" s="4">
        <v>89462.33</v>
      </c>
      <c r="H1700" s="4">
        <v>3137.34</v>
      </c>
      <c r="I1700" s="4">
        <v>6898.01</v>
      </c>
      <c r="J1700" s="4">
        <v>85701.66</v>
      </c>
      <c r="K1700" s="4" t="str">
        <v>Produto em Ordem</v>
      </c>
      <c r="L1700" s="6">
        <f t="shared" si="106"/>
        <v>0.95825533508049421</v>
      </c>
      <c r="M1700" s="5">
        <v>16.741875366282478</v>
      </c>
      <c r="N1700" s="6">
        <v>4182</v>
      </c>
      <c r="O1700" s="9">
        <f t="shared" si="107"/>
        <v>70014.522781793319</v>
      </c>
      <c r="P1700" s="5">
        <f t="shared" si="104"/>
        <v>348.5</v>
      </c>
      <c r="Q1700" s="5">
        <f t="shared" si="105"/>
        <v>14.688665710186514</v>
      </c>
    </row>
    <row r="1701" spans="1:17" x14ac:dyDescent="0.25">
      <c r="A1701" s="2" t="s">
        <v>1661</v>
      </c>
      <c r="B1701" s="3" t="s">
        <v>8</v>
      </c>
      <c r="C1701" s="4">
        <v>2428</v>
      </c>
      <c r="D1701" s="4">
        <v>162</v>
      </c>
      <c r="E1701" s="4">
        <v>364</v>
      </c>
      <c r="F1701" s="4">
        <v>2226</v>
      </c>
      <c r="G1701" s="4">
        <v>55446.87000000001</v>
      </c>
      <c r="H1701" s="4">
        <v>3706.7</v>
      </c>
      <c r="I1701" s="4">
        <v>8391.8500000000022</v>
      </c>
      <c r="J1701" s="4">
        <v>50761.72</v>
      </c>
      <c r="K1701" s="4" t="str">
        <v>Produto em Ordem</v>
      </c>
      <c r="L1701" s="6">
        <f t="shared" si="106"/>
        <v>0.91680395387149916</v>
      </c>
      <c r="M1701" s="5">
        <v>22.804007187780769</v>
      </c>
      <c r="N1701" s="6">
        <v>4017</v>
      </c>
      <c r="O1701" s="9">
        <f t="shared" si="107"/>
        <v>91603.696873315348</v>
      </c>
      <c r="P1701" s="5">
        <f t="shared" si="104"/>
        <v>334.75</v>
      </c>
      <c r="Q1701" s="5">
        <f t="shared" si="105"/>
        <v>6.6497386109036594</v>
      </c>
    </row>
    <row r="1702" spans="1:17" x14ac:dyDescent="0.25">
      <c r="A1702" s="2" t="s">
        <v>1662</v>
      </c>
      <c r="B1702" s="3" t="s">
        <v>8</v>
      </c>
      <c r="C1702" s="4">
        <v>3608</v>
      </c>
      <c r="D1702" s="4">
        <v>140</v>
      </c>
      <c r="E1702" s="4">
        <v>327</v>
      </c>
      <c r="F1702" s="4">
        <v>3421</v>
      </c>
      <c r="G1702" s="4">
        <v>56633.09</v>
      </c>
      <c r="H1702" s="4">
        <v>2207.84</v>
      </c>
      <c r="I1702" s="4">
        <v>5184.7500000000009</v>
      </c>
      <c r="J1702" s="4">
        <v>53656.18</v>
      </c>
      <c r="K1702" s="4" t="str">
        <v>Produto em Ordem</v>
      </c>
      <c r="L1702" s="6">
        <f t="shared" si="106"/>
        <v>0.94817073170731703</v>
      </c>
      <c r="M1702" s="5">
        <v>15.684355451622331</v>
      </c>
      <c r="N1702" s="6">
        <v>3073</v>
      </c>
      <c r="O1702" s="9">
        <f t="shared" si="107"/>
        <v>48198.024302835423</v>
      </c>
      <c r="P1702" s="5">
        <f t="shared" si="104"/>
        <v>256.08333333333331</v>
      </c>
      <c r="Q1702" s="5">
        <f t="shared" si="105"/>
        <v>13.358932639114872</v>
      </c>
    </row>
    <row r="1703" spans="1:17" x14ac:dyDescent="0.25">
      <c r="A1703" s="2" t="s">
        <v>1663</v>
      </c>
      <c r="B1703" s="3" t="s">
        <v>8</v>
      </c>
      <c r="C1703" s="4">
        <v>106</v>
      </c>
      <c r="D1703" s="4">
        <v>0</v>
      </c>
      <c r="E1703" s="4">
        <v>24</v>
      </c>
      <c r="F1703" s="4">
        <v>82</v>
      </c>
      <c r="G1703" s="4">
        <v>3121.95</v>
      </c>
      <c r="H1703" s="4">
        <v>0</v>
      </c>
      <c r="I1703" s="4">
        <v>706.83</v>
      </c>
      <c r="J1703" s="4">
        <v>2415.12</v>
      </c>
      <c r="K1703" s="4" t="str">
        <v>Produto em Ordem</v>
      </c>
      <c r="L1703" s="6">
        <f t="shared" si="106"/>
        <v>0.77358490566037741</v>
      </c>
      <c r="M1703" s="5">
        <v>29.452682926829269</v>
      </c>
      <c r="N1703" s="6">
        <v>436</v>
      </c>
      <c r="O1703" s="9">
        <f t="shared" si="107"/>
        <v>12841.369756097562</v>
      </c>
      <c r="P1703" s="5">
        <f t="shared" si="104"/>
        <v>36.333333333333336</v>
      </c>
      <c r="Q1703" s="5">
        <f t="shared" si="105"/>
        <v>2.2568807339449539</v>
      </c>
    </row>
    <row r="1704" spans="1:17" x14ac:dyDescent="0.25">
      <c r="A1704" s="2" t="s">
        <v>1664</v>
      </c>
      <c r="B1704" s="3" t="s">
        <v>8</v>
      </c>
      <c r="C1704" s="4">
        <v>100</v>
      </c>
      <c r="D1704" s="4">
        <v>0</v>
      </c>
      <c r="E1704" s="4">
        <v>29</v>
      </c>
      <c r="F1704" s="4">
        <v>71</v>
      </c>
      <c r="G1704" s="4">
        <v>3479.07</v>
      </c>
      <c r="H1704" s="4">
        <v>0</v>
      </c>
      <c r="I1704" s="4">
        <v>1043.4100000000001</v>
      </c>
      <c r="J1704" s="4">
        <v>2435.66</v>
      </c>
      <c r="K1704" s="4" t="str">
        <v>Produto em Ordem</v>
      </c>
      <c r="L1704" s="6">
        <f t="shared" si="106"/>
        <v>0.71</v>
      </c>
      <c r="M1704" s="5">
        <v>34.305070422535209</v>
      </c>
      <c r="N1704" s="6">
        <v>413</v>
      </c>
      <c r="O1704" s="9">
        <f t="shared" si="107"/>
        <v>14167.994084507041</v>
      </c>
      <c r="P1704" s="5">
        <f t="shared" si="104"/>
        <v>34.416666666666664</v>
      </c>
      <c r="Q1704" s="5">
        <f t="shared" si="105"/>
        <v>2.0629539951573852</v>
      </c>
    </row>
    <row r="1705" spans="1:17" x14ac:dyDescent="0.25">
      <c r="A1705" s="2" t="s">
        <v>1665</v>
      </c>
      <c r="B1705" s="3" t="s">
        <v>8</v>
      </c>
      <c r="C1705" s="4">
        <v>875</v>
      </c>
      <c r="D1705" s="4">
        <v>70</v>
      </c>
      <c r="E1705" s="4">
        <v>106</v>
      </c>
      <c r="F1705" s="4">
        <v>839</v>
      </c>
      <c r="G1705" s="4">
        <v>13895.17</v>
      </c>
      <c r="H1705" s="4">
        <v>1038.81</v>
      </c>
      <c r="I1705" s="4">
        <v>1592.27</v>
      </c>
      <c r="J1705" s="4">
        <v>13341.71</v>
      </c>
      <c r="K1705" s="4" t="str">
        <v>Produto em Ordem</v>
      </c>
      <c r="L1705" s="6">
        <f t="shared" si="106"/>
        <v>0.95885714285714285</v>
      </c>
      <c r="M1705" s="5">
        <v>15.9019189511323</v>
      </c>
      <c r="N1705" s="6">
        <v>309</v>
      </c>
      <c r="O1705" s="9">
        <f t="shared" si="107"/>
        <v>4913.6929558998809</v>
      </c>
      <c r="P1705" s="5">
        <f t="shared" si="104"/>
        <v>25.75</v>
      </c>
      <c r="Q1705" s="5">
        <f t="shared" si="105"/>
        <v>32.582524271844662</v>
      </c>
    </row>
    <row r="1706" spans="1:17" x14ac:dyDescent="0.25">
      <c r="A1706" s="2" t="s">
        <v>1666</v>
      </c>
      <c r="B1706" s="3" t="s">
        <v>8</v>
      </c>
      <c r="C1706" s="4">
        <v>1219</v>
      </c>
      <c r="D1706" s="4">
        <v>447</v>
      </c>
      <c r="E1706" s="4">
        <v>905</v>
      </c>
      <c r="F1706" s="4">
        <v>761</v>
      </c>
      <c r="G1706" s="4">
        <v>12918.98</v>
      </c>
      <c r="H1706" s="4">
        <v>4747.9400000000014</v>
      </c>
      <c r="I1706" s="4">
        <v>9601.9399999999987</v>
      </c>
      <c r="J1706" s="4">
        <v>8064.98</v>
      </c>
      <c r="K1706" s="4" t="str">
        <v>Produto em Ordem</v>
      </c>
      <c r="L1706" s="6">
        <f t="shared" si="106"/>
        <v>0.62428219852337985</v>
      </c>
      <c r="M1706" s="5">
        <v>10.597871222076209</v>
      </c>
      <c r="N1706" s="6">
        <v>4128</v>
      </c>
      <c r="O1706" s="9">
        <f t="shared" si="107"/>
        <v>43748.012404730594</v>
      </c>
      <c r="P1706" s="5">
        <f t="shared" si="104"/>
        <v>344</v>
      </c>
      <c r="Q1706" s="5">
        <f t="shared" si="105"/>
        <v>2.2122093023255816</v>
      </c>
    </row>
    <row r="1707" spans="1:17" x14ac:dyDescent="0.25">
      <c r="A1707" s="2" t="s">
        <v>1667</v>
      </c>
      <c r="B1707" s="3" t="s">
        <v>8</v>
      </c>
      <c r="C1707" s="4">
        <v>1015</v>
      </c>
      <c r="D1707" s="4">
        <v>447</v>
      </c>
      <c r="E1707" s="4">
        <v>895</v>
      </c>
      <c r="F1707" s="4">
        <v>567</v>
      </c>
      <c r="G1707" s="4">
        <v>17125.009999999998</v>
      </c>
      <c r="H1707" s="4">
        <v>7571.7699999999986</v>
      </c>
      <c r="I1707" s="4">
        <v>15140.2</v>
      </c>
      <c r="J1707" s="4">
        <v>9556.5799999999981</v>
      </c>
      <c r="K1707" s="4" t="str">
        <v>Produto em Ordem</v>
      </c>
      <c r="L1707" s="6">
        <f t="shared" si="106"/>
        <v>0.55862068965517242</v>
      </c>
      <c r="M1707" s="5">
        <v>16.85463844797178</v>
      </c>
      <c r="N1707" s="6">
        <v>3882</v>
      </c>
      <c r="O1707" s="9">
        <f t="shared" si="107"/>
        <v>65429.706455026448</v>
      </c>
      <c r="P1707" s="5">
        <f t="shared" si="104"/>
        <v>323.5</v>
      </c>
      <c r="Q1707" s="5">
        <f t="shared" si="105"/>
        <v>1.7527047913446676</v>
      </c>
    </row>
    <row r="1708" spans="1:17" x14ac:dyDescent="0.25">
      <c r="A1708" s="2" t="s">
        <v>1668</v>
      </c>
      <c r="B1708" s="3" t="s">
        <v>8</v>
      </c>
      <c r="C1708" s="4">
        <v>1095</v>
      </c>
      <c r="D1708" s="4">
        <v>261</v>
      </c>
      <c r="E1708" s="4">
        <v>600</v>
      </c>
      <c r="F1708" s="4">
        <v>756</v>
      </c>
      <c r="G1708" s="4">
        <v>14128.33</v>
      </c>
      <c r="H1708" s="4">
        <v>3385.93</v>
      </c>
      <c r="I1708" s="4">
        <v>7768.9900000000007</v>
      </c>
      <c r="J1708" s="4">
        <v>9745.27</v>
      </c>
      <c r="K1708" s="4" t="str">
        <v>Produto em Ordem</v>
      </c>
      <c r="L1708" s="6">
        <f t="shared" si="106"/>
        <v>0.69041095890410964</v>
      </c>
      <c r="M1708" s="5">
        <v>12.89056878306878</v>
      </c>
      <c r="N1708" s="6">
        <v>2752</v>
      </c>
      <c r="O1708" s="9">
        <f t="shared" si="107"/>
        <v>35474.84529100528</v>
      </c>
      <c r="P1708" s="5">
        <f t="shared" si="104"/>
        <v>229.33333333333334</v>
      </c>
      <c r="Q1708" s="5">
        <f t="shared" si="105"/>
        <v>3.2965116279069768</v>
      </c>
    </row>
    <row r="1709" spans="1:17" x14ac:dyDescent="0.25">
      <c r="A1709" s="2" t="s">
        <v>1669</v>
      </c>
      <c r="B1709" s="3" t="s">
        <v>8</v>
      </c>
      <c r="C1709" s="4">
        <v>1</v>
      </c>
      <c r="D1709" s="4"/>
      <c r="E1709" s="4"/>
      <c r="F1709" s="4">
        <v>1</v>
      </c>
      <c r="G1709" s="4">
        <v>24.44</v>
      </c>
      <c r="H1709" s="4"/>
      <c r="I1709" s="4"/>
      <c r="J1709" s="4">
        <v>24.44</v>
      </c>
      <c r="K1709" s="4" t="str">
        <v>Produto em Ordem</v>
      </c>
      <c r="L1709" s="6">
        <f t="shared" si="106"/>
        <v>1</v>
      </c>
      <c r="M1709" s="5">
        <v>24.44</v>
      </c>
      <c r="N1709" s="6">
        <v>1</v>
      </c>
      <c r="O1709" s="9">
        <f t="shared" si="107"/>
        <v>24.44</v>
      </c>
      <c r="P1709" s="5">
        <f t="shared" si="104"/>
        <v>8.3333333333333329E-2</v>
      </c>
      <c r="Q1709" s="5">
        <f t="shared" si="105"/>
        <v>12</v>
      </c>
    </row>
    <row r="1710" spans="1:17" x14ac:dyDescent="0.25">
      <c r="A1710" s="2" t="s">
        <v>1670</v>
      </c>
      <c r="B1710" s="3" t="s">
        <v>8</v>
      </c>
      <c r="C1710" s="4">
        <v>3</v>
      </c>
      <c r="D1710" s="4"/>
      <c r="E1710" s="4"/>
      <c r="F1710" s="4">
        <v>3</v>
      </c>
      <c r="G1710" s="4">
        <v>64.83</v>
      </c>
      <c r="H1710" s="4"/>
      <c r="I1710" s="4"/>
      <c r="J1710" s="4">
        <v>64.83</v>
      </c>
      <c r="K1710" s="4" t="str">
        <v>Produto em Ordem</v>
      </c>
      <c r="L1710" s="6">
        <f t="shared" si="106"/>
        <v>1</v>
      </c>
      <c r="M1710" s="5">
        <v>21.61</v>
      </c>
      <c r="N1710" s="6">
        <v>1</v>
      </c>
      <c r="O1710" s="9">
        <f t="shared" si="107"/>
        <v>21.61</v>
      </c>
      <c r="P1710" s="5">
        <f t="shared" si="104"/>
        <v>8.3333333333333329E-2</v>
      </c>
      <c r="Q1710" s="5">
        <f t="shared" si="105"/>
        <v>36</v>
      </c>
    </row>
    <row r="1711" spans="1:17" x14ac:dyDescent="0.25">
      <c r="A1711" s="2" t="s">
        <v>1671</v>
      </c>
      <c r="B1711" s="3" t="s">
        <v>8</v>
      </c>
      <c r="C1711" s="4">
        <v>146</v>
      </c>
      <c r="D1711" s="4">
        <v>51</v>
      </c>
      <c r="E1711" s="4">
        <v>78</v>
      </c>
      <c r="F1711" s="4">
        <v>119</v>
      </c>
      <c r="G1711" s="4">
        <v>5660.49</v>
      </c>
      <c r="H1711" s="4">
        <v>2087.27</v>
      </c>
      <c r="I1711" s="4">
        <v>3161.76</v>
      </c>
      <c r="J1711" s="4">
        <v>4586.0000000000009</v>
      </c>
      <c r="K1711" s="4" t="str">
        <v>Produto em Ordem</v>
      </c>
      <c r="L1711" s="6">
        <f t="shared" si="106"/>
        <v>0.81506849315068497</v>
      </c>
      <c r="M1711" s="5">
        <v>38.537815126050432</v>
      </c>
      <c r="N1711" s="6">
        <v>475</v>
      </c>
      <c r="O1711" s="9">
        <f t="shared" si="107"/>
        <v>18305.462184873955</v>
      </c>
      <c r="P1711" s="5">
        <f t="shared" si="104"/>
        <v>39.583333333333336</v>
      </c>
      <c r="Q1711" s="5">
        <f t="shared" si="105"/>
        <v>3.0063157894736841</v>
      </c>
    </row>
    <row r="1712" spans="1:17" x14ac:dyDescent="0.25">
      <c r="A1712" s="2" t="s">
        <v>1672</v>
      </c>
      <c r="B1712" s="3" t="s">
        <v>8</v>
      </c>
      <c r="C1712" s="4">
        <v>142</v>
      </c>
      <c r="D1712" s="4">
        <v>16</v>
      </c>
      <c r="E1712" s="4">
        <v>26</v>
      </c>
      <c r="F1712" s="4">
        <v>132</v>
      </c>
      <c r="G1712" s="4">
        <v>4582.53</v>
      </c>
      <c r="H1712" s="4">
        <v>554.3599999999999</v>
      </c>
      <c r="I1712" s="4">
        <v>901.61</v>
      </c>
      <c r="J1712" s="4">
        <v>4235.28</v>
      </c>
      <c r="K1712" s="4" t="str">
        <v>Produto em Ordem</v>
      </c>
      <c r="L1712" s="6">
        <f t="shared" si="106"/>
        <v>0.92957746478873238</v>
      </c>
      <c r="M1712" s="5">
        <v>32.085454545454553</v>
      </c>
      <c r="N1712" s="6">
        <v>342</v>
      </c>
      <c r="O1712" s="9">
        <f t="shared" si="107"/>
        <v>10973.225454545458</v>
      </c>
      <c r="P1712" s="5">
        <f t="shared" si="104"/>
        <v>28.5</v>
      </c>
      <c r="Q1712" s="5">
        <f t="shared" si="105"/>
        <v>4.6315789473684212</v>
      </c>
    </row>
    <row r="1713" spans="1:17" x14ac:dyDescent="0.25">
      <c r="A1713" s="2" t="s">
        <v>1673</v>
      </c>
      <c r="B1713" s="3" t="s">
        <v>8</v>
      </c>
      <c r="C1713" s="4">
        <v>151</v>
      </c>
      <c r="D1713" s="4">
        <v>34</v>
      </c>
      <c r="E1713" s="4">
        <v>48</v>
      </c>
      <c r="F1713" s="4">
        <v>137</v>
      </c>
      <c r="G1713" s="4">
        <v>7158.22</v>
      </c>
      <c r="H1713" s="4">
        <v>1702.99</v>
      </c>
      <c r="I1713" s="4">
        <v>2402.42</v>
      </c>
      <c r="J1713" s="4">
        <v>6458.79</v>
      </c>
      <c r="K1713" s="4" t="str">
        <v>Produto em Ordem</v>
      </c>
      <c r="L1713" s="6">
        <f t="shared" si="106"/>
        <v>0.9072847682119205</v>
      </c>
      <c r="M1713" s="5">
        <v>47.144452554744532</v>
      </c>
      <c r="N1713" s="6">
        <v>458</v>
      </c>
      <c r="O1713" s="9">
        <f t="shared" si="107"/>
        <v>21592.159270072996</v>
      </c>
      <c r="P1713" s="5">
        <f t="shared" si="104"/>
        <v>38.166666666666664</v>
      </c>
      <c r="Q1713" s="5">
        <f t="shared" si="105"/>
        <v>3.589519650655022</v>
      </c>
    </row>
    <row r="1714" spans="1:17" x14ac:dyDescent="0.25">
      <c r="A1714" s="2" t="s">
        <v>1674</v>
      </c>
      <c r="B1714" s="3" t="s">
        <v>8</v>
      </c>
      <c r="C1714" s="4">
        <v>1312</v>
      </c>
      <c r="D1714" s="4">
        <v>290</v>
      </c>
      <c r="E1714" s="4">
        <v>637</v>
      </c>
      <c r="F1714" s="4">
        <v>965</v>
      </c>
      <c r="G1714" s="4">
        <v>73835.409999999989</v>
      </c>
      <c r="H1714" s="4">
        <v>16311.28</v>
      </c>
      <c r="I1714" s="4">
        <v>35864.730000000003</v>
      </c>
      <c r="J1714" s="4">
        <v>54281.960000000006</v>
      </c>
      <c r="K1714" s="4" t="str">
        <v>Produto em Ordem</v>
      </c>
      <c r="L1714" s="6">
        <f t="shared" si="106"/>
        <v>0.73551829268292679</v>
      </c>
      <c r="M1714" s="5">
        <v>56.250735751295338</v>
      </c>
      <c r="N1714" s="6">
        <v>4969</v>
      </c>
      <c r="O1714" s="9">
        <f t="shared" si="107"/>
        <v>279509.90594818653</v>
      </c>
      <c r="P1714" s="5">
        <f t="shared" si="104"/>
        <v>414.08333333333331</v>
      </c>
      <c r="Q1714" s="5">
        <f t="shared" si="105"/>
        <v>2.3304487824511977</v>
      </c>
    </row>
    <row r="1715" spans="1:17" x14ac:dyDescent="0.25">
      <c r="A1715" s="2" t="s">
        <v>1675</v>
      </c>
      <c r="B1715" s="3" t="s">
        <v>8</v>
      </c>
      <c r="C1715" s="4">
        <v>646</v>
      </c>
      <c r="D1715" s="4">
        <v>81</v>
      </c>
      <c r="E1715" s="4">
        <v>193</v>
      </c>
      <c r="F1715" s="4">
        <v>534</v>
      </c>
      <c r="G1715" s="4">
        <v>11947.86</v>
      </c>
      <c r="H1715" s="4">
        <v>1500.95</v>
      </c>
      <c r="I1715" s="4">
        <v>3575.29</v>
      </c>
      <c r="J1715" s="4">
        <v>9873.52</v>
      </c>
      <c r="K1715" s="4" t="str">
        <v>Produto em Ordem</v>
      </c>
      <c r="L1715" s="6">
        <f t="shared" si="106"/>
        <v>0.82662538699690402</v>
      </c>
      <c r="M1715" s="5">
        <v>18.489737827715359</v>
      </c>
      <c r="N1715" s="6">
        <v>501</v>
      </c>
      <c r="O1715" s="9">
        <f t="shared" si="107"/>
        <v>9263.3586516853957</v>
      </c>
      <c r="P1715" s="5">
        <f t="shared" si="104"/>
        <v>41.75</v>
      </c>
      <c r="Q1715" s="5">
        <f t="shared" si="105"/>
        <v>12.790419161676647</v>
      </c>
    </row>
    <row r="1716" spans="1:17" x14ac:dyDescent="0.25">
      <c r="A1716" s="2" t="s">
        <v>1676</v>
      </c>
      <c r="B1716" s="3" t="s">
        <v>8</v>
      </c>
      <c r="C1716" s="4">
        <v>1849</v>
      </c>
      <c r="D1716" s="4">
        <v>123</v>
      </c>
      <c r="E1716" s="4">
        <v>227</v>
      </c>
      <c r="F1716" s="4">
        <v>1745</v>
      </c>
      <c r="G1716" s="4">
        <v>33872.769999999997</v>
      </c>
      <c r="H1716" s="4">
        <v>2253.71</v>
      </c>
      <c r="I1716" s="4">
        <v>4146.3599999999997</v>
      </c>
      <c r="J1716" s="4">
        <v>31980.12</v>
      </c>
      <c r="K1716" s="4" t="str">
        <v>Produto em Ordem</v>
      </c>
      <c r="L1716" s="6">
        <f t="shared" si="106"/>
        <v>0.94375338020551647</v>
      </c>
      <c r="M1716" s="5">
        <v>18.326716332378219</v>
      </c>
      <c r="N1716" s="6">
        <v>2011</v>
      </c>
      <c r="O1716" s="9">
        <f t="shared" si="107"/>
        <v>36855.026544412598</v>
      </c>
      <c r="P1716" s="5">
        <f t="shared" si="104"/>
        <v>167.58333333333334</v>
      </c>
      <c r="Q1716" s="5">
        <f t="shared" si="105"/>
        <v>10.412729985082049</v>
      </c>
    </row>
    <row r="1717" spans="1:17" x14ac:dyDescent="0.25">
      <c r="A1717" s="2" t="s">
        <v>1677</v>
      </c>
      <c r="B1717" s="3" t="s">
        <v>8</v>
      </c>
      <c r="C1717" s="4">
        <v>4464</v>
      </c>
      <c r="D1717" s="4">
        <v>247</v>
      </c>
      <c r="E1717" s="4">
        <v>646</v>
      </c>
      <c r="F1717" s="4">
        <v>4065</v>
      </c>
      <c r="G1717" s="4">
        <v>68718.58</v>
      </c>
      <c r="H1717" s="4">
        <v>3807.67</v>
      </c>
      <c r="I1717" s="4">
        <v>9983.6099999999988</v>
      </c>
      <c r="J1717" s="4">
        <v>62542.64</v>
      </c>
      <c r="K1717" s="4" t="str">
        <v>Produto em Ordem</v>
      </c>
      <c r="L1717" s="6">
        <f t="shared" si="106"/>
        <v>0.9106182795698925</v>
      </c>
      <c r="M1717" s="5">
        <v>15.38564329643296</v>
      </c>
      <c r="N1717" s="6">
        <v>3722</v>
      </c>
      <c r="O1717" s="9">
        <f t="shared" si="107"/>
        <v>57265.364349323478</v>
      </c>
      <c r="P1717" s="5">
        <f t="shared" si="104"/>
        <v>310.16666666666669</v>
      </c>
      <c r="Q1717" s="5">
        <f t="shared" si="105"/>
        <v>13.105857066093497</v>
      </c>
    </row>
    <row r="1718" spans="1:17" x14ac:dyDescent="0.25">
      <c r="A1718" s="2" t="s">
        <v>1678</v>
      </c>
      <c r="B1718" s="3" t="s">
        <v>8</v>
      </c>
      <c r="C1718" s="4">
        <v>549</v>
      </c>
      <c r="D1718" s="4">
        <v>240</v>
      </c>
      <c r="E1718" s="4">
        <v>453</v>
      </c>
      <c r="F1718" s="4">
        <v>336</v>
      </c>
      <c r="G1718" s="4">
        <v>4491.32</v>
      </c>
      <c r="H1718" s="4">
        <v>2021.79</v>
      </c>
      <c r="I1718" s="4">
        <v>3780.03</v>
      </c>
      <c r="J1718" s="4">
        <v>2733.08</v>
      </c>
      <c r="K1718" s="4" t="str">
        <v>Produto em Ordem</v>
      </c>
      <c r="L1718" s="6">
        <f t="shared" si="106"/>
        <v>0.61202185792349728</v>
      </c>
      <c r="M1718" s="5">
        <v>8.1341666666666672</v>
      </c>
      <c r="N1718" s="6">
        <v>1737</v>
      </c>
      <c r="O1718" s="9">
        <f t="shared" si="107"/>
        <v>14129.047500000001</v>
      </c>
      <c r="P1718" s="5">
        <f t="shared" si="104"/>
        <v>144.75</v>
      </c>
      <c r="Q1718" s="5">
        <f t="shared" si="105"/>
        <v>2.321243523316062</v>
      </c>
    </row>
    <row r="1719" spans="1:17" x14ac:dyDescent="0.25">
      <c r="A1719" s="2" t="s">
        <v>1679</v>
      </c>
      <c r="B1719" s="3" t="s">
        <v>8</v>
      </c>
      <c r="C1719" s="4">
        <v>242</v>
      </c>
      <c r="D1719" s="4">
        <v>139</v>
      </c>
      <c r="E1719" s="4">
        <v>327</v>
      </c>
      <c r="F1719" s="4">
        <v>54</v>
      </c>
      <c r="G1719" s="4">
        <v>2423.6099999999992</v>
      </c>
      <c r="H1719" s="4">
        <v>1390.06</v>
      </c>
      <c r="I1719" s="4">
        <v>3285.17</v>
      </c>
      <c r="J1719" s="4">
        <v>528.5</v>
      </c>
      <c r="K1719" s="4" t="str">
        <v>Produto em Ordem</v>
      </c>
      <c r="L1719" s="6">
        <f t="shared" si="106"/>
        <v>0.2231404958677686</v>
      </c>
      <c r="M1719" s="5">
        <v>9.7870370370370363</v>
      </c>
      <c r="N1719" s="6">
        <v>2172</v>
      </c>
      <c r="O1719" s="9">
        <f t="shared" si="107"/>
        <v>21257.444444444442</v>
      </c>
      <c r="P1719" s="5">
        <f t="shared" si="104"/>
        <v>181</v>
      </c>
      <c r="Q1719" s="5">
        <f t="shared" si="105"/>
        <v>0.2983425414364641</v>
      </c>
    </row>
    <row r="1720" spans="1:17" x14ac:dyDescent="0.25">
      <c r="A1720" s="2" t="s">
        <v>1680</v>
      </c>
      <c r="B1720" s="3" t="s">
        <v>8</v>
      </c>
      <c r="C1720" s="4">
        <v>2</v>
      </c>
      <c r="D1720" s="4">
        <v>2</v>
      </c>
      <c r="E1720" s="4">
        <v>2</v>
      </c>
      <c r="F1720" s="4">
        <v>2</v>
      </c>
      <c r="G1720" s="4">
        <v>22.82</v>
      </c>
      <c r="H1720" s="4">
        <v>22.82</v>
      </c>
      <c r="I1720" s="4">
        <v>22.82</v>
      </c>
      <c r="J1720" s="4">
        <v>22.82</v>
      </c>
      <c r="K1720" s="4" t="str">
        <v>Produto em Ordem</v>
      </c>
      <c r="L1720" s="6">
        <f t="shared" si="106"/>
        <v>1</v>
      </c>
      <c r="M1720" s="5">
        <v>11.41</v>
      </c>
      <c r="N1720" s="6">
        <v>18</v>
      </c>
      <c r="O1720" s="9">
        <f t="shared" si="107"/>
        <v>205.38</v>
      </c>
      <c r="P1720" s="5">
        <f t="shared" si="104"/>
        <v>1.5</v>
      </c>
      <c r="Q1720" s="5">
        <f t="shared" si="105"/>
        <v>1.3333333333333333</v>
      </c>
    </row>
    <row r="1721" spans="1:17" x14ac:dyDescent="0.25">
      <c r="A1721" s="2" t="s">
        <v>1681</v>
      </c>
      <c r="B1721" s="3" t="s">
        <v>8</v>
      </c>
      <c r="C1721" s="4">
        <v>1</v>
      </c>
      <c r="D1721" s="4"/>
      <c r="E1721" s="4"/>
      <c r="F1721" s="4">
        <v>1</v>
      </c>
      <c r="G1721" s="4">
        <v>206.01</v>
      </c>
      <c r="H1721" s="4"/>
      <c r="I1721" s="4"/>
      <c r="J1721" s="4">
        <v>206.01</v>
      </c>
      <c r="K1721" s="4" t="str">
        <v>Produto em Ordem</v>
      </c>
      <c r="L1721" s="6">
        <f t="shared" si="106"/>
        <v>1</v>
      </c>
      <c r="M1721" s="5">
        <v>206.01</v>
      </c>
      <c r="N1721" s="6">
        <v>46</v>
      </c>
      <c r="O1721" s="9">
        <f t="shared" si="107"/>
        <v>9476.4599999999991</v>
      </c>
      <c r="P1721" s="5">
        <f t="shared" si="104"/>
        <v>3.8333333333333335</v>
      </c>
      <c r="Q1721" s="5">
        <f t="shared" si="105"/>
        <v>0.2608695652173913</v>
      </c>
    </row>
    <row r="1722" spans="1:17" x14ac:dyDescent="0.25">
      <c r="A1722" s="2" t="s">
        <v>1682</v>
      </c>
      <c r="B1722" s="3" t="s">
        <v>8</v>
      </c>
      <c r="C1722" s="4">
        <v>1955</v>
      </c>
      <c r="D1722" s="4">
        <v>76</v>
      </c>
      <c r="E1722" s="4">
        <v>128</v>
      </c>
      <c r="F1722" s="4">
        <v>1903</v>
      </c>
      <c r="G1722" s="4">
        <v>52774.540000000037</v>
      </c>
      <c r="H1722" s="4">
        <v>2148</v>
      </c>
      <c r="I1722" s="4">
        <v>3558.829999999999</v>
      </c>
      <c r="J1722" s="4">
        <v>51363.710000000021</v>
      </c>
      <c r="K1722" s="4" t="str">
        <v>Produto em Ordem</v>
      </c>
      <c r="L1722" s="6">
        <f t="shared" si="106"/>
        <v>0.97340153452685418</v>
      </c>
      <c r="M1722" s="5">
        <v>26.990914345769848</v>
      </c>
      <c r="N1722" s="6">
        <v>1498</v>
      </c>
      <c r="O1722" s="9">
        <f t="shared" si="107"/>
        <v>40432.389689963231</v>
      </c>
      <c r="P1722" s="5">
        <f t="shared" si="104"/>
        <v>124.83333333333333</v>
      </c>
      <c r="Q1722" s="5">
        <f t="shared" si="105"/>
        <v>15.244325767690254</v>
      </c>
    </row>
    <row r="1723" spans="1:17" x14ac:dyDescent="0.25">
      <c r="A1723" s="2" t="s">
        <v>1683</v>
      </c>
      <c r="B1723" s="3" t="s">
        <v>8</v>
      </c>
      <c r="C1723" s="4">
        <v>9</v>
      </c>
      <c r="D1723" s="4">
        <v>2</v>
      </c>
      <c r="E1723" s="4">
        <v>1</v>
      </c>
      <c r="F1723" s="4">
        <v>10</v>
      </c>
      <c r="G1723" s="4">
        <v>5587.82</v>
      </c>
      <c r="H1723" s="4">
        <v>1299.22</v>
      </c>
      <c r="I1723" s="4">
        <v>628.35</v>
      </c>
      <c r="J1723" s="4">
        <v>6258.69</v>
      </c>
      <c r="K1723" s="4" t="str">
        <v>Produto em Ordem</v>
      </c>
      <c r="L1723" s="6">
        <f t="shared" si="106"/>
        <v>1.1111111111111112</v>
      </c>
      <c r="M1723" s="5">
        <v>625.86899999999991</v>
      </c>
      <c r="N1723" s="6">
        <v>38</v>
      </c>
      <c r="O1723" s="9">
        <f t="shared" si="107"/>
        <v>23783.021999999997</v>
      </c>
      <c r="P1723" s="5">
        <f t="shared" si="104"/>
        <v>3.1666666666666665</v>
      </c>
      <c r="Q1723" s="5">
        <f t="shared" si="105"/>
        <v>3.1578947368421053</v>
      </c>
    </row>
    <row r="1724" spans="1:17" x14ac:dyDescent="0.25">
      <c r="A1724" s="2" t="s">
        <v>1684</v>
      </c>
      <c r="B1724" s="3" t="s">
        <v>8</v>
      </c>
      <c r="C1724" s="4">
        <v>18</v>
      </c>
      <c r="D1724" s="4">
        <v>0</v>
      </c>
      <c r="E1724" s="4">
        <v>14</v>
      </c>
      <c r="F1724" s="4">
        <v>4</v>
      </c>
      <c r="G1724" s="4">
        <v>563.76</v>
      </c>
      <c r="H1724" s="4">
        <v>0</v>
      </c>
      <c r="I1724" s="4">
        <v>438.48</v>
      </c>
      <c r="J1724" s="4">
        <v>125.28</v>
      </c>
      <c r="K1724" s="4" t="str">
        <v>Produto em Ordem</v>
      </c>
      <c r="L1724" s="6">
        <f t="shared" si="106"/>
        <v>0.22222222222222221</v>
      </c>
      <c r="M1724" s="5">
        <v>31.32</v>
      </c>
      <c r="N1724" s="6">
        <v>2</v>
      </c>
      <c r="O1724" s="9">
        <f t="shared" si="107"/>
        <v>62.64</v>
      </c>
      <c r="P1724" s="5">
        <f t="shared" si="104"/>
        <v>0.16666666666666666</v>
      </c>
      <c r="Q1724" s="5">
        <f t="shared" si="105"/>
        <v>24</v>
      </c>
    </row>
    <row r="1725" spans="1:17" x14ac:dyDescent="0.25">
      <c r="A1725" s="2" t="s">
        <v>1685</v>
      </c>
      <c r="B1725" s="3" t="s">
        <v>8</v>
      </c>
      <c r="C1725" s="4">
        <v>4</v>
      </c>
      <c r="D1725" s="4"/>
      <c r="E1725" s="4"/>
      <c r="F1725" s="4">
        <v>4</v>
      </c>
      <c r="G1725" s="4">
        <v>198.8</v>
      </c>
      <c r="H1725" s="4"/>
      <c r="I1725" s="4"/>
      <c r="J1725" s="4">
        <v>198.8</v>
      </c>
      <c r="K1725" s="4" t="str">
        <v>Produto em Ordem</v>
      </c>
      <c r="L1725" s="6">
        <f t="shared" si="106"/>
        <v>1</v>
      </c>
      <c r="M1725" s="5">
        <v>49.7</v>
      </c>
      <c r="N1725" s="6">
        <v>4</v>
      </c>
      <c r="O1725" s="9">
        <f t="shared" si="107"/>
        <v>198.8</v>
      </c>
      <c r="P1725" s="5">
        <f t="shared" si="104"/>
        <v>0.33333333333333331</v>
      </c>
      <c r="Q1725" s="5">
        <f t="shared" si="105"/>
        <v>12</v>
      </c>
    </row>
    <row r="1726" spans="1:17" x14ac:dyDescent="0.25">
      <c r="A1726" s="2" t="s">
        <v>1686</v>
      </c>
      <c r="B1726" s="3" t="s">
        <v>8</v>
      </c>
      <c r="C1726" s="4">
        <v>5</v>
      </c>
      <c r="D1726" s="4">
        <v>1</v>
      </c>
      <c r="E1726" s="4">
        <v>0</v>
      </c>
      <c r="F1726" s="4">
        <v>6</v>
      </c>
      <c r="G1726" s="4">
        <v>20.53</v>
      </c>
      <c r="H1726" s="4">
        <v>4.37</v>
      </c>
      <c r="I1726" s="4">
        <v>0</v>
      </c>
      <c r="J1726" s="4">
        <v>24.9</v>
      </c>
      <c r="K1726" s="4" t="str">
        <v>Produto em Ordem</v>
      </c>
      <c r="L1726" s="6">
        <f t="shared" si="106"/>
        <v>1.2</v>
      </c>
      <c r="M1726" s="5">
        <v>4.1500000000000004</v>
      </c>
      <c r="N1726" s="6">
        <v>129</v>
      </c>
      <c r="O1726" s="9">
        <f t="shared" si="107"/>
        <v>535.35</v>
      </c>
      <c r="P1726" s="5">
        <f t="shared" si="104"/>
        <v>10.75</v>
      </c>
      <c r="Q1726" s="5">
        <f t="shared" si="105"/>
        <v>0.55813953488372092</v>
      </c>
    </row>
    <row r="1727" spans="1:17" x14ac:dyDescent="0.25">
      <c r="A1727" s="2" t="s">
        <v>1687</v>
      </c>
      <c r="B1727" s="3" t="s">
        <v>8</v>
      </c>
      <c r="C1727" s="4">
        <v>1</v>
      </c>
      <c r="D1727" s="4"/>
      <c r="E1727" s="4"/>
      <c r="F1727" s="4">
        <v>1</v>
      </c>
      <c r="G1727" s="4">
        <v>85.39</v>
      </c>
      <c r="H1727" s="4"/>
      <c r="I1727" s="4"/>
      <c r="J1727" s="4">
        <v>85.39</v>
      </c>
      <c r="K1727" s="4" t="str">
        <v>Produto em Ordem</v>
      </c>
      <c r="L1727" s="6">
        <f t="shared" si="106"/>
        <v>1</v>
      </c>
      <c r="M1727" s="5">
        <v>85.39</v>
      </c>
      <c r="N1727" s="6">
        <v>1</v>
      </c>
      <c r="O1727" s="9">
        <f t="shared" si="107"/>
        <v>85.39</v>
      </c>
      <c r="P1727" s="5">
        <f t="shared" si="104"/>
        <v>8.3333333333333329E-2</v>
      </c>
      <c r="Q1727" s="5">
        <f t="shared" si="105"/>
        <v>12</v>
      </c>
    </row>
    <row r="1728" spans="1:17" x14ac:dyDescent="0.25">
      <c r="A1728" s="2" t="s">
        <v>1688</v>
      </c>
      <c r="B1728" s="3" t="s">
        <v>8</v>
      </c>
      <c r="C1728" s="4">
        <v>2</v>
      </c>
      <c r="D1728" s="4">
        <v>0</v>
      </c>
      <c r="E1728" s="4">
        <v>2</v>
      </c>
      <c r="F1728" s="4">
        <v>0</v>
      </c>
      <c r="G1728" s="4">
        <v>24.34</v>
      </c>
      <c r="H1728" s="4">
        <v>0</v>
      </c>
      <c r="I1728" s="4">
        <v>24.34</v>
      </c>
      <c r="J1728" s="4">
        <v>0</v>
      </c>
      <c r="K1728" s="4" t="str">
        <v>Produto em Ordem</v>
      </c>
      <c r="L1728" s="6">
        <f t="shared" si="106"/>
        <v>0</v>
      </c>
      <c r="M1728" s="5">
        <v>0</v>
      </c>
      <c r="N1728" s="6">
        <v>0</v>
      </c>
      <c r="O1728" s="9">
        <f t="shared" si="107"/>
        <v>0</v>
      </c>
      <c r="P1728" s="5">
        <f t="shared" si="104"/>
        <v>0</v>
      </c>
      <c r="Q1728" s="5">
        <f t="shared" si="105"/>
        <v>0</v>
      </c>
    </row>
    <row r="1729" spans="1:17" x14ac:dyDescent="0.25">
      <c r="A1729" s="2" t="s">
        <v>1689</v>
      </c>
      <c r="B1729" s="3" t="s">
        <v>8</v>
      </c>
      <c r="C1729" s="4">
        <v>164</v>
      </c>
      <c r="D1729" s="4">
        <v>18</v>
      </c>
      <c r="E1729" s="4">
        <v>22</v>
      </c>
      <c r="F1729" s="4">
        <v>160</v>
      </c>
      <c r="G1729" s="4">
        <v>1798.81</v>
      </c>
      <c r="H1729" s="4">
        <v>237.56</v>
      </c>
      <c r="I1729" s="4">
        <v>288.47000000000003</v>
      </c>
      <c r="J1729" s="4">
        <v>1747.9</v>
      </c>
      <c r="K1729" s="4" t="str">
        <v>Produto em Ordem</v>
      </c>
      <c r="L1729" s="6">
        <f t="shared" si="106"/>
        <v>0.97560975609756095</v>
      </c>
      <c r="M1729" s="5">
        <v>10.924375</v>
      </c>
      <c r="N1729" s="6">
        <v>87</v>
      </c>
      <c r="O1729" s="9">
        <f t="shared" si="107"/>
        <v>950.42062499999997</v>
      </c>
      <c r="P1729" s="5">
        <f t="shared" si="104"/>
        <v>7.25</v>
      </c>
      <c r="Q1729" s="5">
        <f t="shared" si="105"/>
        <v>22.068965517241381</v>
      </c>
    </row>
    <row r="1730" spans="1:17" x14ac:dyDescent="0.25">
      <c r="A1730" s="2" t="s">
        <v>1690</v>
      </c>
      <c r="B1730" s="3" t="s">
        <v>8</v>
      </c>
      <c r="C1730" s="4">
        <v>12</v>
      </c>
      <c r="D1730" s="4"/>
      <c r="E1730" s="4"/>
      <c r="F1730" s="4">
        <v>12</v>
      </c>
      <c r="G1730" s="4">
        <v>555.76</v>
      </c>
      <c r="H1730" s="4"/>
      <c r="I1730" s="4"/>
      <c r="J1730" s="4">
        <v>555.76</v>
      </c>
      <c r="K1730" s="4" t="str">
        <v>Produto em Ordem</v>
      </c>
      <c r="L1730" s="6">
        <f t="shared" si="106"/>
        <v>1</v>
      </c>
      <c r="M1730" s="5">
        <v>46.313333333333333</v>
      </c>
      <c r="N1730" s="6">
        <v>1</v>
      </c>
      <c r="O1730" s="9">
        <f t="shared" si="107"/>
        <v>46.313333333333333</v>
      </c>
      <c r="P1730" s="5">
        <f t="shared" ref="P1730:P1793" si="108">N1730/12</f>
        <v>8.3333333333333329E-2</v>
      </c>
      <c r="Q1730" s="5">
        <f t="shared" ref="Q1730:Q1793" si="109">IFERROR(F1730/(P1730),0)</f>
        <v>144</v>
      </c>
    </row>
    <row r="1731" spans="1:17" x14ac:dyDescent="0.25">
      <c r="A1731" s="2" t="s">
        <v>1691</v>
      </c>
      <c r="B1731" s="3" t="s">
        <v>8</v>
      </c>
      <c r="C1731" s="4">
        <v>197</v>
      </c>
      <c r="D1731" s="4">
        <v>3</v>
      </c>
      <c r="E1731" s="4">
        <v>0</v>
      </c>
      <c r="F1731" s="4">
        <v>200</v>
      </c>
      <c r="G1731" s="4">
        <v>2287.25</v>
      </c>
      <c r="H1731" s="4">
        <v>38.83</v>
      </c>
      <c r="I1731" s="4">
        <v>0</v>
      </c>
      <c r="J1731" s="4">
        <v>2326.08</v>
      </c>
      <c r="K1731" s="4" t="str">
        <v>Produto em Ordem</v>
      </c>
      <c r="L1731" s="6">
        <f t="shared" ref="L1731:L1794" si="110">IFERROR(F1731/C1731,0)</f>
        <v>1.015228426395939</v>
      </c>
      <c r="M1731" s="5">
        <v>11.6304</v>
      </c>
      <c r="N1731" s="6">
        <v>137</v>
      </c>
      <c r="O1731" s="9">
        <f t="shared" ref="O1731:O1794" si="111" xml:space="preserve"> N1731*M1731</f>
        <v>1593.3648000000001</v>
      </c>
      <c r="P1731" s="5">
        <f t="shared" si="108"/>
        <v>11.416666666666666</v>
      </c>
      <c r="Q1731" s="5">
        <f t="shared" si="109"/>
        <v>17.518248175182482</v>
      </c>
    </row>
    <row r="1732" spans="1:17" x14ac:dyDescent="0.25">
      <c r="A1732" s="2" t="s">
        <v>1692</v>
      </c>
      <c r="B1732" s="3" t="s">
        <v>8</v>
      </c>
      <c r="C1732" s="4">
        <v>249</v>
      </c>
      <c r="D1732" s="4">
        <v>207</v>
      </c>
      <c r="E1732" s="4">
        <v>189</v>
      </c>
      <c r="F1732" s="4">
        <v>267</v>
      </c>
      <c r="G1732" s="4">
        <v>5850.41</v>
      </c>
      <c r="H1732" s="4">
        <v>5183.7000000000007</v>
      </c>
      <c r="I1732" s="4">
        <v>4700.2700000000004</v>
      </c>
      <c r="J1732" s="4">
        <v>6333.8400000000011</v>
      </c>
      <c r="K1732" s="4" t="str">
        <v>Produto em Ordem</v>
      </c>
      <c r="L1732" s="6">
        <f t="shared" si="110"/>
        <v>1.072289156626506</v>
      </c>
      <c r="M1732" s="5">
        <v>23.722247191011238</v>
      </c>
      <c r="N1732" s="6">
        <v>815</v>
      </c>
      <c r="O1732" s="9">
        <f t="shared" si="111"/>
        <v>19333.631460674158</v>
      </c>
      <c r="P1732" s="5">
        <f t="shared" si="108"/>
        <v>67.916666666666671</v>
      </c>
      <c r="Q1732" s="5">
        <f t="shared" si="109"/>
        <v>3.9312883435582817</v>
      </c>
    </row>
    <row r="1733" spans="1:17" x14ac:dyDescent="0.25">
      <c r="A1733" s="2" t="s">
        <v>1693</v>
      </c>
      <c r="B1733" s="3" t="s">
        <v>8</v>
      </c>
      <c r="C1733" s="4">
        <v>22</v>
      </c>
      <c r="D1733" s="4">
        <v>1</v>
      </c>
      <c r="E1733" s="4">
        <v>12</v>
      </c>
      <c r="F1733" s="4">
        <v>11</v>
      </c>
      <c r="G1733" s="4">
        <v>229.48</v>
      </c>
      <c r="H1733" s="4">
        <v>10.43</v>
      </c>
      <c r="I1733" s="4">
        <v>96.490000000000009</v>
      </c>
      <c r="J1733" s="4">
        <v>143.41999999999999</v>
      </c>
      <c r="K1733" s="4" t="str">
        <v>Produto em Ordem</v>
      </c>
      <c r="L1733" s="6">
        <f t="shared" si="110"/>
        <v>0.5</v>
      </c>
      <c r="M1733" s="5">
        <v>13.038181818181821</v>
      </c>
      <c r="N1733" s="6">
        <v>6</v>
      </c>
      <c r="O1733" s="9">
        <f t="shared" si="111"/>
        <v>78.229090909090928</v>
      </c>
      <c r="P1733" s="5">
        <f t="shared" si="108"/>
        <v>0.5</v>
      </c>
      <c r="Q1733" s="5">
        <f t="shared" si="109"/>
        <v>22</v>
      </c>
    </row>
    <row r="1734" spans="1:17" x14ac:dyDescent="0.25">
      <c r="A1734" s="2" t="s">
        <v>1694</v>
      </c>
      <c r="B1734" s="3" t="s">
        <v>8</v>
      </c>
      <c r="C1734" s="4">
        <v>28</v>
      </c>
      <c r="D1734" s="4"/>
      <c r="E1734" s="4"/>
      <c r="F1734" s="4">
        <v>28</v>
      </c>
      <c r="G1734" s="4">
        <v>4312</v>
      </c>
      <c r="H1734" s="4"/>
      <c r="I1734" s="4"/>
      <c r="J1734" s="4">
        <v>4312</v>
      </c>
      <c r="K1734" s="4" t="str">
        <v>Produto em Ordem</v>
      </c>
      <c r="L1734" s="6">
        <f t="shared" si="110"/>
        <v>1</v>
      </c>
      <c r="M1734" s="5">
        <v>154</v>
      </c>
      <c r="N1734" s="6">
        <v>14</v>
      </c>
      <c r="O1734" s="9">
        <f t="shared" si="111"/>
        <v>2156</v>
      </c>
      <c r="P1734" s="5">
        <f t="shared" si="108"/>
        <v>1.1666666666666667</v>
      </c>
      <c r="Q1734" s="5">
        <f t="shared" si="109"/>
        <v>24</v>
      </c>
    </row>
    <row r="1735" spans="1:17" x14ac:dyDescent="0.25">
      <c r="A1735" s="2" t="s">
        <v>1695</v>
      </c>
      <c r="B1735" s="3" t="s">
        <v>8</v>
      </c>
      <c r="C1735" s="4">
        <v>158</v>
      </c>
      <c r="D1735" s="4">
        <v>56</v>
      </c>
      <c r="E1735" s="4">
        <v>95</v>
      </c>
      <c r="F1735" s="4">
        <v>119</v>
      </c>
      <c r="G1735" s="4">
        <v>1809.77</v>
      </c>
      <c r="H1735" s="4">
        <v>645.22</v>
      </c>
      <c r="I1735" s="4">
        <v>1083.3499999999999</v>
      </c>
      <c r="J1735" s="4">
        <v>1371.64</v>
      </c>
      <c r="K1735" s="4" t="str">
        <v>Produto em Ordem</v>
      </c>
      <c r="L1735" s="6">
        <f t="shared" si="110"/>
        <v>0.75316455696202533</v>
      </c>
      <c r="M1735" s="5">
        <v>11.526386554621849</v>
      </c>
      <c r="N1735" s="6">
        <v>330</v>
      </c>
      <c r="O1735" s="9">
        <f t="shared" si="111"/>
        <v>3803.7075630252102</v>
      </c>
      <c r="P1735" s="5">
        <f t="shared" si="108"/>
        <v>27.5</v>
      </c>
      <c r="Q1735" s="5">
        <f t="shared" si="109"/>
        <v>4.3272727272727272</v>
      </c>
    </row>
    <row r="1736" spans="1:17" x14ac:dyDescent="0.25">
      <c r="A1736" s="2" t="s">
        <v>1696</v>
      </c>
      <c r="B1736" s="3" t="s">
        <v>8</v>
      </c>
      <c r="C1736" s="4">
        <v>21</v>
      </c>
      <c r="D1736" s="4">
        <v>0</v>
      </c>
      <c r="E1736" s="4">
        <v>2</v>
      </c>
      <c r="F1736" s="4">
        <v>19</v>
      </c>
      <c r="G1736" s="4">
        <v>247.86</v>
      </c>
      <c r="H1736" s="4">
        <v>0</v>
      </c>
      <c r="I1736" s="4">
        <v>23.6</v>
      </c>
      <c r="J1736" s="4">
        <v>224.26</v>
      </c>
      <c r="K1736" s="4" t="str">
        <v>Produto em Ordem</v>
      </c>
      <c r="L1736" s="6">
        <f t="shared" si="110"/>
        <v>0.90476190476190477</v>
      </c>
      <c r="M1736" s="5">
        <v>11.80315789473684</v>
      </c>
      <c r="N1736" s="6">
        <v>169</v>
      </c>
      <c r="O1736" s="9">
        <f t="shared" si="111"/>
        <v>1994.733684210526</v>
      </c>
      <c r="P1736" s="5">
        <f t="shared" si="108"/>
        <v>14.083333333333334</v>
      </c>
      <c r="Q1736" s="5">
        <f t="shared" si="109"/>
        <v>1.349112426035503</v>
      </c>
    </row>
    <row r="1737" spans="1:17" x14ac:dyDescent="0.25">
      <c r="A1737" s="2" t="s">
        <v>1697</v>
      </c>
      <c r="B1737" s="3" t="s">
        <v>8</v>
      </c>
      <c r="C1737" s="4">
        <v>1</v>
      </c>
      <c r="D1737" s="4"/>
      <c r="E1737" s="4"/>
      <c r="F1737" s="4">
        <v>1</v>
      </c>
      <c r="G1737" s="4">
        <v>18.12</v>
      </c>
      <c r="H1737" s="4"/>
      <c r="I1737" s="4"/>
      <c r="J1737" s="4">
        <v>18.12</v>
      </c>
      <c r="K1737" s="4" t="str">
        <v>Produto em Ordem</v>
      </c>
      <c r="L1737" s="6">
        <f t="shared" si="110"/>
        <v>1</v>
      </c>
      <c r="M1737" s="5">
        <v>18.12</v>
      </c>
      <c r="N1737" s="6">
        <v>1</v>
      </c>
      <c r="O1737" s="9">
        <f t="shared" si="111"/>
        <v>18.12</v>
      </c>
      <c r="P1737" s="5">
        <f t="shared" si="108"/>
        <v>8.3333333333333329E-2</v>
      </c>
      <c r="Q1737" s="5">
        <f t="shared" si="109"/>
        <v>12</v>
      </c>
    </row>
    <row r="1738" spans="1:17" x14ac:dyDescent="0.25">
      <c r="A1738" s="2" t="s">
        <v>1698</v>
      </c>
      <c r="B1738" s="3" t="s">
        <v>8</v>
      </c>
      <c r="C1738" s="4">
        <v>217</v>
      </c>
      <c r="D1738" s="4">
        <v>381</v>
      </c>
      <c r="E1738" s="4">
        <v>292</v>
      </c>
      <c r="F1738" s="4">
        <v>306</v>
      </c>
      <c r="G1738" s="4">
        <v>3112.5700000000011</v>
      </c>
      <c r="H1738" s="4">
        <v>5518.6799999999994</v>
      </c>
      <c r="I1738" s="4">
        <v>4210.97</v>
      </c>
      <c r="J1738" s="4">
        <v>4420.28</v>
      </c>
      <c r="K1738" s="4" t="str">
        <v>Produto em Ordem</v>
      </c>
      <c r="L1738" s="6">
        <f t="shared" si="110"/>
        <v>1.4101382488479262</v>
      </c>
      <c r="M1738" s="5">
        <v>14.44535947712418</v>
      </c>
      <c r="N1738" s="6">
        <v>1708</v>
      </c>
      <c r="O1738" s="9">
        <f t="shared" si="111"/>
        <v>24672.673986928101</v>
      </c>
      <c r="P1738" s="5">
        <f t="shared" si="108"/>
        <v>142.33333333333334</v>
      </c>
      <c r="Q1738" s="5">
        <f t="shared" si="109"/>
        <v>2.1498829039812644</v>
      </c>
    </row>
    <row r="1739" spans="1:17" x14ac:dyDescent="0.25">
      <c r="A1739" s="2" t="s">
        <v>1699</v>
      </c>
      <c r="B1739" s="3" t="s">
        <v>8</v>
      </c>
      <c r="C1739" s="4">
        <v>20</v>
      </c>
      <c r="D1739" s="4">
        <v>18</v>
      </c>
      <c r="E1739" s="4">
        <v>19</v>
      </c>
      <c r="F1739" s="4">
        <v>19</v>
      </c>
      <c r="G1739" s="4">
        <v>359.45</v>
      </c>
      <c r="H1739" s="4">
        <v>326.55</v>
      </c>
      <c r="I1739" s="4">
        <v>344.56</v>
      </c>
      <c r="J1739" s="4">
        <v>341.44</v>
      </c>
      <c r="K1739" s="4" t="str">
        <v>Produto em Ordem</v>
      </c>
      <c r="L1739" s="6">
        <f t="shared" si="110"/>
        <v>0.95</v>
      </c>
      <c r="M1739" s="5">
        <v>17.970526315789471</v>
      </c>
      <c r="N1739" s="6">
        <v>16</v>
      </c>
      <c r="O1739" s="9">
        <f t="shared" si="111"/>
        <v>287.52842105263153</v>
      </c>
      <c r="P1739" s="5">
        <f t="shared" si="108"/>
        <v>1.3333333333333333</v>
      </c>
      <c r="Q1739" s="5">
        <f t="shared" si="109"/>
        <v>14.25</v>
      </c>
    </row>
    <row r="1740" spans="1:17" x14ac:dyDescent="0.25">
      <c r="A1740" s="2" t="s">
        <v>1700</v>
      </c>
      <c r="B1740" s="3" t="s">
        <v>8</v>
      </c>
      <c r="C1740" s="4">
        <v>467</v>
      </c>
      <c r="D1740" s="4">
        <v>52</v>
      </c>
      <c r="E1740" s="4">
        <v>114</v>
      </c>
      <c r="F1740" s="4">
        <v>405</v>
      </c>
      <c r="G1740" s="4">
        <v>11619.61</v>
      </c>
      <c r="H1740" s="4">
        <v>1296.08</v>
      </c>
      <c r="I1740" s="4">
        <v>2847.02</v>
      </c>
      <c r="J1740" s="4">
        <v>10068.67</v>
      </c>
      <c r="K1740" s="4" t="str">
        <v>Produto em Ordem</v>
      </c>
      <c r="L1740" s="6">
        <f t="shared" si="110"/>
        <v>0.86723768736616702</v>
      </c>
      <c r="M1740" s="5">
        <v>24.860913580246908</v>
      </c>
      <c r="N1740" s="6">
        <v>703</v>
      </c>
      <c r="O1740" s="9">
        <f t="shared" si="111"/>
        <v>17477.222246913578</v>
      </c>
      <c r="P1740" s="5">
        <f t="shared" si="108"/>
        <v>58.583333333333336</v>
      </c>
      <c r="Q1740" s="5">
        <f t="shared" si="109"/>
        <v>6.9132290184921761</v>
      </c>
    </row>
    <row r="1741" spans="1:17" x14ac:dyDescent="0.25">
      <c r="A1741" s="2" t="s">
        <v>1701</v>
      </c>
      <c r="B1741" s="3" t="s">
        <v>8</v>
      </c>
      <c r="C1741" s="4">
        <v>198</v>
      </c>
      <c r="D1741" s="4">
        <v>46</v>
      </c>
      <c r="E1741" s="4">
        <v>92</v>
      </c>
      <c r="F1741" s="4">
        <v>152</v>
      </c>
      <c r="G1741" s="4">
        <v>9548.77</v>
      </c>
      <c r="H1741" s="4">
        <v>2222.5100000000002</v>
      </c>
      <c r="I1741" s="4">
        <v>4437.4500000000007</v>
      </c>
      <c r="J1741" s="4">
        <v>7333.829999999999</v>
      </c>
      <c r="K1741" s="4" t="str">
        <v>Produto em Ordem</v>
      </c>
      <c r="L1741" s="6">
        <f t="shared" si="110"/>
        <v>0.76767676767676762</v>
      </c>
      <c r="M1741" s="5">
        <v>48.248881578947362</v>
      </c>
      <c r="N1741" s="6">
        <v>584</v>
      </c>
      <c r="O1741" s="9">
        <f t="shared" si="111"/>
        <v>28177.34684210526</v>
      </c>
      <c r="P1741" s="5">
        <f t="shared" si="108"/>
        <v>48.666666666666664</v>
      </c>
      <c r="Q1741" s="5">
        <f t="shared" si="109"/>
        <v>3.1232876712328768</v>
      </c>
    </row>
    <row r="1742" spans="1:17" x14ac:dyDescent="0.25">
      <c r="A1742" s="2" t="s">
        <v>1702</v>
      </c>
      <c r="B1742" s="3" t="s">
        <v>8</v>
      </c>
      <c r="C1742" s="4">
        <v>130</v>
      </c>
      <c r="D1742" s="4">
        <v>39</v>
      </c>
      <c r="E1742" s="4">
        <v>82</v>
      </c>
      <c r="F1742" s="4">
        <v>87</v>
      </c>
      <c r="G1742" s="4">
        <v>3861.09</v>
      </c>
      <c r="H1742" s="4">
        <v>1178.9000000000001</v>
      </c>
      <c r="I1742" s="4">
        <v>2473.7800000000002</v>
      </c>
      <c r="J1742" s="4">
        <v>2566.21</v>
      </c>
      <c r="K1742" s="4" t="str">
        <v>Produto em Ordem</v>
      </c>
      <c r="L1742" s="6">
        <f t="shared" si="110"/>
        <v>0.66923076923076918</v>
      </c>
      <c r="M1742" s="5">
        <v>29.49666666666667</v>
      </c>
      <c r="N1742" s="6">
        <v>529</v>
      </c>
      <c r="O1742" s="9">
        <f t="shared" si="111"/>
        <v>15603.736666666668</v>
      </c>
      <c r="P1742" s="5">
        <f t="shared" si="108"/>
        <v>44.083333333333336</v>
      </c>
      <c r="Q1742" s="5">
        <f t="shared" si="109"/>
        <v>1.9735349716446124</v>
      </c>
    </row>
    <row r="1743" spans="1:17" x14ac:dyDescent="0.25">
      <c r="A1743" s="2" t="s">
        <v>1703</v>
      </c>
      <c r="B1743" s="3" t="s">
        <v>8</v>
      </c>
      <c r="C1743" s="4">
        <v>9</v>
      </c>
      <c r="D1743" s="4">
        <v>14</v>
      </c>
      <c r="E1743" s="4">
        <v>7</v>
      </c>
      <c r="F1743" s="4">
        <v>16</v>
      </c>
      <c r="G1743" s="4">
        <v>250.65</v>
      </c>
      <c r="H1743" s="4">
        <v>389.9</v>
      </c>
      <c r="I1743" s="4">
        <v>194.95</v>
      </c>
      <c r="J1743" s="4">
        <v>445.6</v>
      </c>
      <c r="K1743" s="4" t="str">
        <v>Produto em Ordem</v>
      </c>
      <c r="L1743" s="6">
        <f t="shared" si="110"/>
        <v>1.7777777777777777</v>
      </c>
      <c r="M1743" s="5">
        <v>27.85</v>
      </c>
      <c r="N1743" s="6">
        <v>-14</v>
      </c>
      <c r="O1743" s="9">
        <f t="shared" si="111"/>
        <v>-389.90000000000003</v>
      </c>
      <c r="P1743" s="5">
        <f t="shared" si="108"/>
        <v>-1.1666666666666667</v>
      </c>
      <c r="Q1743" s="5">
        <f t="shared" si="109"/>
        <v>-13.714285714285714</v>
      </c>
    </row>
    <row r="1744" spans="1:17" x14ac:dyDescent="0.25">
      <c r="A1744" s="2" t="s">
        <v>1704</v>
      </c>
      <c r="B1744" s="3" t="s">
        <v>8</v>
      </c>
      <c r="C1744" s="4">
        <v>761</v>
      </c>
      <c r="D1744" s="4">
        <v>25</v>
      </c>
      <c r="E1744" s="4">
        <v>45</v>
      </c>
      <c r="F1744" s="4">
        <v>741</v>
      </c>
      <c r="G1744" s="4">
        <v>31625.96</v>
      </c>
      <c r="H1744" s="4">
        <v>1059.32</v>
      </c>
      <c r="I1744" s="4">
        <v>1840.93</v>
      </c>
      <c r="J1744" s="4">
        <v>30844.35</v>
      </c>
      <c r="K1744" s="4" t="str">
        <v>Produto em Ordem</v>
      </c>
      <c r="L1744" s="6">
        <f t="shared" si="110"/>
        <v>0.97371879106438897</v>
      </c>
      <c r="M1744" s="5">
        <v>41.625303643724692</v>
      </c>
      <c r="N1744" s="6">
        <v>282</v>
      </c>
      <c r="O1744" s="9">
        <f t="shared" si="111"/>
        <v>11738.335627530363</v>
      </c>
      <c r="P1744" s="5">
        <f t="shared" si="108"/>
        <v>23.5</v>
      </c>
      <c r="Q1744" s="5">
        <f t="shared" si="109"/>
        <v>31.531914893617021</v>
      </c>
    </row>
    <row r="1745" spans="1:17" x14ac:dyDescent="0.25">
      <c r="A1745" s="2" t="s">
        <v>1705</v>
      </c>
      <c r="B1745" s="3" t="s">
        <v>8</v>
      </c>
      <c r="C1745" s="4">
        <v>1643</v>
      </c>
      <c r="D1745" s="4">
        <v>139</v>
      </c>
      <c r="E1745" s="4">
        <v>306</v>
      </c>
      <c r="F1745" s="4">
        <v>1476</v>
      </c>
      <c r="G1745" s="4">
        <v>80541.98</v>
      </c>
      <c r="H1745" s="4">
        <v>6824.7699999999986</v>
      </c>
      <c r="I1745" s="4">
        <v>15004.8</v>
      </c>
      <c r="J1745" s="4">
        <v>72361.949999999983</v>
      </c>
      <c r="K1745" s="4" t="str">
        <v>Produto em Ordem</v>
      </c>
      <c r="L1745" s="6">
        <f t="shared" si="110"/>
        <v>0.89835666463785757</v>
      </c>
      <c r="M1745" s="5">
        <v>49.025711382113812</v>
      </c>
      <c r="N1745" s="6">
        <v>1637</v>
      </c>
      <c r="O1745" s="9">
        <f t="shared" si="111"/>
        <v>80255.089532520316</v>
      </c>
      <c r="P1745" s="5">
        <f t="shared" si="108"/>
        <v>136.41666666666666</v>
      </c>
      <c r="Q1745" s="5">
        <f t="shared" si="109"/>
        <v>10.819792302993282</v>
      </c>
    </row>
    <row r="1746" spans="1:17" x14ac:dyDescent="0.25">
      <c r="A1746" s="2" t="s">
        <v>1706</v>
      </c>
      <c r="B1746" s="3" t="s">
        <v>8</v>
      </c>
      <c r="C1746" s="4">
        <v>14</v>
      </c>
      <c r="D1746" s="4">
        <v>7</v>
      </c>
      <c r="E1746" s="4">
        <v>9</v>
      </c>
      <c r="F1746" s="4">
        <v>12</v>
      </c>
      <c r="G1746" s="4">
        <v>1667.98</v>
      </c>
      <c r="H1746" s="4">
        <v>872.8900000000001</v>
      </c>
      <c r="I1746" s="4">
        <v>1118.9100000000001</v>
      </c>
      <c r="J1746" s="4">
        <v>1421.96</v>
      </c>
      <c r="K1746" s="4" t="str">
        <v>Produto em Ordem</v>
      </c>
      <c r="L1746" s="6">
        <f t="shared" si="110"/>
        <v>0.8571428571428571</v>
      </c>
      <c r="M1746" s="5">
        <v>118.4966666666667</v>
      </c>
      <c r="N1746" s="6">
        <v>55</v>
      </c>
      <c r="O1746" s="9">
        <f t="shared" si="111"/>
        <v>6517.3166666666684</v>
      </c>
      <c r="P1746" s="5">
        <f t="shared" si="108"/>
        <v>4.583333333333333</v>
      </c>
      <c r="Q1746" s="5">
        <f t="shared" si="109"/>
        <v>2.6181818181818182</v>
      </c>
    </row>
    <row r="1747" spans="1:17" x14ac:dyDescent="0.25">
      <c r="A1747" s="2" t="s">
        <v>1707</v>
      </c>
      <c r="B1747" s="3" t="s">
        <v>8</v>
      </c>
      <c r="C1747" s="4">
        <v>132</v>
      </c>
      <c r="D1747" s="4">
        <v>55</v>
      </c>
      <c r="E1747" s="4">
        <v>98</v>
      </c>
      <c r="F1747" s="4">
        <v>89</v>
      </c>
      <c r="G1747" s="4">
        <v>11361.05</v>
      </c>
      <c r="H1747" s="4">
        <v>4865.5599999999986</v>
      </c>
      <c r="I1747" s="4">
        <v>8445.6400000000012</v>
      </c>
      <c r="J1747" s="4">
        <v>7780.9699999999993</v>
      </c>
      <c r="K1747" s="4" t="str">
        <v>Produto em Ordem</v>
      </c>
      <c r="L1747" s="6">
        <f t="shared" si="110"/>
        <v>0.6742424242424242</v>
      </c>
      <c r="M1747" s="5">
        <v>87.426629213483139</v>
      </c>
      <c r="N1747" s="6">
        <v>537</v>
      </c>
      <c r="O1747" s="9">
        <f t="shared" si="111"/>
        <v>46948.099887640448</v>
      </c>
      <c r="P1747" s="5">
        <f t="shared" si="108"/>
        <v>44.75</v>
      </c>
      <c r="Q1747" s="5">
        <f t="shared" si="109"/>
        <v>1.988826815642458</v>
      </c>
    </row>
    <row r="1748" spans="1:17" x14ac:dyDescent="0.25">
      <c r="A1748" s="2" t="s">
        <v>1708</v>
      </c>
      <c r="B1748" s="3" t="s">
        <v>8</v>
      </c>
      <c r="C1748" s="4">
        <v>10</v>
      </c>
      <c r="D1748" s="4"/>
      <c r="E1748" s="4"/>
      <c r="F1748" s="4">
        <v>10</v>
      </c>
      <c r="G1748" s="4">
        <v>340.05</v>
      </c>
      <c r="H1748" s="4"/>
      <c r="I1748" s="4"/>
      <c r="J1748" s="4">
        <v>340.05</v>
      </c>
      <c r="K1748" s="4" t="str">
        <v>Produto em Ordem</v>
      </c>
      <c r="L1748" s="6">
        <f t="shared" si="110"/>
        <v>1</v>
      </c>
      <c r="M1748" s="5">
        <v>34.005000000000003</v>
      </c>
      <c r="N1748" s="6">
        <v>5</v>
      </c>
      <c r="O1748" s="9">
        <f t="shared" si="111"/>
        <v>170.02500000000001</v>
      </c>
      <c r="P1748" s="5">
        <f t="shared" si="108"/>
        <v>0.41666666666666669</v>
      </c>
      <c r="Q1748" s="5">
        <f t="shared" si="109"/>
        <v>24</v>
      </c>
    </row>
    <row r="1749" spans="1:17" x14ac:dyDescent="0.25">
      <c r="A1749" s="2" t="s">
        <v>1709</v>
      </c>
      <c r="B1749" s="3" t="s">
        <v>8</v>
      </c>
      <c r="C1749" s="4">
        <v>0</v>
      </c>
      <c r="D1749" s="4"/>
      <c r="E1749" s="4"/>
      <c r="F1749" s="4">
        <v>0</v>
      </c>
      <c r="G1749" s="4">
        <v>0</v>
      </c>
      <c r="H1749" s="4"/>
      <c r="I1749" s="4"/>
      <c r="J1749" s="4">
        <v>0</v>
      </c>
      <c r="K1749" s="4" t="str">
        <v>Produto em Ordem</v>
      </c>
      <c r="L1749" s="6">
        <f t="shared" si="110"/>
        <v>0</v>
      </c>
      <c r="M1749" s="5">
        <v>0</v>
      </c>
      <c r="N1749" s="6">
        <v>0</v>
      </c>
      <c r="O1749" s="9">
        <f t="shared" si="111"/>
        <v>0</v>
      </c>
      <c r="P1749" s="5">
        <f t="shared" si="108"/>
        <v>0</v>
      </c>
      <c r="Q1749" s="5">
        <f t="shared" si="109"/>
        <v>0</v>
      </c>
    </row>
    <row r="1750" spans="1:17" x14ac:dyDescent="0.25">
      <c r="A1750" s="2" t="s">
        <v>1710</v>
      </c>
      <c r="B1750" s="3" t="s">
        <v>8</v>
      </c>
      <c r="C1750" s="4">
        <v>0</v>
      </c>
      <c r="D1750" s="4"/>
      <c r="E1750" s="4"/>
      <c r="F1750" s="4">
        <v>0</v>
      </c>
      <c r="G1750" s="4">
        <v>0</v>
      </c>
      <c r="H1750" s="4"/>
      <c r="I1750" s="4"/>
      <c r="J1750" s="4">
        <v>0</v>
      </c>
      <c r="K1750" s="4" t="str">
        <v>Produto em Ordem</v>
      </c>
      <c r="L1750" s="6">
        <f t="shared" si="110"/>
        <v>0</v>
      </c>
      <c r="M1750" s="5">
        <v>0</v>
      </c>
      <c r="N1750" s="6">
        <v>0</v>
      </c>
      <c r="O1750" s="9">
        <f t="shared" si="111"/>
        <v>0</v>
      </c>
      <c r="P1750" s="5">
        <f t="shared" si="108"/>
        <v>0</v>
      </c>
      <c r="Q1750" s="5">
        <f t="shared" si="109"/>
        <v>0</v>
      </c>
    </row>
    <row r="1751" spans="1:17" x14ac:dyDescent="0.25">
      <c r="A1751" s="2" t="s">
        <v>1711</v>
      </c>
      <c r="B1751" s="3" t="s">
        <v>8</v>
      </c>
      <c r="C1751" s="4">
        <v>1</v>
      </c>
      <c r="D1751" s="4"/>
      <c r="E1751" s="4"/>
      <c r="F1751" s="4">
        <v>1</v>
      </c>
      <c r="G1751" s="4">
        <v>20.77</v>
      </c>
      <c r="H1751" s="4"/>
      <c r="I1751" s="4"/>
      <c r="J1751" s="4">
        <v>20.77</v>
      </c>
      <c r="K1751" s="4" t="str">
        <v>Produto em Ordem</v>
      </c>
      <c r="L1751" s="6">
        <f t="shared" si="110"/>
        <v>1</v>
      </c>
      <c r="M1751" s="5">
        <v>20.77</v>
      </c>
      <c r="N1751" s="6">
        <v>29</v>
      </c>
      <c r="O1751" s="9">
        <f t="shared" si="111"/>
        <v>602.33000000000004</v>
      </c>
      <c r="P1751" s="5">
        <f t="shared" si="108"/>
        <v>2.4166666666666665</v>
      </c>
      <c r="Q1751" s="5">
        <f t="shared" si="109"/>
        <v>0.41379310344827591</v>
      </c>
    </row>
    <row r="1752" spans="1:17" x14ac:dyDescent="0.25">
      <c r="A1752" s="2" t="s">
        <v>1712</v>
      </c>
      <c r="B1752" s="3" t="s">
        <v>8</v>
      </c>
      <c r="C1752" s="4">
        <v>187</v>
      </c>
      <c r="D1752" s="4">
        <v>27</v>
      </c>
      <c r="E1752" s="4">
        <v>61</v>
      </c>
      <c r="F1752" s="4">
        <v>153</v>
      </c>
      <c r="G1752" s="4">
        <v>2650.35</v>
      </c>
      <c r="H1752" s="4">
        <v>392.04</v>
      </c>
      <c r="I1752" s="4">
        <v>881.93000000000006</v>
      </c>
      <c r="J1752" s="4">
        <v>2160.46</v>
      </c>
      <c r="K1752" s="4" t="str">
        <v>Produto em Ordem</v>
      </c>
      <c r="L1752" s="6">
        <f t="shared" si="110"/>
        <v>0.81818181818181823</v>
      </c>
      <c r="M1752" s="5">
        <v>14.120653594771239</v>
      </c>
      <c r="N1752" s="6">
        <v>403</v>
      </c>
      <c r="O1752" s="9">
        <f t="shared" si="111"/>
        <v>5690.6233986928091</v>
      </c>
      <c r="P1752" s="5">
        <f t="shared" si="108"/>
        <v>33.583333333333336</v>
      </c>
      <c r="Q1752" s="5">
        <f t="shared" si="109"/>
        <v>4.5558312655086848</v>
      </c>
    </row>
    <row r="1753" spans="1:17" x14ac:dyDescent="0.25">
      <c r="A1753" s="2" t="s">
        <v>1713</v>
      </c>
      <c r="B1753" s="3" t="s">
        <v>8</v>
      </c>
      <c r="C1753" s="4">
        <v>140</v>
      </c>
      <c r="D1753" s="4">
        <v>101</v>
      </c>
      <c r="E1753" s="4">
        <v>24</v>
      </c>
      <c r="F1753" s="4">
        <v>217</v>
      </c>
      <c r="G1753" s="4">
        <v>2006.7</v>
      </c>
      <c r="H1753" s="4">
        <v>1466.09</v>
      </c>
      <c r="I1753" s="4">
        <v>348.22</v>
      </c>
      <c r="J1753" s="4">
        <v>3124.5699999999988</v>
      </c>
      <c r="K1753" s="4" t="str">
        <v>Produto em Ordem</v>
      </c>
      <c r="L1753" s="6">
        <f t="shared" si="110"/>
        <v>1.55</v>
      </c>
      <c r="M1753" s="5">
        <v>14.398940092165899</v>
      </c>
      <c r="N1753" s="6">
        <v>358</v>
      </c>
      <c r="O1753" s="9">
        <f t="shared" si="111"/>
        <v>5154.8205529953921</v>
      </c>
      <c r="P1753" s="5">
        <f t="shared" si="108"/>
        <v>29.833333333333332</v>
      </c>
      <c r="Q1753" s="5">
        <f t="shared" si="109"/>
        <v>7.2737430167597772</v>
      </c>
    </row>
    <row r="1754" spans="1:17" x14ac:dyDescent="0.25">
      <c r="A1754" s="2" t="s">
        <v>1714</v>
      </c>
      <c r="B1754" s="3" t="s">
        <v>8</v>
      </c>
      <c r="C1754" s="4">
        <v>187</v>
      </c>
      <c r="D1754" s="4">
        <v>207</v>
      </c>
      <c r="E1754" s="4">
        <v>217</v>
      </c>
      <c r="F1754" s="4">
        <v>177</v>
      </c>
      <c r="G1754" s="4">
        <v>2712.84</v>
      </c>
      <c r="H1754" s="4">
        <v>3005.64</v>
      </c>
      <c r="I1754" s="4">
        <v>3149.01</v>
      </c>
      <c r="J1754" s="4">
        <v>2569.4699999999998</v>
      </c>
      <c r="K1754" s="4" t="str">
        <v>Produto em Ordem</v>
      </c>
      <c r="L1754" s="6">
        <f t="shared" si="110"/>
        <v>0.946524064171123</v>
      </c>
      <c r="M1754" s="5">
        <v>14.516779661016949</v>
      </c>
      <c r="N1754" s="6">
        <v>906</v>
      </c>
      <c r="O1754" s="9">
        <f t="shared" si="111"/>
        <v>13152.202372881356</v>
      </c>
      <c r="P1754" s="5">
        <f t="shared" si="108"/>
        <v>75.5</v>
      </c>
      <c r="Q1754" s="5">
        <f t="shared" si="109"/>
        <v>2.3443708609271523</v>
      </c>
    </row>
    <row r="1755" spans="1:17" x14ac:dyDescent="0.25">
      <c r="A1755" s="2" t="s">
        <v>1715</v>
      </c>
      <c r="B1755" s="3" t="s">
        <v>8</v>
      </c>
      <c r="C1755" s="4">
        <v>248</v>
      </c>
      <c r="D1755" s="4">
        <v>115</v>
      </c>
      <c r="E1755" s="4">
        <v>136</v>
      </c>
      <c r="F1755" s="4">
        <v>227</v>
      </c>
      <c r="G1755" s="4">
        <v>21123.46</v>
      </c>
      <c r="H1755" s="4">
        <v>9488.5999999999985</v>
      </c>
      <c r="I1755" s="4">
        <v>11225.42</v>
      </c>
      <c r="J1755" s="4">
        <v>19386.64</v>
      </c>
      <c r="K1755" s="4" t="str">
        <v>Produto em Ordem</v>
      </c>
      <c r="L1755" s="6">
        <f t="shared" si="110"/>
        <v>0.91532258064516125</v>
      </c>
      <c r="M1755" s="5">
        <v>85.403700440528652</v>
      </c>
      <c r="N1755" s="6">
        <v>380</v>
      </c>
      <c r="O1755" s="9">
        <f t="shared" si="111"/>
        <v>32453.406167400888</v>
      </c>
      <c r="P1755" s="5">
        <f t="shared" si="108"/>
        <v>31.666666666666668</v>
      </c>
      <c r="Q1755" s="5">
        <f t="shared" si="109"/>
        <v>7.1684210526315786</v>
      </c>
    </row>
    <row r="1756" spans="1:17" x14ac:dyDescent="0.25">
      <c r="A1756" s="2" t="s">
        <v>1716</v>
      </c>
      <c r="B1756" s="3" t="s">
        <v>8</v>
      </c>
      <c r="C1756" s="4">
        <v>270</v>
      </c>
      <c r="D1756" s="4">
        <v>176</v>
      </c>
      <c r="E1756" s="4">
        <v>325</v>
      </c>
      <c r="F1756" s="4">
        <v>121</v>
      </c>
      <c r="G1756" s="4">
        <v>21108.2</v>
      </c>
      <c r="H1756" s="4">
        <v>13759.88</v>
      </c>
      <c r="I1756" s="4">
        <v>25408.85</v>
      </c>
      <c r="J1756" s="4">
        <v>9459.2300000000014</v>
      </c>
      <c r="K1756" s="4" t="str">
        <v>Produto em Ordem</v>
      </c>
      <c r="L1756" s="6">
        <f t="shared" si="110"/>
        <v>0.44814814814814813</v>
      </c>
      <c r="M1756" s="5">
        <v>78.175454545454556</v>
      </c>
      <c r="N1756" s="6">
        <v>1266</v>
      </c>
      <c r="O1756" s="9">
        <f t="shared" si="111"/>
        <v>98970.125454545472</v>
      </c>
      <c r="P1756" s="5">
        <f t="shared" si="108"/>
        <v>105.5</v>
      </c>
      <c r="Q1756" s="5">
        <f t="shared" si="109"/>
        <v>1.1469194312796209</v>
      </c>
    </row>
    <row r="1757" spans="1:17" x14ac:dyDescent="0.25">
      <c r="A1757" s="2" t="s">
        <v>1717</v>
      </c>
      <c r="B1757" s="3" t="s">
        <v>8</v>
      </c>
      <c r="C1757" s="4">
        <v>170</v>
      </c>
      <c r="D1757" s="4">
        <v>165</v>
      </c>
      <c r="E1757" s="4">
        <v>247</v>
      </c>
      <c r="F1757" s="4">
        <v>88</v>
      </c>
      <c r="G1757" s="4">
        <v>7490.14</v>
      </c>
      <c r="H1757" s="4">
        <v>7312.86</v>
      </c>
      <c r="I1757" s="4">
        <v>10947.13</v>
      </c>
      <c r="J1757" s="4">
        <v>3855.869999999999</v>
      </c>
      <c r="K1757" s="4" t="str">
        <v>Produto em Ordem</v>
      </c>
      <c r="L1757" s="6">
        <f t="shared" si="110"/>
        <v>0.51764705882352946</v>
      </c>
      <c r="M1757" s="5">
        <v>43.816704545454542</v>
      </c>
      <c r="N1757" s="6">
        <v>1424</v>
      </c>
      <c r="O1757" s="9">
        <f t="shared" si="111"/>
        <v>62394.987272727267</v>
      </c>
      <c r="P1757" s="5">
        <f t="shared" si="108"/>
        <v>118.66666666666667</v>
      </c>
      <c r="Q1757" s="5">
        <f t="shared" si="109"/>
        <v>0.74157303370786509</v>
      </c>
    </row>
    <row r="1758" spans="1:17" x14ac:dyDescent="0.25">
      <c r="A1758" s="2" t="s">
        <v>1718</v>
      </c>
      <c r="B1758" s="3" t="s">
        <v>8</v>
      </c>
      <c r="C1758" s="4">
        <v>547</v>
      </c>
      <c r="D1758" s="4">
        <v>53</v>
      </c>
      <c r="E1758" s="4">
        <v>82</v>
      </c>
      <c r="F1758" s="4">
        <v>518</v>
      </c>
      <c r="G1758" s="4">
        <v>23725.87</v>
      </c>
      <c r="H1758" s="4">
        <v>2298.86</v>
      </c>
      <c r="I1758" s="4">
        <v>3556.72</v>
      </c>
      <c r="J1758" s="4">
        <v>22468.01</v>
      </c>
      <c r="K1758" s="4" t="str">
        <v>Produto em Ordem</v>
      </c>
      <c r="L1758" s="6">
        <f t="shared" si="110"/>
        <v>0.94698354661791595</v>
      </c>
      <c r="M1758" s="5">
        <v>43.374536679536668</v>
      </c>
      <c r="N1758" s="6">
        <v>751</v>
      </c>
      <c r="O1758" s="9">
        <f t="shared" si="111"/>
        <v>32574.277046332038</v>
      </c>
      <c r="P1758" s="5">
        <f t="shared" si="108"/>
        <v>62.583333333333336</v>
      </c>
      <c r="Q1758" s="5">
        <f t="shared" si="109"/>
        <v>8.2769640479360849</v>
      </c>
    </row>
    <row r="1759" spans="1:17" x14ac:dyDescent="0.25">
      <c r="A1759" s="2" t="s">
        <v>1719</v>
      </c>
      <c r="B1759" s="3" t="s">
        <v>8</v>
      </c>
      <c r="C1759" s="4">
        <v>581</v>
      </c>
      <c r="D1759" s="4">
        <v>57</v>
      </c>
      <c r="E1759" s="4">
        <v>184</v>
      </c>
      <c r="F1759" s="4">
        <v>454</v>
      </c>
      <c r="G1759" s="4">
        <v>44639.550000000017</v>
      </c>
      <c r="H1759" s="4">
        <v>4272.6000000000004</v>
      </c>
      <c r="I1759" s="4">
        <v>13939.2</v>
      </c>
      <c r="J1759" s="4">
        <v>34972.94999999999</v>
      </c>
      <c r="K1759" s="4" t="str">
        <v>Produto em Ordem</v>
      </c>
      <c r="L1759" s="6">
        <f t="shared" si="110"/>
        <v>0.78141135972461273</v>
      </c>
      <c r="M1759" s="5">
        <v>77.032929515418473</v>
      </c>
      <c r="N1759" s="6">
        <v>1125</v>
      </c>
      <c r="O1759" s="9">
        <f t="shared" si="111"/>
        <v>86662.045704845776</v>
      </c>
      <c r="P1759" s="5">
        <f t="shared" si="108"/>
        <v>93.75</v>
      </c>
      <c r="Q1759" s="5">
        <f t="shared" si="109"/>
        <v>4.8426666666666662</v>
      </c>
    </row>
    <row r="1760" spans="1:17" x14ac:dyDescent="0.25">
      <c r="A1760" s="2" t="s">
        <v>1720</v>
      </c>
      <c r="B1760" s="3" t="s">
        <v>8</v>
      </c>
      <c r="C1760" s="4">
        <v>1724</v>
      </c>
      <c r="D1760" s="4">
        <v>340</v>
      </c>
      <c r="E1760" s="4">
        <v>590</v>
      </c>
      <c r="F1760" s="4">
        <v>1474</v>
      </c>
      <c r="G1760" s="4">
        <v>99998.290000000008</v>
      </c>
      <c r="H1760" s="4">
        <v>19777.849999999999</v>
      </c>
      <c r="I1760" s="4">
        <v>34259.370000000003</v>
      </c>
      <c r="J1760" s="4">
        <v>85516.76999999999</v>
      </c>
      <c r="K1760" s="4" t="str">
        <v>Produto em Ordem</v>
      </c>
      <c r="L1760" s="6">
        <f t="shared" si="110"/>
        <v>0.85498839907192581</v>
      </c>
      <c r="M1760" s="5">
        <v>58.016804613297147</v>
      </c>
      <c r="N1760" s="6">
        <v>4082</v>
      </c>
      <c r="O1760" s="9">
        <f t="shared" si="111"/>
        <v>236824.59643147895</v>
      </c>
      <c r="P1760" s="5">
        <f t="shared" si="108"/>
        <v>340.16666666666669</v>
      </c>
      <c r="Q1760" s="5">
        <f t="shared" si="109"/>
        <v>4.3331700146986769</v>
      </c>
    </row>
    <row r="1761" spans="1:17" x14ac:dyDescent="0.25">
      <c r="A1761" s="2" t="s">
        <v>1721</v>
      </c>
      <c r="B1761" s="3" t="s">
        <v>8</v>
      </c>
      <c r="C1761" s="4">
        <v>1590</v>
      </c>
      <c r="D1761" s="4">
        <v>357</v>
      </c>
      <c r="E1761" s="4">
        <v>492</v>
      </c>
      <c r="F1761" s="4">
        <v>1455</v>
      </c>
      <c r="G1761" s="4">
        <v>51769.29</v>
      </c>
      <c r="H1761" s="4">
        <v>11611.93</v>
      </c>
      <c r="I1761" s="4">
        <v>15997.68</v>
      </c>
      <c r="J1761" s="4">
        <v>47383.54</v>
      </c>
      <c r="K1761" s="4" t="str">
        <v>Produto em Ordem</v>
      </c>
      <c r="L1761" s="6">
        <f t="shared" si="110"/>
        <v>0.91509433962264153</v>
      </c>
      <c r="M1761" s="5">
        <v>32.566006872852228</v>
      </c>
      <c r="N1761" s="6">
        <v>4380</v>
      </c>
      <c r="O1761" s="9">
        <f t="shared" si="111"/>
        <v>142639.11010309277</v>
      </c>
      <c r="P1761" s="5">
        <f t="shared" si="108"/>
        <v>365</v>
      </c>
      <c r="Q1761" s="5">
        <f t="shared" si="109"/>
        <v>3.9863013698630136</v>
      </c>
    </row>
    <row r="1762" spans="1:17" x14ac:dyDescent="0.25">
      <c r="A1762" s="2" t="s">
        <v>1722</v>
      </c>
      <c r="B1762" s="3" t="s">
        <v>8</v>
      </c>
      <c r="C1762" s="4">
        <v>1142</v>
      </c>
      <c r="D1762" s="4">
        <v>165</v>
      </c>
      <c r="E1762" s="4">
        <v>349</v>
      </c>
      <c r="F1762" s="4">
        <v>958</v>
      </c>
      <c r="G1762" s="4">
        <v>39268.32</v>
      </c>
      <c r="H1762" s="4">
        <v>5618.1499999999987</v>
      </c>
      <c r="I1762" s="4">
        <v>12157.86</v>
      </c>
      <c r="J1762" s="4">
        <v>32728.61</v>
      </c>
      <c r="K1762" s="4" t="str">
        <v>Produto em Ordem</v>
      </c>
      <c r="L1762" s="6">
        <f t="shared" si="110"/>
        <v>0.83887915936952717</v>
      </c>
      <c r="M1762" s="5">
        <v>34.163475991649257</v>
      </c>
      <c r="N1762" s="6">
        <v>2642</v>
      </c>
      <c r="O1762" s="9">
        <f t="shared" si="111"/>
        <v>90259.903569937334</v>
      </c>
      <c r="P1762" s="5">
        <f t="shared" si="108"/>
        <v>220.16666666666666</v>
      </c>
      <c r="Q1762" s="5">
        <f t="shared" si="109"/>
        <v>4.3512490537471615</v>
      </c>
    </row>
    <row r="1763" spans="1:17" x14ac:dyDescent="0.25">
      <c r="A1763" s="2" t="s">
        <v>1723</v>
      </c>
      <c r="B1763" s="3" t="s">
        <v>8</v>
      </c>
      <c r="C1763" s="4">
        <v>901</v>
      </c>
      <c r="D1763" s="4">
        <v>82</v>
      </c>
      <c r="E1763" s="4">
        <v>139</v>
      </c>
      <c r="F1763" s="4">
        <v>844</v>
      </c>
      <c r="G1763" s="4">
        <v>37926.83</v>
      </c>
      <c r="H1763" s="4">
        <v>3481.03</v>
      </c>
      <c r="I1763" s="4">
        <v>5829.2100000000009</v>
      </c>
      <c r="J1763" s="4">
        <v>35578.649999999987</v>
      </c>
      <c r="K1763" s="4" t="str">
        <v>Produto em Ordem</v>
      </c>
      <c r="L1763" s="6">
        <f t="shared" si="110"/>
        <v>0.93673695893451725</v>
      </c>
      <c r="M1763" s="5">
        <v>42.154798578199042</v>
      </c>
      <c r="N1763" s="6">
        <v>433</v>
      </c>
      <c r="O1763" s="9">
        <f t="shared" si="111"/>
        <v>18253.027784360183</v>
      </c>
      <c r="P1763" s="5">
        <f t="shared" si="108"/>
        <v>36.083333333333336</v>
      </c>
      <c r="Q1763" s="5">
        <f t="shared" si="109"/>
        <v>23.390300230946881</v>
      </c>
    </row>
    <row r="1764" spans="1:17" x14ac:dyDescent="0.25">
      <c r="A1764" s="2" t="s">
        <v>1724</v>
      </c>
      <c r="B1764" s="3" t="s">
        <v>8</v>
      </c>
      <c r="C1764" s="4">
        <v>1471</v>
      </c>
      <c r="D1764" s="4">
        <v>146</v>
      </c>
      <c r="E1764" s="4">
        <v>299</v>
      </c>
      <c r="F1764" s="4">
        <v>1318</v>
      </c>
      <c r="G1764" s="4">
        <v>60553.989999999991</v>
      </c>
      <c r="H1764" s="4">
        <v>6006.8700000000008</v>
      </c>
      <c r="I1764" s="4">
        <v>12300.9</v>
      </c>
      <c r="J1764" s="4">
        <v>54259.959999999992</v>
      </c>
      <c r="K1764" s="4" t="str">
        <v>Produto em Ordem</v>
      </c>
      <c r="L1764" s="6">
        <f t="shared" si="110"/>
        <v>0.89598912304554723</v>
      </c>
      <c r="M1764" s="5">
        <v>41.168406676783</v>
      </c>
      <c r="N1764" s="6">
        <v>2259</v>
      </c>
      <c r="O1764" s="9">
        <f t="shared" si="111"/>
        <v>92999.430682852792</v>
      </c>
      <c r="P1764" s="5">
        <f t="shared" si="108"/>
        <v>188.25</v>
      </c>
      <c r="Q1764" s="5">
        <f t="shared" si="109"/>
        <v>7.00132802124834</v>
      </c>
    </row>
    <row r="1765" spans="1:17" x14ac:dyDescent="0.25">
      <c r="A1765" s="2" t="s">
        <v>1725</v>
      </c>
      <c r="B1765" s="3" t="s">
        <v>8</v>
      </c>
      <c r="C1765" s="4">
        <v>1145</v>
      </c>
      <c r="D1765" s="4">
        <v>98</v>
      </c>
      <c r="E1765" s="4">
        <v>192</v>
      </c>
      <c r="F1765" s="4">
        <v>1051</v>
      </c>
      <c r="G1765" s="4">
        <v>154497.37</v>
      </c>
      <c r="H1765" s="4">
        <v>13165.56</v>
      </c>
      <c r="I1765" s="4">
        <v>25801.599999999999</v>
      </c>
      <c r="J1765" s="4">
        <v>141861.32999999999</v>
      </c>
      <c r="K1765" s="4" t="str">
        <v>Produto em Ordem</v>
      </c>
      <c r="L1765" s="6">
        <f t="shared" si="110"/>
        <v>0.91790393013100435</v>
      </c>
      <c r="M1765" s="5">
        <v>134.97747859181729</v>
      </c>
      <c r="N1765" s="6">
        <v>1130</v>
      </c>
      <c r="O1765" s="9">
        <f t="shared" si="111"/>
        <v>152524.55080875353</v>
      </c>
      <c r="P1765" s="5">
        <f t="shared" si="108"/>
        <v>94.166666666666671</v>
      </c>
      <c r="Q1765" s="5">
        <f t="shared" si="109"/>
        <v>11.161061946902654</v>
      </c>
    </row>
    <row r="1766" spans="1:17" x14ac:dyDescent="0.25">
      <c r="A1766" s="2" t="s">
        <v>1726</v>
      </c>
      <c r="B1766" s="3" t="s">
        <v>8</v>
      </c>
      <c r="C1766" s="4">
        <v>9</v>
      </c>
      <c r="D1766" s="4"/>
      <c r="E1766" s="4"/>
      <c r="F1766" s="4">
        <v>9</v>
      </c>
      <c r="G1766" s="4">
        <v>116.97</v>
      </c>
      <c r="H1766" s="4"/>
      <c r="I1766" s="4"/>
      <c r="J1766" s="4">
        <v>116.97</v>
      </c>
      <c r="K1766" s="4" t="str">
        <v>Produto em Ordem</v>
      </c>
      <c r="L1766" s="6">
        <f t="shared" si="110"/>
        <v>1</v>
      </c>
      <c r="M1766" s="5">
        <v>12.99666666666667</v>
      </c>
      <c r="N1766" s="6">
        <v>29</v>
      </c>
      <c r="O1766" s="9">
        <f t="shared" si="111"/>
        <v>376.90333333333342</v>
      </c>
      <c r="P1766" s="5">
        <f t="shared" si="108"/>
        <v>2.4166666666666665</v>
      </c>
      <c r="Q1766" s="5">
        <f t="shared" si="109"/>
        <v>3.7241379310344831</v>
      </c>
    </row>
    <row r="1767" spans="1:17" x14ac:dyDescent="0.25">
      <c r="A1767" s="2" t="s">
        <v>1727</v>
      </c>
      <c r="B1767" s="3" t="s">
        <v>8</v>
      </c>
      <c r="C1767" s="4">
        <v>3</v>
      </c>
      <c r="D1767" s="4"/>
      <c r="E1767" s="4"/>
      <c r="F1767" s="4">
        <v>3</v>
      </c>
      <c r="G1767" s="4">
        <v>40.32</v>
      </c>
      <c r="H1767" s="4"/>
      <c r="I1767" s="4"/>
      <c r="J1767" s="4">
        <v>40.32</v>
      </c>
      <c r="K1767" s="4" t="str">
        <v>Produto em Ordem</v>
      </c>
      <c r="L1767" s="6">
        <f t="shared" si="110"/>
        <v>1</v>
      </c>
      <c r="M1767" s="5">
        <v>13.44</v>
      </c>
      <c r="N1767" s="6">
        <v>8</v>
      </c>
      <c r="O1767" s="9">
        <f t="shared" si="111"/>
        <v>107.52</v>
      </c>
      <c r="P1767" s="5">
        <f t="shared" si="108"/>
        <v>0.66666666666666663</v>
      </c>
      <c r="Q1767" s="5">
        <f t="shared" si="109"/>
        <v>4.5</v>
      </c>
    </row>
    <row r="1768" spans="1:17" x14ac:dyDescent="0.25">
      <c r="A1768" s="2" t="s">
        <v>1728</v>
      </c>
      <c r="B1768" s="3" t="s">
        <v>8</v>
      </c>
      <c r="C1768" s="4">
        <v>2</v>
      </c>
      <c r="D1768" s="4">
        <v>0</v>
      </c>
      <c r="E1768" s="4">
        <v>2</v>
      </c>
      <c r="F1768" s="4">
        <v>0</v>
      </c>
      <c r="G1768" s="4">
        <v>85.72</v>
      </c>
      <c r="H1768" s="4">
        <v>0</v>
      </c>
      <c r="I1768" s="4">
        <v>85.72</v>
      </c>
      <c r="J1768" s="4">
        <v>0</v>
      </c>
      <c r="K1768" s="4" t="str">
        <v>Produto em Ordem</v>
      </c>
      <c r="L1768" s="6">
        <f t="shared" si="110"/>
        <v>0</v>
      </c>
      <c r="M1768" s="5">
        <v>0</v>
      </c>
      <c r="N1768" s="6">
        <v>0</v>
      </c>
      <c r="O1768" s="9">
        <f t="shared" si="111"/>
        <v>0</v>
      </c>
      <c r="P1768" s="5">
        <f t="shared" si="108"/>
        <v>0</v>
      </c>
      <c r="Q1768" s="5">
        <f t="shared" si="109"/>
        <v>0</v>
      </c>
    </row>
    <row r="1769" spans="1:17" x14ac:dyDescent="0.25">
      <c r="A1769" s="2" t="s">
        <v>1729</v>
      </c>
      <c r="B1769" s="3" t="s">
        <v>8</v>
      </c>
      <c r="C1769" s="4">
        <v>5</v>
      </c>
      <c r="D1769" s="4"/>
      <c r="E1769" s="4"/>
      <c r="F1769" s="4">
        <v>5</v>
      </c>
      <c r="G1769" s="4">
        <v>230.09</v>
      </c>
      <c r="H1769" s="4"/>
      <c r="I1769" s="4"/>
      <c r="J1769" s="4">
        <v>230.09</v>
      </c>
      <c r="K1769" s="4" t="str">
        <v>Produto em Ordem</v>
      </c>
      <c r="L1769" s="6">
        <f t="shared" si="110"/>
        <v>1</v>
      </c>
      <c r="M1769" s="5">
        <v>46.018000000000001</v>
      </c>
      <c r="N1769" s="6">
        <v>3</v>
      </c>
      <c r="O1769" s="9">
        <f t="shared" si="111"/>
        <v>138.054</v>
      </c>
      <c r="P1769" s="5">
        <f t="shared" si="108"/>
        <v>0.25</v>
      </c>
      <c r="Q1769" s="5">
        <f t="shared" si="109"/>
        <v>20</v>
      </c>
    </row>
    <row r="1770" spans="1:17" x14ac:dyDescent="0.25">
      <c r="A1770" s="2" t="s">
        <v>1730</v>
      </c>
      <c r="B1770" s="3" t="s">
        <v>8</v>
      </c>
      <c r="C1770" s="4">
        <v>24</v>
      </c>
      <c r="D1770" s="4"/>
      <c r="E1770" s="4"/>
      <c r="F1770" s="4">
        <v>24</v>
      </c>
      <c r="G1770" s="4">
        <v>853.05000000000007</v>
      </c>
      <c r="H1770" s="4"/>
      <c r="I1770" s="4"/>
      <c r="J1770" s="4">
        <v>853.05000000000007</v>
      </c>
      <c r="K1770" s="4" t="str">
        <v>Produto em Ordem</v>
      </c>
      <c r="L1770" s="6">
        <f t="shared" si="110"/>
        <v>1</v>
      </c>
      <c r="M1770" s="5">
        <v>35.543750000000003</v>
      </c>
      <c r="N1770" s="6">
        <v>12</v>
      </c>
      <c r="O1770" s="9">
        <f t="shared" si="111"/>
        <v>426.52500000000003</v>
      </c>
      <c r="P1770" s="5">
        <f t="shared" si="108"/>
        <v>1</v>
      </c>
      <c r="Q1770" s="5">
        <f t="shared" si="109"/>
        <v>24</v>
      </c>
    </row>
    <row r="1771" spans="1:17" x14ac:dyDescent="0.25">
      <c r="A1771" s="2" t="s">
        <v>1731</v>
      </c>
      <c r="B1771" s="3" t="s">
        <v>8</v>
      </c>
      <c r="C1771" s="4">
        <v>0</v>
      </c>
      <c r="D1771" s="4"/>
      <c r="E1771" s="4"/>
      <c r="F1771" s="4">
        <v>0</v>
      </c>
      <c r="G1771" s="4">
        <v>0</v>
      </c>
      <c r="H1771" s="4"/>
      <c r="I1771" s="4"/>
      <c r="J1771" s="4">
        <v>0</v>
      </c>
      <c r="K1771" s="4" t="str">
        <v>Produto em Ordem</v>
      </c>
      <c r="L1771" s="6">
        <f t="shared" si="110"/>
        <v>0</v>
      </c>
      <c r="M1771" s="5">
        <v>0</v>
      </c>
      <c r="N1771" s="6">
        <v>0</v>
      </c>
      <c r="O1771" s="9">
        <f t="shared" si="111"/>
        <v>0</v>
      </c>
      <c r="P1771" s="5">
        <f t="shared" si="108"/>
        <v>0</v>
      </c>
      <c r="Q1771" s="5">
        <f t="shared" si="109"/>
        <v>0</v>
      </c>
    </row>
    <row r="1772" spans="1:17" x14ac:dyDescent="0.25">
      <c r="A1772" s="2" t="s">
        <v>1732</v>
      </c>
      <c r="B1772" s="3" t="s">
        <v>8</v>
      </c>
      <c r="C1772" s="4">
        <v>183</v>
      </c>
      <c r="D1772" s="4">
        <v>58</v>
      </c>
      <c r="E1772" s="4">
        <v>30</v>
      </c>
      <c r="F1772" s="4">
        <v>211</v>
      </c>
      <c r="G1772" s="4">
        <v>3897.71</v>
      </c>
      <c r="H1772" s="4">
        <v>1414.76</v>
      </c>
      <c r="I1772" s="4">
        <v>742.59</v>
      </c>
      <c r="J1772" s="4">
        <v>4569.88</v>
      </c>
      <c r="K1772" s="4" t="str">
        <v>Produto em Ordem</v>
      </c>
      <c r="L1772" s="6">
        <f t="shared" si="110"/>
        <v>1.1530054644808743</v>
      </c>
      <c r="M1772" s="5">
        <v>21.658199052132701</v>
      </c>
      <c r="N1772" s="6">
        <v>203</v>
      </c>
      <c r="O1772" s="9">
        <f t="shared" si="111"/>
        <v>4396.6144075829388</v>
      </c>
      <c r="P1772" s="5">
        <f t="shared" si="108"/>
        <v>16.916666666666668</v>
      </c>
      <c r="Q1772" s="5">
        <f t="shared" si="109"/>
        <v>12.472906403940886</v>
      </c>
    </row>
    <row r="1773" spans="1:17" x14ac:dyDescent="0.25">
      <c r="A1773" s="2" t="s">
        <v>1733</v>
      </c>
      <c r="B1773" s="3" t="s">
        <v>8</v>
      </c>
      <c r="C1773" s="4">
        <v>1</v>
      </c>
      <c r="D1773" s="4"/>
      <c r="E1773" s="4"/>
      <c r="F1773" s="4">
        <v>1</v>
      </c>
      <c r="G1773" s="4">
        <v>11.8</v>
      </c>
      <c r="H1773" s="4"/>
      <c r="I1773" s="4"/>
      <c r="J1773" s="4">
        <v>11.8</v>
      </c>
      <c r="K1773" s="4" t="str">
        <v>Produto em Ordem</v>
      </c>
      <c r="L1773" s="6">
        <f t="shared" si="110"/>
        <v>1</v>
      </c>
      <c r="M1773" s="5">
        <v>11.8</v>
      </c>
      <c r="N1773" s="6">
        <v>3</v>
      </c>
      <c r="O1773" s="9">
        <f t="shared" si="111"/>
        <v>35.400000000000006</v>
      </c>
      <c r="P1773" s="5">
        <f t="shared" si="108"/>
        <v>0.25</v>
      </c>
      <c r="Q1773" s="5">
        <f t="shared" si="109"/>
        <v>4</v>
      </c>
    </row>
    <row r="1774" spans="1:17" x14ac:dyDescent="0.25">
      <c r="A1774" s="2" t="s">
        <v>1734</v>
      </c>
      <c r="B1774" s="3" t="s">
        <v>8</v>
      </c>
      <c r="C1774" s="4">
        <v>210</v>
      </c>
      <c r="D1774" s="4">
        <v>159</v>
      </c>
      <c r="E1774" s="4">
        <v>141</v>
      </c>
      <c r="F1774" s="4">
        <v>228</v>
      </c>
      <c r="G1774" s="4">
        <v>3021.079999999999</v>
      </c>
      <c r="H1774" s="4">
        <v>2308.62</v>
      </c>
      <c r="I1774" s="4">
        <v>2047.22</v>
      </c>
      <c r="J1774" s="4">
        <v>3282.48</v>
      </c>
      <c r="K1774" s="4" t="str">
        <v>Produto em Ordem</v>
      </c>
      <c r="L1774" s="6">
        <f t="shared" si="110"/>
        <v>1.0857142857142856</v>
      </c>
      <c r="M1774" s="5">
        <v>14.396842105263159</v>
      </c>
      <c r="N1774" s="6">
        <v>710</v>
      </c>
      <c r="O1774" s="9">
        <f t="shared" si="111"/>
        <v>10221.757894736844</v>
      </c>
      <c r="P1774" s="5">
        <f t="shared" si="108"/>
        <v>59.166666666666664</v>
      </c>
      <c r="Q1774" s="5">
        <f t="shared" si="109"/>
        <v>3.8535211267605636</v>
      </c>
    </row>
    <row r="1775" spans="1:17" x14ac:dyDescent="0.25">
      <c r="A1775" s="2" t="s">
        <v>1735</v>
      </c>
      <c r="B1775" s="3" t="s">
        <v>8</v>
      </c>
      <c r="C1775" s="4">
        <v>169</v>
      </c>
      <c r="D1775" s="4">
        <v>24</v>
      </c>
      <c r="E1775" s="4">
        <v>53</v>
      </c>
      <c r="F1775" s="4">
        <v>140</v>
      </c>
      <c r="G1775" s="4">
        <v>2760.66</v>
      </c>
      <c r="H1775" s="4">
        <v>392.05</v>
      </c>
      <c r="I1775" s="4">
        <v>865.8</v>
      </c>
      <c r="J1775" s="4">
        <v>2286.91</v>
      </c>
      <c r="K1775" s="4" t="str">
        <v>Produto em Ordem</v>
      </c>
      <c r="L1775" s="6">
        <f t="shared" si="110"/>
        <v>0.82840236686390534</v>
      </c>
      <c r="M1775" s="5">
        <v>16.335071428571428</v>
      </c>
      <c r="N1775" s="6">
        <v>267</v>
      </c>
      <c r="O1775" s="9">
        <f t="shared" si="111"/>
        <v>4361.4640714285715</v>
      </c>
      <c r="P1775" s="5">
        <f t="shared" si="108"/>
        <v>22.25</v>
      </c>
      <c r="Q1775" s="5">
        <f t="shared" si="109"/>
        <v>6.2921348314606744</v>
      </c>
    </row>
    <row r="1776" spans="1:17" x14ac:dyDescent="0.25">
      <c r="A1776" s="2" t="s">
        <v>1736</v>
      </c>
      <c r="B1776" s="3" t="s">
        <v>8</v>
      </c>
      <c r="C1776" s="4">
        <v>201</v>
      </c>
      <c r="D1776" s="4">
        <v>27</v>
      </c>
      <c r="E1776" s="4">
        <v>47</v>
      </c>
      <c r="F1776" s="4">
        <v>181</v>
      </c>
      <c r="G1776" s="4">
        <v>2355.73</v>
      </c>
      <c r="H1776" s="4">
        <v>337.38</v>
      </c>
      <c r="I1776" s="4">
        <v>577.89</v>
      </c>
      <c r="J1776" s="4">
        <v>2115.2199999999998</v>
      </c>
      <c r="K1776" s="4" t="str">
        <v>Produto em Ordem</v>
      </c>
      <c r="L1776" s="6">
        <f t="shared" si="110"/>
        <v>0.90049751243781095</v>
      </c>
      <c r="M1776" s="5">
        <v>11.68629834254144</v>
      </c>
      <c r="N1776" s="6">
        <v>385</v>
      </c>
      <c r="O1776" s="9">
        <f t="shared" si="111"/>
        <v>4499.2248618784542</v>
      </c>
      <c r="P1776" s="5">
        <f t="shared" si="108"/>
        <v>32.083333333333336</v>
      </c>
      <c r="Q1776" s="5">
        <f t="shared" si="109"/>
        <v>5.6415584415584412</v>
      </c>
    </row>
    <row r="1777" spans="1:17" x14ac:dyDescent="0.25">
      <c r="A1777" s="2" t="s">
        <v>1737</v>
      </c>
      <c r="B1777" s="3" t="s">
        <v>8</v>
      </c>
      <c r="C1777" s="4">
        <v>2</v>
      </c>
      <c r="D1777" s="4"/>
      <c r="E1777" s="4"/>
      <c r="F1777" s="4">
        <v>2</v>
      </c>
      <c r="G1777" s="4">
        <v>46.68</v>
      </c>
      <c r="H1777" s="4"/>
      <c r="I1777" s="4"/>
      <c r="J1777" s="4">
        <v>46.68</v>
      </c>
      <c r="K1777" s="4" t="str">
        <v>Produto em Ordem</v>
      </c>
      <c r="L1777" s="6">
        <f t="shared" si="110"/>
        <v>1</v>
      </c>
      <c r="M1777" s="5">
        <v>23.34</v>
      </c>
      <c r="N1777" s="6">
        <v>1</v>
      </c>
      <c r="O1777" s="9">
        <f t="shared" si="111"/>
        <v>23.34</v>
      </c>
      <c r="P1777" s="5">
        <f t="shared" si="108"/>
        <v>8.3333333333333329E-2</v>
      </c>
      <c r="Q1777" s="5">
        <f t="shared" si="109"/>
        <v>24</v>
      </c>
    </row>
    <row r="1778" spans="1:17" x14ac:dyDescent="0.25">
      <c r="A1778" s="2" t="s">
        <v>1738</v>
      </c>
      <c r="B1778" s="3" t="s">
        <v>8</v>
      </c>
      <c r="C1778" s="4">
        <v>68</v>
      </c>
      <c r="D1778" s="4">
        <v>2</v>
      </c>
      <c r="E1778" s="4">
        <v>0</v>
      </c>
      <c r="F1778" s="4">
        <v>70</v>
      </c>
      <c r="G1778" s="4">
        <v>20899.2</v>
      </c>
      <c r="H1778" s="4">
        <v>649.88</v>
      </c>
      <c r="I1778" s="4">
        <v>0</v>
      </c>
      <c r="J1778" s="4">
        <v>21549.08</v>
      </c>
      <c r="K1778" s="4" t="str">
        <v>Produto em Ordem</v>
      </c>
      <c r="L1778" s="6">
        <f t="shared" si="110"/>
        <v>1.0294117647058822</v>
      </c>
      <c r="M1778" s="5">
        <v>307.84400000000011</v>
      </c>
      <c r="N1778" s="6">
        <v>31</v>
      </c>
      <c r="O1778" s="9">
        <f t="shared" si="111"/>
        <v>9543.1640000000025</v>
      </c>
      <c r="P1778" s="5">
        <f t="shared" si="108"/>
        <v>2.5833333333333335</v>
      </c>
      <c r="Q1778" s="5">
        <f t="shared" si="109"/>
        <v>27.096774193548384</v>
      </c>
    </row>
    <row r="1779" spans="1:17" x14ac:dyDescent="0.25">
      <c r="A1779" s="2" t="s">
        <v>1739</v>
      </c>
      <c r="B1779" s="3" t="s">
        <v>8</v>
      </c>
      <c r="C1779" s="4">
        <v>194</v>
      </c>
      <c r="D1779" s="4">
        <v>8</v>
      </c>
      <c r="E1779" s="4">
        <v>12</v>
      </c>
      <c r="F1779" s="4">
        <v>190</v>
      </c>
      <c r="G1779" s="4">
        <v>68616.939999999988</v>
      </c>
      <c r="H1779" s="4">
        <v>2850.99</v>
      </c>
      <c r="I1779" s="4">
        <v>4276.49</v>
      </c>
      <c r="J1779" s="4">
        <v>67191.439999999988</v>
      </c>
      <c r="K1779" s="4" t="str">
        <v>Produto em Ordem</v>
      </c>
      <c r="L1779" s="6">
        <f t="shared" si="110"/>
        <v>0.97938144329896903</v>
      </c>
      <c r="M1779" s="5">
        <v>353.6391578947368</v>
      </c>
      <c r="N1779" s="6">
        <v>21</v>
      </c>
      <c r="O1779" s="9">
        <f t="shared" si="111"/>
        <v>7426.422315789473</v>
      </c>
      <c r="P1779" s="5">
        <f t="shared" si="108"/>
        <v>1.75</v>
      </c>
      <c r="Q1779" s="5">
        <f t="shared" si="109"/>
        <v>108.57142857142857</v>
      </c>
    </row>
    <row r="1780" spans="1:17" x14ac:dyDescent="0.25">
      <c r="A1780" s="2" t="s">
        <v>1740</v>
      </c>
      <c r="B1780" s="3" t="s">
        <v>8</v>
      </c>
      <c r="C1780" s="4">
        <v>725</v>
      </c>
      <c r="D1780" s="4">
        <v>190</v>
      </c>
      <c r="E1780" s="4">
        <v>262</v>
      </c>
      <c r="F1780" s="4">
        <v>653</v>
      </c>
      <c r="G1780" s="4">
        <v>59455.739999999991</v>
      </c>
      <c r="H1780" s="4">
        <v>15521.08</v>
      </c>
      <c r="I1780" s="4">
        <v>21645.810000000009</v>
      </c>
      <c r="J1780" s="4">
        <v>53331.009999999987</v>
      </c>
      <c r="K1780" s="4" t="str">
        <v>Produto em Ordem</v>
      </c>
      <c r="L1780" s="6">
        <f t="shared" si="110"/>
        <v>0.90068965517241384</v>
      </c>
      <c r="M1780" s="5">
        <v>81.670765696784059</v>
      </c>
      <c r="N1780" s="6">
        <v>1682</v>
      </c>
      <c r="O1780" s="9">
        <f t="shared" si="111"/>
        <v>137370.22790199079</v>
      </c>
      <c r="P1780" s="5">
        <f t="shared" si="108"/>
        <v>140.16666666666666</v>
      </c>
      <c r="Q1780" s="5">
        <f t="shared" si="109"/>
        <v>4.658739595719382</v>
      </c>
    </row>
    <row r="1781" spans="1:17" x14ac:dyDescent="0.25">
      <c r="A1781" s="2" t="s">
        <v>1741</v>
      </c>
      <c r="B1781" s="3" t="s">
        <v>8</v>
      </c>
      <c r="C1781" s="4">
        <v>1063</v>
      </c>
      <c r="D1781" s="4">
        <v>40</v>
      </c>
      <c r="E1781" s="4">
        <v>53</v>
      </c>
      <c r="F1781" s="4">
        <v>1050</v>
      </c>
      <c r="G1781" s="4">
        <v>42570.47</v>
      </c>
      <c r="H1781" s="4">
        <v>1531.65</v>
      </c>
      <c r="I1781" s="4">
        <v>2061.75</v>
      </c>
      <c r="J1781" s="4">
        <v>42040.37</v>
      </c>
      <c r="K1781" s="4" t="str">
        <v>Produto em Ordem</v>
      </c>
      <c r="L1781" s="6">
        <f t="shared" si="110"/>
        <v>0.98777046095954846</v>
      </c>
      <c r="M1781" s="5">
        <v>40.038447619047624</v>
      </c>
      <c r="N1781" s="6">
        <v>255</v>
      </c>
      <c r="O1781" s="9">
        <f t="shared" si="111"/>
        <v>10209.804142857143</v>
      </c>
      <c r="P1781" s="5">
        <f t="shared" si="108"/>
        <v>21.25</v>
      </c>
      <c r="Q1781" s="5">
        <f t="shared" si="109"/>
        <v>49.411764705882355</v>
      </c>
    </row>
    <row r="1782" spans="1:17" x14ac:dyDescent="0.25">
      <c r="A1782" s="2" t="s">
        <v>1742</v>
      </c>
      <c r="B1782" s="3" t="s">
        <v>8</v>
      </c>
      <c r="C1782" s="4">
        <v>1065</v>
      </c>
      <c r="D1782" s="4">
        <v>1472</v>
      </c>
      <c r="E1782" s="4">
        <v>1535</v>
      </c>
      <c r="F1782" s="4">
        <v>1002</v>
      </c>
      <c r="G1782" s="4">
        <v>46227.66</v>
      </c>
      <c r="H1782" s="4">
        <v>64259.039999999994</v>
      </c>
      <c r="I1782" s="4">
        <v>66970.5</v>
      </c>
      <c r="J1782" s="4">
        <v>43516.2</v>
      </c>
      <c r="K1782" s="4" t="str">
        <v>Produto em Ordem</v>
      </c>
      <c r="L1782" s="6">
        <f t="shared" si="110"/>
        <v>0.94084507042253518</v>
      </c>
      <c r="M1782" s="5">
        <v>43.429341317365257</v>
      </c>
      <c r="N1782" s="6">
        <v>852</v>
      </c>
      <c r="O1782" s="9">
        <f t="shared" si="111"/>
        <v>37001.798802395198</v>
      </c>
      <c r="P1782" s="5">
        <f t="shared" si="108"/>
        <v>71</v>
      </c>
      <c r="Q1782" s="5">
        <f t="shared" si="109"/>
        <v>14.112676056338028</v>
      </c>
    </row>
    <row r="1783" spans="1:17" x14ac:dyDescent="0.25">
      <c r="A1783" s="2" t="s">
        <v>1743</v>
      </c>
      <c r="B1783" s="3" t="s">
        <v>8</v>
      </c>
      <c r="C1783" s="4">
        <v>745</v>
      </c>
      <c r="D1783" s="4">
        <v>77</v>
      </c>
      <c r="E1783" s="4">
        <v>140</v>
      </c>
      <c r="F1783" s="4">
        <v>682</v>
      </c>
      <c r="G1783" s="4">
        <v>29975.57</v>
      </c>
      <c r="H1783" s="4">
        <v>3081.82</v>
      </c>
      <c r="I1783" s="4">
        <v>5478.5999999999995</v>
      </c>
      <c r="J1783" s="4">
        <v>27578.79</v>
      </c>
      <c r="K1783" s="4" t="str">
        <v>Produto em Ordem</v>
      </c>
      <c r="L1783" s="6">
        <f t="shared" si="110"/>
        <v>0.91543624161073822</v>
      </c>
      <c r="M1783" s="5">
        <v>40.438108504398834</v>
      </c>
      <c r="N1783" s="6">
        <v>380</v>
      </c>
      <c r="O1783" s="9">
        <f t="shared" si="111"/>
        <v>15366.481231671556</v>
      </c>
      <c r="P1783" s="5">
        <f t="shared" si="108"/>
        <v>31.666666666666668</v>
      </c>
      <c r="Q1783" s="5">
        <f t="shared" si="109"/>
        <v>21.536842105263158</v>
      </c>
    </row>
    <row r="1784" spans="1:17" x14ac:dyDescent="0.25">
      <c r="A1784" s="2" t="s">
        <v>1744</v>
      </c>
      <c r="B1784" s="3" t="s">
        <v>8</v>
      </c>
      <c r="C1784" s="4">
        <v>2</v>
      </c>
      <c r="D1784" s="4"/>
      <c r="E1784" s="4"/>
      <c r="F1784" s="4">
        <v>2</v>
      </c>
      <c r="G1784" s="4">
        <v>170</v>
      </c>
      <c r="H1784" s="4"/>
      <c r="I1784" s="4"/>
      <c r="J1784" s="4">
        <v>170</v>
      </c>
      <c r="K1784" s="4" t="str">
        <v>Produto em Ordem</v>
      </c>
      <c r="L1784" s="6">
        <f t="shared" si="110"/>
        <v>1</v>
      </c>
      <c r="M1784" s="5">
        <v>85</v>
      </c>
      <c r="N1784" s="6">
        <v>1</v>
      </c>
      <c r="O1784" s="9">
        <f t="shared" si="111"/>
        <v>85</v>
      </c>
      <c r="P1784" s="5">
        <f t="shared" si="108"/>
        <v>8.3333333333333329E-2</v>
      </c>
      <c r="Q1784" s="5">
        <f t="shared" si="109"/>
        <v>24</v>
      </c>
    </row>
    <row r="1785" spans="1:17" x14ac:dyDescent="0.25">
      <c r="A1785" s="2" t="s">
        <v>1745</v>
      </c>
      <c r="B1785" s="3" t="s">
        <v>8</v>
      </c>
      <c r="C1785" s="4">
        <v>1</v>
      </c>
      <c r="D1785" s="4">
        <v>2</v>
      </c>
      <c r="E1785" s="4">
        <v>2</v>
      </c>
      <c r="F1785" s="4">
        <v>1</v>
      </c>
      <c r="G1785" s="4">
        <v>81.5</v>
      </c>
      <c r="H1785" s="4">
        <v>163</v>
      </c>
      <c r="I1785" s="4">
        <v>163</v>
      </c>
      <c r="J1785" s="4">
        <v>81.5</v>
      </c>
      <c r="K1785" s="4" t="str">
        <v>Produto em Ordem</v>
      </c>
      <c r="L1785" s="6">
        <f t="shared" si="110"/>
        <v>1</v>
      </c>
      <c r="M1785" s="5">
        <v>81.5</v>
      </c>
      <c r="N1785" s="6">
        <v>10</v>
      </c>
      <c r="O1785" s="9">
        <f t="shared" si="111"/>
        <v>815</v>
      </c>
      <c r="P1785" s="5">
        <f t="shared" si="108"/>
        <v>0.83333333333333337</v>
      </c>
      <c r="Q1785" s="5">
        <f t="shared" si="109"/>
        <v>1.2</v>
      </c>
    </row>
    <row r="1786" spans="1:17" x14ac:dyDescent="0.25">
      <c r="A1786" s="2" t="s">
        <v>1746</v>
      </c>
      <c r="B1786" s="3" t="s">
        <v>8</v>
      </c>
      <c r="C1786" s="4">
        <v>27</v>
      </c>
      <c r="D1786" s="4"/>
      <c r="E1786" s="4"/>
      <c r="F1786" s="4">
        <v>27</v>
      </c>
      <c r="G1786" s="4">
        <v>2553.69</v>
      </c>
      <c r="H1786" s="4"/>
      <c r="I1786" s="4"/>
      <c r="J1786" s="4">
        <v>2553.69</v>
      </c>
      <c r="K1786" s="4" t="str">
        <v>Produto em Ordem</v>
      </c>
      <c r="L1786" s="6">
        <f t="shared" si="110"/>
        <v>1</v>
      </c>
      <c r="M1786" s="5">
        <v>94.581111111111113</v>
      </c>
      <c r="N1786" s="6">
        <v>4</v>
      </c>
      <c r="O1786" s="9">
        <f t="shared" si="111"/>
        <v>378.32444444444445</v>
      </c>
      <c r="P1786" s="5">
        <f t="shared" si="108"/>
        <v>0.33333333333333331</v>
      </c>
      <c r="Q1786" s="5">
        <f t="shared" si="109"/>
        <v>81</v>
      </c>
    </row>
    <row r="1787" spans="1:17" x14ac:dyDescent="0.25">
      <c r="A1787" s="2" t="s">
        <v>1747</v>
      </c>
      <c r="B1787" s="3" t="s">
        <v>8</v>
      </c>
      <c r="C1787" s="4">
        <v>276</v>
      </c>
      <c r="D1787" s="4">
        <v>18</v>
      </c>
      <c r="E1787" s="4">
        <v>34</v>
      </c>
      <c r="F1787" s="4">
        <v>260</v>
      </c>
      <c r="G1787" s="4">
        <v>24357.05</v>
      </c>
      <c r="H1787" s="4">
        <v>1640.83</v>
      </c>
      <c r="I1787" s="4">
        <v>3013.309999999999</v>
      </c>
      <c r="J1787" s="4">
        <v>22984.57</v>
      </c>
      <c r="K1787" s="4" t="str">
        <v>Produto em Ordem</v>
      </c>
      <c r="L1787" s="6">
        <f t="shared" si="110"/>
        <v>0.94202898550724634</v>
      </c>
      <c r="M1787" s="5">
        <v>88.402192307692303</v>
      </c>
      <c r="N1787" s="6">
        <v>333</v>
      </c>
      <c r="O1787" s="9">
        <f t="shared" si="111"/>
        <v>29437.930038461538</v>
      </c>
      <c r="P1787" s="5">
        <f t="shared" si="108"/>
        <v>27.75</v>
      </c>
      <c r="Q1787" s="5">
        <f t="shared" si="109"/>
        <v>9.3693693693693696</v>
      </c>
    </row>
    <row r="1788" spans="1:17" x14ac:dyDescent="0.25">
      <c r="A1788" s="2" t="s">
        <v>1748</v>
      </c>
      <c r="B1788" s="3" t="s">
        <v>8</v>
      </c>
      <c r="C1788" s="4">
        <v>187</v>
      </c>
      <c r="D1788" s="4">
        <v>48</v>
      </c>
      <c r="E1788" s="4">
        <v>50</v>
      </c>
      <c r="F1788" s="4">
        <v>185</v>
      </c>
      <c r="G1788" s="4">
        <v>16035.8</v>
      </c>
      <c r="H1788" s="4">
        <v>4234.1900000000014</v>
      </c>
      <c r="I1788" s="4">
        <v>4405.67</v>
      </c>
      <c r="J1788" s="4">
        <v>15864.32</v>
      </c>
      <c r="K1788" s="4" t="str">
        <v>Produto em Ordem</v>
      </c>
      <c r="L1788" s="6">
        <f t="shared" si="110"/>
        <v>0.98930481283422456</v>
      </c>
      <c r="M1788" s="5">
        <v>85.753081081081078</v>
      </c>
      <c r="N1788" s="6">
        <v>268</v>
      </c>
      <c r="O1788" s="9">
        <f t="shared" si="111"/>
        <v>22981.825729729728</v>
      </c>
      <c r="P1788" s="5">
        <f t="shared" si="108"/>
        <v>22.333333333333332</v>
      </c>
      <c r="Q1788" s="5">
        <f t="shared" si="109"/>
        <v>8.2835820895522385</v>
      </c>
    </row>
    <row r="1789" spans="1:17" x14ac:dyDescent="0.25">
      <c r="A1789" s="2" t="s">
        <v>1749</v>
      </c>
      <c r="B1789" s="3" t="s">
        <v>8</v>
      </c>
      <c r="C1789" s="4">
        <v>211</v>
      </c>
      <c r="D1789" s="4">
        <v>9</v>
      </c>
      <c r="E1789" s="4">
        <v>13</v>
      </c>
      <c r="F1789" s="4">
        <v>207</v>
      </c>
      <c r="G1789" s="4">
        <v>18698.62</v>
      </c>
      <c r="H1789" s="4">
        <v>825.57</v>
      </c>
      <c r="I1789" s="4">
        <v>1056.72</v>
      </c>
      <c r="J1789" s="4">
        <v>18467.47</v>
      </c>
      <c r="K1789" s="4" t="str">
        <v>Produto em Ordem</v>
      </c>
      <c r="L1789" s="6">
        <f t="shared" si="110"/>
        <v>0.98104265402843605</v>
      </c>
      <c r="M1789" s="5">
        <v>89.21483091787438</v>
      </c>
      <c r="N1789" s="6">
        <v>311</v>
      </c>
      <c r="O1789" s="9">
        <f t="shared" si="111"/>
        <v>27745.812415458931</v>
      </c>
      <c r="P1789" s="5">
        <f t="shared" si="108"/>
        <v>25.916666666666668</v>
      </c>
      <c r="Q1789" s="5">
        <f t="shared" si="109"/>
        <v>7.9871382636655941</v>
      </c>
    </row>
    <row r="1790" spans="1:17" x14ac:dyDescent="0.25">
      <c r="A1790" s="2" t="s">
        <v>1750</v>
      </c>
      <c r="B1790" s="3" t="s">
        <v>8</v>
      </c>
      <c r="C1790" s="4">
        <v>214</v>
      </c>
      <c r="D1790" s="4">
        <v>18</v>
      </c>
      <c r="E1790" s="4">
        <v>35</v>
      </c>
      <c r="F1790" s="4">
        <v>197</v>
      </c>
      <c r="G1790" s="4">
        <v>15689.97</v>
      </c>
      <c r="H1790" s="4">
        <v>1395.23</v>
      </c>
      <c r="I1790" s="4">
        <v>2573.56</v>
      </c>
      <c r="J1790" s="4">
        <v>14511.64</v>
      </c>
      <c r="K1790" s="4" t="str">
        <v>Produto em Ordem</v>
      </c>
      <c r="L1790" s="6">
        <f t="shared" si="110"/>
        <v>0.92056074766355145</v>
      </c>
      <c r="M1790" s="5">
        <v>73.663147208121828</v>
      </c>
      <c r="N1790" s="6">
        <v>263</v>
      </c>
      <c r="O1790" s="9">
        <f t="shared" si="111"/>
        <v>19373.407715736041</v>
      </c>
      <c r="P1790" s="5">
        <f t="shared" si="108"/>
        <v>21.916666666666668</v>
      </c>
      <c r="Q1790" s="5">
        <f t="shared" si="109"/>
        <v>8.9885931558935361</v>
      </c>
    </row>
    <row r="1791" spans="1:17" x14ac:dyDescent="0.25">
      <c r="A1791" s="2" t="s">
        <v>1751</v>
      </c>
      <c r="B1791" s="3" t="s">
        <v>8</v>
      </c>
      <c r="C1791" s="4">
        <v>179</v>
      </c>
      <c r="D1791" s="4">
        <v>36</v>
      </c>
      <c r="E1791" s="4">
        <v>45</v>
      </c>
      <c r="F1791" s="4">
        <v>170</v>
      </c>
      <c r="G1791" s="4">
        <v>13042.76</v>
      </c>
      <c r="H1791" s="4">
        <v>2798.89</v>
      </c>
      <c r="I1791" s="4">
        <v>3494.54</v>
      </c>
      <c r="J1791" s="4">
        <v>12347.11</v>
      </c>
      <c r="K1791" s="4" t="str">
        <v>Produto em Ordem</v>
      </c>
      <c r="L1791" s="6">
        <f t="shared" si="110"/>
        <v>0.94972067039106145</v>
      </c>
      <c r="M1791" s="5">
        <v>72.63005882352941</v>
      </c>
      <c r="N1791" s="6">
        <v>189</v>
      </c>
      <c r="O1791" s="9">
        <f t="shared" si="111"/>
        <v>13727.081117647058</v>
      </c>
      <c r="P1791" s="5">
        <f t="shared" si="108"/>
        <v>15.75</v>
      </c>
      <c r="Q1791" s="5">
        <f t="shared" si="109"/>
        <v>10.793650793650794</v>
      </c>
    </row>
    <row r="1792" spans="1:17" x14ac:dyDescent="0.25">
      <c r="A1792" s="2" t="s">
        <v>1752</v>
      </c>
      <c r="B1792" s="3" t="s">
        <v>8</v>
      </c>
      <c r="C1792" s="4">
        <v>1</v>
      </c>
      <c r="D1792" s="4"/>
      <c r="E1792" s="4"/>
      <c r="F1792" s="4">
        <v>1</v>
      </c>
      <c r="G1792" s="4">
        <v>27.5</v>
      </c>
      <c r="H1792" s="4"/>
      <c r="I1792" s="4"/>
      <c r="J1792" s="4">
        <v>27.5</v>
      </c>
      <c r="K1792" s="4" t="str">
        <v>Produto em Ordem</v>
      </c>
      <c r="L1792" s="6">
        <f t="shared" si="110"/>
        <v>1</v>
      </c>
      <c r="M1792" s="5">
        <v>27.5</v>
      </c>
      <c r="N1792" s="6">
        <v>1</v>
      </c>
      <c r="O1792" s="9">
        <f t="shared" si="111"/>
        <v>27.5</v>
      </c>
      <c r="P1792" s="5">
        <f t="shared" si="108"/>
        <v>8.3333333333333329E-2</v>
      </c>
      <c r="Q1792" s="5">
        <f t="shared" si="109"/>
        <v>12</v>
      </c>
    </row>
    <row r="1793" spans="1:17" x14ac:dyDescent="0.25">
      <c r="A1793" s="2" t="s">
        <v>1753</v>
      </c>
      <c r="B1793" s="3" t="s">
        <v>8</v>
      </c>
      <c r="C1793" s="4">
        <v>86</v>
      </c>
      <c r="D1793" s="4">
        <v>15</v>
      </c>
      <c r="E1793" s="4">
        <v>25</v>
      </c>
      <c r="F1793" s="4">
        <v>76</v>
      </c>
      <c r="G1793" s="4">
        <v>18018.64</v>
      </c>
      <c r="H1793" s="4">
        <v>3264.21</v>
      </c>
      <c r="I1793" s="4">
        <v>5381.29</v>
      </c>
      <c r="J1793" s="4">
        <v>15901.56</v>
      </c>
      <c r="K1793" s="4" t="str">
        <v>Produto em Ordem</v>
      </c>
      <c r="L1793" s="6">
        <f t="shared" si="110"/>
        <v>0.88372093023255816</v>
      </c>
      <c r="M1793" s="5">
        <v>209.2310526315789</v>
      </c>
      <c r="N1793" s="6">
        <v>59</v>
      </c>
      <c r="O1793" s="9">
        <f t="shared" si="111"/>
        <v>12344.632105263156</v>
      </c>
      <c r="P1793" s="5">
        <f t="shared" si="108"/>
        <v>4.916666666666667</v>
      </c>
      <c r="Q1793" s="5">
        <f t="shared" si="109"/>
        <v>15.457627118644067</v>
      </c>
    </row>
    <row r="1794" spans="1:17" x14ac:dyDescent="0.25">
      <c r="A1794" s="2" t="s">
        <v>1754</v>
      </c>
      <c r="B1794" s="3" t="s">
        <v>8</v>
      </c>
      <c r="C1794" s="4">
        <v>103</v>
      </c>
      <c r="D1794" s="4">
        <v>4</v>
      </c>
      <c r="E1794" s="4">
        <v>15</v>
      </c>
      <c r="F1794" s="4">
        <v>92</v>
      </c>
      <c r="G1794" s="4">
        <v>20972.5</v>
      </c>
      <c r="H1794" s="4">
        <v>834.34</v>
      </c>
      <c r="I1794" s="4">
        <v>3121.04</v>
      </c>
      <c r="J1794" s="4">
        <v>18685.8</v>
      </c>
      <c r="K1794" s="4" t="str">
        <v>Produto em Ordem</v>
      </c>
      <c r="L1794" s="6">
        <f t="shared" si="110"/>
        <v>0.89320388349514568</v>
      </c>
      <c r="M1794" s="5">
        <v>203.1065217391305</v>
      </c>
      <c r="N1794" s="6">
        <v>124</v>
      </c>
      <c r="O1794" s="9">
        <f t="shared" si="111"/>
        <v>25185.208695652182</v>
      </c>
      <c r="P1794" s="5">
        <f t="shared" ref="P1794:P1857" si="112">N1794/12</f>
        <v>10.333333333333334</v>
      </c>
      <c r="Q1794" s="5">
        <f t="shared" ref="Q1794:Q1857" si="113">IFERROR(F1794/(P1794),0)</f>
        <v>8.9032258064516121</v>
      </c>
    </row>
    <row r="1795" spans="1:17" x14ac:dyDescent="0.25">
      <c r="A1795" s="2" t="s">
        <v>1755</v>
      </c>
      <c r="B1795" s="3" t="s">
        <v>8</v>
      </c>
      <c r="C1795" s="4">
        <v>1</v>
      </c>
      <c r="D1795" s="4"/>
      <c r="E1795" s="4"/>
      <c r="F1795" s="4">
        <v>1</v>
      </c>
      <c r="G1795" s="4">
        <v>32</v>
      </c>
      <c r="H1795" s="4"/>
      <c r="I1795" s="4"/>
      <c r="J1795" s="4">
        <v>32</v>
      </c>
      <c r="K1795" s="4" t="str">
        <v>Produto em Ordem</v>
      </c>
      <c r="L1795" s="6">
        <f t="shared" ref="L1795:L1858" si="114">IFERROR(F1795/C1795,0)</f>
        <v>1</v>
      </c>
      <c r="M1795" s="5">
        <v>32</v>
      </c>
      <c r="N1795" s="6">
        <v>-1</v>
      </c>
      <c r="O1795" s="9">
        <f t="shared" ref="O1795:O1858" si="115" xml:space="preserve"> N1795*M1795</f>
        <v>-32</v>
      </c>
      <c r="P1795" s="5">
        <f t="shared" si="112"/>
        <v>-8.3333333333333329E-2</v>
      </c>
      <c r="Q1795" s="5">
        <f t="shared" si="113"/>
        <v>-12</v>
      </c>
    </row>
    <row r="1796" spans="1:17" x14ac:dyDescent="0.25">
      <c r="A1796" s="2" t="s">
        <v>1756</v>
      </c>
      <c r="B1796" s="3" t="s">
        <v>8</v>
      </c>
      <c r="C1796" s="4">
        <v>110</v>
      </c>
      <c r="D1796" s="4">
        <v>12</v>
      </c>
      <c r="E1796" s="4">
        <v>15</v>
      </c>
      <c r="F1796" s="4">
        <v>107</v>
      </c>
      <c r="G1796" s="4">
        <v>14234.91</v>
      </c>
      <c r="H1796" s="4">
        <v>1925.94</v>
      </c>
      <c r="I1796" s="4">
        <v>2187.81</v>
      </c>
      <c r="J1796" s="4">
        <v>13973.04</v>
      </c>
      <c r="K1796" s="4" t="str">
        <v>Produto em Ordem</v>
      </c>
      <c r="L1796" s="6">
        <f t="shared" si="114"/>
        <v>0.97272727272727277</v>
      </c>
      <c r="M1796" s="5">
        <v>130.58915887850469</v>
      </c>
      <c r="N1796" s="6">
        <v>54</v>
      </c>
      <c r="O1796" s="9">
        <f t="shared" si="115"/>
        <v>7051.8145794392531</v>
      </c>
      <c r="P1796" s="5">
        <f t="shared" si="112"/>
        <v>4.5</v>
      </c>
      <c r="Q1796" s="5">
        <f t="shared" si="113"/>
        <v>23.777777777777779</v>
      </c>
    </row>
    <row r="1797" spans="1:17" x14ac:dyDescent="0.25">
      <c r="A1797" s="2" t="s">
        <v>1757</v>
      </c>
      <c r="B1797" s="3" t="s">
        <v>8</v>
      </c>
      <c r="C1797" s="4">
        <v>89</v>
      </c>
      <c r="D1797" s="4">
        <v>8</v>
      </c>
      <c r="E1797" s="4">
        <v>17</v>
      </c>
      <c r="F1797" s="4">
        <v>80</v>
      </c>
      <c r="G1797" s="4">
        <v>12332.9</v>
      </c>
      <c r="H1797" s="4">
        <v>1049.56</v>
      </c>
      <c r="I1797" s="4">
        <v>2355.17</v>
      </c>
      <c r="J1797" s="4">
        <v>11027.29</v>
      </c>
      <c r="K1797" s="4" t="str">
        <v>Produto em Ordem</v>
      </c>
      <c r="L1797" s="6">
        <f t="shared" si="114"/>
        <v>0.898876404494382</v>
      </c>
      <c r="M1797" s="5">
        <v>137.84112500000001</v>
      </c>
      <c r="N1797" s="6">
        <v>25</v>
      </c>
      <c r="O1797" s="9">
        <f t="shared" si="115"/>
        <v>3446.0281250000003</v>
      </c>
      <c r="P1797" s="5">
        <f t="shared" si="112"/>
        <v>2.0833333333333335</v>
      </c>
      <c r="Q1797" s="5">
        <f t="shared" si="113"/>
        <v>38.4</v>
      </c>
    </row>
    <row r="1798" spans="1:17" x14ac:dyDescent="0.25">
      <c r="A1798" s="2" t="s">
        <v>1758</v>
      </c>
      <c r="B1798" s="3" t="s">
        <v>8</v>
      </c>
      <c r="C1798" s="4">
        <v>96</v>
      </c>
      <c r="D1798" s="4">
        <v>7</v>
      </c>
      <c r="E1798" s="4">
        <v>34</v>
      </c>
      <c r="F1798" s="4">
        <v>69</v>
      </c>
      <c r="G1798" s="4">
        <v>19486.509999999998</v>
      </c>
      <c r="H1798" s="4">
        <v>1454.21</v>
      </c>
      <c r="I1798" s="4">
        <v>6993.04</v>
      </c>
      <c r="J1798" s="4">
        <v>13947.68</v>
      </c>
      <c r="K1798" s="4" t="str">
        <v>Produto em Ordem</v>
      </c>
      <c r="L1798" s="6">
        <f t="shared" si="114"/>
        <v>0.71875</v>
      </c>
      <c r="M1798" s="5">
        <v>202.1402898550725</v>
      </c>
      <c r="N1798" s="6">
        <v>133</v>
      </c>
      <c r="O1798" s="9">
        <f t="shared" si="115"/>
        <v>26884.658550724642</v>
      </c>
      <c r="P1798" s="5">
        <f t="shared" si="112"/>
        <v>11.083333333333334</v>
      </c>
      <c r="Q1798" s="5">
        <f t="shared" si="113"/>
        <v>6.2255639097744355</v>
      </c>
    </row>
    <row r="1799" spans="1:17" x14ac:dyDescent="0.25">
      <c r="A1799" s="2" t="s">
        <v>1759</v>
      </c>
      <c r="B1799" s="3" t="s">
        <v>8</v>
      </c>
      <c r="C1799" s="4">
        <v>70</v>
      </c>
      <c r="D1799" s="4">
        <v>13</v>
      </c>
      <c r="E1799" s="4">
        <v>12</v>
      </c>
      <c r="F1799" s="4">
        <v>71</v>
      </c>
      <c r="G1799" s="4">
        <v>13479.55</v>
      </c>
      <c r="H1799" s="4">
        <v>2611.8000000000002</v>
      </c>
      <c r="I1799" s="4">
        <v>2279.8200000000002</v>
      </c>
      <c r="J1799" s="4">
        <v>13811.53</v>
      </c>
      <c r="K1799" s="4" t="str">
        <v>Produto em Ordem</v>
      </c>
      <c r="L1799" s="6">
        <f t="shared" si="114"/>
        <v>1.0142857142857142</v>
      </c>
      <c r="M1799" s="5">
        <v>194.52859154929581</v>
      </c>
      <c r="N1799" s="6">
        <v>129</v>
      </c>
      <c r="O1799" s="9">
        <f t="shared" si="115"/>
        <v>25094.188309859161</v>
      </c>
      <c r="P1799" s="5">
        <f t="shared" si="112"/>
        <v>10.75</v>
      </c>
      <c r="Q1799" s="5">
        <f t="shared" si="113"/>
        <v>6.6046511627906979</v>
      </c>
    </row>
    <row r="1800" spans="1:17" x14ac:dyDescent="0.25">
      <c r="A1800" s="2" t="s">
        <v>1760</v>
      </c>
      <c r="B1800" s="3" t="s">
        <v>8</v>
      </c>
      <c r="C1800" s="4">
        <v>2</v>
      </c>
      <c r="D1800" s="4"/>
      <c r="E1800" s="4"/>
      <c r="F1800" s="4">
        <v>2</v>
      </c>
      <c r="G1800" s="4">
        <v>59.68</v>
      </c>
      <c r="H1800" s="4"/>
      <c r="I1800" s="4"/>
      <c r="J1800" s="4">
        <v>59.68</v>
      </c>
      <c r="K1800" s="4" t="str">
        <v>Produto em Ordem</v>
      </c>
      <c r="L1800" s="6">
        <f t="shared" si="114"/>
        <v>1</v>
      </c>
      <c r="M1800" s="5">
        <v>29.84</v>
      </c>
      <c r="N1800" s="6">
        <v>12</v>
      </c>
      <c r="O1800" s="9">
        <f t="shared" si="115"/>
        <v>358.08</v>
      </c>
      <c r="P1800" s="5">
        <f t="shared" si="112"/>
        <v>1</v>
      </c>
      <c r="Q1800" s="5">
        <f t="shared" si="113"/>
        <v>2</v>
      </c>
    </row>
    <row r="1801" spans="1:17" x14ac:dyDescent="0.25">
      <c r="A1801" s="2" t="s">
        <v>1761</v>
      </c>
      <c r="B1801" s="3" t="s">
        <v>8</v>
      </c>
      <c r="C1801" s="4">
        <v>113</v>
      </c>
      <c r="D1801" s="4">
        <v>15</v>
      </c>
      <c r="E1801" s="4">
        <v>33</v>
      </c>
      <c r="F1801" s="4">
        <v>95</v>
      </c>
      <c r="G1801" s="4">
        <v>17536.03</v>
      </c>
      <c r="H1801" s="4">
        <v>2527.0300000000002</v>
      </c>
      <c r="I1801" s="4">
        <v>5528</v>
      </c>
      <c r="J1801" s="4">
        <v>14535.06</v>
      </c>
      <c r="K1801" s="4" t="str">
        <v>Produto em Ordem</v>
      </c>
      <c r="L1801" s="6">
        <f t="shared" si="114"/>
        <v>0.84070796460176989</v>
      </c>
      <c r="M1801" s="5">
        <v>153.00063157894729</v>
      </c>
      <c r="N1801" s="6">
        <v>81</v>
      </c>
      <c r="O1801" s="9">
        <f t="shared" si="115"/>
        <v>12393.05115789473</v>
      </c>
      <c r="P1801" s="5">
        <f t="shared" si="112"/>
        <v>6.75</v>
      </c>
      <c r="Q1801" s="5">
        <f t="shared" si="113"/>
        <v>14.074074074074074</v>
      </c>
    </row>
    <row r="1802" spans="1:17" x14ac:dyDescent="0.25">
      <c r="A1802" s="2" t="s">
        <v>1762</v>
      </c>
      <c r="B1802" s="3" t="s">
        <v>8</v>
      </c>
      <c r="C1802" s="4">
        <v>109</v>
      </c>
      <c r="D1802" s="4">
        <v>4</v>
      </c>
      <c r="E1802" s="4">
        <v>18</v>
      </c>
      <c r="F1802" s="4">
        <v>95</v>
      </c>
      <c r="G1802" s="4">
        <v>17051.07</v>
      </c>
      <c r="H1802" s="4">
        <v>788.05</v>
      </c>
      <c r="I1802" s="4">
        <v>3295.43</v>
      </c>
      <c r="J1802" s="4">
        <v>14543.69</v>
      </c>
      <c r="K1802" s="4" t="str">
        <v>Produto em Ordem</v>
      </c>
      <c r="L1802" s="6">
        <f t="shared" si="114"/>
        <v>0.87155963302752293</v>
      </c>
      <c r="M1802" s="5">
        <v>153.09147368421051</v>
      </c>
      <c r="N1802" s="6">
        <v>48</v>
      </c>
      <c r="O1802" s="9">
        <f t="shared" si="115"/>
        <v>7348.3907368421042</v>
      </c>
      <c r="P1802" s="5">
        <f t="shared" si="112"/>
        <v>4</v>
      </c>
      <c r="Q1802" s="5">
        <f t="shared" si="113"/>
        <v>23.75</v>
      </c>
    </row>
    <row r="1803" spans="1:17" x14ac:dyDescent="0.25">
      <c r="A1803" s="2" t="s">
        <v>1763</v>
      </c>
      <c r="B1803" s="3" t="s">
        <v>8</v>
      </c>
      <c r="C1803" s="4">
        <v>89</v>
      </c>
      <c r="D1803" s="4">
        <v>6</v>
      </c>
      <c r="E1803" s="4">
        <v>10</v>
      </c>
      <c r="F1803" s="4">
        <v>85</v>
      </c>
      <c r="G1803" s="4">
        <v>16472.990000000002</v>
      </c>
      <c r="H1803" s="4">
        <v>1205.68</v>
      </c>
      <c r="I1803" s="4">
        <v>1784.37</v>
      </c>
      <c r="J1803" s="4">
        <v>15894.3</v>
      </c>
      <c r="K1803" s="4" t="str">
        <v>Produto em Ordem</v>
      </c>
      <c r="L1803" s="6">
        <f t="shared" si="114"/>
        <v>0.9550561797752809</v>
      </c>
      <c r="M1803" s="5">
        <v>186.9917647058823</v>
      </c>
      <c r="N1803" s="6">
        <v>62</v>
      </c>
      <c r="O1803" s="9">
        <f t="shared" si="115"/>
        <v>11593.489411764704</v>
      </c>
      <c r="P1803" s="5">
        <f t="shared" si="112"/>
        <v>5.166666666666667</v>
      </c>
      <c r="Q1803" s="5">
        <f t="shared" si="113"/>
        <v>16.451612903225804</v>
      </c>
    </row>
    <row r="1804" spans="1:17" x14ac:dyDescent="0.25">
      <c r="A1804" s="2" t="s">
        <v>1764</v>
      </c>
      <c r="B1804" s="3" t="s">
        <v>8</v>
      </c>
      <c r="C1804" s="4">
        <v>155</v>
      </c>
      <c r="D1804" s="4">
        <v>69</v>
      </c>
      <c r="E1804" s="4">
        <v>162</v>
      </c>
      <c r="F1804" s="4">
        <v>62</v>
      </c>
      <c r="G1804" s="4">
        <v>7709.4900000000007</v>
      </c>
      <c r="H1804" s="4">
        <v>3496.41</v>
      </c>
      <c r="I1804" s="4">
        <v>8068.18</v>
      </c>
      <c r="J1804" s="4">
        <v>3137.72</v>
      </c>
      <c r="K1804" s="4" t="str">
        <v>Produto em Ordem</v>
      </c>
      <c r="L1804" s="6">
        <f t="shared" si="114"/>
        <v>0.4</v>
      </c>
      <c r="M1804" s="5">
        <v>50.608387096774187</v>
      </c>
      <c r="N1804" s="6">
        <v>508</v>
      </c>
      <c r="O1804" s="9">
        <f t="shared" si="115"/>
        <v>25709.060645161288</v>
      </c>
      <c r="P1804" s="5">
        <f t="shared" si="112"/>
        <v>42.333333333333336</v>
      </c>
      <c r="Q1804" s="5">
        <f t="shared" si="113"/>
        <v>1.4645669291338581</v>
      </c>
    </row>
    <row r="1805" spans="1:17" x14ac:dyDescent="0.25">
      <c r="A1805" s="2" t="s">
        <v>1765</v>
      </c>
      <c r="B1805" s="3" t="s">
        <v>8</v>
      </c>
      <c r="C1805" s="4">
        <v>8</v>
      </c>
      <c r="D1805" s="4"/>
      <c r="E1805" s="4"/>
      <c r="F1805" s="4">
        <v>8</v>
      </c>
      <c r="G1805" s="4">
        <v>452.64</v>
      </c>
      <c r="H1805" s="4"/>
      <c r="I1805" s="4"/>
      <c r="J1805" s="4">
        <v>452.64</v>
      </c>
      <c r="K1805" s="4" t="str">
        <v>Produto em Ordem</v>
      </c>
      <c r="L1805" s="6">
        <f t="shared" si="114"/>
        <v>1</v>
      </c>
      <c r="M1805" s="5">
        <v>56.58</v>
      </c>
      <c r="N1805" s="6">
        <v>4</v>
      </c>
      <c r="O1805" s="9">
        <f t="shared" si="115"/>
        <v>226.32</v>
      </c>
      <c r="P1805" s="5">
        <f t="shared" si="112"/>
        <v>0.33333333333333331</v>
      </c>
      <c r="Q1805" s="5">
        <f t="shared" si="113"/>
        <v>24</v>
      </c>
    </row>
    <row r="1806" spans="1:17" x14ac:dyDescent="0.25">
      <c r="A1806" s="2" t="s">
        <v>1766</v>
      </c>
      <c r="B1806" s="3" t="s">
        <v>8</v>
      </c>
      <c r="C1806" s="4">
        <v>19</v>
      </c>
      <c r="D1806" s="4">
        <v>6</v>
      </c>
      <c r="E1806" s="4">
        <v>25</v>
      </c>
      <c r="F1806" s="4">
        <v>0</v>
      </c>
      <c r="G1806" s="4">
        <v>2115.17</v>
      </c>
      <c r="H1806" s="4">
        <v>666.07999999999993</v>
      </c>
      <c r="I1806" s="4">
        <v>2772.47</v>
      </c>
      <c r="J1806" s="4">
        <v>8.7800000000000296</v>
      </c>
      <c r="K1806" s="4" t="str">
        <v>Produto em Ordem</v>
      </c>
      <c r="L1806" s="6">
        <f t="shared" si="114"/>
        <v>0</v>
      </c>
      <c r="M1806" s="5">
        <v>0</v>
      </c>
      <c r="N1806" s="6">
        <v>0</v>
      </c>
      <c r="O1806" s="9">
        <f t="shared" si="115"/>
        <v>0</v>
      </c>
      <c r="P1806" s="5">
        <f t="shared" si="112"/>
        <v>0</v>
      </c>
      <c r="Q1806" s="5">
        <f t="shared" si="113"/>
        <v>0</v>
      </c>
    </row>
    <row r="1807" spans="1:17" x14ac:dyDescent="0.25">
      <c r="A1807" s="2" t="s">
        <v>1767</v>
      </c>
      <c r="B1807" s="3" t="s">
        <v>8</v>
      </c>
      <c r="C1807" s="4">
        <v>5</v>
      </c>
      <c r="D1807" s="4">
        <v>0</v>
      </c>
      <c r="E1807" s="4">
        <v>1</v>
      </c>
      <c r="F1807" s="4">
        <v>4</v>
      </c>
      <c r="G1807" s="4">
        <v>212.44</v>
      </c>
      <c r="H1807" s="4">
        <v>0</v>
      </c>
      <c r="I1807" s="4">
        <v>42.49</v>
      </c>
      <c r="J1807" s="4">
        <v>169.95</v>
      </c>
      <c r="K1807" s="4" t="str">
        <v>Produto em Ordem</v>
      </c>
      <c r="L1807" s="6">
        <f t="shared" si="114"/>
        <v>0.8</v>
      </c>
      <c r="M1807" s="5">
        <v>42.487499999999997</v>
      </c>
      <c r="N1807" s="6">
        <v>147</v>
      </c>
      <c r="O1807" s="9">
        <f t="shared" si="115"/>
        <v>6245.6624999999995</v>
      </c>
      <c r="P1807" s="5">
        <f t="shared" si="112"/>
        <v>12.25</v>
      </c>
      <c r="Q1807" s="5">
        <f t="shared" si="113"/>
        <v>0.32653061224489793</v>
      </c>
    </row>
    <row r="1808" spans="1:17" x14ac:dyDescent="0.25">
      <c r="A1808" s="2" t="s">
        <v>1768</v>
      </c>
      <c r="B1808" s="3" t="s">
        <v>8</v>
      </c>
      <c r="C1808" s="4">
        <v>2</v>
      </c>
      <c r="D1808" s="4">
        <v>1</v>
      </c>
      <c r="E1808" s="4">
        <v>0</v>
      </c>
      <c r="F1808" s="4">
        <v>3</v>
      </c>
      <c r="G1808" s="4">
        <v>609.65</v>
      </c>
      <c r="H1808" s="4">
        <v>215.3</v>
      </c>
      <c r="I1808" s="4">
        <v>0</v>
      </c>
      <c r="J1808" s="4">
        <v>824.95</v>
      </c>
      <c r="K1808" s="4" t="str">
        <v>Produto em Ordem</v>
      </c>
      <c r="L1808" s="6">
        <f t="shared" si="114"/>
        <v>1.5</v>
      </c>
      <c r="M1808" s="5">
        <v>274.98333333333329</v>
      </c>
      <c r="N1808" s="6">
        <v>100</v>
      </c>
      <c r="O1808" s="9">
        <f t="shared" si="115"/>
        <v>27498.333333333328</v>
      </c>
      <c r="P1808" s="5">
        <f t="shared" si="112"/>
        <v>8.3333333333333339</v>
      </c>
      <c r="Q1808" s="5">
        <f t="shared" si="113"/>
        <v>0.36</v>
      </c>
    </row>
    <row r="1809" spans="1:17" x14ac:dyDescent="0.25">
      <c r="A1809" s="2" t="s">
        <v>1769</v>
      </c>
      <c r="B1809" s="3" t="s">
        <v>8</v>
      </c>
      <c r="C1809" s="4">
        <v>13</v>
      </c>
      <c r="D1809" s="4"/>
      <c r="E1809" s="4"/>
      <c r="F1809" s="4">
        <v>13</v>
      </c>
      <c r="G1809" s="4">
        <v>748.29</v>
      </c>
      <c r="H1809" s="4"/>
      <c r="I1809" s="4"/>
      <c r="J1809" s="4">
        <v>748.29</v>
      </c>
      <c r="K1809" s="4" t="str">
        <v>Produto em Ordem</v>
      </c>
      <c r="L1809" s="6">
        <f t="shared" si="114"/>
        <v>1</v>
      </c>
      <c r="M1809" s="5">
        <v>57.560769230769218</v>
      </c>
      <c r="N1809" s="6">
        <v>7</v>
      </c>
      <c r="O1809" s="9">
        <f t="shared" si="115"/>
        <v>402.92538461538453</v>
      </c>
      <c r="P1809" s="5">
        <f t="shared" si="112"/>
        <v>0.58333333333333337</v>
      </c>
      <c r="Q1809" s="5">
        <f t="shared" si="113"/>
        <v>22.285714285714285</v>
      </c>
    </row>
    <row r="1810" spans="1:17" x14ac:dyDescent="0.25">
      <c r="A1810" s="2" t="s">
        <v>1770</v>
      </c>
      <c r="B1810" s="3" t="s">
        <v>8</v>
      </c>
      <c r="C1810" s="4">
        <v>2</v>
      </c>
      <c r="D1810" s="4"/>
      <c r="E1810" s="4"/>
      <c r="F1810" s="4">
        <v>2</v>
      </c>
      <c r="G1810" s="4">
        <v>112.22</v>
      </c>
      <c r="H1810" s="4"/>
      <c r="I1810" s="4"/>
      <c r="J1810" s="4">
        <v>112.22</v>
      </c>
      <c r="K1810" s="4" t="str">
        <v>Produto em Ordem</v>
      </c>
      <c r="L1810" s="6">
        <f t="shared" si="114"/>
        <v>1</v>
      </c>
      <c r="M1810" s="5">
        <v>56.11</v>
      </c>
      <c r="N1810" s="6">
        <v>1</v>
      </c>
      <c r="O1810" s="9">
        <f t="shared" si="115"/>
        <v>56.11</v>
      </c>
      <c r="P1810" s="5">
        <f t="shared" si="112"/>
        <v>8.3333333333333329E-2</v>
      </c>
      <c r="Q1810" s="5">
        <f t="shared" si="113"/>
        <v>24</v>
      </c>
    </row>
    <row r="1811" spans="1:17" x14ac:dyDescent="0.25">
      <c r="A1811" s="2" t="s">
        <v>1771</v>
      </c>
      <c r="B1811" s="3" t="s">
        <v>8</v>
      </c>
      <c r="C1811" s="4">
        <v>1</v>
      </c>
      <c r="D1811" s="4"/>
      <c r="E1811" s="4"/>
      <c r="F1811" s="4">
        <v>1</v>
      </c>
      <c r="G1811" s="4">
        <v>12.72</v>
      </c>
      <c r="H1811" s="4"/>
      <c r="I1811" s="4"/>
      <c r="J1811" s="4">
        <v>12.72</v>
      </c>
      <c r="K1811" s="4" t="str">
        <v>Produto em Ordem</v>
      </c>
      <c r="L1811" s="6">
        <f t="shared" si="114"/>
        <v>1</v>
      </c>
      <c r="M1811" s="5">
        <v>12.72</v>
      </c>
      <c r="N1811" s="6">
        <v>1</v>
      </c>
      <c r="O1811" s="9">
        <f t="shared" si="115"/>
        <v>12.72</v>
      </c>
      <c r="P1811" s="5">
        <f t="shared" si="112"/>
        <v>8.3333333333333329E-2</v>
      </c>
      <c r="Q1811" s="5">
        <f t="shared" si="113"/>
        <v>12</v>
      </c>
    </row>
    <row r="1812" spans="1:17" x14ac:dyDescent="0.25">
      <c r="A1812" s="2" t="s">
        <v>1772</v>
      </c>
      <c r="B1812" s="3" t="s">
        <v>8</v>
      </c>
      <c r="C1812" s="4">
        <v>978</v>
      </c>
      <c r="D1812" s="4">
        <v>50</v>
      </c>
      <c r="E1812" s="4">
        <v>135</v>
      </c>
      <c r="F1812" s="4">
        <v>893</v>
      </c>
      <c r="G1812" s="4">
        <v>51312.999999999993</v>
      </c>
      <c r="H1812" s="4">
        <v>2647.53</v>
      </c>
      <c r="I1812" s="4">
        <v>6998.3499999999995</v>
      </c>
      <c r="J1812" s="4">
        <v>46962.18</v>
      </c>
      <c r="K1812" s="4" t="str">
        <v>Produto em Ordem</v>
      </c>
      <c r="L1812" s="6">
        <f t="shared" si="114"/>
        <v>0.91308793456032722</v>
      </c>
      <c r="M1812" s="5">
        <v>52.589227323628222</v>
      </c>
      <c r="N1812" s="6">
        <v>619</v>
      </c>
      <c r="O1812" s="9">
        <f t="shared" si="115"/>
        <v>32552.731713325869</v>
      </c>
      <c r="P1812" s="5">
        <f t="shared" si="112"/>
        <v>51.583333333333336</v>
      </c>
      <c r="Q1812" s="5">
        <f t="shared" si="113"/>
        <v>17.311793214862682</v>
      </c>
    </row>
    <row r="1813" spans="1:17" x14ac:dyDescent="0.25">
      <c r="A1813" s="2" t="s">
        <v>1773</v>
      </c>
      <c r="B1813" s="3" t="s">
        <v>8</v>
      </c>
      <c r="C1813" s="4">
        <v>7</v>
      </c>
      <c r="D1813" s="4"/>
      <c r="E1813" s="4"/>
      <c r="F1813" s="4">
        <v>7</v>
      </c>
      <c r="G1813" s="4">
        <v>970.28</v>
      </c>
      <c r="H1813" s="4"/>
      <c r="I1813" s="4"/>
      <c r="J1813" s="4">
        <v>970.28</v>
      </c>
      <c r="K1813" s="4" t="str">
        <v>Produto em Ordem</v>
      </c>
      <c r="L1813" s="6">
        <f t="shared" si="114"/>
        <v>1</v>
      </c>
      <c r="M1813" s="5">
        <v>138.6114285714286</v>
      </c>
      <c r="N1813" s="6">
        <v>13</v>
      </c>
      <c r="O1813" s="9">
        <f t="shared" si="115"/>
        <v>1801.9485714285718</v>
      </c>
      <c r="P1813" s="5">
        <f t="shared" si="112"/>
        <v>1.0833333333333333</v>
      </c>
      <c r="Q1813" s="5">
        <f t="shared" si="113"/>
        <v>6.4615384615384617</v>
      </c>
    </row>
    <row r="1814" spans="1:17" x14ac:dyDescent="0.25">
      <c r="A1814" s="2" t="s">
        <v>1774</v>
      </c>
      <c r="B1814" s="3" t="s">
        <v>8</v>
      </c>
      <c r="C1814" s="4">
        <v>1</v>
      </c>
      <c r="D1814" s="4"/>
      <c r="E1814" s="4"/>
      <c r="F1814" s="4">
        <v>1</v>
      </c>
      <c r="G1814" s="4">
        <v>162.94</v>
      </c>
      <c r="H1814" s="4"/>
      <c r="I1814" s="4"/>
      <c r="J1814" s="4">
        <v>162.94</v>
      </c>
      <c r="K1814" s="4" t="str">
        <v>Produto em Ordem</v>
      </c>
      <c r="L1814" s="6">
        <f t="shared" si="114"/>
        <v>1</v>
      </c>
      <c r="M1814" s="5">
        <v>162.94</v>
      </c>
      <c r="N1814" s="6">
        <v>1</v>
      </c>
      <c r="O1814" s="9">
        <f t="shared" si="115"/>
        <v>162.94</v>
      </c>
      <c r="P1814" s="5">
        <f t="shared" si="112"/>
        <v>8.3333333333333329E-2</v>
      </c>
      <c r="Q1814" s="5">
        <f t="shared" si="113"/>
        <v>12</v>
      </c>
    </row>
    <row r="1815" spans="1:17" x14ac:dyDescent="0.25">
      <c r="A1815" s="2" t="s">
        <v>1775</v>
      </c>
      <c r="B1815" s="3" t="s">
        <v>8</v>
      </c>
      <c r="C1815" s="4">
        <v>1</v>
      </c>
      <c r="D1815" s="4"/>
      <c r="E1815" s="4"/>
      <c r="F1815" s="4">
        <v>1</v>
      </c>
      <c r="G1815" s="4">
        <v>33.729999999999997</v>
      </c>
      <c r="H1815" s="4"/>
      <c r="I1815" s="4"/>
      <c r="J1815" s="4">
        <v>33.729999999999997</v>
      </c>
      <c r="K1815" s="4" t="str">
        <v>Produto em Ordem</v>
      </c>
      <c r="L1815" s="6">
        <f t="shared" si="114"/>
        <v>1</v>
      </c>
      <c r="M1815" s="5">
        <v>33.729999999999997</v>
      </c>
      <c r="N1815" s="6">
        <v>1</v>
      </c>
      <c r="O1815" s="9">
        <f t="shared" si="115"/>
        <v>33.729999999999997</v>
      </c>
      <c r="P1815" s="5">
        <f t="shared" si="112"/>
        <v>8.3333333333333329E-2</v>
      </c>
      <c r="Q1815" s="5">
        <f t="shared" si="113"/>
        <v>12</v>
      </c>
    </row>
    <row r="1816" spans="1:17" x14ac:dyDescent="0.25">
      <c r="A1816" s="2" t="s">
        <v>1776</v>
      </c>
      <c r="B1816" s="3" t="s">
        <v>8</v>
      </c>
      <c r="C1816" s="4">
        <v>35</v>
      </c>
      <c r="D1816" s="4">
        <v>10</v>
      </c>
      <c r="E1816" s="4">
        <v>7</v>
      </c>
      <c r="F1816" s="4">
        <v>38</v>
      </c>
      <c r="G1816" s="4">
        <v>3832.52</v>
      </c>
      <c r="H1816" s="4">
        <v>1070.0999999999999</v>
      </c>
      <c r="I1816" s="4">
        <v>752.54</v>
      </c>
      <c r="J1816" s="4">
        <v>4150.08</v>
      </c>
      <c r="K1816" s="4" t="str">
        <v>Produto em Ordem</v>
      </c>
      <c r="L1816" s="6">
        <f t="shared" si="114"/>
        <v>1.0857142857142856</v>
      </c>
      <c r="M1816" s="5">
        <v>109.21263157894739</v>
      </c>
      <c r="N1816" s="6">
        <v>8</v>
      </c>
      <c r="O1816" s="9">
        <f t="shared" si="115"/>
        <v>873.70105263157916</v>
      </c>
      <c r="P1816" s="5">
        <f t="shared" si="112"/>
        <v>0.66666666666666663</v>
      </c>
      <c r="Q1816" s="5">
        <f t="shared" si="113"/>
        <v>57</v>
      </c>
    </row>
    <row r="1817" spans="1:17" x14ac:dyDescent="0.25">
      <c r="A1817" s="2" t="s">
        <v>1777</v>
      </c>
      <c r="B1817" s="3" t="s">
        <v>8</v>
      </c>
      <c r="C1817" s="4">
        <v>5</v>
      </c>
      <c r="D1817" s="4">
        <v>0</v>
      </c>
      <c r="E1817" s="4">
        <v>2</v>
      </c>
      <c r="F1817" s="4">
        <v>3</v>
      </c>
      <c r="G1817" s="4">
        <v>300.42</v>
      </c>
      <c r="H1817" s="4">
        <v>0</v>
      </c>
      <c r="I1817" s="4">
        <v>126.77</v>
      </c>
      <c r="J1817" s="4">
        <v>173.65</v>
      </c>
      <c r="K1817" s="4" t="str">
        <v>Produto em Ordem</v>
      </c>
      <c r="L1817" s="6">
        <f t="shared" si="114"/>
        <v>0.6</v>
      </c>
      <c r="M1817" s="5">
        <v>57.883333333333333</v>
      </c>
      <c r="N1817" s="6">
        <v>51</v>
      </c>
      <c r="O1817" s="9">
        <f t="shared" si="115"/>
        <v>2952.05</v>
      </c>
      <c r="P1817" s="5">
        <f t="shared" si="112"/>
        <v>4.25</v>
      </c>
      <c r="Q1817" s="5">
        <f t="shared" si="113"/>
        <v>0.70588235294117652</v>
      </c>
    </row>
    <row r="1818" spans="1:17" x14ac:dyDescent="0.25">
      <c r="A1818" s="2" t="s">
        <v>1778</v>
      </c>
      <c r="B1818" s="3" t="s">
        <v>8</v>
      </c>
      <c r="C1818" s="4">
        <v>1</v>
      </c>
      <c r="D1818" s="4"/>
      <c r="E1818" s="4"/>
      <c r="F1818" s="4">
        <v>1</v>
      </c>
      <c r="G1818" s="4">
        <v>112.51</v>
      </c>
      <c r="H1818" s="4"/>
      <c r="I1818" s="4"/>
      <c r="J1818" s="4">
        <v>112.51</v>
      </c>
      <c r="K1818" s="4" t="str">
        <v>Produto em Ordem</v>
      </c>
      <c r="L1818" s="6">
        <f t="shared" si="114"/>
        <v>1</v>
      </c>
      <c r="M1818" s="5">
        <v>112.51</v>
      </c>
      <c r="N1818" s="6">
        <v>1</v>
      </c>
      <c r="O1818" s="9">
        <f t="shared" si="115"/>
        <v>112.51</v>
      </c>
      <c r="P1818" s="5">
        <f t="shared" si="112"/>
        <v>8.3333333333333329E-2</v>
      </c>
      <c r="Q1818" s="5">
        <f t="shared" si="113"/>
        <v>12</v>
      </c>
    </row>
    <row r="1819" spans="1:17" x14ac:dyDescent="0.25">
      <c r="A1819" s="2" t="s">
        <v>285</v>
      </c>
      <c r="B1819" s="3" t="s">
        <v>8</v>
      </c>
      <c r="C1819" s="4">
        <v>61</v>
      </c>
      <c r="D1819" s="4">
        <v>16</v>
      </c>
      <c r="E1819" s="4">
        <v>19</v>
      </c>
      <c r="F1819" s="4">
        <v>58</v>
      </c>
      <c r="G1819" s="4">
        <v>1187.18</v>
      </c>
      <c r="H1819" s="4">
        <v>259.08</v>
      </c>
      <c r="I1819" s="4">
        <v>237.54</v>
      </c>
      <c r="J1819" s="4">
        <v>1208.72</v>
      </c>
      <c r="K1819" s="4" t="str">
        <v>Produto em Ordem</v>
      </c>
      <c r="L1819" s="6">
        <f t="shared" si="114"/>
        <v>0.95081967213114749</v>
      </c>
      <c r="M1819" s="5">
        <v>20.84</v>
      </c>
      <c r="N1819" s="6">
        <v>-57</v>
      </c>
      <c r="O1819" s="9">
        <f t="shared" si="115"/>
        <v>-1187.8799999999999</v>
      </c>
      <c r="P1819" s="5">
        <f t="shared" si="112"/>
        <v>-4.75</v>
      </c>
      <c r="Q1819" s="5">
        <f t="shared" si="113"/>
        <v>-12.210526315789474</v>
      </c>
    </row>
    <row r="1820" spans="1:17" x14ac:dyDescent="0.25">
      <c r="A1820" s="2" t="s">
        <v>1779</v>
      </c>
      <c r="B1820" s="3" t="s">
        <v>8</v>
      </c>
      <c r="C1820" s="4">
        <v>1411</v>
      </c>
      <c r="D1820" s="4">
        <v>348</v>
      </c>
      <c r="E1820" s="4">
        <v>654</v>
      </c>
      <c r="F1820" s="4">
        <v>1105</v>
      </c>
      <c r="G1820" s="4">
        <v>281184.53000000009</v>
      </c>
      <c r="H1820" s="4">
        <v>69363.02</v>
      </c>
      <c r="I1820" s="4">
        <v>130354.97</v>
      </c>
      <c r="J1820" s="4">
        <v>220192.58</v>
      </c>
      <c r="K1820" s="4" t="str">
        <v>Produto em Ordem</v>
      </c>
      <c r="L1820" s="6">
        <f t="shared" si="114"/>
        <v>0.7831325301204819</v>
      </c>
      <c r="M1820" s="5">
        <v>199.26930316742079</v>
      </c>
      <c r="N1820" s="6">
        <v>5706</v>
      </c>
      <c r="O1820" s="9">
        <f t="shared" si="115"/>
        <v>1137030.643873303</v>
      </c>
      <c r="P1820" s="5">
        <f t="shared" si="112"/>
        <v>475.5</v>
      </c>
      <c r="Q1820" s="5">
        <f t="shared" si="113"/>
        <v>2.3238696109358572</v>
      </c>
    </row>
    <row r="1821" spans="1:17" x14ac:dyDescent="0.25">
      <c r="A1821" s="2" t="s">
        <v>1780</v>
      </c>
      <c r="B1821" s="3" t="s">
        <v>8</v>
      </c>
      <c r="C1821" s="4">
        <v>440</v>
      </c>
      <c r="D1821" s="4">
        <v>124</v>
      </c>
      <c r="E1821" s="4">
        <v>221</v>
      </c>
      <c r="F1821" s="4">
        <v>343</v>
      </c>
      <c r="G1821" s="4">
        <v>50255.59</v>
      </c>
      <c r="H1821" s="4">
        <v>14067.43</v>
      </c>
      <c r="I1821" s="4">
        <v>25234.59</v>
      </c>
      <c r="J1821" s="4">
        <v>39088.43</v>
      </c>
      <c r="K1821" s="4" t="str">
        <v>Produto em Ordem</v>
      </c>
      <c r="L1821" s="6">
        <f t="shared" si="114"/>
        <v>0.77954545454545454</v>
      </c>
      <c r="M1821" s="5">
        <v>113.9604373177843</v>
      </c>
      <c r="N1821" s="6">
        <v>1317</v>
      </c>
      <c r="O1821" s="9">
        <f t="shared" si="115"/>
        <v>150085.89594752193</v>
      </c>
      <c r="P1821" s="5">
        <f t="shared" si="112"/>
        <v>109.75</v>
      </c>
      <c r="Q1821" s="5">
        <f t="shared" si="113"/>
        <v>3.1252847380410023</v>
      </c>
    </row>
    <row r="1822" spans="1:17" x14ac:dyDescent="0.25">
      <c r="A1822" s="2" t="s">
        <v>1781</v>
      </c>
      <c r="B1822" s="3" t="s">
        <v>8</v>
      </c>
      <c r="C1822" s="4">
        <v>393</v>
      </c>
      <c r="D1822" s="4">
        <v>125</v>
      </c>
      <c r="E1822" s="4">
        <v>180</v>
      </c>
      <c r="F1822" s="4">
        <v>338</v>
      </c>
      <c r="G1822" s="4">
        <v>43051.51</v>
      </c>
      <c r="H1822" s="4">
        <v>13635.62</v>
      </c>
      <c r="I1822" s="4">
        <v>19649.46</v>
      </c>
      <c r="J1822" s="4">
        <v>37037.670000000013</v>
      </c>
      <c r="K1822" s="4" t="str">
        <v>Produto em Ordem</v>
      </c>
      <c r="L1822" s="6">
        <f t="shared" si="114"/>
        <v>0.86005089058524176</v>
      </c>
      <c r="M1822" s="5">
        <v>109.5789053254438</v>
      </c>
      <c r="N1822" s="6">
        <v>943</v>
      </c>
      <c r="O1822" s="9">
        <f t="shared" si="115"/>
        <v>103332.9077218935</v>
      </c>
      <c r="P1822" s="5">
        <f t="shared" si="112"/>
        <v>78.583333333333329</v>
      </c>
      <c r="Q1822" s="5">
        <f t="shared" si="113"/>
        <v>4.3011664899257687</v>
      </c>
    </row>
    <row r="1823" spans="1:17" x14ac:dyDescent="0.25">
      <c r="A1823" s="2" t="s">
        <v>1782</v>
      </c>
      <c r="B1823" s="3" t="s">
        <v>8</v>
      </c>
      <c r="C1823" s="4">
        <v>31</v>
      </c>
      <c r="D1823" s="4">
        <v>50</v>
      </c>
      <c r="E1823" s="4">
        <v>68</v>
      </c>
      <c r="F1823" s="4">
        <v>13</v>
      </c>
      <c r="G1823" s="4">
        <v>1472.55</v>
      </c>
      <c r="H1823" s="4">
        <v>2375.09</v>
      </c>
      <c r="I1823" s="4">
        <v>3230.14</v>
      </c>
      <c r="J1823" s="4">
        <v>617.5</v>
      </c>
      <c r="K1823" s="4" t="str">
        <v>Produto em Ordem</v>
      </c>
      <c r="L1823" s="6">
        <f t="shared" si="114"/>
        <v>0.41935483870967744</v>
      </c>
      <c r="M1823" s="5">
        <v>47.5</v>
      </c>
      <c r="N1823" s="6">
        <v>829</v>
      </c>
      <c r="O1823" s="9">
        <f t="shared" si="115"/>
        <v>39377.5</v>
      </c>
      <c r="P1823" s="5">
        <f t="shared" si="112"/>
        <v>69.083333333333329</v>
      </c>
      <c r="Q1823" s="5">
        <f t="shared" si="113"/>
        <v>0.18817852834740653</v>
      </c>
    </row>
    <row r="1824" spans="1:17" x14ac:dyDescent="0.25">
      <c r="A1824" s="2" t="s">
        <v>1783</v>
      </c>
      <c r="B1824" s="3" t="s">
        <v>8</v>
      </c>
      <c r="C1824" s="4">
        <v>1628</v>
      </c>
      <c r="D1824" s="4">
        <v>181</v>
      </c>
      <c r="E1824" s="4">
        <v>351</v>
      </c>
      <c r="F1824" s="4">
        <v>1458</v>
      </c>
      <c r="G1824" s="4">
        <v>65161.57</v>
      </c>
      <c r="H1824" s="4">
        <v>7239.21</v>
      </c>
      <c r="I1824" s="4">
        <v>14035.61</v>
      </c>
      <c r="J1824" s="4">
        <v>58365.170000000013</v>
      </c>
      <c r="K1824" s="4" t="str">
        <v>Produto em Ordem</v>
      </c>
      <c r="L1824" s="6">
        <f t="shared" si="114"/>
        <v>0.89557739557739557</v>
      </c>
      <c r="M1824" s="5">
        <v>40.030980795610432</v>
      </c>
      <c r="N1824" s="6">
        <v>2603</v>
      </c>
      <c r="O1824" s="9">
        <f t="shared" si="115"/>
        <v>104200.64301097396</v>
      </c>
      <c r="P1824" s="5">
        <f t="shared" si="112"/>
        <v>216.91666666666666</v>
      </c>
      <c r="Q1824" s="5">
        <f t="shared" si="113"/>
        <v>6.721475220898963</v>
      </c>
    </row>
    <row r="1825" spans="1:17" x14ac:dyDescent="0.25">
      <c r="A1825" s="2" t="s">
        <v>1784</v>
      </c>
      <c r="B1825" s="3" t="s">
        <v>8</v>
      </c>
      <c r="C1825" s="4">
        <v>421</v>
      </c>
      <c r="D1825" s="4">
        <v>89</v>
      </c>
      <c r="E1825" s="4">
        <v>190</v>
      </c>
      <c r="F1825" s="4">
        <v>320</v>
      </c>
      <c r="G1825" s="4">
        <v>84017.51999999999</v>
      </c>
      <c r="H1825" s="4">
        <v>17545.37</v>
      </c>
      <c r="I1825" s="4">
        <v>37884.49</v>
      </c>
      <c r="J1825" s="4">
        <v>63678.400000000001</v>
      </c>
      <c r="K1825" s="4" t="str">
        <v>Produto em Ordem</v>
      </c>
      <c r="L1825" s="6">
        <f t="shared" si="114"/>
        <v>0.76009501187648454</v>
      </c>
      <c r="M1825" s="5">
        <v>198.995</v>
      </c>
      <c r="N1825" s="6">
        <v>1656</v>
      </c>
      <c r="O1825" s="9">
        <f t="shared" si="115"/>
        <v>329535.72000000003</v>
      </c>
      <c r="P1825" s="5">
        <f t="shared" si="112"/>
        <v>138</v>
      </c>
      <c r="Q1825" s="5">
        <f t="shared" si="113"/>
        <v>2.318840579710145</v>
      </c>
    </row>
    <row r="1826" spans="1:17" x14ac:dyDescent="0.25">
      <c r="A1826" s="2" t="s">
        <v>1785</v>
      </c>
      <c r="B1826" s="3" t="s">
        <v>8</v>
      </c>
      <c r="C1826" s="4">
        <v>838</v>
      </c>
      <c r="D1826" s="4">
        <v>239</v>
      </c>
      <c r="E1826" s="4">
        <v>394</v>
      </c>
      <c r="F1826" s="4">
        <v>683</v>
      </c>
      <c r="G1826" s="4">
        <v>15157.26</v>
      </c>
      <c r="H1826" s="4">
        <v>4679.2999999999993</v>
      </c>
      <c r="I1826" s="4">
        <v>7429.83</v>
      </c>
      <c r="J1826" s="4">
        <v>12406.73</v>
      </c>
      <c r="K1826" s="4" t="str">
        <v>Produto em Ordem</v>
      </c>
      <c r="L1826" s="6">
        <f t="shared" si="114"/>
        <v>0.81503579952267302</v>
      </c>
      <c r="M1826" s="5">
        <v>18.16505124450952</v>
      </c>
      <c r="N1826" s="6">
        <v>1736</v>
      </c>
      <c r="O1826" s="9">
        <f t="shared" si="115"/>
        <v>31534.528960468528</v>
      </c>
      <c r="P1826" s="5">
        <f t="shared" si="112"/>
        <v>144.66666666666666</v>
      </c>
      <c r="Q1826" s="5">
        <f t="shared" si="113"/>
        <v>4.7211981566820276</v>
      </c>
    </row>
    <row r="1827" spans="1:17" x14ac:dyDescent="0.25">
      <c r="A1827" s="2" t="s">
        <v>1786</v>
      </c>
      <c r="B1827" s="3" t="s">
        <v>8</v>
      </c>
      <c r="C1827" s="4">
        <v>2745</v>
      </c>
      <c r="D1827" s="4">
        <v>739</v>
      </c>
      <c r="E1827" s="4">
        <v>1498</v>
      </c>
      <c r="F1827" s="4">
        <v>1986</v>
      </c>
      <c r="G1827" s="4">
        <v>61487.900000000023</v>
      </c>
      <c r="H1827" s="4">
        <v>16704.29</v>
      </c>
      <c r="I1827" s="4">
        <v>33512.089999999997</v>
      </c>
      <c r="J1827" s="4">
        <v>44680.100000000013</v>
      </c>
      <c r="K1827" s="4" t="str">
        <v>Produto em Ordem</v>
      </c>
      <c r="L1827" s="6">
        <f t="shared" si="114"/>
        <v>0.7234972677595628</v>
      </c>
      <c r="M1827" s="5">
        <v>22.497532729103732</v>
      </c>
      <c r="N1827" s="6">
        <v>9170</v>
      </c>
      <c r="O1827" s="9">
        <f t="shared" si="115"/>
        <v>206302.37512588123</v>
      </c>
      <c r="P1827" s="5">
        <f t="shared" si="112"/>
        <v>764.16666666666663</v>
      </c>
      <c r="Q1827" s="5">
        <f t="shared" si="113"/>
        <v>2.5989094874591059</v>
      </c>
    </row>
    <row r="1828" spans="1:17" x14ac:dyDescent="0.25">
      <c r="A1828" s="2" t="s">
        <v>1787</v>
      </c>
      <c r="B1828" s="3" t="s">
        <v>8</v>
      </c>
      <c r="C1828" s="4">
        <v>363</v>
      </c>
      <c r="D1828" s="4">
        <v>146</v>
      </c>
      <c r="E1828" s="4">
        <v>139</v>
      </c>
      <c r="F1828" s="4">
        <v>370</v>
      </c>
      <c r="G1828" s="4">
        <v>6447.4</v>
      </c>
      <c r="H1828" s="4">
        <v>2732.79</v>
      </c>
      <c r="I1828" s="4">
        <v>2561.73</v>
      </c>
      <c r="J1828" s="4">
        <v>6618.4599999999991</v>
      </c>
      <c r="K1828" s="4" t="str">
        <v>Produto em Ordem</v>
      </c>
      <c r="L1828" s="6">
        <f t="shared" si="114"/>
        <v>1.0192837465564739</v>
      </c>
      <c r="M1828" s="5">
        <v>17.887729729729731</v>
      </c>
      <c r="N1828" s="6">
        <v>904</v>
      </c>
      <c r="O1828" s="9">
        <f t="shared" si="115"/>
        <v>16170.507675675677</v>
      </c>
      <c r="P1828" s="5">
        <f t="shared" si="112"/>
        <v>75.333333333333329</v>
      </c>
      <c r="Q1828" s="5">
        <f t="shared" si="113"/>
        <v>4.9115044247787614</v>
      </c>
    </row>
    <row r="1829" spans="1:17" x14ac:dyDescent="0.25">
      <c r="A1829" s="2" t="s">
        <v>1788</v>
      </c>
      <c r="B1829" s="3" t="s">
        <v>8</v>
      </c>
      <c r="C1829" s="4">
        <v>8</v>
      </c>
      <c r="D1829" s="4"/>
      <c r="E1829" s="4"/>
      <c r="F1829" s="4">
        <v>8</v>
      </c>
      <c r="G1829" s="4">
        <v>113.98</v>
      </c>
      <c r="H1829" s="4"/>
      <c r="I1829" s="4"/>
      <c r="J1829" s="4">
        <v>113.98</v>
      </c>
      <c r="K1829" s="4" t="str">
        <v>Produto em Ordem</v>
      </c>
      <c r="L1829" s="6">
        <f t="shared" si="114"/>
        <v>1</v>
      </c>
      <c r="M1829" s="5">
        <v>14.2475</v>
      </c>
      <c r="N1829" s="6">
        <v>4</v>
      </c>
      <c r="O1829" s="9">
        <f t="shared" si="115"/>
        <v>56.99</v>
      </c>
      <c r="P1829" s="5">
        <f t="shared" si="112"/>
        <v>0.33333333333333331</v>
      </c>
      <c r="Q1829" s="5">
        <f t="shared" si="113"/>
        <v>24</v>
      </c>
    </row>
    <row r="1830" spans="1:17" x14ac:dyDescent="0.25">
      <c r="A1830" s="2" t="s">
        <v>1789</v>
      </c>
      <c r="B1830" s="3" t="s">
        <v>8</v>
      </c>
      <c r="C1830" s="4">
        <v>7</v>
      </c>
      <c r="D1830" s="4"/>
      <c r="E1830" s="4"/>
      <c r="F1830" s="4">
        <v>7</v>
      </c>
      <c r="G1830" s="4">
        <v>393.88</v>
      </c>
      <c r="H1830" s="4"/>
      <c r="I1830" s="4"/>
      <c r="J1830" s="4">
        <v>393.88</v>
      </c>
      <c r="K1830" s="4" t="str">
        <v>Produto em Ordem</v>
      </c>
      <c r="L1830" s="6">
        <f t="shared" si="114"/>
        <v>1</v>
      </c>
      <c r="M1830" s="5">
        <v>56.268571428571427</v>
      </c>
      <c r="N1830" s="6">
        <v>4</v>
      </c>
      <c r="O1830" s="9">
        <f t="shared" si="115"/>
        <v>225.07428571428571</v>
      </c>
      <c r="P1830" s="5">
        <f t="shared" si="112"/>
        <v>0.33333333333333331</v>
      </c>
      <c r="Q1830" s="5">
        <f t="shared" si="113"/>
        <v>21</v>
      </c>
    </row>
    <row r="1831" spans="1:17" x14ac:dyDescent="0.25">
      <c r="A1831" s="2" t="s">
        <v>1790</v>
      </c>
      <c r="B1831" s="3" t="s">
        <v>8</v>
      </c>
      <c r="C1831" s="4">
        <v>12</v>
      </c>
      <c r="D1831" s="4"/>
      <c r="E1831" s="4"/>
      <c r="F1831" s="4">
        <v>12</v>
      </c>
      <c r="G1831" s="4">
        <v>688.68</v>
      </c>
      <c r="H1831" s="4"/>
      <c r="I1831" s="4"/>
      <c r="J1831" s="4">
        <v>688.68</v>
      </c>
      <c r="K1831" s="4" t="str">
        <v>Produto em Ordem</v>
      </c>
      <c r="L1831" s="6">
        <f t="shared" si="114"/>
        <v>1</v>
      </c>
      <c r="M1831" s="5">
        <v>57.389999999999993</v>
      </c>
      <c r="N1831" s="6">
        <v>9</v>
      </c>
      <c r="O1831" s="9">
        <f t="shared" si="115"/>
        <v>516.51</v>
      </c>
      <c r="P1831" s="5">
        <f t="shared" si="112"/>
        <v>0.75</v>
      </c>
      <c r="Q1831" s="5">
        <f t="shared" si="113"/>
        <v>16</v>
      </c>
    </row>
    <row r="1832" spans="1:17" x14ac:dyDescent="0.25">
      <c r="A1832" s="2" t="s">
        <v>1791</v>
      </c>
      <c r="B1832" s="3" t="s">
        <v>8</v>
      </c>
      <c r="C1832" s="4">
        <v>12</v>
      </c>
      <c r="D1832" s="4">
        <v>0</v>
      </c>
      <c r="E1832" s="4">
        <v>9</v>
      </c>
      <c r="F1832" s="4">
        <v>3</v>
      </c>
      <c r="G1832" s="4">
        <v>674.03</v>
      </c>
      <c r="H1832" s="4">
        <v>0</v>
      </c>
      <c r="I1832" s="4">
        <v>505.52</v>
      </c>
      <c r="J1832" s="4">
        <v>168.51</v>
      </c>
      <c r="K1832" s="4" t="str">
        <v>Produto em Ordem</v>
      </c>
      <c r="L1832" s="6">
        <f t="shared" si="114"/>
        <v>0.25</v>
      </c>
      <c r="M1832" s="5">
        <v>56.169999999999987</v>
      </c>
      <c r="N1832" s="6">
        <v>33</v>
      </c>
      <c r="O1832" s="9">
        <f t="shared" si="115"/>
        <v>1853.6099999999997</v>
      </c>
      <c r="P1832" s="5">
        <f t="shared" si="112"/>
        <v>2.75</v>
      </c>
      <c r="Q1832" s="5">
        <f t="shared" si="113"/>
        <v>1.0909090909090908</v>
      </c>
    </row>
    <row r="1833" spans="1:17" x14ac:dyDescent="0.25">
      <c r="A1833" s="2" t="s">
        <v>1792</v>
      </c>
      <c r="B1833" s="3" t="s">
        <v>8</v>
      </c>
      <c r="C1833" s="4">
        <v>8</v>
      </c>
      <c r="D1833" s="4"/>
      <c r="E1833" s="4"/>
      <c r="F1833" s="4">
        <v>8</v>
      </c>
      <c r="G1833" s="4">
        <v>635.66999999999996</v>
      </c>
      <c r="H1833" s="4"/>
      <c r="I1833" s="4"/>
      <c r="J1833" s="4">
        <v>635.66999999999996</v>
      </c>
      <c r="K1833" s="4" t="str">
        <v>Produto em Ordem</v>
      </c>
      <c r="L1833" s="6">
        <f t="shared" si="114"/>
        <v>1</v>
      </c>
      <c r="M1833" s="5">
        <v>79.458749999999995</v>
      </c>
      <c r="N1833" s="6">
        <v>4</v>
      </c>
      <c r="O1833" s="9">
        <f t="shared" si="115"/>
        <v>317.83499999999998</v>
      </c>
      <c r="P1833" s="5">
        <f t="shared" si="112"/>
        <v>0.33333333333333331</v>
      </c>
      <c r="Q1833" s="5">
        <f t="shared" si="113"/>
        <v>24</v>
      </c>
    </row>
    <row r="1834" spans="1:17" x14ac:dyDescent="0.25">
      <c r="A1834" s="2" t="s">
        <v>1793</v>
      </c>
      <c r="B1834" s="3" t="s">
        <v>8</v>
      </c>
      <c r="C1834" s="4">
        <v>6</v>
      </c>
      <c r="D1834" s="4"/>
      <c r="E1834" s="4"/>
      <c r="F1834" s="4">
        <v>6</v>
      </c>
      <c r="G1834" s="4">
        <v>100.54</v>
      </c>
      <c r="H1834" s="4"/>
      <c r="I1834" s="4"/>
      <c r="J1834" s="4">
        <v>100.54</v>
      </c>
      <c r="K1834" s="4" t="str">
        <v>Produto em Ordem</v>
      </c>
      <c r="L1834" s="6">
        <f t="shared" si="114"/>
        <v>1</v>
      </c>
      <c r="M1834" s="5">
        <v>16.756666666666661</v>
      </c>
      <c r="N1834" s="6">
        <v>12</v>
      </c>
      <c r="O1834" s="9">
        <f t="shared" si="115"/>
        <v>201.07999999999993</v>
      </c>
      <c r="P1834" s="5">
        <f t="shared" si="112"/>
        <v>1</v>
      </c>
      <c r="Q1834" s="5">
        <f t="shared" si="113"/>
        <v>6</v>
      </c>
    </row>
    <row r="1835" spans="1:17" x14ac:dyDescent="0.25">
      <c r="A1835" s="2" t="s">
        <v>1794</v>
      </c>
      <c r="B1835" s="3" t="s">
        <v>8</v>
      </c>
      <c r="C1835" s="4">
        <v>137</v>
      </c>
      <c r="D1835" s="4">
        <v>258</v>
      </c>
      <c r="E1835" s="4">
        <v>223</v>
      </c>
      <c r="F1835" s="4">
        <v>172</v>
      </c>
      <c r="G1835" s="4">
        <v>8381.93</v>
      </c>
      <c r="H1835" s="4">
        <v>15998.39</v>
      </c>
      <c r="I1835" s="4">
        <v>13789</v>
      </c>
      <c r="J1835" s="4">
        <v>10591.32</v>
      </c>
      <c r="K1835" s="4" t="str">
        <v>Produto em Ordem</v>
      </c>
      <c r="L1835" s="6">
        <f t="shared" si="114"/>
        <v>1.2554744525547445</v>
      </c>
      <c r="M1835" s="5">
        <v>61.577441860465107</v>
      </c>
      <c r="N1835" s="6">
        <v>381</v>
      </c>
      <c r="O1835" s="9">
        <f t="shared" si="115"/>
        <v>23461.005348837207</v>
      </c>
      <c r="P1835" s="5">
        <f t="shared" si="112"/>
        <v>31.75</v>
      </c>
      <c r="Q1835" s="5">
        <f t="shared" si="113"/>
        <v>5.4173228346456694</v>
      </c>
    </row>
    <row r="1836" spans="1:17" x14ac:dyDescent="0.25">
      <c r="A1836" s="2" t="s">
        <v>1795</v>
      </c>
      <c r="B1836" s="3" t="s">
        <v>8</v>
      </c>
      <c r="C1836" s="4">
        <v>202</v>
      </c>
      <c r="D1836" s="4">
        <v>94</v>
      </c>
      <c r="E1836" s="4">
        <v>120</v>
      </c>
      <c r="F1836" s="4">
        <v>176</v>
      </c>
      <c r="G1836" s="4">
        <v>14224.94</v>
      </c>
      <c r="H1836" s="4">
        <v>6651.21</v>
      </c>
      <c r="I1836" s="4">
        <v>8492.5499999999993</v>
      </c>
      <c r="J1836" s="4">
        <v>12383.6</v>
      </c>
      <c r="K1836" s="4" t="str">
        <v>Produto em Ordem</v>
      </c>
      <c r="L1836" s="6">
        <f t="shared" si="114"/>
        <v>0.87128712871287128</v>
      </c>
      <c r="M1836" s="5">
        <v>70.361363636363635</v>
      </c>
      <c r="N1836" s="6">
        <v>390</v>
      </c>
      <c r="O1836" s="9">
        <f t="shared" si="115"/>
        <v>27440.931818181816</v>
      </c>
      <c r="P1836" s="5">
        <f t="shared" si="112"/>
        <v>32.5</v>
      </c>
      <c r="Q1836" s="5">
        <f t="shared" si="113"/>
        <v>5.4153846153846157</v>
      </c>
    </row>
    <row r="1837" spans="1:17" x14ac:dyDescent="0.25">
      <c r="A1837" s="2" t="s">
        <v>1796</v>
      </c>
      <c r="B1837" s="3" t="s">
        <v>8</v>
      </c>
      <c r="C1837" s="4">
        <v>7</v>
      </c>
      <c r="D1837" s="4"/>
      <c r="E1837" s="4"/>
      <c r="F1837" s="4">
        <v>7</v>
      </c>
      <c r="G1837" s="4">
        <v>112</v>
      </c>
      <c r="H1837" s="4"/>
      <c r="I1837" s="4"/>
      <c r="J1837" s="4">
        <v>112</v>
      </c>
      <c r="K1837" s="4" t="str">
        <v>Produto em Ordem</v>
      </c>
      <c r="L1837" s="6">
        <f t="shared" si="114"/>
        <v>1</v>
      </c>
      <c r="M1837" s="5">
        <v>16</v>
      </c>
      <c r="N1837" s="6">
        <v>3</v>
      </c>
      <c r="O1837" s="9">
        <f t="shared" si="115"/>
        <v>48</v>
      </c>
      <c r="P1837" s="5">
        <f t="shared" si="112"/>
        <v>0.25</v>
      </c>
      <c r="Q1837" s="5">
        <f t="shared" si="113"/>
        <v>28</v>
      </c>
    </row>
    <row r="1838" spans="1:17" x14ac:dyDescent="0.25">
      <c r="A1838" s="2" t="s">
        <v>1797</v>
      </c>
      <c r="B1838" s="3" t="s">
        <v>8</v>
      </c>
      <c r="C1838" s="4">
        <v>1</v>
      </c>
      <c r="D1838" s="4"/>
      <c r="E1838" s="4"/>
      <c r="F1838" s="4">
        <v>1</v>
      </c>
      <c r="G1838" s="4">
        <v>15.04</v>
      </c>
      <c r="H1838" s="4"/>
      <c r="I1838" s="4"/>
      <c r="J1838" s="4">
        <v>15.04</v>
      </c>
      <c r="K1838" s="4" t="str">
        <v>Produto em Ordem</v>
      </c>
      <c r="L1838" s="6">
        <f t="shared" si="114"/>
        <v>1</v>
      </c>
      <c r="M1838" s="5">
        <v>15.04</v>
      </c>
      <c r="N1838" s="6">
        <v>3</v>
      </c>
      <c r="O1838" s="9">
        <f t="shared" si="115"/>
        <v>45.12</v>
      </c>
      <c r="P1838" s="5">
        <f t="shared" si="112"/>
        <v>0.25</v>
      </c>
      <c r="Q1838" s="5">
        <f t="shared" si="113"/>
        <v>4</v>
      </c>
    </row>
    <row r="1839" spans="1:17" x14ac:dyDescent="0.25">
      <c r="A1839" s="2" t="s">
        <v>1798</v>
      </c>
      <c r="B1839" s="3" t="s">
        <v>8</v>
      </c>
      <c r="C1839" s="4">
        <v>388</v>
      </c>
      <c r="D1839" s="4">
        <v>1</v>
      </c>
      <c r="E1839" s="4">
        <v>8</v>
      </c>
      <c r="F1839" s="4">
        <v>381</v>
      </c>
      <c r="G1839" s="4">
        <v>15942.93</v>
      </c>
      <c r="H1839" s="4">
        <v>39.51</v>
      </c>
      <c r="I1839" s="4">
        <v>331.98</v>
      </c>
      <c r="J1839" s="4">
        <v>15650.46</v>
      </c>
      <c r="K1839" s="4" t="str">
        <v>Produto em Ordem</v>
      </c>
      <c r="L1839" s="6">
        <f t="shared" si="114"/>
        <v>0.98195876288659789</v>
      </c>
      <c r="M1839" s="5">
        <v>41.07732283464567</v>
      </c>
      <c r="N1839" s="6">
        <v>593</v>
      </c>
      <c r="O1839" s="9">
        <f t="shared" si="115"/>
        <v>24358.852440944884</v>
      </c>
      <c r="P1839" s="5">
        <f t="shared" si="112"/>
        <v>49.416666666666664</v>
      </c>
      <c r="Q1839" s="5">
        <f t="shared" si="113"/>
        <v>7.7099494097807764</v>
      </c>
    </row>
    <row r="1840" spans="1:17" x14ac:dyDescent="0.25">
      <c r="A1840" s="2" t="s">
        <v>1799</v>
      </c>
      <c r="B1840" s="3" t="s">
        <v>8</v>
      </c>
      <c r="C1840" s="4">
        <v>18</v>
      </c>
      <c r="D1840" s="4"/>
      <c r="E1840" s="4"/>
      <c r="F1840" s="4">
        <v>18</v>
      </c>
      <c r="G1840" s="4">
        <v>562.43000000000006</v>
      </c>
      <c r="H1840" s="4"/>
      <c r="I1840" s="4"/>
      <c r="J1840" s="4">
        <v>562.43000000000006</v>
      </c>
      <c r="K1840" s="4" t="str">
        <v>Produto em Ordem</v>
      </c>
      <c r="L1840" s="6">
        <f t="shared" si="114"/>
        <v>1</v>
      </c>
      <c r="M1840" s="5">
        <v>31.246111111111119</v>
      </c>
      <c r="N1840" s="6">
        <v>98</v>
      </c>
      <c r="O1840" s="9">
        <f t="shared" si="115"/>
        <v>3062.1188888888896</v>
      </c>
      <c r="P1840" s="5">
        <f t="shared" si="112"/>
        <v>8.1666666666666661</v>
      </c>
      <c r="Q1840" s="5">
        <f t="shared" si="113"/>
        <v>2.2040816326530615</v>
      </c>
    </row>
    <row r="1841" spans="1:17" x14ac:dyDescent="0.25">
      <c r="A1841" s="2" t="s">
        <v>1800</v>
      </c>
      <c r="B1841" s="3" t="s">
        <v>8</v>
      </c>
      <c r="C1841" s="4">
        <v>13</v>
      </c>
      <c r="D1841" s="4">
        <v>22</v>
      </c>
      <c r="E1841" s="4">
        <v>33</v>
      </c>
      <c r="F1841" s="4">
        <v>2</v>
      </c>
      <c r="G1841" s="4">
        <v>346.18999999999988</v>
      </c>
      <c r="H1841" s="4">
        <v>575.29999999999995</v>
      </c>
      <c r="I1841" s="4">
        <v>868.02</v>
      </c>
      <c r="J1841" s="4">
        <v>53.47</v>
      </c>
      <c r="K1841" s="4" t="str">
        <v>Produto em Ordem</v>
      </c>
      <c r="L1841" s="6">
        <f t="shared" si="114"/>
        <v>0.15384615384615385</v>
      </c>
      <c r="M1841" s="5">
        <v>26.734999999999999</v>
      </c>
      <c r="N1841" s="6">
        <v>20</v>
      </c>
      <c r="O1841" s="9">
        <f t="shared" si="115"/>
        <v>534.70000000000005</v>
      </c>
      <c r="P1841" s="5">
        <f t="shared" si="112"/>
        <v>1.6666666666666667</v>
      </c>
      <c r="Q1841" s="5">
        <f t="shared" si="113"/>
        <v>1.2</v>
      </c>
    </row>
    <row r="1842" spans="1:17" x14ac:dyDescent="0.25">
      <c r="A1842" s="2" t="s">
        <v>1801</v>
      </c>
      <c r="B1842" s="3" t="s">
        <v>8</v>
      </c>
      <c r="C1842" s="4">
        <v>2</v>
      </c>
      <c r="D1842" s="4"/>
      <c r="E1842" s="4"/>
      <c r="F1842" s="4">
        <v>2</v>
      </c>
      <c r="G1842" s="4">
        <v>25.7</v>
      </c>
      <c r="H1842" s="4"/>
      <c r="I1842" s="4"/>
      <c r="J1842" s="4">
        <v>25.7</v>
      </c>
      <c r="K1842" s="4" t="str">
        <v>Produto em Ordem</v>
      </c>
      <c r="L1842" s="6">
        <f t="shared" si="114"/>
        <v>1</v>
      </c>
      <c r="M1842" s="5">
        <v>12.85</v>
      </c>
      <c r="N1842" s="6">
        <v>1</v>
      </c>
      <c r="O1842" s="9">
        <f t="shared" si="115"/>
        <v>12.85</v>
      </c>
      <c r="P1842" s="5">
        <f t="shared" si="112"/>
        <v>8.3333333333333329E-2</v>
      </c>
      <c r="Q1842" s="5">
        <f t="shared" si="113"/>
        <v>24</v>
      </c>
    </row>
    <row r="1843" spans="1:17" x14ac:dyDescent="0.25">
      <c r="A1843" s="2" t="s">
        <v>1802</v>
      </c>
      <c r="B1843" s="3" t="s">
        <v>8</v>
      </c>
      <c r="C1843" s="4">
        <v>2</v>
      </c>
      <c r="D1843" s="4"/>
      <c r="E1843" s="4"/>
      <c r="F1843" s="4">
        <v>2</v>
      </c>
      <c r="G1843" s="4">
        <v>130.68</v>
      </c>
      <c r="H1843" s="4"/>
      <c r="I1843" s="4"/>
      <c r="J1843" s="4">
        <v>130.68</v>
      </c>
      <c r="K1843" s="4" t="str">
        <v>Produto em Ordem</v>
      </c>
      <c r="L1843" s="6">
        <f t="shared" si="114"/>
        <v>1</v>
      </c>
      <c r="M1843" s="5">
        <v>65.34</v>
      </c>
      <c r="N1843" s="6">
        <v>1</v>
      </c>
      <c r="O1843" s="9">
        <f t="shared" si="115"/>
        <v>65.34</v>
      </c>
      <c r="P1843" s="5">
        <f t="shared" si="112"/>
        <v>8.3333333333333329E-2</v>
      </c>
      <c r="Q1843" s="5">
        <f t="shared" si="113"/>
        <v>24</v>
      </c>
    </row>
    <row r="1844" spans="1:17" x14ac:dyDescent="0.25">
      <c r="A1844" s="2" t="s">
        <v>1803</v>
      </c>
      <c r="B1844" s="3" t="s">
        <v>8</v>
      </c>
      <c r="C1844" s="4">
        <v>96</v>
      </c>
      <c r="D1844" s="4">
        <v>206</v>
      </c>
      <c r="E1844" s="4">
        <v>126</v>
      </c>
      <c r="F1844" s="4">
        <v>176</v>
      </c>
      <c r="G1844" s="4">
        <v>2374.15</v>
      </c>
      <c r="H1844" s="4">
        <v>5131.6500000000005</v>
      </c>
      <c r="I1844" s="4">
        <v>3130.25</v>
      </c>
      <c r="J1844" s="4">
        <v>4375.55</v>
      </c>
      <c r="K1844" s="4" t="str">
        <v>Produto em Ordem</v>
      </c>
      <c r="L1844" s="6">
        <f t="shared" si="114"/>
        <v>1.8333333333333333</v>
      </c>
      <c r="M1844" s="5">
        <v>24.861079545454551</v>
      </c>
      <c r="N1844" s="6">
        <v>481</v>
      </c>
      <c r="O1844" s="9">
        <f t="shared" si="115"/>
        <v>11958.179261363639</v>
      </c>
      <c r="P1844" s="5">
        <f t="shared" si="112"/>
        <v>40.083333333333336</v>
      </c>
      <c r="Q1844" s="5">
        <f t="shared" si="113"/>
        <v>4.3908523908523902</v>
      </c>
    </row>
    <row r="1845" spans="1:17" x14ac:dyDescent="0.25">
      <c r="A1845" s="2" t="s">
        <v>1804</v>
      </c>
      <c r="B1845" s="3" t="s">
        <v>8</v>
      </c>
      <c r="C1845" s="4">
        <v>4</v>
      </c>
      <c r="D1845" s="4">
        <v>0</v>
      </c>
      <c r="E1845" s="4">
        <v>1</v>
      </c>
      <c r="F1845" s="4">
        <v>3</v>
      </c>
      <c r="G1845" s="4">
        <v>134.88999999999999</v>
      </c>
      <c r="H1845" s="4">
        <v>0</v>
      </c>
      <c r="I1845" s="4">
        <v>33.72</v>
      </c>
      <c r="J1845" s="4">
        <v>101.17</v>
      </c>
      <c r="K1845" s="4" t="str">
        <v>Produto em Ordem</v>
      </c>
      <c r="L1845" s="6">
        <f t="shared" si="114"/>
        <v>0.75</v>
      </c>
      <c r="M1845" s="5">
        <v>33.723333333333343</v>
      </c>
      <c r="N1845" s="6">
        <v>9</v>
      </c>
      <c r="O1845" s="9">
        <f t="shared" si="115"/>
        <v>303.5100000000001</v>
      </c>
      <c r="P1845" s="5">
        <f t="shared" si="112"/>
        <v>0.75</v>
      </c>
      <c r="Q1845" s="5">
        <f t="shared" si="113"/>
        <v>4</v>
      </c>
    </row>
    <row r="1846" spans="1:17" x14ac:dyDescent="0.25">
      <c r="A1846" s="2" t="s">
        <v>1805</v>
      </c>
      <c r="B1846" s="3" t="s">
        <v>8</v>
      </c>
      <c r="C1846" s="4">
        <v>2</v>
      </c>
      <c r="D1846" s="4"/>
      <c r="E1846" s="4"/>
      <c r="F1846" s="4">
        <v>2</v>
      </c>
      <c r="G1846" s="4">
        <v>25.42</v>
      </c>
      <c r="H1846" s="4"/>
      <c r="I1846" s="4"/>
      <c r="J1846" s="4">
        <v>25.42</v>
      </c>
      <c r="K1846" s="4" t="str">
        <v>Produto em Ordem</v>
      </c>
      <c r="L1846" s="6">
        <f t="shared" si="114"/>
        <v>1</v>
      </c>
      <c r="M1846" s="5">
        <v>12.71</v>
      </c>
      <c r="N1846" s="6">
        <v>1</v>
      </c>
      <c r="O1846" s="9">
        <f t="shared" si="115"/>
        <v>12.71</v>
      </c>
      <c r="P1846" s="5">
        <f t="shared" si="112"/>
        <v>8.3333333333333329E-2</v>
      </c>
      <c r="Q1846" s="5">
        <f t="shared" si="113"/>
        <v>24</v>
      </c>
    </row>
    <row r="1847" spans="1:17" x14ac:dyDescent="0.25">
      <c r="A1847" s="2" t="s">
        <v>1806</v>
      </c>
      <c r="B1847" s="3" t="s">
        <v>8</v>
      </c>
      <c r="C1847" s="4">
        <v>454</v>
      </c>
      <c r="D1847" s="4">
        <v>47</v>
      </c>
      <c r="E1847" s="4">
        <v>115</v>
      </c>
      <c r="F1847" s="4">
        <v>386</v>
      </c>
      <c r="G1847" s="4">
        <v>18716.650000000001</v>
      </c>
      <c r="H1847" s="4">
        <v>1963.31</v>
      </c>
      <c r="I1847" s="4">
        <v>4777.2900000000009</v>
      </c>
      <c r="J1847" s="4">
        <v>15902.67</v>
      </c>
      <c r="K1847" s="4" t="str">
        <v>Produto em Ordem</v>
      </c>
      <c r="L1847" s="6">
        <f t="shared" si="114"/>
        <v>0.85022026431718056</v>
      </c>
      <c r="M1847" s="5">
        <v>41.198626943005181</v>
      </c>
      <c r="N1847" s="6">
        <v>800</v>
      </c>
      <c r="O1847" s="9">
        <f t="shared" si="115"/>
        <v>32958.901554404147</v>
      </c>
      <c r="P1847" s="5">
        <f t="shared" si="112"/>
        <v>66.666666666666671</v>
      </c>
      <c r="Q1847" s="5">
        <f t="shared" si="113"/>
        <v>5.7899999999999991</v>
      </c>
    </row>
    <row r="1848" spans="1:17" x14ac:dyDescent="0.25">
      <c r="A1848" s="2" t="s">
        <v>1807</v>
      </c>
      <c r="B1848" s="3" t="s">
        <v>8</v>
      </c>
      <c r="C1848" s="4">
        <v>9</v>
      </c>
      <c r="D1848" s="4"/>
      <c r="E1848" s="4"/>
      <c r="F1848" s="4">
        <v>9</v>
      </c>
      <c r="G1848" s="4">
        <v>144.18</v>
      </c>
      <c r="H1848" s="4"/>
      <c r="I1848" s="4"/>
      <c r="J1848" s="4">
        <v>144.18</v>
      </c>
      <c r="K1848" s="4" t="str">
        <v>Produto em Ordem</v>
      </c>
      <c r="L1848" s="6">
        <f t="shared" si="114"/>
        <v>1</v>
      </c>
      <c r="M1848" s="5">
        <v>16.02</v>
      </c>
      <c r="N1848" s="6">
        <v>7</v>
      </c>
      <c r="O1848" s="9">
        <f t="shared" si="115"/>
        <v>112.14</v>
      </c>
      <c r="P1848" s="5">
        <f t="shared" si="112"/>
        <v>0.58333333333333337</v>
      </c>
      <c r="Q1848" s="5">
        <f t="shared" si="113"/>
        <v>15.428571428571427</v>
      </c>
    </row>
    <row r="1849" spans="1:17" x14ac:dyDescent="0.25">
      <c r="A1849" s="2" t="s">
        <v>1808</v>
      </c>
      <c r="B1849" s="3" t="s">
        <v>8</v>
      </c>
      <c r="C1849" s="4">
        <v>425</v>
      </c>
      <c r="D1849" s="4">
        <v>65</v>
      </c>
      <c r="E1849" s="4">
        <v>92</v>
      </c>
      <c r="F1849" s="4">
        <v>398</v>
      </c>
      <c r="G1849" s="4">
        <v>19350.54</v>
      </c>
      <c r="H1849" s="4">
        <v>2959.47</v>
      </c>
      <c r="I1849" s="4">
        <v>4188.8</v>
      </c>
      <c r="J1849" s="4">
        <v>18121.21</v>
      </c>
      <c r="K1849" s="4" t="str">
        <v>Produto em Ordem</v>
      </c>
      <c r="L1849" s="6">
        <f t="shared" si="114"/>
        <v>0.93647058823529417</v>
      </c>
      <c r="M1849" s="5">
        <v>45.530678391959803</v>
      </c>
      <c r="N1849" s="6">
        <v>88</v>
      </c>
      <c r="O1849" s="9">
        <f t="shared" si="115"/>
        <v>4006.6996984924626</v>
      </c>
      <c r="P1849" s="5">
        <f t="shared" si="112"/>
        <v>7.333333333333333</v>
      </c>
      <c r="Q1849" s="5">
        <f t="shared" si="113"/>
        <v>54.272727272727273</v>
      </c>
    </row>
    <row r="1850" spans="1:17" x14ac:dyDescent="0.25">
      <c r="A1850" s="2" t="s">
        <v>1809</v>
      </c>
      <c r="B1850" s="3" t="s">
        <v>8</v>
      </c>
      <c r="C1850" s="4">
        <v>3</v>
      </c>
      <c r="D1850" s="4"/>
      <c r="E1850" s="4"/>
      <c r="F1850" s="4">
        <v>3</v>
      </c>
      <c r="G1850" s="4">
        <v>41.25</v>
      </c>
      <c r="H1850" s="4"/>
      <c r="I1850" s="4"/>
      <c r="J1850" s="4">
        <v>41.25</v>
      </c>
      <c r="K1850" s="4" t="str">
        <v>Produto em Ordem</v>
      </c>
      <c r="L1850" s="6">
        <f t="shared" si="114"/>
        <v>1</v>
      </c>
      <c r="M1850" s="5">
        <v>13.75</v>
      </c>
      <c r="N1850" s="6">
        <v>2</v>
      </c>
      <c r="O1850" s="9">
        <f t="shared" si="115"/>
        <v>27.5</v>
      </c>
      <c r="P1850" s="5">
        <f t="shared" si="112"/>
        <v>0.16666666666666666</v>
      </c>
      <c r="Q1850" s="5">
        <f t="shared" si="113"/>
        <v>18</v>
      </c>
    </row>
    <row r="1851" spans="1:17" x14ac:dyDescent="0.25">
      <c r="A1851" s="2" t="s">
        <v>1810</v>
      </c>
      <c r="B1851" s="3" t="s">
        <v>8</v>
      </c>
      <c r="C1851" s="4">
        <v>1</v>
      </c>
      <c r="D1851" s="4"/>
      <c r="E1851" s="4"/>
      <c r="F1851" s="4">
        <v>1</v>
      </c>
      <c r="G1851" s="4">
        <v>4.75</v>
      </c>
      <c r="H1851" s="4"/>
      <c r="I1851" s="4"/>
      <c r="J1851" s="4">
        <v>4.75</v>
      </c>
      <c r="K1851" s="4" t="str">
        <v>Produto em Ordem</v>
      </c>
      <c r="L1851" s="6">
        <f t="shared" si="114"/>
        <v>1</v>
      </c>
      <c r="M1851" s="5">
        <v>4.75</v>
      </c>
      <c r="N1851" s="6">
        <v>1</v>
      </c>
      <c r="O1851" s="9">
        <f t="shared" si="115"/>
        <v>4.75</v>
      </c>
      <c r="P1851" s="5">
        <f t="shared" si="112"/>
        <v>8.3333333333333329E-2</v>
      </c>
      <c r="Q1851" s="5">
        <f t="shared" si="113"/>
        <v>12</v>
      </c>
    </row>
    <row r="1852" spans="1:17" x14ac:dyDescent="0.25">
      <c r="A1852" s="2" t="s">
        <v>1811</v>
      </c>
      <c r="B1852" s="3" t="s">
        <v>8</v>
      </c>
      <c r="C1852" s="4">
        <v>116</v>
      </c>
      <c r="D1852" s="4">
        <v>10</v>
      </c>
      <c r="E1852" s="4">
        <v>8</v>
      </c>
      <c r="F1852" s="4">
        <v>118</v>
      </c>
      <c r="G1852" s="4">
        <v>7806.5499999999984</v>
      </c>
      <c r="H1852" s="4">
        <v>619.92999999999995</v>
      </c>
      <c r="I1852" s="4">
        <v>495.94</v>
      </c>
      <c r="J1852" s="4">
        <v>7930.54</v>
      </c>
      <c r="K1852" s="4" t="str">
        <v>Produto em Ordem</v>
      </c>
      <c r="L1852" s="6">
        <f t="shared" si="114"/>
        <v>1.0172413793103448</v>
      </c>
      <c r="M1852" s="5">
        <v>67.207966101694922</v>
      </c>
      <c r="N1852" s="6">
        <v>161</v>
      </c>
      <c r="O1852" s="9">
        <f t="shared" si="115"/>
        <v>10820.482542372882</v>
      </c>
      <c r="P1852" s="5">
        <f t="shared" si="112"/>
        <v>13.416666666666666</v>
      </c>
      <c r="Q1852" s="5">
        <f t="shared" si="113"/>
        <v>8.7950310559006208</v>
      </c>
    </row>
    <row r="1853" spans="1:17" x14ac:dyDescent="0.25">
      <c r="A1853" s="2" t="s">
        <v>1812</v>
      </c>
      <c r="B1853" s="3" t="s">
        <v>8</v>
      </c>
      <c r="C1853" s="4">
        <v>7</v>
      </c>
      <c r="D1853" s="4"/>
      <c r="E1853" s="4"/>
      <c r="F1853" s="4">
        <v>7</v>
      </c>
      <c r="G1853" s="4">
        <v>435.45</v>
      </c>
      <c r="H1853" s="4"/>
      <c r="I1853" s="4"/>
      <c r="J1853" s="4">
        <v>435.45</v>
      </c>
      <c r="K1853" s="4" t="str">
        <v>Produto em Ordem</v>
      </c>
      <c r="L1853" s="6">
        <f t="shared" si="114"/>
        <v>1</v>
      </c>
      <c r="M1853" s="5">
        <v>62.207142857142863</v>
      </c>
      <c r="N1853" s="6">
        <v>-1</v>
      </c>
      <c r="O1853" s="9">
        <f t="shared" si="115"/>
        <v>-62.207142857142863</v>
      </c>
      <c r="P1853" s="5">
        <f t="shared" si="112"/>
        <v>-8.3333333333333329E-2</v>
      </c>
      <c r="Q1853" s="5">
        <f t="shared" si="113"/>
        <v>-84</v>
      </c>
    </row>
    <row r="1854" spans="1:17" x14ac:dyDescent="0.25">
      <c r="A1854" s="2" t="s">
        <v>1813</v>
      </c>
      <c r="B1854" s="3" t="s">
        <v>8</v>
      </c>
      <c r="C1854" s="4">
        <v>37</v>
      </c>
      <c r="D1854" s="4">
        <v>112</v>
      </c>
      <c r="E1854" s="4">
        <v>46</v>
      </c>
      <c r="F1854" s="4">
        <v>103</v>
      </c>
      <c r="G1854" s="4">
        <v>2589.87</v>
      </c>
      <c r="H1854" s="4">
        <v>7979.61</v>
      </c>
      <c r="I1854" s="4">
        <v>3275.06</v>
      </c>
      <c r="J1854" s="4">
        <v>7294.42</v>
      </c>
      <c r="K1854" s="4" t="str">
        <v>Produto em Ordem</v>
      </c>
      <c r="L1854" s="6">
        <f t="shared" si="114"/>
        <v>2.7837837837837838</v>
      </c>
      <c r="M1854" s="5">
        <v>70.819611650485442</v>
      </c>
      <c r="N1854" s="6">
        <v>163</v>
      </c>
      <c r="O1854" s="9">
        <f t="shared" si="115"/>
        <v>11543.596699029127</v>
      </c>
      <c r="P1854" s="5">
        <f t="shared" si="112"/>
        <v>13.583333333333334</v>
      </c>
      <c r="Q1854" s="5">
        <f t="shared" si="113"/>
        <v>7.5828220858895703</v>
      </c>
    </row>
    <row r="1855" spans="1:17" x14ac:dyDescent="0.25">
      <c r="A1855" s="2" t="s">
        <v>1814</v>
      </c>
      <c r="B1855" s="3" t="s">
        <v>8</v>
      </c>
      <c r="C1855" s="4">
        <v>1</v>
      </c>
      <c r="D1855" s="4"/>
      <c r="E1855" s="4"/>
      <c r="F1855" s="4">
        <v>1</v>
      </c>
      <c r="G1855" s="4">
        <v>14.13</v>
      </c>
      <c r="H1855" s="4"/>
      <c r="I1855" s="4"/>
      <c r="J1855" s="4">
        <v>14.13</v>
      </c>
      <c r="K1855" s="4" t="str">
        <v>Produto em Ordem</v>
      </c>
      <c r="L1855" s="6">
        <f t="shared" si="114"/>
        <v>1</v>
      </c>
      <c r="M1855" s="5">
        <v>14.13</v>
      </c>
      <c r="N1855" s="6">
        <v>1</v>
      </c>
      <c r="O1855" s="9">
        <f t="shared" si="115"/>
        <v>14.13</v>
      </c>
      <c r="P1855" s="5">
        <f t="shared" si="112"/>
        <v>8.3333333333333329E-2</v>
      </c>
      <c r="Q1855" s="5">
        <f t="shared" si="113"/>
        <v>12</v>
      </c>
    </row>
    <row r="1856" spans="1:17" x14ac:dyDescent="0.25">
      <c r="A1856" s="2" t="s">
        <v>1815</v>
      </c>
      <c r="B1856" s="3" t="s">
        <v>8</v>
      </c>
      <c r="C1856" s="4">
        <v>929</v>
      </c>
      <c r="D1856" s="4">
        <v>8</v>
      </c>
      <c r="E1856" s="4">
        <v>50</v>
      </c>
      <c r="F1856" s="4">
        <v>887</v>
      </c>
      <c r="G1856" s="4">
        <v>19373.39000000001</v>
      </c>
      <c r="H1856" s="4">
        <v>172.94</v>
      </c>
      <c r="I1856" s="4">
        <v>1054.8499999999999</v>
      </c>
      <c r="J1856" s="4">
        <v>18491.48</v>
      </c>
      <c r="K1856" s="4" t="str">
        <v>Produto em Ordem</v>
      </c>
      <c r="L1856" s="6">
        <f t="shared" si="114"/>
        <v>0.9547900968783638</v>
      </c>
      <c r="M1856" s="5">
        <v>20.84721533258174</v>
      </c>
      <c r="N1856" s="6">
        <v>444</v>
      </c>
      <c r="O1856" s="9">
        <f t="shared" si="115"/>
        <v>9256.1636076662926</v>
      </c>
      <c r="P1856" s="5">
        <f t="shared" si="112"/>
        <v>37</v>
      </c>
      <c r="Q1856" s="5">
        <f t="shared" si="113"/>
        <v>23.972972972972972</v>
      </c>
    </row>
    <row r="1857" spans="1:17" x14ac:dyDescent="0.25">
      <c r="A1857" s="2" t="s">
        <v>1816</v>
      </c>
      <c r="B1857" s="3" t="s">
        <v>8</v>
      </c>
      <c r="C1857" s="4">
        <v>1</v>
      </c>
      <c r="D1857" s="4"/>
      <c r="E1857" s="4"/>
      <c r="F1857" s="4">
        <v>1</v>
      </c>
      <c r="G1857" s="4">
        <v>14.12</v>
      </c>
      <c r="H1857" s="4"/>
      <c r="I1857" s="4"/>
      <c r="J1857" s="4">
        <v>14.12</v>
      </c>
      <c r="K1857" s="4" t="str">
        <v>Produto em Ordem</v>
      </c>
      <c r="L1857" s="6">
        <f t="shared" si="114"/>
        <v>1</v>
      </c>
      <c r="M1857" s="5">
        <v>14.12</v>
      </c>
      <c r="N1857" s="6">
        <v>1</v>
      </c>
      <c r="O1857" s="9">
        <f t="shared" si="115"/>
        <v>14.12</v>
      </c>
      <c r="P1857" s="5">
        <f t="shared" si="112"/>
        <v>8.3333333333333329E-2</v>
      </c>
      <c r="Q1857" s="5">
        <f t="shared" si="113"/>
        <v>12</v>
      </c>
    </row>
    <row r="1858" spans="1:17" x14ac:dyDescent="0.25">
      <c r="A1858" s="2" t="s">
        <v>1817</v>
      </c>
      <c r="B1858" s="3" t="s">
        <v>8</v>
      </c>
      <c r="C1858" s="4">
        <v>455</v>
      </c>
      <c r="D1858" s="4">
        <v>84</v>
      </c>
      <c r="E1858" s="4">
        <v>195</v>
      </c>
      <c r="F1858" s="4">
        <v>344</v>
      </c>
      <c r="G1858" s="4">
        <v>9475.27</v>
      </c>
      <c r="H1858" s="4">
        <v>1748.69</v>
      </c>
      <c r="I1858" s="4">
        <v>4061.33</v>
      </c>
      <c r="J1858" s="4">
        <v>7162.630000000001</v>
      </c>
      <c r="K1858" s="4" t="str">
        <v>Produto em Ordem</v>
      </c>
      <c r="L1858" s="6">
        <f t="shared" si="114"/>
        <v>0.75604395604395602</v>
      </c>
      <c r="M1858" s="5">
        <v>20.821598837209301</v>
      </c>
      <c r="N1858" s="6">
        <v>2202</v>
      </c>
      <c r="O1858" s="9">
        <f t="shared" si="115"/>
        <v>45849.160639534879</v>
      </c>
      <c r="P1858" s="5">
        <f t="shared" ref="P1858:P1921" si="116">N1858/12</f>
        <v>183.5</v>
      </c>
      <c r="Q1858" s="5">
        <f t="shared" ref="Q1858:Q1921" si="117">IFERROR(F1858/(P1858),0)</f>
        <v>1.8746594005449591</v>
      </c>
    </row>
    <row r="1859" spans="1:17" x14ac:dyDescent="0.25">
      <c r="A1859" s="2" t="s">
        <v>1818</v>
      </c>
      <c r="B1859" s="3" t="s">
        <v>8</v>
      </c>
      <c r="C1859" s="4">
        <v>2400</v>
      </c>
      <c r="D1859" s="4">
        <v>64</v>
      </c>
      <c r="E1859" s="4">
        <v>149</v>
      </c>
      <c r="F1859" s="4">
        <v>2315</v>
      </c>
      <c r="G1859" s="4">
        <v>48712.52</v>
      </c>
      <c r="H1859" s="4">
        <v>1276.8699999999999</v>
      </c>
      <c r="I1859" s="4">
        <v>3036.34</v>
      </c>
      <c r="J1859" s="4">
        <v>46953.05</v>
      </c>
      <c r="K1859" s="4" t="str">
        <v>Produto em Ordem</v>
      </c>
      <c r="L1859" s="6">
        <f t="shared" ref="L1859:L1922" si="118">IFERROR(F1859/C1859,0)</f>
        <v>0.96458333333333335</v>
      </c>
      <c r="M1859" s="5">
        <v>20.282095032397411</v>
      </c>
      <c r="N1859" s="6">
        <v>1281</v>
      </c>
      <c r="O1859" s="9">
        <f t="shared" ref="O1859:O1922" si="119" xml:space="preserve"> N1859*M1859</f>
        <v>25981.363736501084</v>
      </c>
      <c r="P1859" s="5">
        <f t="shared" si="116"/>
        <v>106.75</v>
      </c>
      <c r="Q1859" s="5">
        <f t="shared" si="117"/>
        <v>21.686182669789225</v>
      </c>
    </row>
    <row r="1860" spans="1:17" x14ac:dyDescent="0.25">
      <c r="A1860" s="2" t="s">
        <v>1819</v>
      </c>
      <c r="B1860" s="3" t="s">
        <v>8</v>
      </c>
      <c r="C1860" s="4">
        <v>18</v>
      </c>
      <c r="D1860" s="4">
        <v>5</v>
      </c>
      <c r="E1860" s="4">
        <v>12</v>
      </c>
      <c r="F1860" s="4">
        <v>11</v>
      </c>
      <c r="G1860" s="4">
        <v>424.36</v>
      </c>
      <c r="H1860" s="4">
        <v>115.85</v>
      </c>
      <c r="I1860" s="4">
        <v>278.04000000000002</v>
      </c>
      <c r="J1860" s="4">
        <v>262.17</v>
      </c>
      <c r="K1860" s="4" t="str">
        <v>Produto em Ordem</v>
      </c>
      <c r="L1860" s="6">
        <f t="shared" si="118"/>
        <v>0.61111111111111116</v>
      </c>
      <c r="M1860" s="5">
        <v>23.833636363636369</v>
      </c>
      <c r="N1860" s="6">
        <v>1859</v>
      </c>
      <c r="O1860" s="9">
        <f t="shared" si="119"/>
        <v>44306.73000000001</v>
      </c>
      <c r="P1860" s="5">
        <f t="shared" si="116"/>
        <v>154.91666666666666</v>
      </c>
      <c r="Q1860" s="5">
        <f t="shared" si="117"/>
        <v>7.1005917159763315E-2</v>
      </c>
    </row>
    <row r="1861" spans="1:17" x14ac:dyDescent="0.25">
      <c r="A1861" s="2" t="s">
        <v>1820</v>
      </c>
      <c r="B1861" s="3" t="s">
        <v>8</v>
      </c>
      <c r="C1861" s="4">
        <v>1458</v>
      </c>
      <c r="D1861" s="4">
        <v>6</v>
      </c>
      <c r="E1861" s="4">
        <v>41</v>
      </c>
      <c r="F1861" s="4">
        <v>1423</v>
      </c>
      <c r="G1861" s="4">
        <v>30344.44</v>
      </c>
      <c r="H1861" s="4">
        <v>124.71</v>
      </c>
      <c r="I1861" s="4">
        <v>863.38000000000011</v>
      </c>
      <c r="J1861" s="4">
        <v>29605.77</v>
      </c>
      <c r="K1861" s="4" t="str">
        <v>Produto em Ordem</v>
      </c>
      <c r="L1861" s="6">
        <f t="shared" si="118"/>
        <v>0.97599451303155005</v>
      </c>
      <c r="M1861" s="5">
        <v>20.80517919887561</v>
      </c>
      <c r="N1861" s="6">
        <v>605</v>
      </c>
      <c r="O1861" s="9">
        <f t="shared" si="119"/>
        <v>12587.133415319744</v>
      </c>
      <c r="P1861" s="5">
        <f t="shared" si="116"/>
        <v>50.416666666666664</v>
      </c>
      <c r="Q1861" s="5">
        <f t="shared" si="117"/>
        <v>28.224793388429752</v>
      </c>
    </row>
    <row r="1862" spans="1:17" x14ac:dyDescent="0.25">
      <c r="A1862" s="2" t="s">
        <v>1821</v>
      </c>
      <c r="B1862" s="3" t="s">
        <v>8</v>
      </c>
      <c r="C1862" s="4">
        <v>1</v>
      </c>
      <c r="D1862" s="4"/>
      <c r="E1862" s="4"/>
      <c r="F1862" s="4">
        <v>1</v>
      </c>
      <c r="G1862" s="4">
        <v>15.26</v>
      </c>
      <c r="H1862" s="4"/>
      <c r="I1862" s="4"/>
      <c r="J1862" s="4">
        <v>15.26</v>
      </c>
      <c r="K1862" s="4" t="str">
        <v>Produto em Ordem</v>
      </c>
      <c r="L1862" s="6">
        <f t="shared" si="118"/>
        <v>1</v>
      </c>
      <c r="M1862" s="5">
        <v>15.26</v>
      </c>
      <c r="N1862" s="6">
        <v>1</v>
      </c>
      <c r="O1862" s="9">
        <f t="shared" si="119"/>
        <v>15.26</v>
      </c>
      <c r="P1862" s="5">
        <f t="shared" si="116"/>
        <v>8.3333333333333329E-2</v>
      </c>
      <c r="Q1862" s="5">
        <f t="shared" si="117"/>
        <v>12</v>
      </c>
    </row>
    <row r="1863" spans="1:17" x14ac:dyDescent="0.25">
      <c r="A1863" s="2" t="s">
        <v>1822</v>
      </c>
      <c r="B1863" s="3" t="s">
        <v>8</v>
      </c>
      <c r="C1863" s="4">
        <v>357</v>
      </c>
      <c r="D1863" s="4">
        <v>38</v>
      </c>
      <c r="E1863" s="4">
        <v>87</v>
      </c>
      <c r="F1863" s="4">
        <v>308</v>
      </c>
      <c r="G1863" s="4">
        <v>5678.4400000000014</v>
      </c>
      <c r="H1863" s="4">
        <v>601.92999999999995</v>
      </c>
      <c r="I1863" s="4">
        <v>1378.32</v>
      </c>
      <c r="J1863" s="4">
        <v>4902.05</v>
      </c>
      <c r="K1863" s="4" t="str">
        <v>Produto em Ordem</v>
      </c>
      <c r="L1863" s="6">
        <f t="shared" si="118"/>
        <v>0.86274509803921573</v>
      </c>
      <c r="M1863" s="5">
        <v>15.915746753246751</v>
      </c>
      <c r="N1863" s="6">
        <v>1058</v>
      </c>
      <c r="O1863" s="9">
        <f t="shared" si="119"/>
        <v>16838.860064935063</v>
      </c>
      <c r="P1863" s="5">
        <f t="shared" si="116"/>
        <v>88.166666666666671</v>
      </c>
      <c r="Q1863" s="5">
        <f t="shared" si="117"/>
        <v>3.4933837429111527</v>
      </c>
    </row>
    <row r="1864" spans="1:17" x14ac:dyDescent="0.25">
      <c r="A1864" s="2" t="s">
        <v>1823</v>
      </c>
      <c r="B1864" s="3" t="s">
        <v>8</v>
      </c>
      <c r="C1864" s="4">
        <v>2</v>
      </c>
      <c r="D1864" s="4"/>
      <c r="E1864" s="4"/>
      <c r="F1864" s="4">
        <v>2</v>
      </c>
      <c r="G1864" s="4">
        <v>13.14</v>
      </c>
      <c r="H1864" s="4"/>
      <c r="I1864" s="4"/>
      <c r="J1864" s="4">
        <v>13.14</v>
      </c>
      <c r="K1864" s="4" t="str">
        <v>Produto em Ordem</v>
      </c>
      <c r="L1864" s="6">
        <f t="shared" si="118"/>
        <v>1</v>
      </c>
      <c r="M1864" s="5">
        <v>6.57</v>
      </c>
      <c r="N1864" s="6">
        <v>1</v>
      </c>
      <c r="O1864" s="9">
        <f t="shared" si="119"/>
        <v>6.57</v>
      </c>
      <c r="P1864" s="5">
        <f t="shared" si="116"/>
        <v>8.3333333333333329E-2</v>
      </c>
      <c r="Q1864" s="5">
        <f t="shared" si="117"/>
        <v>24</v>
      </c>
    </row>
    <row r="1865" spans="1:17" x14ac:dyDescent="0.25">
      <c r="A1865" s="2" t="s">
        <v>1824</v>
      </c>
      <c r="B1865" s="3" t="s">
        <v>8</v>
      </c>
      <c r="C1865" s="4">
        <v>715</v>
      </c>
      <c r="D1865" s="4">
        <v>19</v>
      </c>
      <c r="E1865" s="4">
        <v>37</v>
      </c>
      <c r="F1865" s="4">
        <v>697</v>
      </c>
      <c r="G1865" s="4">
        <v>11765.93</v>
      </c>
      <c r="H1865" s="4">
        <v>315</v>
      </c>
      <c r="I1865" s="4">
        <v>609.65000000000009</v>
      </c>
      <c r="J1865" s="4">
        <v>11471.28</v>
      </c>
      <c r="K1865" s="4" t="str">
        <v>Produto em Ordem</v>
      </c>
      <c r="L1865" s="6">
        <f t="shared" si="118"/>
        <v>0.97482517482517483</v>
      </c>
      <c r="M1865" s="5">
        <v>16.458077474892399</v>
      </c>
      <c r="N1865" s="6">
        <v>290</v>
      </c>
      <c r="O1865" s="9">
        <f t="shared" si="119"/>
        <v>4772.8424677187959</v>
      </c>
      <c r="P1865" s="5">
        <f t="shared" si="116"/>
        <v>24.166666666666668</v>
      </c>
      <c r="Q1865" s="5">
        <f t="shared" si="117"/>
        <v>28.841379310344827</v>
      </c>
    </row>
    <row r="1866" spans="1:17" x14ac:dyDescent="0.25">
      <c r="A1866" s="2" t="s">
        <v>1825</v>
      </c>
      <c r="B1866" s="3" t="s">
        <v>8</v>
      </c>
      <c r="C1866" s="4">
        <v>998</v>
      </c>
      <c r="D1866" s="4">
        <v>12</v>
      </c>
      <c r="E1866" s="4">
        <v>30</v>
      </c>
      <c r="F1866" s="4">
        <v>980</v>
      </c>
      <c r="G1866" s="4">
        <v>16489.560000000001</v>
      </c>
      <c r="H1866" s="4">
        <v>197.55</v>
      </c>
      <c r="I1866" s="4">
        <v>491.94</v>
      </c>
      <c r="J1866" s="4">
        <v>16195.17</v>
      </c>
      <c r="K1866" s="4" t="str">
        <v>Produto em Ordem</v>
      </c>
      <c r="L1866" s="6">
        <f t="shared" si="118"/>
        <v>0.9819639278557114</v>
      </c>
      <c r="M1866" s="5">
        <v>16.525683673469391</v>
      </c>
      <c r="N1866" s="6">
        <v>488</v>
      </c>
      <c r="O1866" s="9">
        <f t="shared" si="119"/>
        <v>8064.5336326530633</v>
      </c>
      <c r="P1866" s="5">
        <f t="shared" si="116"/>
        <v>40.666666666666664</v>
      </c>
      <c r="Q1866" s="5">
        <f t="shared" si="117"/>
        <v>24.098360655737707</v>
      </c>
    </row>
    <row r="1867" spans="1:17" x14ac:dyDescent="0.25">
      <c r="A1867" s="2" t="s">
        <v>1826</v>
      </c>
      <c r="B1867" s="3" t="s">
        <v>8</v>
      </c>
      <c r="C1867" s="4">
        <v>984</v>
      </c>
      <c r="D1867" s="4">
        <v>0</v>
      </c>
      <c r="E1867" s="4">
        <v>18</v>
      </c>
      <c r="F1867" s="4">
        <v>966</v>
      </c>
      <c r="G1867" s="4">
        <v>16095</v>
      </c>
      <c r="H1867" s="4">
        <v>0</v>
      </c>
      <c r="I1867" s="4">
        <v>291.95</v>
      </c>
      <c r="J1867" s="4">
        <v>15803.05</v>
      </c>
      <c r="K1867" s="4" t="str">
        <v>Produto em Ordem</v>
      </c>
      <c r="L1867" s="6">
        <f t="shared" si="118"/>
        <v>0.98170731707317072</v>
      </c>
      <c r="M1867" s="5">
        <v>16.359265010351969</v>
      </c>
      <c r="N1867" s="6">
        <v>343</v>
      </c>
      <c r="O1867" s="9">
        <f t="shared" si="119"/>
        <v>5611.2278985507255</v>
      </c>
      <c r="P1867" s="5">
        <f t="shared" si="116"/>
        <v>28.583333333333332</v>
      </c>
      <c r="Q1867" s="5">
        <f t="shared" si="117"/>
        <v>33.795918367346943</v>
      </c>
    </row>
    <row r="1868" spans="1:17" x14ac:dyDescent="0.25">
      <c r="A1868" s="2" t="s">
        <v>1827</v>
      </c>
      <c r="B1868" s="3" t="s">
        <v>8</v>
      </c>
      <c r="C1868" s="4">
        <v>2317</v>
      </c>
      <c r="D1868" s="4">
        <v>36</v>
      </c>
      <c r="E1868" s="4">
        <v>48</v>
      </c>
      <c r="F1868" s="4">
        <v>2305</v>
      </c>
      <c r="G1868" s="4">
        <v>37708.300000000003</v>
      </c>
      <c r="H1868" s="4">
        <v>585.49</v>
      </c>
      <c r="I1868" s="4">
        <v>782.16000000000008</v>
      </c>
      <c r="J1868" s="4">
        <v>37511.629999999997</v>
      </c>
      <c r="K1868" s="4" t="str">
        <v>Produto em Ordem</v>
      </c>
      <c r="L1868" s="6">
        <f t="shared" si="118"/>
        <v>0.99482088908070776</v>
      </c>
      <c r="M1868" s="5">
        <v>16.274026030368759</v>
      </c>
      <c r="N1868" s="6">
        <v>1374</v>
      </c>
      <c r="O1868" s="9">
        <f t="shared" si="119"/>
        <v>22360.511765726675</v>
      </c>
      <c r="P1868" s="5">
        <f t="shared" si="116"/>
        <v>114.5</v>
      </c>
      <c r="Q1868" s="5">
        <f t="shared" si="117"/>
        <v>20.131004366812228</v>
      </c>
    </row>
    <row r="1869" spans="1:17" x14ac:dyDescent="0.25">
      <c r="A1869" s="2" t="s">
        <v>1828</v>
      </c>
      <c r="B1869" s="3" t="s">
        <v>8</v>
      </c>
      <c r="C1869" s="4">
        <v>21</v>
      </c>
      <c r="D1869" s="4">
        <v>2</v>
      </c>
      <c r="E1869" s="4">
        <v>2</v>
      </c>
      <c r="F1869" s="4">
        <v>21</v>
      </c>
      <c r="G1869" s="4">
        <v>152.04</v>
      </c>
      <c r="H1869" s="4">
        <v>13.58</v>
      </c>
      <c r="I1869" s="4">
        <v>13.58</v>
      </c>
      <c r="J1869" s="4">
        <v>152.04</v>
      </c>
      <c r="K1869" s="4" t="str">
        <v>Produto em Ordem</v>
      </c>
      <c r="L1869" s="6">
        <f t="shared" si="118"/>
        <v>1</v>
      </c>
      <c r="M1869" s="5">
        <v>7.2399999999999993</v>
      </c>
      <c r="N1869" s="6">
        <v>-3</v>
      </c>
      <c r="O1869" s="9">
        <f t="shared" si="119"/>
        <v>-21.72</v>
      </c>
      <c r="P1869" s="5">
        <f t="shared" si="116"/>
        <v>-0.25</v>
      </c>
      <c r="Q1869" s="5">
        <f t="shared" si="117"/>
        <v>-84</v>
      </c>
    </row>
    <row r="1870" spans="1:17" x14ac:dyDescent="0.25">
      <c r="A1870" s="2" t="s">
        <v>1829</v>
      </c>
      <c r="B1870" s="3" t="s">
        <v>8</v>
      </c>
      <c r="C1870" s="4">
        <v>1</v>
      </c>
      <c r="D1870" s="4"/>
      <c r="E1870" s="4"/>
      <c r="F1870" s="4">
        <v>1</v>
      </c>
      <c r="G1870" s="4">
        <v>8.33</v>
      </c>
      <c r="H1870" s="4"/>
      <c r="I1870" s="4"/>
      <c r="J1870" s="4">
        <v>8.33</v>
      </c>
      <c r="K1870" s="4" t="str">
        <v>Produto em Ordem</v>
      </c>
      <c r="L1870" s="6">
        <f t="shared" si="118"/>
        <v>1</v>
      </c>
      <c r="M1870" s="5">
        <v>8.33</v>
      </c>
      <c r="N1870" s="6">
        <v>1</v>
      </c>
      <c r="O1870" s="9">
        <f t="shared" si="119"/>
        <v>8.33</v>
      </c>
      <c r="P1870" s="5">
        <f t="shared" si="116"/>
        <v>8.3333333333333329E-2</v>
      </c>
      <c r="Q1870" s="5">
        <f t="shared" si="117"/>
        <v>12</v>
      </c>
    </row>
    <row r="1871" spans="1:17" x14ac:dyDescent="0.25">
      <c r="A1871" s="2" t="s">
        <v>1830</v>
      </c>
      <c r="B1871" s="3" t="s">
        <v>8</v>
      </c>
      <c r="C1871" s="4">
        <v>1</v>
      </c>
      <c r="D1871" s="4"/>
      <c r="E1871" s="4"/>
      <c r="F1871" s="4">
        <v>1</v>
      </c>
      <c r="G1871" s="4">
        <v>8.51</v>
      </c>
      <c r="H1871" s="4"/>
      <c r="I1871" s="4"/>
      <c r="J1871" s="4">
        <v>8.51</v>
      </c>
      <c r="K1871" s="4" t="str">
        <v>Produto em Ordem</v>
      </c>
      <c r="L1871" s="6">
        <f t="shared" si="118"/>
        <v>1</v>
      </c>
      <c r="M1871" s="5">
        <v>8.51</v>
      </c>
      <c r="N1871" s="6">
        <v>1</v>
      </c>
      <c r="O1871" s="9">
        <f t="shared" si="119"/>
        <v>8.51</v>
      </c>
      <c r="P1871" s="5">
        <f t="shared" si="116"/>
        <v>8.3333333333333329E-2</v>
      </c>
      <c r="Q1871" s="5">
        <f t="shared" si="117"/>
        <v>12</v>
      </c>
    </row>
    <row r="1872" spans="1:17" x14ac:dyDescent="0.25">
      <c r="A1872" s="2" t="s">
        <v>1831</v>
      </c>
      <c r="B1872" s="3" t="s">
        <v>8</v>
      </c>
      <c r="C1872" s="4">
        <v>2</v>
      </c>
      <c r="D1872" s="4"/>
      <c r="E1872" s="4"/>
      <c r="F1872" s="4">
        <v>2</v>
      </c>
      <c r="G1872" s="4">
        <v>10.5</v>
      </c>
      <c r="H1872" s="4"/>
      <c r="I1872" s="4"/>
      <c r="J1872" s="4">
        <v>10.5</v>
      </c>
      <c r="K1872" s="4" t="str">
        <v>Produto em Ordem</v>
      </c>
      <c r="L1872" s="6">
        <f t="shared" si="118"/>
        <v>1</v>
      </c>
      <c r="M1872" s="5">
        <v>5.25</v>
      </c>
      <c r="N1872" s="6">
        <v>1</v>
      </c>
      <c r="O1872" s="9">
        <f t="shared" si="119"/>
        <v>5.25</v>
      </c>
      <c r="P1872" s="5">
        <f t="shared" si="116"/>
        <v>8.3333333333333329E-2</v>
      </c>
      <c r="Q1872" s="5">
        <f t="shared" si="117"/>
        <v>24</v>
      </c>
    </row>
    <row r="1873" spans="1:17" x14ac:dyDescent="0.25">
      <c r="A1873" s="2" t="s">
        <v>1832</v>
      </c>
      <c r="B1873" s="3" t="s">
        <v>8</v>
      </c>
      <c r="C1873" s="4">
        <v>43</v>
      </c>
      <c r="D1873" s="4">
        <v>24</v>
      </c>
      <c r="E1873" s="4">
        <v>24</v>
      </c>
      <c r="F1873" s="4">
        <v>43</v>
      </c>
      <c r="G1873" s="4">
        <v>203.88</v>
      </c>
      <c r="H1873" s="4">
        <v>113.8</v>
      </c>
      <c r="I1873" s="4">
        <v>113.8</v>
      </c>
      <c r="J1873" s="4">
        <v>203.88</v>
      </c>
      <c r="K1873" s="4" t="str">
        <v>Produto em Ordem</v>
      </c>
      <c r="L1873" s="6">
        <f t="shared" si="118"/>
        <v>1</v>
      </c>
      <c r="M1873" s="5">
        <v>4.7413953488372096</v>
      </c>
      <c r="N1873" s="6">
        <v>186</v>
      </c>
      <c r="O1873" s="9">
        <f t="shared" si="119"/>
        <v>881.899534883721</v>
      </c>
      <c r="P1873" s="5">
        <f t="shared" si="116"/>
        <v>15.5</v>
      </c>
      <c r="Q1873" s="5">
        <f t="shared" si="117"/>
        <v>2.774193548387097</v>
      </c>
    </row>
    <row r="1874" spans="1:17" x14ac:dyDescent="0.25">
      <c r="A1874" s="2" t="s">
        <v>1833</v>
      </c>
      <c r="B1874" s="3" t="s">
        <v>8</v>
      </c>
      <c r="C1874" s="4">
        <v>1</v>
      </c>
      <c r="D1874" s="4"/>
      <c r="E1874" s="4"/>
      <c r="F1874" s="4">
        <v>1</v>
      </c>
      <c r="G1874" s="4">
        <v>27.22</v>
      </c>
      <c r="H1874" s="4"/>
      <c r="I1874" s="4"/>
      <c r="J1874" s="4">
        <v>27.22</v>
      </c>
      <c r="K1874" s="4" t="str">
        <v>Produto em Ordem</v>
      </c>
      <c r="L1874" s="6">
        <f t="shared" si="118"/>
        <v>1</v>
      </c>
      <c r="M1874" s="5">
        <v>27.22</v>
      </c>
      <c r="N1874" s="6">
        <v>3</v>
      </c>
      <c r="O1874" s="9">
        <f t="shared" si="119"/>
        <v>81.66</v>
      </c>
      <c r="P1874" s="5">
        <f t="shared" si="116"/>
        <v>0.25</v>
      </c>
      <c r="Q1874" s="5">
        <f t="shared" si="117"/>
        <v>4</v>
      </c>
    </row>
    <row r="1875" spans="1:17" x14ac:dyDescent="0.25">
      <c r="A1875" s="2" t="s">
        <v>1834</v>
      </c>
      <c r="B1875" s="3" t="s">
        <v>8</v>
      </c>
      <c r="C1875" s="4">
        <v>219</v>
      </c>
      <c r="D1875" s="4">
        <v>98</v>
      </c>
      <c r="E1875" s="4">
        <v>98</v>
      </c>
      <c r="F1875" s="4">
        <v>219</v>
      </c>
      <c r="G1875" s="4">
        <v>13992.68</v>
      </c>
      <c r="H1875" s="4">
        <v>6242.0499999999993</v>
      </c>
      <c r="I1875" s="4">
        <v>6265.45</v>
      </c>
      <c r="J1875" s="4">
        <v>13969.28</v>
      </c>
      <c r="K1875" s="4" t="str">
        <v>Produto em Ordem</v>
      </c>
      <c r="L1875" s="6">
        <f t="shared" si="118"/>
        <v>1</v>
      </c>
      <c r="M1875" s="5">
        <v>63.786666666666648</v>
      </c>
      <c r="N1875" s="6">
        <v>478</v>
      </c>
      <c r="O1875" s="9">
        <f t="shared" si="119"/>
        <v>30490.026666666658</v>
      </c>
      <c r="P1875" s="5">
        <f t="shared" si="116"/>
        <v>39.833333333333336</v>
      </c>
      <c r="Q1875" s="5">
        <f t="shared" si="117"/>
        <v>5.497907949790795</v>
      </c>
    </row>
    <row r="1876" spans="1:17" x14ac:dyDescent="0.25">
      <c r="A1876" s="2" t="s">
        <v>1835</v>
      </c>
      <c r="B1876" s="3" t="s">
        <v>8</v>
      </c>
      <c r="C1876" s="4">
        <v>1</v>
      </c>
      <c r="D1876" s="4"/>
      <c r="E1876" s="4"/>
      <c r="F1876" s="4">
        <v>1</v>
      </c>
      <c r="G1876" s="4">
        <v>13.7</v>
      </c>
      <c r="H1876" s="4"/>
      <c r="I1876" s="4"/>
      <c r="J1876" s="4">
        <v>13.7</v>
      </c>
      <c r="K1876" s="4" t="str">
        <v>Produto em Ordem</v>
      </c>
      <c r="L1876" s="6">
        <f t="shared" si="118"/>
        <v>1</v>
      </c>
      <c r="M1876" s="5">
        <v>13.7</v>
      </c>
      <c r="N1876" s="6">
        <v>1</v>
      </c>
      <c r="O1876" s="9">
        <f t="shared" si="119"/>
        <v>13.7</v>
      </c>
      <c r="P1876" s="5">
        <f t="shared" si="116"/>
        <v>8.3333333333333329E-2</v>
      </c>
      <c r="Q1876" s="5">
        <f t="shared" si="117"/>
        <v>12</v>
      </c>
    </row>
    <row r="1877" spans="1:17" x14ac:dyDescent="0.25">
      <c r="A1877" s="2" t="s">
        <v>1836</v>
      </c>
      <c r="B1877" s="3" t="s">
        <v>8</v>
      </c>
      <c r="C1877" s="4">
        <v>69</v>
      </c>
      <c r="D1877" s="4">
        <v>58</v>
      </c>
      <c r="E1877" s="4">
        <v>22</v>
      </c>
      <c r="F1877" s="4">
        <v>105</v>
      </c>
      <c r="G1877" s="4">
        <v>4181.4799999999996</v>
      </c>
      <c r="H1877" s="4">
        <v>3615.57</v>
      </c>
      <c r="I1877" s="4">
        <v>1364.11</v>
      </c>
      <c r="J1877" s="4">
        <v>6432.94</v>
      </c>
      <c r="K1877" s="4" t="str">
        <v>Produto em Ordem</v>
      </c>
      <c r="L1877" s="6">
        <f t="shared" si="118"/>
        <v>1.5217391304347827</v>
      </c>
      <c r="M1877" s="5">
        <v>61.266095238095232</v>
      </c>
      <c r="N1877" s="6">
        <v>135</v>
      </c>
      <c r="O1877" s="9">
        <f t="shared" si="119"/>
        <v>8270.9228571428557</v>
      </c>
      <c r="P1877" s="5">
        <f t="shared" si="116"/>
        <v>11.25</v>
      </c>
      <c r="Q1877" s="5">
        <f t="shared" si="117"/>
        <v>9.3333333333333339</v>
      </c>
    </row>
    <row r="1878" spans="1:17" x14ac:dyDescent="0.25">
      <c r="A1878" s="2" t="s">
        <v>1837</v>
      </c>
      <c r="B1878" s="3" t="s">
        <v>8</v>
      </c>
      <c r="C1878" s="4">
        <v>1</v>
      </c>
      <c r="D1878" s="4"/>
      <c r="E1878" s="4"/>
      <c r="F1878" s="4">
        <v>1</v>
      </c>
      <c r="G1878" s="4">
        <v>18.39</v>
      </c>
      <c r="H1878" s="4"/>
      <c r="I1878" s="4"/>
      <c r="J1878" s="4">
        <v>18.39</v>
      </c>
      <c r="K1878" s="4" t="str">
        <v>Produto em Ordem</v>
      </c>
      <c r="L1878" s="6">
        <f t="shared" si="118"/>
        <v>1</v>
      </c>
      <c r="M1878" s="5">
        <v>18.39</v>
      </c>
      <c r="N1878" s="6">
        <v>5</v>
      </c>
      <c r="O1878" s="9">
        <f t="shared" si="119"/>
        <v>91.95</v>
      </c>
      <c r="P1878" s="5">
        <f t="shared" si="116"/>
        <v>0.41666666666666669</v>
      </c>
      <c r="Q1878" s="5">
        <f t="shared" si="117"/>
        <v>2.4</v>
      </c>
    </row>
    <row r="1879" spans="1:17" x14ac:dyDescent="0.25">
      <c r="A1879" s="2" t="s">
        <v>1838</v>
      </c>
      <c r="B1879" s="3" t="s">
        <v>8</v>
      </c>
      <c r="C1879" s="4">
        <v>6</v>
      </c>
      <c r="D1879" s="4"/>
      <c r="E1879" s="4"/>
      <c r="F1879" s="4">
        <v>6</v>
      </c>
      <c r="G1879" s="4">
        <v>344.25</v>
      </c>
      <c r="H1879" s="4"/>
      <c r="I1879" s="4"/>
      <c r="J1879" s="4">
        <v>344.25</v>
      </c>
      <c r="K1879" s="4" t="str">
        <v>Produto em Ordem</v>
      </c>
      <c r="L1879" s="6">
        <f t="shared" si="118"/>
        <v>1</v>
      </c>
      <c r="M1879" s="5">
        <v>57.375</v>
      </c>
      <c r="N1879" s="6">
        <v>-8</v>
      </c>
      <c r="O1879" s="9">
        <f t="shared" si="119"/>
        <v>-459</v>
      </c>
      <c r="P1879" s="5">
        <f t="shared" si="116"/>
        <v>-0.66666666666666663</v>
      </c>
      <c r="Q1879" s="5">
        <f t="shared" si="117"/>
        <v>-9</v>
      </c>
    </row>
    <row r="1880" spans="1:17" x14ac:dyDescent="0.25">
      <c r="A1880" s="2" t="s">
        <v>1839</v>
      </c>
      <c r="B1880" s="3" t="s">
        <v>8</v>
      </c>
      <c r="C1880" s="4">
        <v>105</v>
      </c>
      <c r="D1880" s="4">
        <v>11</v>
      </c>
      <c r="E1880" s="4">
        <v>12</v>
      </c>
      <c r="F1880" s="4">
        <v>104</v>
      </c>
      <c r="G1880" s="4">
        <v>6597.45</v>
      </c>
      <c r="H1880" s="4">
        <v>690.8599999999999</v>
      </c>
      <c r="I1880" s="4">
        <v>750.16</v>
      </c>
      <c r="J1880" s="4">
        <v>6538.15</v>
      </c>
      <c r="K1880" s="4" t="str">
        <v>Produto em Ordem</v>
      </c>
      <c r="L1880" s="6">
        <f t="shared" si="118"/>
        <v>0.99047619047619051</v>
      </c>
      <c r="M1880" s="5">
        <v>62.866826923076921</v>
      </c>
      <c r="N1880" s="6">
        <v>135</v>
      </c>
      <c r="O1880" s="9">
        <f t="shared" si="119"/>
        <v>8487.0216346153848</v>
      </c>
      <c r="P1880" s="5">
        <f t="shared" si="116"/>
        <v>11.25</v>
      </c>
      <c r="Q1880" s="5">
        <f t="shared" si="117"/>
        <v>9.2444444444444436</v>
      </c>
    </row>
    <row r="1881" spans="1:17" x14ac:dyDescent="0.25">
      <c r="A1881" s="2" t="s">
        <v>1840</v>
      </c>
      <c r="B1881" s="3" t="s">
        <v>8</v>
      </c>
      <c r="C1881" s="4">
        <v>39</v>
      </c>
      <c r="D1881" s="4"/>
      <c r="E1881" s="4"/>
      <c r="F1881" s="4">
        <v>39</v>
      </c>
      <c r="G1881" s="4">
        <v>450.39</v>
      </c>
      <c r="H1881" s="4"/>
      <c r="I1881" s="4"/>
      <c r="J1881" s="4">
        <v>450.39</v>
      </c>
      <c r="K1881" s="4" t="str">
        <v>Produto em Ordem</v>
      </c>
      <c r="L1881" s="6">
        <f t="shared" si="118"/>
        <v>1</v>
      </c>
      <c r="M1881" s="5">
        <v>11.54846153846154</v>
      </c>
      <c r="N1881" s="6">
        <v>49</v>
      </c>
      <c r="O1881" s="9">
        <f t="shared" si="119"/>
        <v>565.87461538461548</v>
      </c>
      <c r="P1881" s="5">
        <f t="shared" si="116"/>
        <v>4.083333333333333</v>
      </c>
      <c r="Q1881" s="5">
        <f t="shared" si="117"/>
        <v>9.5510204081632661</v>
      </c>
    </row>
    <row r="1882" spans="1:17" x14ac:dyDescent="0.25">
      <c r="A1882" s="2" t="s">
        <v>1841</v>
      </c>
      <c r="B1882" s="3" t="s">
        <v>8</v>
      </c>
      <c r="C1882" s="4">
        <v>1</v>
      </c>
      <c r="D1882" s="4"/>
      <c r="E1882" s="4"/>
      <c r="F1882" s="4">
        <v>1</v>
      </c>
      <c r="G1882" s="4">
        <v>11.55</v>
      </c>
      <c r="H1882" s="4"/>
      <c r="I1882" s="4"/>
      <c r="J1882" s="4">
        <v>11.55</v>
      </c>
      <c r="K1882" s="4" t="str">
        <v>Produto em Ordem</v>
      </c>
      <c r="L1882" s="6">
        <f t="shared" si="118"/>
        <v>1</v>
      </c>
      <c r="M1882" s="5">
        <v>11.55</v>
      </c>
      <c r="N1882" s="6">
        <v>1</v>
      </c>
      <c r="O1882" s="9">
        <f t="shared" si="119"/>
        <v>11.55</v>
      </c>
      <c r="P1882" s="5">
        <f t="shared" si="116"/>
        <v>8.3333333333333329E-2</v>
      </c>
      <c r="Q1882" s="5">
        <f t="shared" si="117"/>
        <v>12</v>
      </c>
    </row>
    <row r="1883" spans="1:17" x14ac:dyDescent="0.25">
      <c r="A1883" s="2" t="s">
        <v>1842</v>
      </c>
      <c r="B1883" s="3" t="s">
        <v>8</v>
      </c>
      <c r="C1883" s="4">
        <v>5</v>
      </c>
      <c r="D1883" s="4"/>
      <c r="E1883" s="4"/>
      <c r="F1883" s="4">
        <v>5</v>
      </c>
      <c r="G1883" s="4">
        <v>74.959999999999994</v>
      </c>
      <c r="H1883" s="4"/>
      <c r="I1883" s="4"/>
      <c r="J1883" s="4">
        <v>74.959999999999994</v>
      </c>
      <c r="K1883" s="4" t="str">
        <v>Produto em Ordem</v>
      </c>
      <c r="L1883" s="6">
        <f t="shared" si="118"/>
        <v>1</v>
      </c>
      <c r="M1883" s="5">
        <v>14.992000000000001</v>
      </c>
      <c r="N1883" s="6">
        <v>30</v>
      </c>
      <c r="O1883" s="9">
        <f t="shared" si="119"/>
        <v>449.76000000000005</v>
      </c>
      <c r="P1883" s="5">
        <f t="shared" si="116"/>
        <v>2.5</v>
      </c>
      <c r="Q1883" s="5">
        <f t="shared" si="117"/>
        <v>2</v>
      </c>
    </row>
    <row r="1884" spans="1:17" x14ac:dyDescent="0.25">
      <c r="A1884" s="2" t="s">
        <v>1843</v>
      </c>
      <c r="B1884" s="3" t="s">
        <v>8</v>
      </c>
      <c r="C1884" s="4">
        <v>4</v>
      </c>
      <c r="D1884" s="4"/>
      <c r="E1884" s="4"/>
      <c r="F1884" s="4">
        <v>4</v>
      </c>
      <c r="G1884" s="4">
        <v>59.97</v>
      </c>
      <c r="H1884" s="4"/>
      <c r="I1884" s="4"/>
      <c r="J1884" s="4">
        <v>59.97</v>
      </c>
      <c r="K1884" s="4" t="str">
        <v>Produto em Ordem</v>
      </c>
      <c r="L1884" s="6">
        <f t="shared" si="118"/>
        <v>1</v>
      </c>
      <c r="M1884" s="5">
        <v>14.9925</v>
      </c>
      <c r="N1884" s="6">
        <v>12</v>
      </c>
      <c r="O1884" s="9">
        <f t="shared" si="119"/>
        <v>179.91</v>
      </c>
      <c r="P1884" s="5">
        <f t="shared" si="116"/>
        <v>1</v>
      </c>
      <c r="Q1884" s="5">
        <f t="shared" si="117"/>
        <v>4</v>
      </c>
    </row>
    <row r="1885" spans="1:17" x14ac:dyDescent="0.25">
      <c r="A1885" s="2" t="s">
        <v>1844</v>
      </c>
      <c r="B1885" s="3" t="s">
        <v>8</v>
      </c>
      <c r="C1885" s="4">
        <v>1</v>
      </c>
      <c r="D1885" s="4"/>
      <c r="E1885" s="4"/>
      <c r="F1885" s="4">
        <v>1</v>
      </c>
      <c r="G1885" s="4">
        <v>13.83</v>
      </c>
      <c r="H1885" s="4"/>
      <c r="I1885" s="4"/>
      <c r="J1885" s="4">
        <v>13.83</v>
      </c>
      <c r="K1885" s="4" t="str">
        <v>Produto em Ordem</v>
      </c>
      <c r="L1885" s="6">
        <f t="shared" si="118"/>
        <v>1</v>
      </c>
      <c r="M1885" s="5">
        <v>13.83</v>
      </c>
      <c r="N1885" s="6">
        <v>1</v>
      </c>
      <c r="O1885" s="9">
        <f t="shared" si="119"/>
        <v>13.83</v>
      </c>
      <c r="P1885" s="5">
        <f t="shared" si="116"/>
        <v>8.3333333333333329E-2</v>
      </c>
      <c r="Q1885" s="5">
        <f t="shared" si="117"/>
        <v>12</v>
      </c>
    </row>
    <row r="1886" spans="1:17" x14ac:dyDescent="0.25">
      <c r="A1886" s="2" t="s">
        <v>1845</v>
      </c>
      <c r="B1886" s="3" t="s">
        <v>8</v>
      </c>
      <c r="C1886" s="4">
        <v>11</v>
      </c>
      <c r="D1886" s="4"/>
      <c r="E1886" s="4"/>
      <c r="F1886" s="4">
        <v>11</v>
      </c>
      <c r="G1886" s="4">
        <v>35091.699999999997</v>
      </c>
      <c r="H1886" s="4"/>
      <c r="I1886" s="4"/>
      <c r="J1886" s="4">
        <v>35091.699999999997</v>
      </c>
      <c r="K1886" s="4" t="str">
        <v>Produto em Ordem</v>
      </c>
      <c r="L1886" s="6">
        <f t="shared" si="118"/>
        <v>1</v>
      </c>
      <c r="M1886" s="5">
        <v>3190.1545454545449</v>
      </c>
      <c r="N1886" s="6">
        <v>6</v>
      </c>
      <c r="O1886" s="9">
        <f t="shared" si="119"/>
        <v>19140.927272727269</v>
      </c>
      <c r="P1886" s="5">
        <f t="shared" si="116"/>
        <v>0.5</v>
      </c>
      <c r="Q1886" s="5">
        <f t="shared" si="117"/>
        <v>22</v>
      </c>
    </row>
    <row r="1887" spans="1:17" x14ac:dyDescent="0.25">
      <c r="A1887" s="2" t="s">
        <v>1846</v>
      </c>
      <c r="B1887" s="3" t="s">
        <v>8</v>
      </c>
      <c r="C1887" s="4">
        <v>1</v>
      </c>
      <c r="D1887" s="4"/>
      <c r="E1887" s="4"/>
      <c r="F1887" s="4">
        <v>1</v>
      </c>
      <c r="G1887" s="4">
        <v>74.44</v>
      </c>
      <c r="H1887" s="4"/>
      <c r="I1887" s="4"/>
      <c r="J1887" s="4">
        <v>74.44</v>
      </c>
      <c r="K1887" s="4" t="str">
        <v>Produto em Ordem</v>
      </c>
      <c r="L1887" s="6">
        <f t="shared" si="118"/>
        <v>1</v>
      </c>
      <c r="M1887" s="5">
        <v>74.44</v>
      </c>
      <c r="N1887" s="6">
        <v>1</v>
      </c>
      <c r="O1887" s="9">
        <f t="shared" si="119"/>
        <v>74.44</v>
      </c>
      <c r="P1887" s="5">
        <f t="shared" si="116"/>
        <v>8.3333333333333329E-2</v>
      </c>
      <c r="Q1887" s="5">
        <f t="shared" si="117"/>
        <v>12</v>
      </c>
    </row>
    <row r="1888" spans="1:17" x14ac:dyDescent="0.25">
      <c r="A1888" s="2" t="s">
        <v>1847</v>
      </c>
      <c r="B1888" s="3" t="s">
        <v>8</v>
      </c>
      <c r="C1888" s="4">
        <v>11</v>
      </c>
      <c r="D1888" s="4"/>
      <c r="E1888" s="4"/>
      <c r="F1888" s="4">
        <v>11</v>
      </c>
      <c r="G1888" s="4">
        <v>2032.8</v>
      </c>
      <c r="H1888" s="4"/>
      <c r="I1888" s="4"/>
      <c r="J1888" s="4">
        <v>2032.8</v>
      </c>
      <c r="K1888" s="4" t="str">
        <v>Produto em Ordem</v>
      </c>
      <c r="L1888" s="6">
        <f t="shared" si="118"/>
        <v>1</v>
      </c>
      <c r="M1888" s="5">
        <v>184.8</v>
      </c>
      <c r="N1888" s="6">
        <v>6</v>
      </c>
      <c r="O1888" s="9">
        <f t="shared" si="119"/>
        <v>1108.8000000000002</v>
      </c>
      <c r="P1888" s="5">
        <f t="shared" si="116"/>
        <v>0.5</v>
      </c>
      <c r="Q1888" s="5">
        <f t="shared" si="117"/>
        <v>22</v>
      </c>
    </row>
    <row r="1889" spans="1:17" x14ac:dyDescent="0.25">
      <c r="A1889" s="2" t="s">
        <v>1848</v>
      </c>
      <c r="B1889" s="3" t="s">
        <v>8</v>
      </c>
      <c r="C1889" s="4">
        <v>150</v>
      </c>
      <c r="D1889" s="4">
        <v>2</v>
      </c>
      <c r="E1889" s="4">
        <v>18</v>
      </c>
      <c r="F1889" s="4">
        <v>134</v>
      </c>
      <c r="G1889" s="4">
        <v>2236.7600000000002</v>
      </c>
      <c r="H1889" s="4">
        <v>29.84</v>
      </c>
      <c r="I1889" s="4">
        <v>268.47000000000003</v>
      </c>
      <c r="J1889" s="4">
        <v>1998.13</v>
      </c>
      <c r="K1889" s="4" t="str">
        <v>Produto em Ordem</v>
      </c>
      <c r="L1889" s="6">
        <f t="shared" si="118"/>
        <v>0.89333333333333331</v>
      </c>
      <c r="M1889" s="5">
        <v>14.91141791044776</v>
      </c>
      <c r="N1889" s="6">
        <v>303</v>
      </c>
      <c r="O1889" s="9">
        <f t="shared" si="119"/>
        <v>4518.1596268656713</v>
      </c>
      <c r="P1889" s="5">
        <f t="shared" si="116"/>
        <v>25.25</v>
      </c>
      <c r="Q1889" s="5">
        <f t="shared" si="117"/>
        <v>5.3069306930693072</v>
      </c>
    </row>
    <row r="1890" spans="1:17" x14ac:dyDescent="0.25">
      <c r="A1890" s="2" t="s">
        <v>1849</v>
      </c>
      <c r="B1890" s="3" t="s">
        <v>8</v>
      </c>
      <c r="C1890" s="4">
        <v>1</v>
      </c>
      <c r="D1890" s="4"/>
      <c r="E1890" s="4"/>
      <c r="F1890" s="4">
        <v>1</v>
      </c>
      <c r="G1890" s="4">
        <v>82.68</v>
      </c>
      <c r="H1890" s="4"/>
      <c r="I1890" s="4"/>
      <c r="J1890" s="4">
        <v>82.68</v>
      </c>
      <c r="K1890" s="4" t="str">
        <v>Produto em Ordem</v>
      </c>
      <c r="L1890" s="6">
        <f t="shared" si="118"/>
        <v>1</v>
      </c>
      <c r="M1890" s="5">
        <v>82.68</v>
      </c>
      <c r="N1890" s="6">
        <v>1</v>
      </c>
      <c r="O1890" s="9">
        <f t="shared" si="119"/>
        <v>82.68</v>
      </c>
      <c r="P1890" s="5">
        <f t="shared" si="116"/>
        <v>8.3333333333333329E-2</v>
      </c>
      <c r="Q1890" s="5">
        <f t="shared" si="117"/>
        <v>12</v>
      </c>
    </row>
    <row r="1891" spans="1:17" x14ac:dyDescent="0.25">
      <c r="A1891" s="2" t="s">
        <v>1850</v>
      </c>
      <c r="B1891" s="3" t="s">
        <v>8</v>
      </c>
      <c r="C1891" s="4">
        <v>52</v>
      </c>
      <c r="D1891" s="4">
        <v>318</v>
      </c>
      <c r="E1891" s="4">
        <v>189</v>
      </c>
      <c r="F1891" s="4">
        <v>181</v>
      </c>
      <c r="G1891" s="4">
        <v>1041.78</v>
      </c>
      <c r="H1891" s="4">
        <v>6511.53</v>
      </c>
      <c r="I1891" s="4">
        <v>3863.97</v>
      </c>
      <c r="J1891" s="4">
        <v>3689.34</v>
      </c>
      <c r="K1891" s="4" t="str">
        <v>Produto em Ordem</v>
      </c>
      <c r="L1891" s="6">
        <f t="shared" si="118"/>
        <v>3.4807692307692308</v>
      </c>
      <c r="M1891" s="5">
        <v>20.383093922651931</v>
      </c>
      <c r="N1891" s="6">
        <v>676</v>
      </c>
      <c r="O1891" s="9">
        <f t="shared" si="119"/>
        <v>13778.971491712706</v>
      </c>
      <c r="P1891" s="5">
        <f t="shared" si="116"/>
        <v>56.333333333333336</v>
      </c>
      <c r="Q1891" s="5">
        <f t="shared" si="117"/>
        <v>3.2130177514792897</v>
      </c>
    </row>
    <row r="1892" spans="1:17" x14ac:dyDescent="0.25">
      <c r="A1892" s="2" t="s">
        <v>1851</v>
      </c>
      <c r="B1892" s="3" t="s">
        <v>8</v>
      </c>
      <c r="C1892" s="4">
        <v>128</v>
      </c>
      <c r="D1892" s="4">
        <v>223</v>
      </c>
      <c r="E1892" s="4">
        <v>181</v>
      </c>
      <c r="F1892" s="4">
        <v>170</v>
      </c>
      <c r="G1892" s="4">
        <v>3040.93</v>
      </c>
      <c r="H1892" s="4">
        <v>5350.59</v>
      </c>
      <c r="I1892" s="4">
        <v>4321.5599999999986</v>
      </c>
      <c r="J1892" s="4">
        <v>4069.9600000000009</v>
      </c>
      <c r="K1892" s="4" t="str">
        <v>Produto em Ordem</v>
      </c>
      <c r="L1892" s="6">
        <f t="shared" si="118"/>
        <v>1.328125</v>
      </c>
      <c r="M1892" s="5">
        <v>23.940941176470599</v>
      </c>
      <c r="N1892" s="6">
        <v>866</v>
      </c>
      <c r="O1892" s="9">
        <f t="shared" si="119"/>
        <v>20732.855058823538</v>
      </c>
      <c r="P1892" s="5">
        <f t="shared" si="116"/>
        <v>72.166666666666671</v>
      </c>
      <c r="Q1892" s="5">
        <f t="shared" si="117"/>
        <v>2.3556581986143184</v>
      </c>
    </row>
    <row r="1893" spans="1:17" x14ac:dyDescent="0.25">
      <c r="A1893" s="2" t="s">
        <v>1852</v>
      </c>
      <c r="B1893" s="3" t="s">
        <v>8</v>
      </c>
      <c r="C1893" s="4">
        <v>1092</v>
      </c>
      <c r="D1893" s="4">
        <v>23</v>
      </c>
      <c r="E1893" s="4">
        <v>47</v>
      </c>
      <c r="F1893" s="4">
        <v>1068</v>
      </c>
      <c r="G1893" s="4">
        <v>106415.17</v>
      </c>
      <c r="H1893" s="4">
        <v>2195.9899999999998</v>
      </c>
      <c r="I1893" s="4">
        <v>4500.6899999999987</v>
      </c>
      <c r="J1893" s="4">
        <v>104110.47</v>
      </c>
      <c r="K1893" s="4" t="str">
        <v>Produto em Ordem</v>
      </c>
      <c r="L1893" s="6">
        <f t="shared" si="118"/>
        <v>0.97802197802197799</v>
      </c>
      <c r="M1893" s="5">
        <v>97.481713483146081</v>
      </c>
      <c r="N1893" s="6">
        <v>429</v>
      </c>
      <c r="O1893" s="9">
        <f t="shared" si="119"/>
        <v>41819.655084269667</v>
      </c>
      <c r="P1893" s="5">
        <f t="shared" si="116"/>
        <v>35.75</v>
      </c>
      <c r="Q1893" s="5">
        <f t="shared" si="117"/>
        <v>29.874125874125873</v>
      </c>
    </row>
    <row r="1894" spans="1:17" x14ac:dyDescent="0.25">
      <c r="A1894" s="2" t="s">
        <v>1853</v>
      </c>
      <c r="B1894" s="3" t="s">
        <v>8</v>
      </c>
      <c r="C1894" s="4">
        <v>907</v>
      </c>
      <c r="D1894" s="4">
        <v>50</v>
      </c>
      <c r="E1894" s="4">
        <v>98</v>
      </c>
      <c r="F1894" s="4">
        <v>859</v>
      </c>
      <c r="G1894" s="4">
        <v>181463.04000000001</v>
      </c>
      <c r="H1894" s="4">
        <v>9982.090000000002</v>
      </c>
      <c r="I1894" s="4">
        <v>19584.169999999998</v>
      </c>
      <c r="J1894" s="4">
        <v>171860.9599999999</v>
      </c>
      <c r="K1894" s="4" t="str">
        <v>Produto em Ordem</v>
      </c>
      <c r="L1894" s="6">
        <f t="shared" si="118"/>
        <v>0.94707828004410144</v>
      </c>
      <c r="M1894" s="5">
        <v>200.07096623981371</v>
      </c>
      <c r="N1894" s="6">
        <v>430</v>
      </c>
      <c r="O1894" s="9">
        <f t="shared" si="119"/>
        <v>86030.515483119903</v>
      </c>
      <c r="P1894" s="5">
        <f t="shared" si="116"/>
        <v>35.833333333333336</v>
      </c>
      <c r="Q1894" s="5">
        <f t="shared" si="117"/>
        <v>23.972093023255812</v>
      </c>
    </row>
    <row r="1895" spans="1:17" x14ac:dyDescent="0.25">
      <c r="A1895" s="2" t="s">
        <v>1854</v>
      </c>
      <c r="B1895" s="3" t="s">
        <v>8</v>
      </c>
      <c r="C1895" s="4">
        <v>2948</v>
      </c>
      <c r="D1895" s="4">
        <v>484</v>
      </c>
      <c r="E1895" s="4">
        <v>931</v>
      </c>
      <c r="F1895" s="4">
        <v>2501</v>
      </c>
      <c r="G1895" s="4">
        <v>224088.62</v>
      </c>
      <c r="H1895" s="4">
        <v>36716.879999999997</v>
      </c>
      <c r="I1895" s="4">
        <v>70721.099999999991</v>
      </c>
      <c r="J1895" s="4">
        <v>190084.4</v>
      </c>
      <c r="K1895" s="4" t="str">
        <v>Produto em Ordem</v>
      </c>
      <c r="L1895" s="6">
        <f t="shared" si="118"/>
        <v>0.84837177747625514</v>
      </c>
      <c r="M1895" s="5">
        <v>76.003358656537387</v>
      </c>
      <c r="N1895" s="6">
        <v>5235</v>
      </c>
      <c r="O1895" s="9">
        <f t="shared" si="119"/>
        <v>397877.58256697323</v>
      </c>
      <c r="P1895" s="5">
        <f t="shared" si="116"/>
        <v>436.25</v>
      </c>
      <c r="Q1895" s="5">
        <f t="shared" si="117"/>
        <v>5.7329512893982804</v>
      </c>
    </row>
    <row r="1896" spans="1:17" x14ac:dyDescent="0.25">
      <c r="A1896" s="2" t="s">
        <v>1855</v>
      </c>
      <c r="B1896" s="3" t="s">
        <v>8</v>
      </c>
      <c r="C1896" s="4">
        <v>2436</v>
      </c>
      <c r="D1896" s="4">
        <v>409</v>
      </c>
      <c r="E1896" s="4">
        <v>890</v>
      </c>
      <c r="F1896" s="4">
        <v>1955</v>
      </c>
      <c r="G1896" s="4">
        <v>95454.810000000012</v>
      </c>
      <c r="H1896" s="4">
        <v>16031.929999999989</v>
      </c>
      <c r="I1896" s="4">
        <v>34853.46</v>
      </c>
      <c r="J1896" s="4">
        <v>76633.280000000013</v>
      </c>
      <c r="K1896" s="4" t="str">
        <v>Produto em Ordem</v>
      </c>
      <c r="L1896" s="6">
        <f t="shared" si="118"/>
        <v>0.8025451559934319</v>
      </c>
      <c r="M1896" s="5">
        <v>39.198608695652183</v>
      </c>
      <c r="N1896" s="6">
        <v>6340</v>
      </c>
      <c r="O1896" s="9">
        <f t="shared" si="119"/>
        <v>248519.17913043484</v>
      </c>
      <c r="P1896" s="5">
        <f t="shared" si="116"/>
        <v>528.33333333333337</v>
      </c>
      <c r="Q1896" s="5">
        <f t="shared" si="117"/>
        <v>3.7003154574132489</v>
      </c>
    </row>
    <row r="1897" spans="1:17" x14ac:dyDescent="0.25">
      <c r="A1897" s="2" t="s">
        <v>1856</v>
      </c>
      <c r="B1897" s="3" t="s">
        <v>8</v>
      </c>
      <c r="C1897" s="4">
        <v>6</v>
      </c>
      <c r="D1897" s="4"/>
      <c r="E1897" s="4"/>
      <c r="F1897" s="4">
        <v>6</v>
      </c>
      <c r="G1897" s="4">
        <v>141.06</v>
      </c>
      <c r="H1897" s="4"/>
      <c r="I1897" s="4"/>
      <c r="J1897" s="4">
        <v>141.06</v>
      </c>
      <c r="K1897" s="4" t="str">
        <v>Produto em Ordem</v>
      </c>
      <c r="L1897" s="6">
        <f t="shared" si="118"/>
        <v>1</v>
      </c>
      <c r="M1897" s="5">
        <v>23.51</v>
      </c>
      <c r="N1897" s="6">
        <v>3</v>
      </c>
      <c r="O1897" s="9">
        <f t="shared" si="119"/>
        <v>70.53</v>
      </c>
      <c r="P1897" s="5">
        <f t="shared" si="116"/>
        <v>0.25</v>
      </c>
      <c r="Q1897" s="5">
        <f t="shared" si="117"/>
        <v>24</v>
      </c>
    </row>
    <row r="1898" spans="1:17" x14ac:dyDescent="0.25">
      <c r="A1898" s="2" t="s">
        <v>1857</v>
      </c>
      <c r="B1898" s="3" t="s">
        <v>8</v>
      </c>
      <c r="C1898" s="4">
        <v>830</v>
      </c>
      <c r="D1898" s="4">
        <v>8</v>
      </c>
      <c r="E1898" s="4">
        <v>22</v>
      </c>
      <c r="F1898" s="4">
        <v>816</v>
      </c>
      <c r="G1898" s="4">
        <v>78340.53</v>
      </c>
      <c r="H1898" s="4">
        <v>756</v>
      </c>
      <c r="I1898" s="4">
        <v>2079</v>
      </c>
      <c r="J1898" s="4">
        <v>77017.53</v>
      </c>
      <c r="K1898" s="4" t="str">
        <v>Produto em Ordem</v>
      </c>
      <c r="L1898" s="6">
        <f t="shared" si="118"/>
        <v>0.98313253012048196</v>
      </c>
      <c r="M1898" s="5">
        <v>94.384227941176462</v>
      </c>
      <c r="N1898" s="6">
        <v>434</v>
      </c>
      <c r="O1898" s="9">
        <f t="shared" si="119"/>
        <v>40962.754926470581</v>
      </c>
      <c r="P1898" s="5">
        <f t="shared" si="116"/>
        <v>36.166666666666664</v>
      </c>
      <c r="Q1898" s="5">
        <f t="shared" si="117"/>
        <v>22.562211981566822</v>
      </c>
    </row>
    <row r="1899" spans="1:17" x14ac:dyDescent="0.25">
      <c r="A1899" s="2" t="s">
        <v>1858</v>
      </c>
      <c r="B1899" s="3" t="s">
        <v>8</v>
      </c>
      <c r="C1899" s="4">
        <v>773</v>
      </c>
      <c r="D1899" s="4">
        <v>35</v>
      </c>
      <c r="E1899" s="4">
        <v>64</v>
      </c>
      <c r="F1899" s="4">
        <v>744</v>
      </c>
      <c r="G1899" s="4">
        <v>72954.03</v>
      </c>
      <c r="H1899" s="4">
        <v>3307.5</v>
      </c>
      <c r="I1899" s="4">
        <v>6048</v>
      </c>
      <c r="J1899" s="4">
        <v>70213.53</v>
      </c>
      <c r="K1899" s="4" t="str">
        <v>Produto em Ordem</v>
      </c>
      <c r="L1899" s="6">
        <f t="shared" si="118"/>
        <v>0.96248382923674003</v>
      </c>
      <c r="M1899" s="5">
        <v>94.373024193548389</v>
      </c>
      <c r="N1899" s="6">
        <v>467</v>
      </c>
      <c r="O1899" s="9">
        <f t="shared" si="119"/>
        <v>44072.202298387099</v>
      </c>
      <c r="P1899" s="5">
        <f t="shared" si="116"/>
        <v>38.916666666666664</v>
      </c>
      <c r="Q1899" s="5">
        <f t="shared" si="117"/>
        <v>19.117773019271951</v>
      </c>
    </row>
    <row r="1900" spans="1:17" x14ac:dyDescent="0.25">
      <c r="A1900" s="2" t="s">
        <v>1859</v>
      </c>
      <c r="B1900" s="3" t="s">
        <v>8</v>
      </c>
      <c r="C1900" s="4">
        <v>188</v>
      </c>
      <c r="D1900" s="4">
        <v>26</v>
      </c>
      <c r="E1900" s="4">
        <v>12</v>
      </c>
      <c r="F1900" s="4">
        <v>202</v>
      </c>
      <c r="G1900" s="4">
        <v>63968.55</v>
      </c>
      <c r="H1900" s="4">
        <v>9146.49</v>
      </c>
      <c r="I1900" s="4">
        <v>4143.63</v>
      </c>
      <c r="J1900" s="4">
        <v>68971.409999999989</v>
      </c>
      <c r="K1900" s="4" t="str">
        <v>Produto em Ordem</v>
      </c>
      <c r="L1900" s="6">
        <f t="shared" si="118"/>
        <v>1.074468085106383</v>
      </c>
      <c r="M1900" s="5">
        <v>341.44262376237617</v>
      </c>
      <c r="N1900" s="6">
        <v>125</v>
      </c>
      <c r="O1900" s="9">
        <f t="shared" si="119"/>
        <v>42680.327970297025</v>
      </c>
      <c r="P1900" s="5">
        <f t="shared" si="116"/>
        <v>10.416666666666666</v>
      </c>
      <c r="Q1900" s="5">
        <f t="shared" si="117"/>
        <v>19.391999999999999</v>
      </c>
    </row>
    <row r="1901" spans="1:17" x14ac:dyDescent="0.25">
      <c r="A1901" s="2" t="s">
        <v>1860</v>
      </c>
      <c r="B1901" s="3" t="s">
        <v>8</v>
      </c>
      <c r="C1901" s="4">
        <v>125</v>
      </c>
      <c r="D1901" s="4">
        <v>1</v>
      </c>
      <c r="E1901" s="4">
        <v>12</v>
      </c>
      <c r="F1901" s="4">
        <v>114</v>
      </c>
      <c r="G1901" s="4">
        <v>126137.03</v>
      </c>
      <c r="H1901" s="4">
        <v>1039.22</v>
      </c>
      <c r="I1901" s="4">
        <v>12470.62</v>
      </c>
      <c r="J1901" s="4">
        <v>114705.63</v>
      </c>
      <c r="K1901" s="4" t="str">
        <v>Produto em Ordem</v>
      </c>
      <c r="L1901" s="6">
        <f t="shared" si="118"/>
        <v>0.91200000000000003</v>
      </c>
      <c r="M1901" s="5">
        <v>1006.189736842105</v>
      </c>
      <c r="N1901" s="6">
        <v>22</v>
      </c>
      <c r="O1901" s="9">
        <f t="shared" si="119"/>
        <v>22136.174210526311</v>
      </c>
      <c r="P1901" s="5">
        <f t="shared" si="116"/>
        <v>1.8333333333333333</v>
      </c>
      <c r="Q1901" s="5">
        <f t="shared" si="117"/>
        <v>62.181818181818187</v>
      </c>
    </row>
    <row r="1902" spans="1:17" x14ac:dyDescent="0.25">
      <c r="A1902" s="2" t="s">
        <v>1861</v>
      </c>
      <c r="B1902" s="3" t="s">
        <v>8</v>
      </c>
      <c r="C1902" s="4">
        <v>95</v>
      </c>
      <c r="D1902" s="4">
        <v>1</v>
      </c>
      <c r="E1902" s="4">
        <v>11</v>
      </c>
      <c r="F1902" s="4">
        <v>85</v>
      </c>
      <c r="G1902" s="4">
        <v>91738.26999999999</v>
      </c>
      <c r="H1902" s="4">
        <v>986.36</v>
      </c>
      <c r="I1902" s="4">
        <v>10849.98</v>
      </c>
      <c r="J1902" s="4">
        <v>81874.649999999994</v>
      </c>
      <c r="K1902" s="4" t="str">
        <v>Produto em Ordem</v>
      </c>
      <c r="L1902" s="6">
        <f t="shared" si="118"/>
        <v>0.89473684210526316</v>
      </c>
      <c r="M1902" s="5">
        <v>963.23117647058814</v>
      </c>
      <c r="N1902" s="6">
        <v>23</v>
      </c>
      <c r="O1902" s="9">
        <f t="shared" si="119"/>
        <v>22154.317058823526</v>
      </c>
      <c r="P1902" s="5">
        <f t="shared" si="116"/>
        <v>1.9166666666666667</v>
      </c>
      <c r="Q1902" s="5">
        <f t="shared" si="117"/>
        <v>44.347826086956523</v>
      </c>
    </row>
    <row r="1903" spans="1:17" x14ac:dyDescent="0.25">
      <c r="A1903" s="2" t="s">
        <v>1862</v>
      </c>
      <c r="B1903" s="3" t="s">
        <v>8</v>
      </c>
      <c r="C1903" s="4">
        <v>0</v>
      </c>
      <c r="D1903" s="4"/>
      <c r="E1903" s="4"/>
      <c r="F1903" s="4">
        <v>0</v>
      </c>
      <c r="G1903" s="4">
        <v>0</v>
      </c>
      <c r="H1903" s="4"/>
      <c r="I1903" s="4"/>
      <c r="J1903" s="4">
        <v>0</v>
      </c>
      <c r="K1903" s="4" t="str">
        <v>Produto em Ordem</v>
      </c>
      <c r="L1903" s="6">
        <f t="shared" si="118"/>
        <v>0</v>
      </c>
      <c r="M1903" s="5">
        <v>0</v>
      </c>
      <c r="N1903" s="6">
        <v>0</v>
      </c>
      <c r="O1903" s="9">
        <f t="shared" si="119"/>
        <v>0</v>
      </c>
      <c r="P1903" s="5">
        <f t="shared" si="116"/>
        <v>0</v>
      </c>
      <c r="Q1903" s="5">
        <f t="shared" si="117"/>
        <v>0</v>
      </c>
    </row>
    <row r="1904" spans="1:17" x14ac:dyDescent="0.25">
      <c r="A1904" s="2" t="s">
        <v>1863</v>
      </c>
      <c r="B1904" s="3" t="s">
        <v>8</v>
      </c>
      <c r="C1904" s="4">
        <v>2</v>
      </c>
      <c r="D1904" s="4"/>
      <c r="E1904" s="4"/>
      <c r="F1904" s="4">
        <v>2</v>
      </c>
      <c r="G1904" s="4">
        <v>160.16</v>
      </c>
      <c r="H1904" s="4"/>
      <c r="I1904" s="4"/>
      <c r="J1904" s="4">
        <v>160.16</v>
      </c>
      <c r="K1904" s="4" t="str">
        <v>Produto em Ordem</v>
      </c>
      <c r="L1904" s="6">
        <f t="shared" si="118"/>
        <v>1</v>
      </c>
      <c r="M1904" s="5">
        <v>80.08</v>
      </c>
      <c r="N1904" s="6">
        <v>3</v>
      </c>
      <c r="O1904" s="9">
        <f t="shared" si="119"/>
        <v>240.24</v>
      </c>
      <c r="P1904" s="5">
        <f t="shared" si="116"/>
        <v>0.25</v>
      </c>
      <c r="Q1904" s="5">
        <f t="shared" si="117"/>
        <v>8</v>
      </c>
    </row>
    <row r="1905" spans="1:17" x14ac:dyDescent="0.25">
      <c r="A1905" s="2" t="s">
        <v>1864</v>
      </c>
      <c r="B1905" s="3" t="s">
        <v>8</v>
      </c>
      <c r="C1905" s="4">
        <v>1</v>
      </c>
      <c r="D1905" s="4"/>
      <c r="E1905" s="4"/>
      <c r="F1905" s="4">
        <v>1</v>
      </c>
      <c r="G1905" s="4">
        <v>39.29</v>
      </c>
      <c r="H1905" s="4"/>
      <c r="I1905" s="4"/>
      <c r="J1905" s="4">
        <v>39.29</v>
      </c>
      <c r="K1905" s="4" t="str">
        <v>Produto em Ordem</v>
      </c>
      <c r="L1905" s="6">
        <f t="shared" si="118"/>
        <v>1</v>
      </c>
      <c r="M1905" s="5">
        <v>39.29</v>
      </c>
      <c r="N1905" s="6">
        <v>1</v>
      </c>
      <c r="O1905" s="9">
        <f t="shared" si="119"/>
        <v>39.29</v>
      </c>
      <c r="P1905" s="5">
        <f t="shared" si="116"/>
        <v>8.3333333333333329E-2</v>
      </c>
      <c r="Q1905" s="5">
        <f t="shared" si="117"/>
        <v>12</v>
      </c>
    </row>
    <row r="1906" spans="1:17" x14ac:dyDescent="0.25">
      <c r="A1906" s="2" t="s">
        <v>1865</v>
      </c>
      <c r="B1906" s="3" t="s">
        <v>8</v>
      </c>
      <c r="C1906" s="4">
        <v>2</v>
      </c>
      <c r="D1906" s="4"/>
      <c r="E1906" s="4"/>
      <c r="F1906" s="4">
        <v>2</v>
      </c>
      <c r="G1906" s="4">
        <v>57.44</v>
      </c>
      <c r="H1906" s="4"/>
      <c r="I1906" s="4"/>
      <c r="J1906" s="4">
        <v>57.44</v>
      </c>
      <c r="K1906" s="4" t="str">
        <v>Produto em Ordem</v>
      </c>
      <c r="L1906" s="6">
        <f t="shared" si="118"/>
        <v>1</v>
      </c>
      <c r="M1906" s="5">
        <v>28.72</v>
      </c>
      <c r="N1906" s="6">
        <v>3</v>
      </c>
      <c r="O1906" s="9">
        <f t="shared" si="119"/>
        <v>86.16</v>
      </c>
      <c r="P1906" s="5">
        <f t="shared" si="116"/>
        <v>0.25</v>
      </c>
      <c r="Q1906" s="5">
        <f t="shared" si="117"/>
        <v>8</v>
      </c>
    </row>
    <row r="1907" spans="1:17" x14ac:dyDescent="0.25">
      <c r="A1907" s="2" t="s">
        <v>1866</v>
      </c>
      <c r="B1907" s="3" t="s">
        <v>8</v>
      </c>
      <c r="C1907" s="4">
        <v>3</v>
      </c>
      <c r="D1907" s="4"/>
      <c r="E1907" s="4"/>
      <c r="F1907" s="4">
        <v>3</v>
      </c>
      <c r="G1907" s="4">
        <v>108.93</v>
      </c>
      <c r="H1907" s="4"/>
      <c r="I1907" s="4"/>
      <c r="J1907" s="4">
        <v>108.93</v>
      </c>
      <c r="K1907" s="4" t="str">
        <v>Produto em Ordem</v>
      </c>
      <c r="L1907" s="6">
        <f t="shared" si="118"/>
        <v>1</v>
      </c>
      <c r="M1907" s="5">
        <v>36.31</v>
      </c>
      <c r="N1907" s="6">
        <v>2</v>
      </c>
      <c r="O1907" s="9">
        <f t="shared" si="119"/>
        <v>72.62</v>
      </c>
      <c r="P1907" s="5">
        <f t="shared" si="116"/>
        <v>0.16666666666666666</v>
      </c>
      <c r="Q1907" s="5">
        <f t="shared" si="117"/>
        <v>18</v>
      </c>
    </row>
    <row r="1908" spans="1:17" x14ac:dyDescent="0.25">
      <c r="A1908" s="2" t="s">
        <v>1867</v>
      </c>
      <c r="B1908" s="3" t="s">
        <v>8</v>
      </c>
      <c r="C1908" s="4">
        <v>10</v>
      </c>
      <c r="D1908" s="4">
        <v>8</v>
      </c>
      <c r="E1908" s="4">
        <v>7</v>
      </c>
      <c r="F1908" s="4">
        <v>11</v>
      </c>
      <c r="G1908" s="4">
        <v>11199.04</v>
      </c>
      <c r="H1908" s="4">
        <v>9176.0300000000007</v>
      </c>
      <c r="I1908" s="4">
        <v>8013.5</v>
      </c>
      <c r="J1908" s="4">
        <v>12361.57</v>
      </c>
      <c r="K1908" s="4" t="str">
        <v>Produto em Ordem</v>
      </c>
      <c r="L1908" s="6">
        <f t="shared" si="118"/>
        <v>1.1000000000000001</v>
      </c>
      <c r="M1908" s="5">
        <v>1123.7790909090911</v>
      </c>
      <c r="N1908" s="6">
        <v>39</v>
      </c>
      <c r="O1908" s="9">
        <f t="shared" si="119"/>
        <v>43827.384545454552</v>
      </c>
      <c r="P1908" s="5">
        <f t="shared" si="116"/>
        <v>3.25</v>
      </c>
      <c r="Q1908" s="5">
        <f t="shared" si="117"/>
        <v>3.3846153846153846</v>
      </c>
    </row>
    <row r="1909" spans="1:17" x14ac:dyDescent="0.25">
      <c r="A1909" s="2" t="s">
        <v>1868</v>
      </c>
      <c r="B1909" s="3" t="s">
        <v>8</v>
      </c>
      <c r="C1909" s="4">
        <v>76</v>
      </c>
      <c r="D1909" s="4">
        <v>0</v>
      </c>
      <c r="E1909" s="4">
        <v>2</v>
      </c>
      <c r="F1909" s="4">
        <v>74</v>
      </c>
      <c r="G1909" s="4">
        <v>5701.87</v>
      </c>
      <c r="H1909" s="4">
        <v>0</v>
      </c>
      <c r="I1909" s="4">
        <v>150.05000000000001</v>
      </c>
      <c r="J1909" s="4">
        <v>5551.82</v>
      </c>
      <c r="K1909" s="4" t="str">
        <v>Produto em Ordem</v>
      </c>
      <c r="L1909" s="6">
        <f t="shared" si="118"/>
        <v>0.97368421052631582</v>
      </c>
      <c r="M1909" s="5">
        <v>75.024594594594589</v>
      </c>
      <c r="N1909" s="6">
        <v>4</v>
      </c>
      <c r="O1909" s="9">
        <f t="shared" si="119"/>
        <v>300.09837837837836</v>
      </c>
      <c r="P1909" s="5">
        <f t="shared" si="116"/>
        <v>0.33333333333333331</v>
      </c>
      <c r="Q1909" s="5">
        <f t="shared" si="117"/>
        <v>222</v>
      </c>
    </row>
    <row r="1910" spans="1:17" x14ac:dyDescent="0.25">
      <c r="A1910" s="2" t="s">
        <v>1869</v>
      </c>
      <c r="B1910" s="3" t="s">
        <v>8</v>
      </c>
      <c r="C1910" s="4">
        <v>35</v>
      </c>
      <c r="D1910" s="4"/>
      <c r="E1910" s="4"/>
      <c r="F1910" s="4">
        <v>35</v>
      </c>
      <c r="G1910" s="4">
        <v>2622.54</v>
      </c>
      <c r="H1910" s="4"/>
      <c r="I1910" s="4"/>
      <c r="J1910" s="4">
        <v>2622.54</v>
      </c>
      <c r="K1910" s="4" t="str">
        <v>Produto em Ordem</v>
      </c>
      <c r="L1910" s="6">
        <f t="shared" si="118"/>
        <v>1</v>
      </c>
      <c r="M1910" s="5">
        <v>74.929714285714283</v>
      </c>
      <c r="N1910" s="6">
        <v>18</v>
      </c>
      <c r="O1910" s="9">
        <f t="shared" si="119"/>
        <v>1348.734857142857</v>
      </c>
      <c r="P1910" s="5">
        <f t="shared" si="116"/>
        <v>1.5</v>
      </c>
      <c r="Q1910" s="5">
        <f t="shared" si="117"/>
        <v>23.333333333333332</v>
      </c>
    </row>
    <row r="1911" spans="1:17" x14ac:dyDescent="0.25">
      <c r="A1911" s="2" t="s">
        <v>1870</v>
      </c>
      <c r="B1911" s="3" t="s">
        <v>8</v>
      </c>
      <c r="C1911" s="4">
        <v>608</v>
      </c>
      <c r="D1911" s="4">
        <v>56</v>
      </c>
      <c r="E1911" s="4">
        <v>115</v>
      </c>
      <c r="F1911" s="4">
        <v>549</v>
      </c>
      <c r="G1911" s="4">
        <v>9777.9</v>
      </c>
      <c r="H1911" s="4">
        <v>910.53</v>
      </c>
      <c r="I1911" s="4">
        <v>1865.22</v>
      </c>
      <c r="J1911" s="4">
        <v>8823.2099999999991</v>
      </c>
      <c r="K1911" s="4" t="str">
        <v>Produto em Ordem</v>
      </c>
      <c r="L1911" s="6">
        <f t="shared" si="118"/>
        <v>0.90296052631578949</v>
      </c>
      <c r="M1911" s="5">
        <v>16.07142076502732</v>
      </c>
      <c r="N1911" s="6">
        <v>473</v>
      </c>
      <c r="O1911" s="9">
        <f t="shared" si="119"/>
        <v>7601.7820218579218</v>
      </c>
      <c r="P1911" s="5">
        <f t="shared" si="116"/>
        <v>39.416666666666664</v>
      </c>
      <c r="Q1911" s="5">
        <f t="shared" si="117"/>
        <v>13.928118393234673</v>
      </c>
    </row>
    <row r="1912" spans="1:17" x14ac:dyDescent="0.25">
      <c r="A1912" s="2" t="s">
        <v>1871</v>
      </c>
      <c r="B1912" s="3" t="s">
        <v>8</v>
      </c>
      <c r="C1912" s="4">
        <v>12</v>
      </c>
      <c r="D1912" s="4">
        <v>5</v>
      </c>
      <c r="E1912" s="4">
        <v>1</v>
      </c>
      <c r="F1912" s="4">
        <v>16</v>
      </c>
      <c r="G1912" s="4">
        <v>23032.27</v>
      </c>
      <c r="H1912" s="4">
        <v>10423.459999999999</v>
      </c>
      <c r="I1912" s="4">
        <v>2084.69</v>
      </c>
      <c r="J1912" s="4">
        <v>31371.040000000001</v>
      </c>
      <c r="K1912" s="4" t="str">
        <v>Produto em Ordem</v>
      </c>
      <c r="L1912" s="6">
        <f t="shared" si="118"/>
        <v>1.3333333333333333</v>
      </c>
      <c r="M1912" s="5">
        <v>1960.69</v>
      </c>
      <c r="N1912" s="6">
        <v>27</v>
      </c>
      <c r="O1912" s="9">
        <f t="shared" si="119"/>
        <v>52938.630000000005</v>
      </c>
      <c r="P1912" s="5">
        <f t="shared" si="116"/>
        <v>2.25</v>
      </c>
      <c r="Q1912" s="5">
        <f t="shared" si="117"/>
        <v>7.1111111111111107</v>
      </c>
    </row>
    <row r="1913" spans="1:17" x14ac:dyDescent="0.25">
      <c r="A1913" s="2" t="s">
        <v>1872</v>
      </c>
      <c r="B1913" s="3" t="s">
        <v>8</v>
      </c>
      <c r="C1913" s="4">
        <v>16</v>
      </c>
      <c r="D1913" s="4"/>
      <c r="E1913" s="4"/>
      <c r="F1913" s="4">
        <v>16</v>
      </c>
      <c r="G1913" s="4">
        <v>134.28</v>
      </c>
      <c r="H1913" s="4"/>
      <c r="I1913" s="4"/>
      <c r="J1913" s="4">
        <v>134.28</v>
      </c>
      <c r="K1913" s="4" t="str">
        <v>Produto em Ordem</v>
      </c>
      <c r="L1913" s="6">
        <f t="shared" si="118"/>
        <v>1</v>
      </c>
      <c r="M1913" s="5">
        <v>8.3925000000000001</v>
      </c>
      <c r="N1913" s="6">
        <v>8</v>
      </c>
      <c r="O1913" s="9">
        <f t="shared" si="119"/>
        <v>67.14</v>
      </c>
      <c r="P1913" s="5">
        <f t="shared" si="116"/>
        <v>0.66666666666666663</v>
      </c>
      <c r="Q1913" s="5">
        <f t="shared" si="117"/>
        <v>24</v>
      </c>
    </row>
    <row r="1914" spans="1:17" x14ac:dyDescent="0.25">
      <c r="A1914" s="2" t="s">
        <v>1873</v>
      </c>
      <c r="B1914" s="3" t="s">
        <v>8</v>
      </c>
      <c r="C1914" s="4">
        <v>169</v>
      </c>
      <c r="D1914" s="4">
        <v>1</v>
      </c>
      <c r="E1914" s="4">
        <v>1</v>
      </c>
      <c r="F1914" s="4">
        <v>169</v>
      </c>
      <c r="G1914" s="4">
        <v>42686.99</v>
      </c>
      <c r="H1914" s="4">
        <v>263.10000000000002</v>
      </c>
      <c r="I1914" s="4">
        <v>263.10000000000002</v>
      </c>
      <c r="J1914" s="4">
        <v>42686.99</v>
      </c>
      <c r="K1914" s="4" t="str">
        <v>Produto em Ordem</v>
      </c>
      <c r="L1914" s="6">
        <f t="shared" si="118"/>
        <v>1</v>
      </c>
      <c r="M1914" s="5">
        <v>252.5857396449704</v>
      </c>
      <c r="N1914" s="6">
        <v>56</v>
      </c>
      <c r="O1914" s="9">
        <f t="shared" si="119"/>
        <v>14144.801420118343</v>
      </c>
      <c r="P1914" s="5">
        <f t="shared" si="116"/>
        <v>4.666666666666667</v>
      </c>
      <c r="Q1914" s="5">
        <f t="shared" si="117"/>
        <v>36.214285714285715</v>
      </c>
    </row>
    <row r="1915" spans="1:17" x14ac:dyDescent="0.25">
      <c r="A1915" s="2" t="s">
        <v>1874</v>
      </c>
      <c r="B1915" s="3" t="s">
        <v>8</v>
      </c>
      <c r="C1915" s="4">
        <v>184</v>
      </c>
      <c r="D1915" s="4">
        <v>6</v>
      </c>
      <c r="E1915" s="4">
        <v>5</v>
      </c>
      <c r="F1915" s="4">
        <v>185</v>
      </c>
      <c r="G1915" s="4">
        <v>52111.31</v>
      </c>
      <c r="H1915" s="4">
        <v>1430.72</v>
      </c>
      <c r="I1915" s="4">
        <v>1501</v>
      </c>
      <c r="J1915" s="4">
        <v>52041.030000000013</v>
      </c>
      <c r="K1915" s="4" t="str">
        <v>Produto em Ordem</v>
      </c>
      <c r="L1915" s="6">
        <f t="shared" si="118"/>
        <v>1.0054347826086956</v>
      </c>
      <c r="M1915" s="5">
        <v>281.30286486486489</v>
      </c>
      <c r="N1915" s="6">
        <v>65</v>
      </c>
      <c r="O1915" s="9">
        <f t="shared" si="119"/>
        <v>18284.686216216218</v>
      </c>
      <c r="P1915" s="5">
        <f t="shared" si="116"/>
        <v>5.416666666666667</v>
      </c>
      <c r="Q1915" s="5">
        <f t="shared" si="117"/>
        <v>34.153846153846153</v>
      </c>
    </row>
    <row r="1916" spans="1:17" x14ac:dyDescent="0.25">
      <c r="A1916" s="2" t="s">
        <v>1875</v>
      </c>
      <c r="B1916" s="3" t="s">
        <v>8</v>
      </c>
      <c r="C1916" s="4">
        <v>9</v>
      </c>
      <c r="D1916" s="4">
        <v>0</v>
      </c>
      <c r="E1916" s="4">
        <v>6</v>
      </c>
      <c r="F1916" s="4">
        <v>3</v>
      </c>
      <c r="G1916" s="4">
        <v>359.15</v>
      </c>
      <c r="H1916" s="4">
        <v>0</v>
      </c>
      <c r="I1916" s="4">
        <v>239.43</v>
      </c>
      <c r="J1916" s="4">
        <v>119.72</v>
      </c>
      <c r="K1916" s="4" t="str">
        <v>Produto em Ordem</v>
      </c>
      <c r="L1916" s="6">
        <f t="shared" si="118"/>
        <v>0.33333333333333331</v>
      </c>
      <c r="M1916" s="5">
        <v>39.906666666666673</v>
      </c>
      <c r="N1916" s="6">
        <v>35</v>
      </c>
      <c r="O1916" s="9">
        <f t="shared" si="119"/>
        <v>1396.7333333333336</v>
      </c>
      <c r="P1916" s="5">
        <f t="shared" si="116"/>
        <v>2.9166666666666665</v>
      </c>
      <c r="Q1916" s="5">
        <f t="shared" si="117"/>
        <v>1.0285714285714287</v>
      </c>
    </row>
    <row r="1917" spans="1:17" x14ac:dyDescent="0.25">
      <c r="A1917" s="2" t="s">
        <v>1876</v>
      </c>
      <c r="B1917" s="3" t="s">
        <v>8</v>
      </c>
      <c r="C1917" s="4">
        <v>1</v>
      </c>
      <c r="D1917" s="4">
        <v>0</v>
      </c>
      <c r="E1917" s="4">
        <v>1</v>
      </c>
      <c r="F1917" s="4">
        <v>0</v>
      </c>
      <c r="G1917" s="4">
        <v>40.299999999999997</v>
      </c>
      <c r="H1917" s="4">
        <v>0</v>
      </c>
      <c r="I1917" s="4">
        <v>40.299999999999997</v>
      </c>
      <c r="J1917" s="4">
        <v>0</v>
      </c>
      <c r="K1917" s="4" t="str">
        <v>Produto em Ordem</v>
      </c>
      <c r="L1917" s="6">
        <f t="shared" si="118"/>
        <v>0</v>
      </c>
      <c r="M1917" s="5">
        <v>0</v>
      </c>
      <c r="N1917" s="6">
        <v>0</v>
      </c>
      <c r="O1917" s="9">
        <f t="shared" si="119"/>
        <v>0</v>
      </c>
      <c r="P1917" s="5">
        <f t="shared" si="116"/>
        <v>0</v>
      </c>
      <c r="Q1917" s="5">
        <f t="shared" si="117"/>
        <v>0</v>
      </c>
    </row>
    <row r="1918" spans="1:17" x14ac:dyDescent="0.25">
      <c r="A1918" s="2" t="s">
        <v>1877</v>
      </c>
      <c r="B1918" s="3" t="s">
        <v>8</v>
      </c>
      <c r="C1918" s="4">
        <v>1</v>
      </c>
      <c r="D1918" s="4">
        <v>1</v>
      </c>
      <c r="E1918" s="4">
        <v>2</v>
      </c>
      <c r="F1918" s="4">
        <v>0</v>
      </c>
      <c r="G1918" s="4">
        <v>11.79</v>
      </c>
      <c r="H1918" s="4">
        <v>11.79</v>
      </c>
      <c r="I1918" s="4">
        <v>23.58</v>
      </c>
      <c r="J1918" s="4">
        <v>0</v>
      </c>
      <c r="K1918" s="4" t="str">
        <v>Produto em Ordem</v>
      </c>
      <c r="L1918" s="6">
        <f t="shared" si="118"/>
        <v>0</v>
      </c>
      <c r="M1918" s="5">
        <v>0</v>
      </c>
      <c r="N1918" s="6">
        <v>0</v>
      </c>
      <c r="O1918" s="9">
        <f t="shared" si="119"/>
        <v>0</v>
      </c>
      <c r="P1918" s="5">
        <f t="shared" si="116"/>
        <v>0</v>
      </c>
      <c r="Q1918" s="5">
        <f t="shared" si="117"/>
        <v>0</v>
      </c>
    </row>
    <row r="1919" spans="1:17" x14ac:dyDescent="0.25">
      <c r="A1919" s="2" t="s">
        <v>1878</v>
      </c>
      <c r="B1919" s="3" t="s">
        <v>8</v>
      </c>
      <c r="C1919" s="4">
        <v>1</v>
      </c>
      <c r="D1919" s="4"/>
      <c r="E1919" s="4"/>
      <c r="F1919" s="4">
        <v>1</v>
      </c>
      <c r="G1919" s="4">
        <v>36.51</v>
      </c>
      <c r="H1919" s="4"/>
      <c r="I1919" s="4"/>
      <c r="J1919" s="4">
        <v>36.51</v>
      </c>
      <c r="K1919" s="4" t="str">
        <v>Produto em Ordem</v>
      </c>
      <c r="L1919" s="6">
        <f t="shared" si="118"/>
        <v>1</v>
      </c>
      <c r="M1919" s="5">
        <v>36.51</v>
      </c>
      <c r="N1919" s="6">
        <v>18</v>
      </c>
      <c r="O1919" s="9">
        <f t="shared" si="119"/>
        <v>657.18</v>
      </c>
      <c r="P1919" s="5">
        <f t="shared" si="116"/>
        <v>1.5</v>
      </c>
      <c r="Q1919" s="5">
        <f t="shared" si="117"/>
        <v>0.66666666666666663</v>
      </c>
    </row>
    <row r="1920" spans="1:17" x14ac:dyDescent="0.25">
      <c r="A1920" s="2" t="s">
        <v>1879</v>
      </c>
      <c r="B1920" s="3" t="s">
        <v>8</v>
      </c>
      <c r="C1920" s="4">
        <v>2</v>
      </c>
      <c r="D1920" s="4">
        <v>1</v>
      </c>
      <c r="E1920" s="4">
        <v>1</v>
      </c>
      <c r="F1920" s="4">
        <v>2</v>
      </c>
      <c r="G1920" s="4">
        <v>137.02000000000001</v>
      </c>
      <c r="H1920" s="4">
        <v>68.510000000000005</v>
      </c>
      <c r="I1920" s="4">
        <v>68.510000000000005</v>
      </c>
      <c r="J1920" s="4">
        <v>137.02000000000001</v>
      </c>
      <c r="K1920" s="4" t="str">
        <v>Produto em Ordem</v>
      </c>
      <c r="L1920" s="6">
        <f t="shared" si="118"/>
        <v>1</v>
      </c>
      <c r="M1920" s="5">
        <v>68.510000000000005</v>
      </c>
      <c r="N1920" s="6">
        <v>5</v>
      </c>
      <c r="O1920" s="9">
        <f t="shared" si="119"/>
        <v>342.55</v>
      </c>
      <c r="P1920" s="5">
        <f t="shared" si="116"/>
        <v>0.41666666666666669</v>
      </c>
      <c r="Q1920" s="5">
        <f t="shared" si="117"/>
        <v>4.8</v>
      </c>
    </row>
    <row r="1921" spans="1:17" x14ac:dyDescent="0.25">
      <c r="A1921" s="2" t="s">
        <v>1880</v>
      </c>
      <c r="B1921" s="3" t="s">
        <v>8</v>
      </c>
      <c r="C1921" s="4">
        <v>5</v>
      </c>
      <c r="D1921" s="4">
        <v>4</v>
      </c>
      <c r="E1921" s="4">
        <v>2</v>
      </c>
      <c r="F1921" s="4">
        <v>7</v>
      </c>
      <c r="G1921" s="4">
        <v>19320.73</v>
      </c>
      <c r="H1921" s="4">
        <v>16124.41</v>
      </c>
      <c r="I1921" s="4">
        <v>8300</v>
      </c>
      <c r="J1921" s="4">
        <v>27145.14</v>
      </c>
      <c r="K1921" s="4" t="str">
        <v>Produto em Ordem</v>
      </c>
      <c r="L1921" s="6">
        <f t="shared" si="118"/>
        <v>1.4</v>
      </c>
      <c r="M1921" s="5">
        <v>3877.8771428571431</v>
      </c>
      <c r="N1921" s="6">
        <v>21</v>
      </c>
      <c r="O1921" s="9">
        <f t="shared" si="119"/>
        <v>81435.42</v>
      </c>
      <c r="P1921" s="5">
        <f t="shared" si="116"/>
        <v>1.75</v>
      </c>
      <c r="Q1921" s="5">
        <f t="shared" si="117"/>
        <v>4</v>
      </c>
    </row>
    <row r="1922" spans="1:17" x14ac:dyDescent="0.25">
      <c r="A1922" s="2" t="s">
        <v>1881</v>
      </c>
      <c r="B1922" s="3" t="s">
        <v>8</v>
      </c>
      <c r="C1922" s="4">
        <v>4</v>
      </c>
      <c r="D1922" s="4">
        <v>2</v>
      </c>
      <c r="E1922" s="4">
        <v>2</v>
      </c>
      <c r="F1922" s="4">
        <v>4</v>
      </c>
      <c r="G1922" s="4">
        <v>1442.43</v>
      </c>
      <c r="H1922" s="4">
        <v>744.1</v>
      </c>
      <c r="I1922" s="4">
        <v>744.1</v>
      </c>
      <c r="J1922" s="4">
        <v>1442.43</v>
      </c>
      <c r="K1922" s="4" t="str">
        <v>Produto em Ordem</v>
      </c>
      <c r="L1922" s="6">
        <f t="shared" si="118"/>
        <v>1</v>
      </c>
      <c r="M1922" s="5">
        <v>360.60750000000002</v>
      </c>
      <c r="N1922" s="6">
        <v>10</v>
      </c>
      <c r="O1922" s="9">
        <f t="shared" si="119"/>
        <v>3606.0750000000003</v>
      </c>
      <c r="P1922" s="5">
        <f t="shared" ref="P1922:P1985" si="120">N1922/12</f>
        <v>0.83333333333333337</v>
      </c>
      <c r="Q1922" s="5">
        <f t="shared" ref="Q1922:Q1985" si="121">IFERROR(F1922/(P1922),0)</f>
        <v>4.8</v>
      </c>
    </row>
    <row r="1923" spans="1:17" x14ac:dyDescent="0.25">
      <c r="A1923" s="2" t="s">
        <v>1882</v>
      </c>
      <c r="B1923" s="3" t="s">
        <v>8</v>
      </c>
      <c r="C1923" s="4">
        <v>1</v>
      </c>
      <c r="D1923" s="4"/>
      <c r="E1923" s="4"/>
      <c r="F1923" s="4">
        <v>1</v>
      </c>
      <c r="G1923" s="4">
        <v>177.01</v>
      </c>
      <c r="H1923" s="4"/>
      <c r="I1923" s="4"/>
      <c r="J1923" s="4">
        <v>177.01</v>
      </c>
      <c r="K1923" s="4" t="str">
        <v>Produto em Ordem</v>
      </c>
      <c r="L1923" s="6">
        <f t="shared" ref="L1923:L1986" si="122">IFERROR(F1923/C1923,0)</f>
        <v>1</v>
      </c>
      <c r="M1923" s="5">
        <v>177.01</v>
      </c>
      <c r="N1923" s="6">
        <v>3</v>
      </c>
      <c r="O1923" s="9">
        <f t="shared" ref="O1923:O1986" si="123" xml:space="preserve"> N1923*M1923</f>
        <v>531.03</v>
      </c>
      <c r="P1923" s="5">
        <f t="shared" si="120"/>
        <v>0.25</v>
      </c>
      <c r="Q1923" s="5">
        <f t="shared" si="121"/>
        <v>4</v>
      </c>
    </row>
    <row r="1924" spans="1:17" x14ac:dyDescent="0.25">
      <c r="A1924" s="2" t="s">
        <v>1883</v>
      </c>
      <c r="B1924" s="3" t="s">
        <v>8</v>
      </c>
      <c r="C1924" s="4">
        <v>4</v>
      </c>
      <c r="D1924" s="4">
        <v>4</v>
      </c>
      <c r="E1924" s="4">
        <v>4</v>
      </c>
      <c r="F1924" s="4">
        <v>4</v>
      </c>
      <c r="G1924" s="4">
        <v>14784.62</v>
      </c>
      <c r="H1924" s="4">
        <v>15839.97</v>
      </c>
      <c r="I1924" s="4">
        <v>15839.97</v>
      </c>
      <c r="J1924" s="4">
        <v>14784.62</v>
      </c>
      <c r="K1924" s="4" t="str">
        <v>Produto em Ordem</v>
      </c>
      <c r="L1924" s="6">
        <f t="shared" si="122"/>
        <v>1</v>
      </c>
      <c r="M1924" s="5">
        <v>3696.1550000000002</v>
      </c>
      <c r="N1924" s="6">
        <v>17</v>
      </c>
      <c r="O1924" s="9">
        <f t="shared" si="123"/>
        <v>62834.635000000002</v>
      </c>
      <c r="P1924" s="5">
        <f t="shared" si="120"/>
        <v>1.4166666666666667</v>
      </c>
      <c r="Q1924" s="5">
        <f t="shared" si="121"/>
        <v>2.8235294117647056</v>
      </c>
    </row>
    <row r="1925" spans="1:17" x14ac:dyDescent="0.25">
      <c r="A1925" s="2" t="s">
        <v>1884</v>
      </c>
      <c r="B1925" s="3" t="s">
        <v>8</v>
      </c>
      <c r="C1925" s="4">
        <v>13</v>
      </c>
      <c r="D1925" s="4">
        <v>5</v>
      </c>
      <c r="E1925" s="4">
        <v>5</v>
      </c>
      <c r="F1925" s="4">
        <v>13</v>
      </c>
      <c r="G1925" s="4">
        <v>5796.94</v>
      </c>
      <c r="H1925" s="4">
        <v>2341.6799999999998</v>
      </c>
      <c r="I1925" s="4">
        <v>2341.69</v>
      </c>
      <c r="J1925" s="4">
        <v>5796.93</v>
      </c>
      <c r="K1925" s="4" t="str">
        <v>Produto em Ordem</v>
      </c>
      <c r="L1925" s="6">
        <f t="shared" si="122"/>
        <v>1</v>
      </c>
      <c r="M1925" s="5">
        <v>445.91769230769228</v>
      </c>
      <c r="N1925" s="6">
        <v>13</v>
      </c>
      <c r="O1925" s="9">
        <f t="shared" si="123"/>
        <v>5796.9299999999994</v>
      </c>
      <c r="P1925" s="5">
        <f t="shared" si="120"/>
        <v>1.0833333333333333</v>
      </c>
      <c r="Q1925" s="5">
        <f t="shared" si="121"/>
        <v>12</v>
      </c>
    </row>
    <row r="1926" spans="1:17" x14ac:dyDescent="0.25">
      <c r="A1926" s="2" t="s">
        <v>1885</v>
      </c>
      <c r="B1926" s="3" t="s">
        <v>8</v>
      </c>
      <c r="C1926" s="4">
        <v>10</v>
      </c>
      <c r="D1926" s="4">
        <v>1</v>
      </c>
      <c r="E1926" s="4">
        <v>2</v>
      </c>
      <c r="F1926" s="4">
        <v>9</v>
      </c>
      <c r="G1926" s="4">
        <v>6292.5500000000011</v>
      </c>
      <c r="H1926" s="4">
        <v>622.11</v>
      </c>
      <c r="I1926" s="4">
        <v>1199.1300000000001</v>
      </c>
      <c r="J1926" s="4">
        <v>5715.5300000000007</v>
      </c>
      <c r="K1926" s="4" t="str">
        <v>Produto em Ordem</v>
      </c>
      <c r="L1926" s="6">
        <f t="shared" si="122"/>
        <v>0.9</v>
      </c>
      <c r="M1926" s="5">
        <v>635.05888888888899</v>
      </c>
      <c r="N1926" s="6">
        <v>12</v>
      </c>
      <c r="O1926" s="9">
        <f t="shared" si="123"/>
        <v>7620.7066666666678</v>
      </c>
      <c r="P1926" s="5">
        <f t="shared" si="120"/>
        <v>1</v>
      </c>
      <c r="Q1926" s="5">
        <f t="shared" si="121"/>
        <v>9</v>
      </c>
    </row>
    <row r="1927" spans="1:17" x14ac:dyDescent="0.25">
      <c r="A1927" s="2" t="s">
        <v>1886</v>
      </c>
      <c r="B1927" s="3" t="s">
        <v>8</v>
      </c>
      <c r="C1927" s="4">
        <v>6</v>
      </c>
      <c r="D1927" s="4">
        <v>3</v>
      </c>
      <c r="E1927" s="4">
        <v>0</v>
      </c>
      <c r="F1927" s="4">
        <v>9</v>
      </c>
      <c r="G1927" s="4">
        <v>24867.95</v>
      </c>
      <c r="H1927" s="4">
        <v>12463.39</v>
      </c>
      <c r="I1927" s="4">
        <v>0</v>
      </c>
      <c r="J1927" s="4">
        <v>37331.339999999997</v>
      </c>
      <c r="K1927" s="4" t="str">
        <v>Produto em Ordem</v>
      </c>
      <c r="L1927" s="6">
        <f t="shared" si="122"/>
        <v>1.5</v>
      </c>
      <c r="M1927" s="5">
        <v>4147.9266666666672</v>
      </c>
      <c r="N1927" s="6">
        <v>16</v>
      </c>
      <c r="O1927" s="9">
        <f t="shared" si="123"/>
        <v>66366.826666666675</v>
      </c>
      <c r="P1927" s="5">
        <f t="shared" si="120"/>
        <v>1.3333333333333333</v>
      </c>
      <c r="Q1927" s="5">
        <f t="shared" si="121"/>
        <v>6.75</v>
      </c>
    </row>
    <row r="1928" spans="1:17" x14ac:dyDescent="0.25">
      <c r="A1928" s="2" t="s">
        <v>1887</v>
      </c>
      <c r="B1928" s="3" t="s">
        <v>8</v>
      </c>
      <c r="C1928" s="4">
        <v>1</v>
      </c>
      <c r="D1928" s="4"/>
      <c r="E1928" s="4"/>
      <c r="F1928" s="4">
        <v>1</v>
      </c>
      <c r="G1928" s="4">
        <v>1153.5899999999999</v>
      </c>
      <c r="H1928" s="4"/>
      <c r="I1928" s="4"/>
      <c r="J1928" s="4">
        <v>1153.5899999999999</v>
      </c>
      <c r="K1928" s="4" t="str">
        <v>Produto em Ordem</v>
      </c>
      <c r="L1928" s="6">
        <f t="shared" si="122"/>
        <v>1</v>
      </c>
      <c r="M1928" s="5">
        <v>1153.5899999999999</v>
      </c>
      <c r="N1928" s="6">
        <v>1</v>
      </c>
      <c r="O1928" s="9">
        <f t="shared" si="123"/>
        <v>1153.5899999999999</v>
      </c>
      <c r="P1928" s="5">
        <f t="shared" si="120"/>
        <v>8.3333333333333329E-2</v>
      </c>
      <c r="Q1928" s="5">
        <f t="shared" si="121"/>
        <v>12</v>
      </c>
    </row>
    <row r="1929" spans="1:17" x14ac:dyDescent="0.25">
      <c r="A1929" s="2" t="s">
        <v>1888</v>
      </c>
      <c r="B1929" s="3" t="s">
        <v>8</v>
      </c>
      <c r="C1929" s="4">
        <v>1330</v>
      </c>
      <c r="D1929" s="4">
        <v>463</v>
      </c>
      <c r="E1929" s="4">
        <v>510</v>
      </c>
      <c r="F1929" s="4">
        <v>1283</v>
      </c>
      <c r="G1929" s="4">
        <v>228801.25</v>
      </c>
      <c r="H1929" s="4">
        <v>79753.51999999999</v>
      </c>
      <c r="I1929" s="4">
        <v>87839.599999999991</v>
      </c>
      <c r="J1929" s="4">
        <v>220715.17</v>
      </c>
      <c r="K1929" s="4" t="str">
        <v>Produto em Ordem</v>
      </c>
      <c r="L1929" s="6">
        <f t="shared" si="122"/>
        <v>0.96466165413533833</v>
      </c>
      <c r="M1929" s="5">
        <v>172.03053000779431</v>
      </c>
      <c r="N1929" s="6">
        <v>764</v>
      </c>
      <c r="O1929" s="9">
        <f t="shared" si="123"/>
        <v>131431.32492595486</v>
      </c>
      <c r="P1929" s="5">
        <f t="shared" si="120"/>
        <v>63.666666666666664</v>
      </c>
      <c r="Q1929" s="5">
        <f t="shared" si="121"/>
        <v>20.151832460732987</v>
      </c>
    </row>
    <row r="1930" spans="1:17" x14ac:dyDescent="0.25">
      <c r="A1930" s="2" t="s">
        <v>1889</v>
      </c>
      <c r="B1930" s="3" t="s">
        <v>8</v>
      </c>
      <c r="C1930" s="4">
        <v>10</v>
      </c>
      <c r="D1930" s="4">
        <v>2</v>
      </c>
      <c r="E1930" s="4">
        <v>2</v>
      </c>
      <c r="F1930" s="4">
        <v>10</v>
      </c>
      <c r="G1930" s="4">
        <v>3895.889999999999</v>
      </c>
      <c r="H1930" s="4">
        <v>876.87</v>
      </c>
      <c r="I1930" s="4">
        <v>876.87</v>
      </c>
      <c r="J1930" s="4">
        <v>3895.889999999999</v>
      </c>
      <c r="K1930" s="4" t="str">
        <v>Produto em Ordem</v>
      </c>
      <c r="L1930" s="6">
        <f t="shared" si="122"/>
        <v>1</v>
      </c>
      <c r="M1930" s="5">
        <v>389.58899999999988</v>
      </c>
      <c r="N1930" s="6">
        <v>4</v>
      </c>
      <c r="O1930" s="9">
        <f t="shared" si="123"/>
        <v>1558.3559999999995</v>
      </c>
      <c r="P1930" s="5">
        <f t="shared" si="120"/>
        <v>0.33333333333333331</v>
      </c>
      <c r="Q1930" s="5">
        <f t="shared" si="121"/>
        <v>30</v>
      </c>
    </row>
    <row r="1931" spans="1:17" x14ac:dyDescent="0.25">
      <c r="A1931" s="2" t="s">
        <v>1890</v>
      </c>
      <c r="B1931" s="3" t="s">
        <v>8</v>
      </c>
      <c r="C1931" s="4">
        <v>1</v>
      </c>
      <c r="D1931" s="4"/>
      <c r="E1931" s="4"/>
      <c r="F1931" s="4">
        <v>1</v>
      </c>
      <c r="G1931" s="4">
        <v>688.73</v>
      </c>
      <c r="H1931" s="4"/>
      <c r="I1931" s="4"/>
      <c r="J1931" s="4">
        <v>688.73</v>
      </c>
      <c r="K1931" s="4" t="str">
        <v>Produto em Ordem</v>
      </c>
      <c r="L1931" s="6">
        <f t="shared" si="122"/>
        <v>1</v>
      </c>
      <c r="M1931" s="5">
        <v>688.73</v>
      </c>
      <c r="N1931" s="6">
        <v>1</v>
      </c>
      <c r="O1931" s="9">
        <f t="shared" si="123"/>
        <v>688.73</v>
      </c>
      <c r="P1931" s="5">
        <f t="shared" si="120"/>
        <v>8.3333333333333329E-2</v>
      </c>
      <c r="Q1931" s="5">
        <f t="shared" si="121"/>
        <v>12</v>
      </c>
    </row>
    <row r="1932" spans="1:17" x14ac:dyDescent="0.25">
      <c r="A1932" s="2" t="s">
        <v>1891</v>
      </c>
      <c r="B1932" s="3" t="s">
        <v>8</v>
      </c>
      <c r="C1932" s="4">
        <v>7</v>
      </c>
      <c r="D1932" s="4">
        <v>6</v>
      </c>
      <c r="E1932" s="4">
        <v>3</v>
      </c>
      <c r="F1932" s="4">
        <v>10</v>
      </c>
      <c r="G1932" s="4">
        <v>2554.58</v>
      </c>
      <c r="H1932" s="4">
        <v>3173.21</v>
      </c>
      <c r="I1932" s="4">
        <v>1570.07</v>
      </c>
      <c r="J1932" s="4">
        <v>4157.72</v>
      </c>
      <c r="K1932" s="4" t="str">
        <v>Produto em Ordem</v>
      </c>
      <c r="L1932" s="6">
        <f t="shared" si="122"/>
        <v>1.4285714285714286</v>
      </c>
      <c r="M1932" s="5">
        <v>415.77199999999999</v>
      </c>
      <c r="N1932" s="6">
        <v>13</v>
      </c>
      <c r="O1932" s="9">
        <f t="shared" si="123"/>
        <v>5405.0360000000001</v>
      </c>
      <c r="P1932" s="5">
        <f t="shared" si="120"/>
        <v>1.0833333333333333</v>
      </c>
      <c r="Q1932" s="5">
        <f t="shared" si="121"/>
        <v>9.2307692307692317</v>
      </c>
    </row>
    <row r="1933" spans="1:17" x14ac:dyDescent="0.25">
      <c r="A1933" s="2" t="s">
        <v>1892</v>
      </c>
      <c r="B1933" s="3" t="s">
        <v>8</v>
      </c>
      <c r="C1933" s="4">
        <v>1</v>
      </c>
      <c r="D1933" s="4"/>
      <c r="E1933" s="4"/>
      <c r="F1933" s="4">
        <v>1</v>
      </c>
      <c r="G1933" s="4">
        <v>396.79</v>
      </c>
      <c r="H1933" s="4"/>
      <c r="I1933" s="4"/>
      <c r="J1933" s="4">
        <v>396.79</v>
      </c>
      <c r="K1933" s="4" t="str">
        <v>Produto em Ordem</v>
      </c>
      <c r="L1933" s="6">
        <f t="shared" si="122"/>
        <v>1</v>
      </c>
      <c r="M1933" s="5">
        <v>396.79</v>
      </c>
      <c r="N1933" s="6">
        <v>1</v>
      </c>
      <c r="O1933" s="9">
        <f t="shared" si="123"/>
        <v>396.79</v>
      </c>
      <c r="P1933" s="5">
        <f t="shared" si="120"/>
        <v>8.3333333333333329E-2</v>
      </c>
      <c r="Q1933" s="5">
        <f t="shared" si="121"/>
        <v>12</v>
      </c>
    </row>
    <row r="1934" spans="1:17" x14ac:dyDescent="0.25">
      <c r="A1934" s="2" t="s">
        <v>1893</v>
      </c>
      <c r="B1934" s="3" t="s">
        <v>8</v>
      </c>
      <c r="C1934" s="4">
        <v>1</v>
      </c>
      <c r="D1934" s="4"/>
      <c r="E1934" s="4"/>
      <c r="F1934" s="4">
        <v>1</v>
      </c>
      <c r="G1934" s="4">
        <v>688.73</v>
      </c>
      <c r="H1934" s="4"/>
      <c r="I1934" s="4"/>
      <c r="J1934" s="4">
        <v>688.73</v>
      </c>
      <c r="K1934" s="4" t="str">
        <v>Produto em Ordem</v>
      </c>
      <c r="L1934" s="6">
        <f t="shared" si="122"/>
        <v>1</v>
      </c>
      <c r="M1934" s="5">
        <v>688.73</v>
      </c>
      <c r="N1934" s="6">
        <v>1</v>
      </c>
      <c r="O1934" s="9">
        <f t="shared" si="123"/>
        <v>688.73</v>
      </c>
      <c r="P1934" s="5">
        <f t="shared" si="120"/>
        <v>8.3333333333333329E-2</v>
      </c>
      <c r="Q1934" s="5">
        <f t="shared" si="121"/>
        <v>12</v>
      </c>
    </row>
    <row r="1935" spans="1:17" x14ac:dyDescent="0.25">
      <c r="A1935" s="2" t="s">
        <v>1894</v>
      </c>
      <c r="B1935" s="3" t="s">
        <v>8</v>
      </c>
      <c r="C1935" s="4">
        <v>3</v>
      </c>
      <c r="D1935" s="4"/>
      <c r="E1935" s="4"/>
      <c r="F1935" s="4">
        <v>3</v>
      </c>
      <c r="G1935" s="4">
        <v>1225.1199999999999</v>
      </c>
      <c r="H1935" s="4"/>
      <c r="I1935" s="4"/>
      <c r="J1935" s="4">
        <v>1225.1199999999999</v>
      </c>
      <c r="K1935" s="4" t="str">
        <v>Produto em Ordem</v>
      </c>
      <c r="L1935" s="6">
        <f t="shared" si="122"/>
        <v>1</v>
      </c>
      <c r="M1935" s="5">
        <v>408.37333333333328</v>
      </c>
      <c r="N1935" s="6">
        <v>2</v>
      </c>
      <c r="O1935" s="9">
        <f t="shared" si="123"/>
        <v>816.74666666666656</v>
      </c>
      <c r="P1935" s="5">
        <f t="shared" si="120"/>
        <v>0.16666666666666666</v>
      </c>
      <c r="Q1935" s="5">
        <f t="shared" si="121"/>
        <v>18</v>
      </c>
    </row>
    <row r="1936" spans="1:17" x14ac:dyDescent="0.25">
      <c r="A1936" s="2" t="s">
        <v>1895</v>
      </c>
      <c r="B1936" s="3" t="s">
        <v>8</v>
      </c>
      <c r="C1936" s="4">
        <v>9</v>
      </c>
      <c r="D1936" s="4">
        <v>13</v>
      </c>
      <c r="E1936" s="4">
        <v>12</v>
      </c>
      <c r="F1936" s="4">
        <v>10</v>
      </c>
      <c r="G1936" s="4">
        <v>31244.05</v>
      </c>
      <c r="H1936" s="4">
        <v>50255.609999999993</v>
      </c>
      <c r="I1936" s="4">
        <v>45492.280000000013</v>
      </c>
      <c r="J1936" s="4">
        <v>36007.379999999997</v>
      </c>
      <c r="K1936" s="4" t="str">
        <v>Produto em Ordem</v>
      </c>
      <c r="L1936" s="6">
        <f t="shared" si="122"/>
        <v>1.1111111111111112</v>
      </c>
      <c r="M1936" s="5">
        <v>3600.7379999999998</v>
      </c>
      <c r="N1936" s="6">
        <v>27</v>
      </c>
      <c r="O1936" s="9">
        <f t="shared" si="123"/>
        <v>97219.925999999992</v>
      </c>
      <c r="P1936" s="5">
        <f t="shared" si="120"/>
        <v>2.25</v>
      </c>
      <c r="Q1936" s="5">
        <f t="shared" si="121"/>
        <v>4.4444444444444446</v>
      </c>
    </row>
    <row r="1937" spans="1:17" x14ac:dyDescent="0.25">
      <c r="A1937" s="2" t="s">
        <v>1896</v>
      </c>
      <c r="B1937" s="3" t="s">
        <v>8</v>
      </c>
      <c r="C1937" s="4">
        <v>14</v>
      </c>
      <c r="D1937" s="4">
        <v>17</v>
      </c>
      <c r="E1937" s="4">
        <v>12</v>
      </c>
      <c r="F1937" s="4">
        <v>19</v>
      </c>
      <c r="G1937" s="4">
        <v>52262.280000000013</v>
      </c>
      <c r="H1937" s="4">
        <v>66444.170000000013</v>
      </c>
      <c r="I1937" s="4">
        <v>46785.45</v>
      </c>
      <c r="J1937" s="4">
        <v>71921.000000000015</v>
      </c>
      <c r="K1937" s="4" t="str">
        <v>Produto em Ordem</v>
      </c>
      <c r="L1937" s="6">
        <f t="shared" si="122"/>
        <v>1.3571428571428572</v>
      </c>
      <c r="M1937" s="5">
        <v>3785.3157894736851</v>
      </c>
      <c r="N1937" s="6">
        <v>29</v>
      </c>
      <c r="O1937" s="9">
        <f t="shared" si="123"/>
        <v>109774.15789473687</v>
      </c>
      <c r="P1937" s="5">
        <f t="shared" si="120"/>
        <v>2.4166666666666665</v>
      </c>
      <c r="Q1937" s="5">
        <f t="shared" si="121"/>
        <v>7.862068965517242</v>
      </c>
    </row>
    <row r="1938" spans="1:17" x14ac:dyDescent="0.25">
      <c r="A1938" s="2" t="s">
        <v>1897</v>
      </c>
      <c r="B1938" s="3" t="s">
        <v>8</v>
      </c>
      <c r="C1938" s="4">
        <v>154</v>
      </c>
      <c r="D1938" s="4">
        <v>28</v>
      </c>
      <c r="E1938" s="4">
        <v>63</v>
      </c>
      <c r="F1938" s="4">
        <v>119</v>
      </c>
      <c r="G1938" s="4">
        <v>25130.79</v>
      </c>
      <c r="H1938" s="4">
        <v>4675.1299999999992</v>
      </c>
      <c r="I1938" s="4">
        <v>10320.450000000001</v>
      </c>
      <c r="J1938" s="4">
        <v>19485.47</v>
      </c>
      <c r="K1938" s="4" t="str">
        <v>Produto em Ordem</v>
      </c>
      <c r="L1938" s="6">
        <f t="shared" si="122"/>
        <v>0.77272727272727271</v>
      </c>
      <c r="M1938" s="5">
        <v>163.74344537815131</v>
      </c>
      <c r="N1938" s="6">
        <v>489</v>
      </c>
      <c r="O1938" s="9">
        <f t="shared" si="123"/>
        <v>80070.544789915992</v>
      </c>
      <c r="P1938" s="5">
        <f t="shared" si="120"/>
        <v>40.75</v>
      </c>
      <c r="Q1938" s="5">
        <f t="shared" si="121"/>
        <v>2.9202453987730062</v>
      </c>
    </row>
    <row r="1939" spans="1:17" x14ac:dyDescent="0.25">
      <c r="A1939" s="2" t="s">
        <v>1898</v>
      </c>
      <c r="B1939" s="3" t="s">
        <v>8</v>
      </c>
      <c r="C1939" s="4">
        <v>65</v>
      </c>
      <c r="D1939" s="4">
        <v>29</v>
      </c>
      <c r="E1939" s="4">
        <v>32</v>
      </c>
      <c r="F1939" s="4">
        <v>62</v>
      </c>
      <c r="G1939" s="4">
        <v>10522.31</v>
      </c>
      <c r="H1939" s="4">
        <v>4823.91</v>
      </c>
      <c r="I1939" s="4">
        <v>5157.9700000000021</v>
      </c>
      <c r="J1939" s="4">
        <v>10188.25</v>
      </c>
      <c r="K1939" s="4" t="str">
        <v>Produto em Ordem</v>
      </c>
      <c r="L1939" s="6">
        <f t="shared" si="122"/>
        <v>0.9538461538461539</v>
      </c>
      <c r="M1939" s="5">
        <v>164.32661290322579</v>
      </c>
      <c r="N1939" s="6">
        <v>267</v>
      </c>
      <c r="O1939" s="9">
        <f t="shared" si="123"/>
        <v>43875.205645161288</v>
      </c>
      <c r="P1939" s="5">
        <f t="shared" si="120"/>
        <v>22.25</v>
      </c>
      <c r="Q1939" s="5">
        <f t="shared" si="121"/>
        <v>2.7865168539325844</v>
      </c>
    </row>
    <row r="1940" spans="1:17" x14ac:dyDescent="0.25">
      <c r="A1940" s="2" t="s">
        <v>1899</v>
      </c>
      <c r="B1940" s="3" t="s">
        <v>8</v>
      </c>
      <c r="C1940" s="4">
        <v>2</v>
      </c>
      <c r="D1940" s="4">
        <v>4</v>
      </c>
      <c r="E1940" s="4">
        <v>2</v>
      </c>
      <c r="F1940" s="4">
        <v>4</v>
      </c>
      <c r="G1940" s="4">
        <v>4182.24</v>
      </c>
      <c r="H1940" s="4">
        <v>8910.68</v>
      </c>
      <c r="I1940" s="4">
        <v>4455.34</v>
      </c>
      <c r="J1940" s="4">
        <v>8637.58</v>
      </c>
      <c r="K1940" s="4" t="str">
        <v>Produto em Ordem</v>
      </c>
      <c r="L1940" s="6">
        <f t="shared" si="122"/>
        <v>2</v>
      </c>
      <c r="M1940" s="5">
        <v>2159.395</v>
      </c>
      <c r="N1940" s="6">
        <v>5</v>
      </c>
      <c r="O1940" s="9">
        <f t="shared" si="123"/>
        <v>10796.975</v>
      </c>
      <c r="P1940" s="5">
        <f t="shared" si="120"/>
        <v>0.41666666666666669</v>
      </c>
      <c r="Q1940" s="5">
        <f t="shared" si="121"/>
        <v>9.6</v>
      </c>
    </row>
    <row r="1941" spans="1:17" x14ac:dyDescent="0.25">
      <c r="A1941" s="2" t="s">
        <v>1900</v>
      </c>
      <c r="B1941" s="3" t="s">
        <v>8</v>
      </c>
      <c r="C1941" s="4">
        <v>1</v>
      </c>
      <c r="D1941" s="4"/>
      <c r="E1941" s="4"/>
      <c r="F1941" s="4">
        <v>1</v>
      </c>
      <c r="G1941" s="4">
        <v>149.09</v>
      </c>
      <c r="H1941" s="4"/>
      <c r="I1941" s="4"/>
      <c r="J1941" s="4">
        <v>149.09</v>
      </c>
      <c r="K1941" s="4" t="str">
        <v>Produto em Ordem</v>
      </c>
      <c r="L1941" s="6">
        <f t="shared" si="122"/>
        <v>1</v>
      </c>
      <c r="M1941" s="5">
        <v>149.09</v>
      </c>
      <c r="N1941" s="6">
        <v>3</v>
      </c>
      <c r="O1941" s="9">
        <f t="shared" si="123"/>
        <v>447.27</v>
      </c>
      <c r="P1941" s="5">
        <f t="shared" si="120"/>
        <v>0.25</v>
      </c>
      <c r="Q1941" s="5">
        <f t="shared" si="121"/>
        <v>4</v>
      </c>
    </row>
    <row r="1942" spans="1:17" x14ac:dyDescent="0.25">
      <c r="A1942" s="2" t="s">
        <v>1901</v>
      </c>
      <c r="B1942" s="3" t="s">
        <v>8</v>
      </c>
      <c r="C1942" s="4">
        <v>1</v>
      </c>
      <c r="D1942" s="4"/>
      <c r="E1942" s="4"/>
      <c r="F1942" s="4">
        <v>1</v>
      </c>
      <c r="G1942" s="4">
        <v>245.23</v>
      </c>
      <c r="H1942" s="4"/>
      <c r="I1942" s="4"/>
      <c r="J1942" s="4">
        <v>245.23</v>
      </c>
      <c r="K1942" s="4" t="str">
        <v>Produto em Ordem</v>
      </c>
      <c r="L1942" s="6">
        <f t="shared" si="122"/>
        <v>1</v>
      </c>
      <c r="M1942" s="5">
        <v>245.23</v>
      </c>
      <c r="N1942" s="6">
        <v>1</v>
      </c>
      <c r="O1942" s="9">
        <f t="shared" si="123"/>
        <v>245.23</v>
      </c>
      <c r="P1942" s="5">
        <f t="shared" si="120"/>
        <v>8.3333333333333329E-2</v>
      </c>
      <c r="Q1942" s="5">
        <f t="shared" si="121"/>
        <v>12</v>
      </c>
    </row>
    <row r="1943" spans="1:17" x14ac:dyDescent="0.25">
      <c r="A1943" s="2" t="s">
        <v>1902</v>
      </c>
      <c r="B1943" s="3" t="s">
        <v>8</v>
      </c>
      <c r="C1943" s="4">
        <v>8</v>
      </c>
      <c r="D1943" s="4"/>
      <c r="E1943" s="4"/>
      <c r="F1943" s="4">
        <v>8</v>
      </c>
      <c r="G1943" s="4">
        <v>4041.54</v>
      </c>
      <c r="H1943" s="4"/>
      <c r="I1943" s="4"/>
      <c r="J1943" s="4">
        <v>4041.54</v>
      </c>
      <c r="K1943" s="4" t="str">
        <v>Produto em Ordem</v>
      </c>
      <c r="L1943" s="6">
        <f t="shared" si="122"/>
        <v>1</v>
      </c>
      <c r="M1943" s="5">
        <v>505.1925</v>
      </c>
      <c r="N1943" s="6">
        <v>27</v>
      </c>
      <c r="O1943" s="9">
        <f t="shared" si="123"/>
        <v>13640.1975</v>
      </c>
      <c r="P1943" s="5">
        <f t="shared" si="120"/>
        <v>2.25</v>
      </c>
      <c r="Q1943" s="5">
        <f t="shared" si="121"/>
        <v>3.5555555555555554</v>
      </c>
    </row>
    <row r="1944" spans="1:17" x14ac:dyDescent="0.25">
      <c r="A1944" s="2" t="s">
        <v>1903</v>
      </c>
      <c r="B1944" s="3" t="s">
        <v>8</v>
      </c>
      <c r="C1944" s="4">
        <v>1</v>
      </c>
      <c r="D1944" s="4"/>
      <c r="E1944" s="4"/>
      <c r="F1944" s="4">
        <v>1</v>
      </c>
      <c r="G1944" s="4">
        <v>119.03</v>
      </c>
      <c r="H1944" s="4"/>
      <c r="I1944" s="4"/>
      <c r="J1944" s="4">
        <v>119.03</v>
      </c>
      <c r="K1944" s="4" t="str">
        <v>Produto em Ordem</v>
      </c>
      <c r="L1944" s="6">
        <f t="shared" si="122"/>
        <v>1</v>
      </c>
      <c r="M1944" s="5">
        <v>119.03</v>
      </c>
      <c r="N1944" s="6">
        <v>1</v>
      </c>
      <c r="O1944" s="9">
        <f t="shared" si="123"/>
        <v>119.03</v>
      </c>
      <c r="P1944" s="5">
        <f t="shared" si="120"/>
        <v>8.3333333333333329E-2</v>
      </c>
      <c r="Q1944" s="5">
        <f t="shared" si="121"/>
        <v>12</v>
      </c>
    </row>
    <row r="1945" spans="1:17" x14ac:dyDescent="0.25">
      <c r="A1945" s="2" t="s">
        <v>1904</v>
      </c>
      <c r="B1945" s="3" t="s">
        <v>8</v>
      </c>
      <c r="C1945" s="4">
        <v>77</v>
      </c>
      <c r="D1945" s="4">
        <v>46</v>
      </c>
      <c r="E1945" s="4">
        <v>39</v>
      </c>
      <c r="F1945" s="4">
        <v>84</v>
      </c>
      <c r="G1945" s="4">
        <v>6522.24</v>
      </c>
      <c r="H1945" s="4">
        <v>1531.819999999999</v>
      </c>
      <c r="I1945" s="4">
        <v>2284.52</v>
      </c>
      <c r="J1945" s="4">
        <v>5769.54</v>
      </c>
      <c r="K1945" s="4" t="str">
        <v>Produto em Ordem</v>
      </c>
      <c r="L1945" s="6">
        <f t="shared" si="122"/>
        <v>1.0909090909090908</v>
      </c>
      <c r="M1945" s="5">
        <v>68.685000000000002</v>
      </c>
      <c r="N1945" s="6">
        <v>127</v>
      </c>
      <c r="O1945" s="9">
        <f t="shared" si="123"/>
        <v>8722.9950000000008</v>
      </c>
      <c r="P1945" s="5">
        <f t="shared" si="120"/>
        <v>10.583333333333334</v>
      </c>
      <c r="Q1945" s="5">
        <f t="shared" si="121"/>
        <v>7.9370078740157473</v>
      </c>
    </row>
    <row r="1946" spans="1:17" x14ac:dyDescent="0.25">
      <c r="A1946" s="2" t="s">
        <v>1905</v>
      </c>
      <c r="B1946" s="3" t="s">
        <v>8</v>
      </c>
      <c r="C1946" s="4">
        <v>88</v>
      </c>
      <c r="D1946" s="4">
        <v>40</v>
      </c>
      <c r="E1946" s="4">
        <v>44</v>
      </c>
      <c r="F1946" s="4">
        <v>84</v>
      </c>
      <c r="G1946" s="4">
        <v>9690.92</v>
      </c>
      <c r="H1946" s="4">
        <v>4486.5500000000011</v>
      </c>
      <c r="I1946" s="4">
        <v>4885.4999999999991</v>
      </c>
      <c r="J1946" s="4">
        <v>9291.9700000000012</v>
      </c>
      <c r="K1946" s="4" t="str">
        <v>Produto em Ordem</v>
      </c>
      <c r="L1946" s="6">
        <f t="shared" si="122"/>
        <v>0.95454545454545459</v>
      </c>
      <c r="M1946" s="5">
        <v>110.61869047619049</v>
      </c>
      <c r="N1946" s="6">
        <v>346</v>
      </c>
      <c r="O1946" s="9">
        <f t="shared" si="123"/>
        <v>38274.066904761909</v>
      </c>
      <c r="P1946" s="5">
        <f t="shared" si="120"/>
        <v>28.833333333333332</v>
      </c>
      <c r="Q1946" s="5">
        <f t="shared" si="121"/>
        <v>2.9132947976878616</v>
      </c>
    </row>
    <row r="1947" spans="1:17" x14ac:dyDescent="0.25">
      <c r="A1947" s="2" t="s">
        <v>1906</v>
      </c>
      <c r="B1947" s="3" t="s">
        <v>8</v>
      </c>
      <c r="C1947" s="4">
        <v>46</v>
      </c>
      <c r="D1947" s="4">
        <v>77</v>
      </c>
      <c r="E1947" s="4">
        <v>50</v>
      </c>
      <c r="F1947" s="4">
        <v>73</v>
      </c>
      <c r="G1947" s="4">
        <v>7033.54</v>
      </c>
      <c r="H1947" s="4">
        <v>11934.62</v>
      </c>
      <c r="I1947" s="4">
        <v>7752.14</v>
      </c>
      <c r="J1947" s="4">
        <v>11216.02</v>
      </c>
      <c r="K1947" s="4" t="str">
        <v>Produto em Ordem</v>
      </c>
      <c r="L1947" s="6">
        <f t="shared" si="122"/>
        <v>1.5869565217391304</v>
      </c>
      <c r="M1947" s="5">
        <v>153.64410958904111</v>
      </c>
      <c r="N1947" s="6">
        <v>328</v>
      </c>
      <c r="O1947" s="9">
        <f t="shared" si="123"/>
        <v>50395.26794520548</v>
      </c>
      <c r="P1947" s="5">
        <f t="shared" si="120"/>
        <v>27.333333333333332</v>
      </c>
      <c r="Q1947" s="5">
        <f t="shared" si="121"/>
        <v>2.6707317073170733</v>
      </c>
    </row>
    <row r="1948" spans="1:17" x14ac:dyDescent="0.25">
      <c r="A1948" s="2" t="s">
        <v>1907</v>
      </c>
      <c r="B1948" s="3" t="s">
        <v>8</v>
      </c>
      <c r="C1948" s="4">
        <v>47</v>
      </c>
      <c r="D1948" s="4">
        <v>4</v>
      </c>
      <c r="E1948" s="4">
        <v>23</v>
      </c>
      <c r="F1948" s="4">
        <v>28</v>
      </c>
      <c r="G1948" s="4">
        <v>6985.65</v>
      </c>
      <c r="H1948" s="4">
        <v>590.38</v>
      </c>
      <c r="I1948" s="4">
        <v>3393.82</v>
      </c>
      <c r="J1948" s="4">
        <v>4182.21</v>
      </c>
      <c r="K1948" s="4" t="str">
        <v>Produto em Ordem</v>
      </c>
      <c r="L1948" s="6">
        <f t="shared" si="122"/>
        <v>0.5957446808510638</v>
      </c>
      <c r="M1948" s="5">
        <v>149.36464285714291</v>
      </c>
      <c r="N1948" s="6">
        <v>374</v>
      </c>
      <c r="O1948" s="9">
        <f t="shared" si="123"/>
        <v>55862.37642857145</v>
      </c>
      <c r="P1948" s="5">
        <f t="shared" si="120"/>
        <v>31.166666666666668</v>
      </c>
      <c r="Q1948" s="5">
        <f t="shared" si="121"/>
        <v>0.89839572192513362</v>
      </c>
    </row>
    <row r="1949" spans="1:17" x14ac:dyDescent="0.25">
      <c r="A1949" s="2" t="s">
        <v>1908</v>
      </c>
      <c r="B1949" s="3" t="s">
        <v>8</v>
      </c>
      <c r="C1949" s="4">
        <v>21</v>
      </c>
      <c r="D1949" s="4">
        <v>19</v>
      </c>
      <c r="E1949" s="4">
        <v>18</v>
      </c>
      <c r="F1949" s="4">
        <v>22</v>
      </c>
      <c r="G1949" s="4">
        <v>9826.0199999999986</v>
      </c>
      <c r="H1949" s="4">
        <v>9070.7099999999991</v>
      </c>
      <c r="I1949" s="4">
        <v>8606.8000000000011</v>
      </c>
      <c r="J1949" s="4">
        <v>10289.93</v>
      </c>
      <c r="K1949" s="4" t="str">
        <v>Produto em Ordem</v>
      </c>
      <c r="L1949" s="6">
        <f t="shared" si="122"/>
        <v>1.0476190476190477</v>
      </c>
      <c r="M1949" s="5">
        <v>467.72409090909088</v>
      </c>
      <c r="N1949" s="6">
        <v>85</v>
      </c>
      <c r="O1949" s="9">
        <f t="shared" si="123"/>
        <v>39756.547727272722</v>
      </c>
      <c r="P1949" s="5">
        <f t="shared" si="120"/>
        <v>7.083333333333333</v>
      </c>
      <c r="Q1949" s="5">
        <f t="shared" si="121"/>
        <v>3.1058823529411765</v>
      </c>
    </row>
    <row r="1950" spans="1:17" x14ac:dyDescent="0.25">
      <c r="A1950" s="2" t="s">
        <v>1909</v>
      </c>
      <c r="B1950" s="3" t="s">
        <v>8</v>
      </c>
      <c r="C1950" s="4">
        <v>18</v>
      </c>
      <c r="D1950" s="4">
        <v>27</v>
      </c>
      <c r="E1950" s="4">
        <v>25</v>
      </c>
      <c r="F1950" s="4">
        <v>20</v>
      </c>
      <c r="G1950" s="4">
        <v>8283.64</v>
      </c>
      <c r="H1950" s="4">
        <v>12942.76</v>
      </c>
      <c r="I1950" s="4">
        <v>11972.86</v>
      </c>
      <c r="J1950" s="4">
        <v>9253.5399999999991</v>
      </c>
      <c r="K1950" s="4" t="str">
        <v>Produto em Ordem</v>
      </c>
      <c r="L1950" s="6">
        <f t="shared" si="122"/>
        <v>1.1111111111111112</v>
      </c>
      <c r="M1950" s="5">
        <v>462.67700000000002</v>
      </c>
      <c r="N1950" s="6">
        <v>122</v>
      </c>
      <c r="O1950" s="9">
        <f t="shared" si="123"/>
        <v>56446.594000000005</v>
      </c>
      <c r="P1950" s="5">
        <f t="shared" si="120"/>
        <v>10.166666666666666</v>
      </c>
      <c r="Q1950" s="5">
        <f t="shared" si="121"/>
        <v>1.9672131147540985</v>
      </c>
    </row>
    <row r="1951" spans="1:17" x14ac:dyDescent="0.25">
      <c r="A1951" s="2" t="s">
        <v>1910</v>
      </c>
      <c r="B1951" s="3" t="s">
        <v>8</v>
      </c>
      <c r="C1951" s="4">
        <v>27</v>
      </c>
      <c r="D1951" s="4">
        <v>4</v>
      </c>
      <c r="E1951" s="4">
        <v>15</v>
      </c>
      <c r="F1951" s="4">
        <v>16</v>
      </c>
      <c r="G1951" s="4">
        <v>16166.77</v>
      </c>
      <c r="H1951" s="4">
        <v>2371.86</v>
      </c>
      <c r="I1951" s="4">
        <v>8947.42</v>
      </c>
      <c r="J1951" s="4">
        <v>9591.2100000000009</v>
      </c>
      <c r="K1951" s="4" t="str">
        <v>Produto em Ordem</v>
      </c>
      <c r="L1951" s="6">
        <f t="shared" si="122"/>
        <v>0.59259259259259256</v>
      </c>
      <c r="M1951" s="5">
        <v>599.45062500000006</v>
      </c>
      <c r="N1951" s="6">
        <v>109</v>
      </c>
      <c r="O1951" s="9">
        <f t="shared" si="123"/>
        <v>65340.118125000008</v>
      </c>
      <c r="P1951" s="5">
        <f t="shared" si="120"/>
        <v>9.0833333333333339</v>
      </c>
      <c r="Q1951" s="5">
        <f t="shared" si="121"/>
        <v>1.7614678899082568</v>
      </c>
    </row>
    <row r="1952" spans="1:17" x14ac:dyDescent="0.25">
      <c r="A1952" s="2" t="s">
        <v>1911</v>
      </c>
      <c r="B1952" s="3" t="s">
        <v>8</v>
      </c>
      <c r="C1952" s="4">
        <v>10</v>
      </c>
      <c r="D1952" s="4">
        <v>4</v>
      </c>
      <c r="E1952" s="4">
        <v>1</v>
      </c>
      <c r="F1952" s="4">
        <v>13</v>
      </c>
      <c r="G1952" s="4">
        <v>31631.69</v>
      </c>
      <c r="H1952" s="4">
        <v>13756.39</v>
      </c>
      <c r="I1952" s="4">
        <v>3418.78</v>
      </c>
      <c r="J1952" s="4">
        <v>41969.3</v>
      </c>
      <c r="K1952" s="4" t="str">
        <v>Produto em Ordem</v>
      </c>
      <c r="L1952" s="6">
        <f t="shared" si="122"/>
        <v>1.3</v>
      </c>
      <c r="M1952" s="5">
        <v>3228.4076923076932</v>
      </c>
      <c r="N1952" s="6">
        <v>22</v>
      </c>
      <c r="O1952" s="9">
        <f t="shared" si="123"/>
        <v>71024.969230769246</v>
      </c>
      <c r="P1952" s="5">
        <f t="shared" si="120"/>
        <v>1.8333333333333333</v>
      </c>
      <c r="Q1952" s="5">
        <f t="shared" si="121"/>
        <v>7.0909090909090908</v>
      </c>
    </row>
    <row r="1953" spans="1:17" x14ac:dyDescent="0.25">
      <c r="A1953" s="2" t="s">
        <v>1912</v>
      </c>
      <c r="B1953" s="3" t="s">
        <v>8</v>
      </c>
      <c r="C1953" s="4">
        <v>29</v>
      </c>
      <c r="D1953" s="4">
        <v>16</v>
      </c>
      <c r="E1953" s="4">
        <v>12</v>
      </c>
      <c r="F1953" s="4">
        <v>33</v>
      </c>
      <c r="G1953" s="4">
        <v>18543.919999999998</v>
      </c>
      <c r="H1953" s="4">
        <v>11484.68</v>
      </c>
      <c r="I1953" s="4">
        <v>8210.98</v>
      </c>
      <c r="J1953" s="4">
        <v>21817.62</v>
      </c>
      <c r="K1953" s="4" t="str">
        <v>Produto em Ordem</v>
      </c>
      <c r="L1953" s="6">
        <f t="shared" si="122"/>
        <v>1.1379310344827587</v>
      </c>
      <c r="M1953" s="5">
        <v>661.1400000000001</v>
      </c>
      <c r="N1953" s="6">
        <v>120</v>
      </c>
      <c r="O1953" s="9">
        <f t="shared" si="123"/>
        <v>79336.800000000017</v>
      </c>
      <c r="P1953" s="5">
        <f t="shared" si="120"/>
        <v>10</v>
      </c>
      <c r="Q1953" s="5">
        <f t="shared" si="121"/>
        <v>3.3</v>
      </c>
    </row>
    <row r="1954" spans="1:17" x14ac:dyDescent="0.25">
      <c r="A1954" s="2" t="s">
        <v>1913</v>
      </c>
      <c r="B1954" s="3" t="s">
        <v>8</v>
      </c>
      <c r="C1954" s="4">
        <v>16</v>
      </c>
      <c r="D1954" s="4">
        <v>21</v>
      </c>
      <c r="E1954" s="4">
        <v>21</v>
      </c>
      <c r="F1954" s="4">
        <v>16</v>
      </c>
      <c r="G1954" s="4">
        <v>14324.79</v>
      </c>
      <c r="H1954" s="4">
        <v>18688.650000000001</v>
      </c>
      <c r="I1954" s="4">
        <v>18908.39</v>
      </c>
      <c r="J1954" s="4">
        <v>14105.05</v>
      </c>
      <c r="K1954" s="4" t="str">
        <v>Produto em Ordem</v>
      </c>
      <c r="L1954" s="6">
        <f t="shared" si="122"/>
        <v>1</v>
      </c>
      <c r="M1954" s="5">
        <v>881.56562499999995</v>
      </c>
      <c r="N1954" s="6">
        <v>121</v>
      </c>
      <c r="O1954" s="9">
        <f t="shared" si="123"/>
        <v>106669.44062499999</v>
      </c>
      <c r="P1954" s="5">
        <f t="shared" si="120"/>
        <v>10.083333333333334</v>
      </c>
      <c r="Q1954" s="5">
        <f t="shared" si="121"/>
        <v>1.5867768595041321</v>
      </c>
    </row>
    <row r="1955" spans="1:17" x14ac:dyDescent="0.25">
      <c r="A1955" s="2" t="s">
        <v>1914</v>
      </c>
      <c r="B1955" s="3" t="s">
        <v>8</v>
      </c>
      <c r="C1955" s="4">
        <v>3</v>
      </c>
      <c r="D1955" s="4">
        <v>4</v>
      </c>
      <c r="E1955" s="4">
        <v>4</v>
      </c>
      <c r="F1955" s="4">
        <v>3</v>
      </c>
      <c r="G1955" s="4">
        <v>620.40000000000009</v>
      </c>
      <c r="H1955" s="4">
        <v>827.2</v>
      </c>
      <c r="I1955" s="4">
        <v>827.2</v>
      </c>
      <c r="J1955" s="4">
        <v>620.40000000000009</v>
      </c>
      <c r="K1955" s="4" t="str">
        <v>Produto em Ordem</v>
      </c>
      <c r="L1955" s="6">
        <f t="shared" si="122"/>
        <v>1</v>
      </c>
      <c r="M1955" s="5">
        <v>206.8</v>
      </c>
      <c r="N1955" s="6">
        <v>1</v>
      </c>
      <c r="O1955" s="9">
        <f t="shared" si="123"/>
        <v>206.8</v>
      </c>
      <c r="P1955" s="5">
        <f t="shared" si="120"/>
        <v>8.3333333333333329E-2</v>
      </c>
      <c r="Q1955" s="5">
        <f t="shared" si="121"/>
        <v>36</v>
      </c>
    </row>
    <row r="1956" spans="1:17" x14ac:dyDescent="0.25">
      <c r="A1956" s="2" t="s">
        <v>1915</v>
      </c>
      <c r="B1956" s="3" t="s">
        <v>8</v>
      </c>
      <c r="C1956" s="4">
        <v>3</v>
      </c>
      <c r="D1956" s="4">
        <v>0</v>
      </c>
      <c r="E1956" s="4">
        <v>1</v>
      </c>
      <c r="F1956" s="4">
        <v>2</v>
      </c>
      <c r="G1956" s="4">
        <v>105.14</v>
      </c>
      <c r="H1956" s="4">
        <v>0</v>
      </c>
      <c r="I1956" s="4">
        <v>37.979999999999997</v>
      </c>
      <c r="J1956" s="4">
        <v>67.16</v>
      </c>
      <c r="K1956" s="4" t="str">
        <v>Produto em Ordem</v>
      </c>
      <c r="L1956" s="6">
        <f t="shared" si="122"/>
        <v>0.66666666666666663</v>
      </c>
      <c r="M1956" s="5">
        <v>33.58</v>
      </c>
      <c r="N1956" s="6">
        <v>-1</v>
      </c>
      <c r="O1956" s="9">
        <f t="shared" si="123"/>
        <v>-33.58</v>
      </c>
      <c r="P1956" s="5">
        <f t="shared" si="120"/>
        <v>-8.3333333333333329E-2</v>
      </c>
      <c r="Q1956" s="5">
        <f t="shared" si="121"/>
        <v>-24</v>
      </c>
    </row>
    <row r="1957" spans="1:17" x14ac:dyDescent="0.25">
      <c r="A1957" s="2" t="s">
        <v>1916</v>
      </c>
      <c r="B1957" s="3" t="s">
        <v>8</v>
      </c>
      <c r="C1957" s="4">
        <v>4</v>
      </c>
      <c r="D1957" s="4"/>
      <c r="E1957" s="4"/>
      <c r="F1957" s="4">
        <v>4</v>
      </c>
      <c r="G1957" s="4">
        <v>160.12</v>
      </c>
      <c r="H1957" s="4"/>
      <c r="I1957" s="4"/>
      <c r="J1957" s="4">
        <v>160.12</v>
      </c>
      <c r="K1957" s="4" t="str">
        <v>Produto em Ordem</v>
      </c>
      <c r="L1957" s="6">
        <f t="shared" si="122"/>
        <v>1</v>
      </c>
      <c r="M1957" s="5">
        <v>40.03</v>
      </c>
      <c r="N1957" s="6">
        <v>-1</v>
      </c>
      <c r="O1957" s="9">
        <f t="shared" si="123"/>
        <v>-40.03</v>
      </c>
      <c r="P1957" s="5">
        <f t="shared" si="120"/>
        <v>-8.3333333333333329E-2</v>
      </c>
      <c r="Q1957" s="5">
        <f t="shared" si="121"/>
        <v>-48</v>
      </c>
    </row>
    <row r="1958" spans="1:17" x14ac:dyDescent="0.25">
      <c r="A1958" s="2" t="s">
        <v>1917</v>
      </c>
      <c r="B1958" s="3" t="s">
        <v>8</v>
      </c>
      <c r="C1958" s="4">
        <v>131</v>
      </c>
      <c r="D1958" s="4">
        <v>97</v>
      </c>
      <c r="E1958" s="4">
        <v>105</v>
      </c>
      <c r="F1958" s="4">
        <v>123</v>
      </c>
      <c r="G1958" s="4">
        <v>47674.319999999992</v>
      </c>
      <c r="H1958" s="4">
        <v>35910.959999999999</v>
      </c>
      <c r="I1958" s="4">
        <v>38662.81</v>
      </c>
      <c r="J1958" s="4">
        <v>44922.469999999987</v>
      </c>
      <c r="K1958" s="4" t="str">
        <v>Produto em Ordem</v>
      </c>
      <c r="L1958" s="6">
        <f t="shared" si="122"/>
        <v>0.93893129770992367</v>
      </c>
      <c r="M1958" s="5">
        <v>365.22333333333319</v>
      </c>
      <c r="N1958" s="6">
        <v>549</v>
      </c>
      <c r="O1958" s="9">
        <f t="shared" si="123"/>
        <v>200507.60999999993</v>
      </c>
      <c r="P1958" s="5">
        <f t="shared" si="120"/>
        <v>45.75</v>
      </c>
      <c r="Q1958" s="5">
        <f t="shared" si="121"/>
        <v>2.6885245901639343</v>
      </c>
    </row>
    <row r="1959" spans="1:17" x14ac:dyDescent="0.25">
      <c r="A1959" s="2" t="s">
        <v>1918</v>
      </c>
      <c r="B1959" s="3" t="s">
        <v>8</v>
      </c>
      <c r="C1959" s="4">
        <v>111</v>
      </c>
      <c r="D1959" s="4">
        <v>93</v>
      </c>
      <c r="E1959" s="4">
        <v>94</v>
      </c>
      <c r="F1959" s="4">
        <v>110</v>
      </c>
      <c r="G1959" s="4">
        <v>28715.58</v>
      </c>
      <c r="H1959" s="4">
        <v>24887.59</v>
      </c>
      <c r="I1959" s="4">
        <v>25066.68</v>
      </c>
      <c r="J1959" s="4">
        <v>28536.489999999991</v>
      </c>
      <c r="K1959" s="4" t="str">
        <v>Produto em Ordem</v>
      </c>
      <c r="L1959" s="6">
        <f t="shared" si="122"/>
        <v>0.99099099099099097</v>
      </c>
      <c r="M1959" s="5">
        <v>259.42263636363629</v>
      </c>
      <c r="N1959" s="6">
        <v>387</v>
      </c>
      <c r="O1959" s="9">
        <f t="shared" si="123"/>
        <v>100396.56027272725</v>
      </c>
      <c r="P1959" s="5">
        <f t="shared" si="120"/>
        <v>32.25</v>
      </c>
      <c r="Q1959" s="5">
        <f t="shared" si="121"/>
        <v>3.4108527131782944</v>
      </c>
    </row>
    <row r="1960" spans="1:17" x14ac:dyDescent="0.25">
      <c r="A1960" s="2" t="s">
        <v>1919</v>
      </c>
      <c r="B1960" s="3" t="s">
        <v>8</v>
      </c>
      <c r="C1960" s="4">
        <v>21</v>
      </c>
      <c r="D1960" s="4">
        <v>13</v>
      </c>
      <c r="E1960" s="4">
        <v>8</v>
      </c>
      <c r="F1960" s="4">
        <v>26</v>
      </c>
      <c r="G1960" s="4">
        <v>5677.83</v>
      </c>
      <c r="H1960" s="4">
        <v>3932.89</v>
      </c>
      <c r="I1960" s="4">
        <v>2429.67</v>
      </c>
      <c r="J1960" s="4">
        <v>7181.0499999999993</v>
      </c>
      <c r="K1960" s="4" t="str">
        <v>Produto em Ordem</v>
      </c>
      <c r="L1960" s="6">
        <f t="shared" si="122"/>
        <v>1.2380952380952381</v>
      </c>
      <c r="M1960" s="5">
        <v>276.19423076923073</v>
      </c>
      <c r="N1960" s="6">
        <v>55</v>
      </c>
      <c r="O1960" s="9">
        <f t="shared" si="123"/>
        <v>15190.68269230769</v>
      </c>
      <c r="P1960" s="5">
        <f t="shared" si="120"/>
        <v>4.583333333333333</v>
      </c>
      <c r="Q1960" s="5">
        <f t="shared" si="121"/>
        <v>5.6727272727272728</v>
      </c>
    </row>
    <row r="1961" spans="1:17" x14ac:dyDescent="0.25">
      <c r="A1961" s="2" t="s">
        <v>1920</v>
      </c>
      <c r="B1961" s="3" t="s">
        <v>8</v>
      </c>
      <c r="C1961" s="4">
        <v>30</v>
      </c>
      <c r="D1961" s="4">
        <v>14</v>
      </c>
      <c r="E1961" s="4">
        <v>17</v>
      </c>
      <c r="F1961" s="4">
        <v>27</v>
      </c>
      <c r="G1961" s="4">
        <v>5444.79</v>
      </c>
      <c r="H1961" s="4">
        <v>2691.27</v>
      </c>
      <c r="I1961" s="4">
        <v>3268.08</v>
      </c>
      <c r="J1961" s="4">
        <v>4867.9799999999996</v>
      </c>
      <c r="K1961" s="4" t="str">
        <v>Produto em Ordem</v>
      </c>
      <c r="L1961" s="6">
        <f t="shared" si="122"/>
        <v>0.9</v>
      </c>
      <c r="M1961" s="5">
        <v>180.29555555555561</v>
      </c>
      <c r="N1961" s="6">
        <v>62</v>
      </c>
      <c r="O1961" s="9">
        <f t="shared" si="123"/>
        <v>11178.324444444448</v>
      </c>
      <c r="P1961" s="5">
        <f t="shared" si="120"/>
        <v>5.166666666666667</v>
      </c>
      <c r="Q1961" s="5">
        <f t="shared" si="121"/>
        <v>5.225806451612903</v>
      </c>
    </row>
    <row r="1962" spans="1:17" x14ac:dyDescent="0.25">
      <c r="A1962" s="2" t="s">
        <v>1921</v>
      </c>
      <c r="B1962" s="3" t="s">
        <v>8</v>
      </c>
      <c r="C1962" s="4">
        <v>574</v>
      </c>
      <c r="D1962" s="4">
        <v>35</v>
      </c>
      <c r="E1962" s="4">
        <v>53</v>
      </c>
      <c r="F1962" s="4">
        <v>556</v>
      </c>
      <c r="G1962" s="4">
        <v>34953.81</v>
      </c>
      <c r="H1962" s="4">
        <v>2124.09</v>
      </c>
      <c r="I1962" s="4">
        <v>3226.4099999999989</v>
      </c>
      <c r="J1962" s="4">
        <v>33851.490000000013</v>
      </c>
      <c r="K1962" s="4" t="str">
        <v>Produto em Ordem</v>
      </c>
      <c r="L1962" s="6">
        <f t="shared" si="122"/>
        <v>0.96864111498257843</v>
      </c>
      <c r="M1962" s="5">
        <v>60.883974820143891</v>
      </c>
      <c r="N1962" s="6">
        <v>559</v>
      </c>
      <c r="O1962" s="9">
        <f t="shared" si="123"/>
        <v>34034.141924460433</v>
      </c>
      <c r="P1962" s="5">
        <f t="shared" si="120"/>
        <v>46.583333333333336</v>
      </c>
      <c r="Q1962" s="5">
        <f t="shared" si="121"/>
        <v>11.935599284436494</v>
      </c>
    </row>
    <row r="1963" spans="1:17" x14ac:dyDescent="0.25">
      <c r="A1963" s="2" t="s">
        <v>1922</v>
      </c>
      <c r="B1963" s="3" t="s">
        <v>8</v>
      </c>
      <c r="C1963" s="4">
        <v>1</v>
      </c>
      <c r="D1963" s="4">
        <v>2</v>
      </c>
      <c r="E1963" s="4">
        <v>2</v>
      </c>
      <c r="F1963" s="4">
        <v>1</v>
      </c>
      <c r="G1963" s="4">
        <v>246.13</v>
      </c>
      <c r="H1963" s="4">
        <v>492.26</v>
      </c>
      <c r="I1963" s="4">
        <v>492.26</v>
      </c>
      <c r="J1963" s="4">
        <v>246.13</v>
      </c>
      <c r="K1963" s="4" t="str">
        <v>Produto em Ordem</v>
      </c>
      <c r="L1963" s="6">
        <f t="shared" si="122"/>
        <v>1</v>
      </c>
      <c r="M1963" s="5">
        <v>246.13</v>
      </c>
      <c r="N1963" s="6">
        <v>1</v>
      </c>
      <c r="O1963" s="9">
        <f t="shared" si="123"/>
        <v>246.13</v>
      </c>
      <c r="P1963" s="5">
        <f t="shared" si="120"/>
        <v>8.3333333333333329E-2</v>
      </c>
      <c r="Q1963" s="5">
        <f t="shared" si="121"/>
        <v>12</v>
      </c>
    </row>
    <row r="1964" spans="1:17" x14ac:dyDescent="0.25">
      <c r="A1964" s="2" t="s">
        <v>1923</v>
      </c>
      <c r="B1964" s="3" t="s">
        <v>8</v>
      </c>
      <c r="C1964" s="4">
        <v>1</v>
      </c>
      <c r="D1964" s="4"/>
      <c r="E1964" s="4"/>
      <c r="F1964" s="4">
        <v>1</v>
      </c>
      <c r="G1964" s="4">
        <v>428.91</v>
      </c>
      <c r="H1964" s="4"/>
      <c r="I1964" s="4"/>
      <c r="J1964" s="4">
        <v>428.91</v>
      </c>
      <c r="K1964" s="4" t="str">
        <v>Produto em Ordem</v>
      </c>
      <c r="L1964" s="6">
        <f t="shared" si="122"/>
        <v>1</v>
      </c>
      <c r="M1964" s="5">
        <v>428.91</v>
      </c>
      <c r="N1964" s="6">
        <v>4</v>
      </c>
      <c r="O1964" s="9">
        <f t="shared" si="123"/>
        <v>1715.64</v>
      </c>
      <c r="P1964" s="5">
        <f t="shared" si="120"/>
        <v>0.33333333333333331</v>
      </c>
      <c r="Q1964" s="5">
        <f t="shared" si="121"/>
        <v>3</v>
      </c>
    </row>
    <row r="1965" spans="1:17" x14ac:dyDescent="0.25">
      <c r="A1965" s="2" t="s">
        <v>1924</v>
      </c>
      <c r="B1965" s="3" t="s">
        <v>8</v>
      </c>
      <c r="C1965" s="4">
        <v>11</v>
      </c>
      <c r="D1965" s="4"/>
      <c r="E1965" s="4"/>
      <c r="F1965" s="4">
        <v>11</v>
      </c>
      <c r="G1965" s="4">
        <v>1893.76</v>
      </c>
      <c r="H1965" s="4"/>
      <c r="I1965" s="4"/>
      <c r="J1965" s="4">
        <v>1893.76</v>
      </c>
      <c r="K1965" s="4" t="str">
        <v>Produto em Ordem</v>
      </c>
      <c r="L1965" s="6">
        <f t="shared" si="122"/>
        <v>1</v>
      </c>
      <c r="M1965" s="5">
        <v>172.16</v>
      </c>
      <c r="N1965" s="6">
        <v>6</v>
      </c>
      <c r="O1965" s="9">
        <f t="shared" si="123"/>
        <v>1032.96</v>
      </c>
      <c r="P1965" s="5">
        <f t="shared" si="120"/>
        <v>0.5</v>
      </c>
      <c r="Q1965" s="5">
        <f t="shared" si="121"/>
        <v>22</v>
      </c>
    </row>
    <row r="1966" spans="1:17" x14ac:dyDescent="0.25">
      <c r="A1966" s="2" t="s">
        <v>1925</v>
      </c>
      <c r="B1966" s="3" t="s">
        <v>8</v>
      </c>
      <c r="C1966" s="4">
        <v>17</v>
      </c>
      <c r="D1966" s="4">
        <v>8</v>
      </c>
      <c r="E1966" s="4">
        <v>10</v>
      </c>
      <c r="F1966" s="4">
        <v>15</v>
      </c>
      <c r="G1966" s="4">
        <v>28740.55</v>
      </c>
      <c r="H1966" s="4">
        <v>14498.91</v>
      </c>
      <c r="I1966" s="4">
        <v>18066.939999999999</v>
      </c>
      <c r="J1966" s="4">
        <v>25172.52</v>
      </c>
      <c r="K1966" s="4" t="str">
        <v>Produto em Ordem</v>
      </c>
      <c r="L1966" s="6">
        <f t="shared" si="122"/>
        <v>0.88235294117647056</v>
      </c>
      <c r="M1966" s="5">
        <v>1678.1679999999999</v>
      </c>
      <c r="N1966" s="6">
        <v>47</v>
      </c>
      <c r="O1966" s="9">
        <f t="shared" si="123"/>
        <v>78873.895999999993</v>
      </c>
      <c r="P1966" s="5">
        <f t="shared" si="120"/>
        <v>3.9166666666666665</v>
      </c>
      <c r="Q1966" s="5">
        <f t="shared" si="121"/>
        <v>3.8297872340425534</v>
      </c>
    </row>
    <row r="1967" spans="1:17" x14ac:dyDescent="0.25">
      <c r="A1967" s="2" t="s">
        <v>1926</v>
      </c>
      <c r="B1967" s="3" t="s">
        <v>8</v>
      </c>
      <c r="C1967" s="4">
        <v>1</v>
      </c>
      <c r="D1967" s="4"/>
      <c r="E1967" s="4"/>
      <c r="F1967" s="4">
        <v>1</v>
      </c>
      <c r="G1967" s="4">
        <v>1542.75</v>
      </c>
      <c r="H1967" s="4"/>
      <c r="I1967" s="4"/>
      <c r="J1967" s="4">
        <v>1542.75</v>
      </c>
      <c r="K1967" s="4" t="str">
        <v>Produto em Ordem</v>
      </c>
      <c r="L1967" s="6">
        <f t="shared" si="122"/>
        <v>1</v>
      </c>
      <c r="M1967" s="5">
        <v>1542.75</v>
      </c>
      <c r="N1967" s="6">
        <v>1</v>
      </c>
      <c r="O1967" s="9">
        <f t="shared" si="123"/>
        <v>1542.75</v>
      </c>
      <c r="P1967" s="5">
        <f t="shared" si="120"/>
        <v>8.3333333333333329E-2</v>
      </c>
      <c r="Q1967" s="5">
        <f t="shared" si="121"/>
        <v>12</v>
      </c>
    </row>
    <row r="1968" spans="1:17" x14ac:dyDescent="0.25">
      <c r="A1968" s="2" t="s">
        <v>1927</v>
      </c>
      <c r="B1968" s="3" t="s">
        <v>8</v>
      </c>
      <c r="C1968" s="4">
        <v>10</v>
      </c>
      <c r="D1968" s="4">
        <v>2</v>
      </c>
      <c r="E1968" s="4">
        <v>1</v>
      </c>
      <c r="F1968" s="4">
        <v>11</v>
      </c>
      <c r="G1968" s="4">
        <v>4429.74</v>
      </c>
      <c r="H1968" s="4">
        <v>935.04</v>
      </c>
      <c r="I1968" s="4">
        <v>467.52</v>
      </c>
      <c r="J1968" s="4">
        <v>4897.26</v>
      </c>
      <c r="K1968" s="4" t="str">
        <v>Produto em Ordem</v>
      </c>
      <c r="L1968" s="6">
        <f t="shared" si="122"/>
        <v>1.1000000000000001</v>
      </c>
      <c r="M1968" s="5">
        <v>445.20545454545459</v>
      </c>
      <c r="N1968" s="6">
        <v>1</v>
      </c>
      <c r="O1968" s="9">
        <f t="shared" si="123"/>
        <v>445.20545454545459</v>
      </c>
      <c r="P1968" s="5">
        <f t="shared" si="120"/>
        <v>8.3333333333333329E-2</v>
      </c>
      <c r="Q1968" s="5">
        <f t="shared" si="121"/>
        <v>132</v>
      </c>
    </row>
    <row r="1969" spans="1:17" x14ac:dyDescent="0.25">
      <c r="A1969" s="2" t="s">
        <v>1928</v>
      </c>
      <c r="B1969" s="3" t="s">
        <v>8</v>
      </c>
      <c r="C1969" s="4">
        <v>6</v>
      </c>
      <c r="D1969" s="4">
        <v>1</v>
      </c>
      <c r="E1969" s="4">
        <v>1</v>
      </c>
      <c r="F1969" s="4">
        <v>6</v>
      </c>
      <c r="G1969" s="4">
        <v>2590.6</v>
      </c>
      <c r="H1969" s="4">
        <v>438.43</v>
      </c>
      <c r="I1969" s="4">
        <v>438.43</v>
      </c>
      <c r="J1969" s="4">
        <v>2590.6</v>
      </c>
      <c r="K1969" s="4" t="str">
        <v>Produto em Ordem</v>
      </c>
      <c r="L1969" s="6">
        <f t="shared" si="122"/>
        <v>1</v>
      </c>
      <c r="M1969" s="5">
        <v>431.76666666666671</v>
      </c>
      <c r="N1969" s="6">
        <v>5</v>
      </c>
      <c r="O1969" s="9">
        <f t="shared" si="123"/>
        <v>2158.8333333333335</v>
      </c>
      <c r="P1969" s="5">
        <f t="shared" si="120"/>
        <v>0.41666666666666669</v>
      </c>
      <c r="Q1969" s="5">
        <f t="shared" si="121"/>
        <v>14.399999999999999</v>
      </c>
    </row>
    <row r="1970" spans="1:17" x14ac:dyDescent="0.25">
      <c r="A1970" s="2" t="s">
        <v>1929</v>
      </c>
      <c r="B1970" s="3" t="s">
        <v>8</v>
      </c>
      <c r="C1970" s="4">
        <v>8</v>
      </c>
      <c r="D1970" s="4">
        <v>1</v>
      </c>
      <c r="E1970" s="4">
        <v>1</v>
      </c>
      <c r="F1970" s="4">
        <v>8</v>
      </c>
      <c r="G1970" s="4">
        <v>3471.55</v>
      </c>
      <c r="H1970" s="4">
        <v>452.97</v>
      </c>
      <c r="I1970" s="4">
        <v>452.97</v>
      </c>
      <c r="J1970" s="4">
        <v>3471.55</v>
      </c>
      <c r="K1970" s="4" t="str">
        <v>Produto em Ordem</v>
      </c>
      <c r="L1970" s="6">
        <f t="shared" si="122"/>
        <v>1</v>
      </c>
      <c r="M1970" s="5">
        <v>433.94375000000002</v>
      </c>
      <c r="N1970" s="6">
        <v>5</v>
      </c>
      <c r="O1970" s="9">
        <f t="shared" si="123"/>
        <v>2169.71875</v>
      </c>
      <c r="P1970" s="5">
        <f t="shared" si="120"/>
        <v>0.41666666666666669</v>
      </c>
      <c r="Q1970" s="5">
        <f t="shared" si="121"/>
        <v>19.2</v>
      </c>
    </row>
    <row r="1971" spans="1:17" x14ac:dyDescent="0.25">
      <c r="A1971" s="2" t="s">
        <v>1930</v>
      </c>
      <c r="B1971" s="3" t="s">
        <v>8</v>
      </c>
      <c r="C1971" s="4">
        <v>8</v>
      </c>
      <c r="D1971" s="4">
        <v>3</v>
      </c>
      <c r="E1971" s="4">
        <v>7</v>
      </c>
      <c r="F1971" s="4">
        <v>4</v>
      </c>
      <c r="G1971" s="4">
        <v>1062.72</v>
      </c>
      <c r="H1971" s="4">
        <v>398.52</v>
      </c>
      <c r="I1971" s="4">
        <v>929.88000000000011</v>
      </c>
      <c r="J1971" s="4">
        <v>531.36</v>
      </c>
      <c r="K1971" s="4" t="str">
        <v>Produto em Ordem</v>
      </c>
      <c r="L1971" s="6">
        <f t="shared" si="122"/>
        <v>0.5</v>
      </c>
      <c r="M1971" s="5">
        <v>132.84</v>
      </c>
      <c r="N1971" s="6">
        <v>338</v>
      </c>
      <c r="O1971" s="9">
        <f t="shared" si="123"/>
        <v>44899.92</v>
      </c>
      <c r="P1971" s="5">
        <f t="shared" si="120"/>
        <v>28.166666666666668</v>
      </c>
      <c r="Q1971" s="5">
        <f t="shared" si="121"/>
        <v>0.14201183431952663</v>
      </c>
    </row>
    <row r="1972" spans="1:17" x14ac:dyDescent="0.25">
      <c r="A1972" s="2" t="s">
        <v>1931</v>
      </c>
      <c r="B1972" s="3" t="s">
        <v>8</v>
      </c>
      <c r="C1972" s="4">
        <v>12</v>
      </c>
      <c r="D1972" s="4">
        <v>0</v>
      </c>
      <c r="E1972" s="4">
        <v>1</v>
      </c>
      <c r="F1972" s="4">
        <v>11</v>
      </c>
      <c r="G1972" s="4">
        <v>510.21</v>
      </c>
      <c r="H1972" s="4">
        <v>0</v>
      </c>
      <c r="I1972" s="4">
        <v>42.52</v>
      </c>
      <c r="J1972" s="4">
        <v>467.69</v>
      </c>
      <c r="K1972" s="4" t="str">
        <v>Produto em Ordem</v>
      </c>
      <c r="L1972" s="6">
        <f t="shared" si="122"/>
        <v>0.91666666666666663</v>
      </c>
      <c r="M1972" s="5">
        <v>42.517272727272733</v>
      </c>
      <c r="N1972" s="6">
        <v>7</v>
      </c>
      <c r="O1972" s="9">
        <f t="shared" si="123"/>
        <v>297.62090909090915</v>
      </c>
      <c r="P1972" s="5">
        <f t="shared" si="120"/>
        <v>0.58333333333333337</v>
      </c>
      <c r="Q1972" s="5">
        <f t="shared" si="121"/>
        <v>18.857142857142858</v>
      </c>
    </row>
    <row r="1973" spans="1:17" x14ac:dyDescent="0.25">
      <c r="A1973" s="2" t="s">
        <v>1932</v>
      </c>
      <c r="B1973" s="3" t="s">
        <v>8</v>
      </c>
      <c r="C1973" s="4">
        <v>1</v>
      </c>
      <c r="D1973" s="4"/>
      <c r="E1973" s="4"/>
      <c r="F1973" s="4">
        <v>1</v>
      </c>
      <c r="G1973" s="4">
        <v>10</v>
      </c>
      <c r="H1973" s="4"/>
      <c r="I1973" s="4"/>
      <c r="J1973" s="4">
        <v>10</v>
      </c>
      <c r="K1973" s="4" t="str">
        <v>Produto em Ordem</v>
      </c>
      <c r="L1973" s="6">
        <f t="shared" si="122"/>
        <v>1</v>
      </c>
      <c r="M1973" s="5">
        <v>10</v>
      </c>
      <c r="N1973" s="6">
        <v>1</v>
      </c>
      <c r="O1973" s="9">
        <f t="shared" si="123"/>
        <v>10</v>
      </c>
      <c r="P1973" s="5">
        <f t="shared" si="120"/>
        <v>8.3333333333333329E-2</v>
      </c>
      <c r="Q1973" s="5">
        <f t="shared" si="121"/>
        <v>12</v>
      </c>
    </row>
    <row r="1974" spans="1:17" x14ac:dyDescent="0.25">
      <c r="A1974" s="2" t="s">
        <v>1933</v>
      </c>
      <c r="B1974" s="3" t="s">
        <v>8</v>
      </c>
      <c r="C1974" s="4">
        <v>1</v>
      </c>
      <c r="D1974" s="4"/>
      <c r="E1974" s="4"/>
      <c r="F1974" s="4">
        <v>1</v>
      </c>
      <c r="G1974" s="4">
        <v>172.73</v>
      </c>
      <c r="H1974" s="4"/>
      <c r="I1974" s="4"/>
      <c r="J1974" s="4">
        <v>172.73</v>
      </c>
      <c r="K1974" s="4" t="str">
        <v>Produto em Ordem</v>
      </c>
      <c r="L1974" s="6">
        <f t="shared" si="122"/>
        <v>1</v>
      </c>
      <c r="M1974" s="5">
        <v>172.73</v>
      </c>
      <c r="N1974" s="6">
        <v>1</v>
      </c>
      <c r="O1974" s="9">
        <f t="shared" si="123"/>
        <v>172.73</v>
      </c>
      <c r="P1974" s="5">
        <f t="shared" si="120"/>
        <v>8.3333333333333329E-2</v>
      </c>
      <c r="Q1974" s="5">
        <f t="shared" si="121"/>
        <v>12</v>
      </c>
    </row>
    <row r="1975" spans="1:17" x14ac:dyDescent="0.25">
      <c r="A1975" s="2" t="s">
        <v>1934</v>
      </c>
      <c r="B1975" s="3" t="s">
        <v>8</v>
      </c>
      <c r="C1975" s="4">
        <v>4</v>
      </c>
      <c r="D1975" s="4">
        <v>3</v>
      </c>
      <c r="E1975" s="4">
        <v>4</v>
      </c>
      <c r="F1975" s="4">
        <v>3</v>
      </c>
      <c r="G1975" s="4">
        <v>1004.87</v>
      </c>
      <c r="H1975" s="4">
        <v>753.65</v>
      </c>
      <c r="I1975" s="4">
        <v>1004.87</v>
      </c>
      <c r="J1975" s="4">
        <v>753.65</v>
      </c>
      <c r="K1975" s="4" t="str">
        <v>Produto em Ordem</v>
      </c>
      <c r="L1975" s="6">
        <f t="shared" si="122"/>
        <v>0.75</v>
      </c>
      <c r="M1975" s="5">
        <v>251.2166666666667</v>
      </c>
      <c r="N1975" s="6">
        <v>30</v>
      </c>
      <c r="O1975" s="9">
        <f t="shared" si="123"/>
        <v>7536.5000000000009</v>
      </c>
      <c r="P1975" s="5">
        <f t="shared" si="120"/>
        <v>2.5</v>
      </c>
      <c r="Q1975" s="5">
        <f t="shared" si="121"/>
        <v>1.2</v>
      </c>
    </row>
    <row r="1976" spans="1:17" x14ac:dyDescent="0.25">
      <c r="A1976" s="2" t="s">
        <v>1935</v>
      </c>
      <c r="B1976" s="3" t="s">
        <v>8</v>
      </c>
      <c r="C1976" s="4">
        <v>17</v>
      </c>
      <c r="D1976" s="4">
        <v>7</v>
      </c>
      <c r="E1976" s="4">
        <v>2</v>
      </c>
      <c r="F1976" s="4">
        <v>22</v>
      </c>
      <c r="G1976" s="4">
        <v>3422.76</v>
      </c>
      <c r="H1976" s="4">
        <v>1409.37</v>
      </c>
      <c r="I1976" s="4">
        <v>402.68</v>
      </c>
      <c r="J1976" s="4">
        <v>4429.45</v>
      </c>
      <c r="K1976" s="4" t="str">
        <v>Produto em Ordem</v>
      </c>
      <c r="L1976" s="6">
        <f t="shared" si="122"/>
        <v>1.2941176470588236</v>
      </c>
      <c r="M1976" s="5">
        <v>201.3386363636364</v>
      </c>
      <c r="N1976" s="6">
        <v>8</v>
      </c>
      <c r="O1976" s="9">
        <f t="shared" si="123"/>
        <v>1610.7090909090912</v>
      </c>
      <c r="P1976" s="5">
        <f t="shared" si="120"/>
        <v>0.66666666666666663</v>
      </c>
      <c r="Q1976" s="5">
        <f t="shared" si="121"/>
        <v>33</v>
      </c>
    </row>
    <row r="1977" spans="1:17" x14ac:dyDescent="0.25">
      <c r="A1977" s="2" t="s">
        <v>1936</v>
      </c>
      <c r="B1977" s="3" t="s">
        <v>8</v>
      </c>
      <c r="C1977" s="4">
        <v>5</v>
      </c>
      <c r="D1977" s="4">
        <v>2</v>
      </c>
      <c r="E1977" s="4">
        <v>2</v>
      </c>
      <c r="F1977" s="4">
        <v>5</v>
      </c>
      <c r="G1977" s="4">
        <v>2800</v>
      </c>
      <c r="H1977" s="4">
        <v>1120</v>
      </c>
      <c r="I1977" s="4">
        <v>1120</v>
      </c>
      <c r="J1977" s="4">
        <v>2800</v>
      </c>
      <c r="K1977" s="4" t="str">
        <v>Produto em Ordem</v>
      </c>
      <c r="L1977" s="6">
        <f t="shared" si="122"/>
        <v>1</v>
      </c>
      <c r="M1977" s="5">
        <v>560</v>
      </c>
      <c r="N1977" s="6">
        <v>16</v>
      </c>
      <c r="O1977" s="9">
        <f t="shared" si="123"/>
        <v>8960</v>
      </c>
      <c r="P1977" s="5">
        <f t="shared" si="120"/>
        <v>1.3333333333333333</v>
      </c>
      <c r="Q1977" s="5">
        <f t="shared" si="121"/>
        <v>3.75</v>
      </c>
    </row>
    <row r="1978" spans="1:17" x14ac:dyDescent="0.25">
      <c r="A1978" s="2" t="s">
        <v>1937</v>
      </c>
      <c r="B1978" s="3" t="s">
        <v>8</v>
      </c>
      <c r="C1978" s="4">
        <v>2</v>
      </c>
      <c r="D1978" s="4">
        <v>1</v>
      </c>
      <c r="E1978" s="4">
        <v>2</v>
      </c>
      <c r="F1978" s="4">
        <v>1</v>
      </c>
      <c r="G1978" s="4">
        <v>3500</v>
      </c>
      <c r="H1978" s="4">
        <v>1750</v>
      </c>
      <c r="I1978" s="4">
        <v>3500</v>
      </c>
      <c r="J1978" s="4">
        <v>1750</v>
      </c>
      <c r="K1978" s="4" t="str">
        <v>Produto em Ordem</v>
      </c>
      <c r="L1978" s="6">
        <f t="shared" si="122"/>
        <v>0.5</v>
      </c>
      <c r="M1978" s="5">
        <v>1750</v>
      </c>
      <c r="N1978" s="6">
        <v>5</v>
      </c>
      <c r="O1978" s="9">
        <f t="shared" si="123"/>
        <v>8750</v>
      </c>
      <c r="P1978" s="5">
        <f t="shared" si="120"/>
        <v>0.41666666666666669</v>
      </c>
      <c r="Q1978" s="5">
        <f t="shared" si="121"/>
        <v>2.4</v>
      </c>
    </row>
    <row r="1979" spans="1:17" x14ac:dyDescent="0.25">
      <c r="A1979" s="2" t="s">
        <v>1938</v>
      </c>
      <c r="B1979" s="3" t="s">
        <v>8</v>
      </c>
      <c r="C1979" s="4">
        <v>3</v>
      </c>
      <c r="D1979" s="4">
        <v>0</v>
      </c>
      <c r="E1979" s="4">
        <v>3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 t="str">
        <v>Produto em Ordem</v>
      </c>
      <c r="L1979" s="6">
        <f t="shared" si="122"/>
        <v>0</v>
      </c>
      <c r="M1979" s="5">
        <v>0</v>
      </c>
      <c r="N1979" s="6">
        <v>0</v>
      </c>
      <c r="O1979" s="9">
        <f t="shared" si="123"/>
        <v>0</v>
      </c>
      <c r="P1979" s="5">
        <f t="shared" si="120"/>
        <v>0</v>
      </c>
      <c r="Q1979" s="5">
        <f t="shared" si="121"/>
        <v>0</v>
      </c>
    </row>
    <row r="1980" spans="1:17" x14ac:dyDescent="0.25">
      <c r="A1980" s="2" t="s">
        <v>1939</v>
      </c>
      <c r="B1980" s="3" t="s">
        <v>8</v>
      </c>
      <c r="C1980" s="4">
        <v>100</v>
      </c>
      <c r="D1980" s="4">
        <v>24</v>
      </c>
      <c r="E1980" s="4">
        <v>24</v>
      </c>
      <c r="F1980" s="4">
        <v>100</v>
      </c>
      <c r="G1980" s="4">
        <v>1689.8</v>
      </c>
      <c r="H1980" s="4">
        <v>405.55</v>
      </c>
      <c r="I1980" s="4">
        <v>405.55</v>
      </c>
      <c r="J1980" s="4">
        <v>1689.8</v>
      </c>
      <c r="K1980" s="4" t="str">
        <v>Produto em Ordem</v>
      </c>
      <c r="L1980" s="6">
        <f t="shared" si="122"/>
        <v>1</v>
      </c>
      <c r="M1980" s="5">
        <v>16.898</v>
      </c>
      <c r="N1980" s="6">
        <v>50</v>
      </c>
      <c r="O1980" s="9">
        <f t="shared" si="123"/>
        <v>844.9</v>
      </c>
      <c r="P1980" s="5">
        <f t="shared" si="120"/>
        <v>4.166666666666667</v>
      </c>
      <c r="Q1980" s="5">
        <f t="shared" si="121"/>
        <v>24</v>
      </c>
    </row>
    <row r="1981" spans="1:17" x14ac:dyDescent="0.25">
      <c r="A1981" s="2" t="s">
        <v>1940</v>
      </c>
      <c r="B1981" s="3" t="s">
        <v>8</v>
      </c>
      <c r="C1981" s="4">
        <v>95</v>
      </c>
      <c r="D1981" s="4">
        <v>30</v>
      </c>
      <c r="E1981" s="4">
        <v>44</v>
      </c>
      <c r="F1981" s="4">
        <v>81</v>
      </c>
      <c r="G1981" s="4">
        <v>2014.27</v>
      </c>
      <c r="H1981" s="4">
        <v>636.07999999999993</v>
      </c>
      <c r="I1981" s="4">
        <v>932.92000000000007</v>
      </c>
      <c r="J1981" s="4">
        <v>1717.43</v>
      </c>
      <c r="K1981" s="4" t="str">
        <v>Produto em Ordem</v>
      </c>
      <c r="L1981" s="6">
        <f t="shared" si="122"/>
        <v>0.85263157894736841</v>
      </c>
      <c r="M1981" s="5">
        <v>21.20283950617284</v>
      </c>
      <c r="N1981" s="6">
        <v>26</v>
      </c>
      <c r="O1981" s="9">
        <f t="shared" si="123"/>
        <v>551.27382716049385</v>
      </c>
      <c r="P1981" s="5">
        <f t="shared" si="120"/>
        <v>2.1666666666666665</v>
      </c>
      <c r="Q1981" s="5">
        <f t="shared" si="121"/>
        <v>37.384615384615387</v>
      </c>
    </row>
    <row r="1982" spans="1:17" x14ac:dyDescent="0.25">
      <c r="A1982" s="2" t="s">
        <v>1941</v>
      </c>
      <c r="B1982" s="3" t="s">
        <v>8</v>
      </c>
      <c r="C1982" s="4">
        <v>41</v>
      </c>
      <c r="D1982" s="4">
        <v>12</v>
      </c>
      <c r="E1982" s="4">
        <v>17</v>
      </c>
      <c r="F1982" s="4">
        <v>36</v>
      </c>
      <c r="G1982" s="4">
        <v>6993.61</v>
      </c>
      <c r="H1982" s="4">
        <v>2046.92</v>
      </c>
      <c r="I1982" s="4">
        <v>2899.8</v>
      </c>
      <c r="J1982" s="4">
        <v>6140.73</v>
      </c>
      <c r="K1982" s="4" t="str">
        <v>Produto em Ordem</v>
      </c>
      <c r="L1982" s="6">
        <f t="shared" si="122"/>
        <v>0.87804878048780488</v>
      </c>
      <c r="M1982" s="5">
        <v>170.57583333333329</v>
      </c>
      <c r="N1982" s="6">
        <v>14</v>
      </c>
      <c r="O1982" s="9">
        <f t="shared" si="123"/>
        <v>2388.061666666666</v>
      </c>
      <c r="P1982" s="5">
        <f t="shared" si="120"/>
        <v>1.1666666666666667</v>
      </c>
      <c r="Q1982" s="5">
        <f t="shared" si="121"/>
        <v>30.857142857142854</v>
      </c>
    </row>
    <row r="1983" spans="1:17" x14ac:dyDescent="0.25">
      <c r="A1983" s="2" t="s">
        <v>1942</v>
      </c>
      <c r="B1983" s="3" t="s">
        <v>8</v>
      </c>
      <c r="C1983" s="4">
        <v>1026</v>
      </c>
      <c r="D1983" s="4">
        <v>204</v>
      </c>
      <c r="E1983" s="4">
        <v>221</v>
      </c>
      <c r="F1983" s="4">
        <v>1009</v>
      </c>
      <c r="G1983" s="4">
        <v>22490.22</v>
      </c>
      <c r="H1983" s="4">
        <v>4471.7299999999996</v>
      </c>
      <c r="I1983" s="4">
        <v>4844.3700000000008</v>
      </c>
      <c r="J1983" s="4">
        <v>22117.580000000009</v>
      </c>
      <c r="K1983" s="4" t="str">
        <v>Produto em Ordem</v>
      </c>
      <c r="L1983" s="6">
        <f t="shared" si="122"/>
        <v>0.98343079922027288</v>
      </c>
      <c r="M1983" s="5">
        <v>21.920297324083261</v>
      </c>
      <c r="N1983" s="6">
        <v>56</v>
      </c>
      <c r="O1983" s="9">
        <f t="shared" si="123"/>
        <v>1227.5366501486626</v>
      </c>
      <c r="P1983" s="5">
        <f t="shared" si="120"/>
        <v>4.666666666666667</v>
      </c>
      <c r="Q1983" s="5">
        <f t="shared" si="121"/>
        <v>216.21428571428569</v>
      </c>
    </row>
    <row r="1984" spans="1:17" x14ac:dyDescent="0.25">
      <c r="A1984" s="2" t="s">
        <v>1943</v>
      </c>
      <c r="B1984" s="3" t="s">
        <v>8</v>
      </c>
      <c r="C1984" s="4">
        <v>922</v>
      </c>
      <c r="D1984" s="4">
        <v>241</v>
      </c>
      <c r="E1984" s="4">
        <v>229</v>
      </c>
      <c r="F1984" s="4">
        <v>934</v>
      </c>
      <c r="G1984" s="4">
        <v>20210.53</v>
      </c>
      <c r="H1984" s="4">
        <v>5282.7900000000009</v>
      </c>
      <c r="I1984" s="4">
        <v>5019.74</v>
      </c>
      <c r="J1984" s="4">
        <v>20473.580000000002</v>
      </c>
      <c r="K1984" s="4" t="str">
        <v>Produto em Ordem</v>
      </c>
      <c r="L1984" s="6">
        <f t="shared" si="122"/>
        <v>1.0130151843817787</v>
      </c>
      <c r="M1984" s="5">
        <v>21.920321199143469</v>
      </c>
      <c r="N1984" s="6">
        <v>61</v>
      </c>
      <c r="O1984" s="9">
        <f t="shared" si="123"/>
        <v>1337.1395931477516</v>
      </c>
      <c r="P1984" s="5">
        <f t="shared" si="120"/>
        <v>5.083333333333333</v>
      </c>
      <c r="Q1984" s="5">
        <f t="shared" si="121"/>
        <v>183.73770491803279</v>
      </c>
    </row>
    <row r="1985" spans="1:17" x14ac:dyDescent="0.25">
      <c r="A1985" s="2" t="s">
        <v>1944</v>
      </c>
      <c r="B1985" s="3" t="s">
        <v>8</v>
      </c>
      <c r="C1985" s="4">
        <v>1043</v>
      </c>
      <c r="D1985" s="4">
        <v>240</v>
      </c>
      <c r="E1985" s="4">
        <v>300</v>
      </c>
      <c r="F1985" s="4">
        <v>983</v>
      </c>
      <c r="G1985" s="4">
        <v>22862.66</v>
      </c>
      <c r="H1985" s="4">
        <v>5260.83</v>
      </c>
      <c r="I1985" s="4">
        <v>6576.04</v>
      </c>
      <c r="J1985" s="4">
        <v>21547.45</v>
      </c>
      <c r="K1985" s="4" t="str">
        <v>Produto em Ordem</v>
      </c>
      <c r="L1985" s="6">
        <f t="shared" si="122"/>
        <v>0.94247363374880155</v>
      </c>
      <c r="M1985" s="5">
        <v>21.92009155645982</v>
      </c>
      <c r="N1985" s="6">
        <v>1</v>
      </c>
      <c r="O1985" s="9">
        <f t="shared" si="123"/>
        <v>21.92009155645982</v>
      </c>
      <c r="P1985" s="5">
        <f t="shared" si="120"/>
        <v>8.3333333333333329E-2</v>
      </c>
      <c r="Q1985" s="5">
        <f t="shared" si="121"/>
        <v>11796</v>
      </c>
    </row>
    <row r="1986" spans="1:17" x14ac:dyDescent="0.25">
      <c r="A1986" s="2" t="s">
        <v>1945</v>
      </c>
      <c r="B1986" s="3" t="s">
        <v>8</v>
      </c>
      <c r="C1986" s="4">
        <v>1038</v>
      </c>
      <c r="D1986" s="4">
        <v>128</v>
      </c>
      <c r="E1986" s="4">
        <v>156</v>
      </c>
      <c r="F1986" s="4">
        <v>1010</v>
      </c>
      <c r="G1986" s="4">
        <v>22753.06</v>
      </c>
      <c r="H1986" s="4">
        <v>2805.77</v>
      </c>
      <c r="I1986" s="4">
        <v>3419.53</v>
      </c>
      <c r="J1986" s="4">
        <v>22139.3</v>
      </c>
      <c r="K1986" s="4" t="str">
        <v>Produto em Ordem</v>
      </c>
      <c r="L1986" s="6">
        <f t="shared" si="122"/>
        <v>0.97302504816955682</v>
      </c>
      <c r="M1986" s="5">
        <v>21.920099009900991</v>
      </c>
      <c r="N1986" s="6">
        <v>44</v>
      </c>
      <c r="O1986" s="9">
        <f t="shared" si="123"/>
        <v>964.48435643564358</v>
      </c>
      <c r="P1986" s="5">
        <f t="shared" ref="P1986:P2049" si="124">N1986/12</f>
        <v>3.6666666666666665</v>
      </c>
      <c r="Q1986" s="5">
        <f t="shared" ref="Q1986:Q2049" si="125">IFERROR(F1986/(P1986),0)</f>
        <v>275.45454545454544</v>
      </c>
    </row>
    <row r="1987" spans="1:17" x14ac:dyDescent="0.25">
      <c r="A1987" s="2" t="s">
        <v>1946</v>
      </c>
      <c r="B1987" s="3" t="s">
        <v>8</v>
      </c>
      <c r="C1987" s="4">
        <v>2010</v>
      </c>
      <c r="D1987" s="4">
        <v>156</v>
      </c>
      <c r="E1987" s="4">
        <v>218</v>
      </c>
      <c r="F1987" s="4">
        <v>1948</v>
      </c>
      <c r="G1987" s="4">
        <v>43972.219999999979</v>
      </c>
      <c r="H1987" s="4">
        <v>3419.56</v>
      </c>
      <c r="I1987" s="4">
        <v>4762.8600000000006</v>
      </c>
      <c r="J1987" s="4">
        <v>42628.919999999991</v>
      </c>
      <c r="K1987" s="4" t="str">
        <v>Produto em Ordem</v>
      </c>
      <c r="L1987" s="6">
        <f t="shared" ref="L1987:L2050" si="126">IFERROR(F1987/C1987,0)</f>
        <v>0.96915422885572144</v>
      </c>
      <c r="M1987" s="5">
        <v>21.883429158110879</v>
      </c>
      <c r="N1987" s="6">
        <v>153</v>
      </c>
      <c r="O1987" s="9">
        <f t="shared" ref="O1987:O2050" si="127" xml:space="preserve"> N1987*M1987</f>
        <v>3348.1646611909646</v>
      </c>
      <c r="P1987" s="5">
        <f t="shared" si="124"/>
        <v>12.75</v>
      </c>
      <c r="Q1987" s="5">
        <f t="shared" si="125"/>
        <v>152.78431372549019</v>
      </c>
    </row>
    <row r="1988" spans="1:17" x14ac:dyDescent="0.25">
      <c r="A1988" s="2" t="s">
        <v>1947</v>
      </c>
      <c r="B1988" s="3" t="s">
        <v>8</v>
      </c>
      <c r="C1988" s="4">
        <v>1041</v>
      </c>
      <c r="D1988" s="4">
        <v>145</v>
      </c>
      <c r="E1988" s="4">
        <v>162</v>
      </c>
      <c r="F1988" s="4">
        <v>1024</v>
      </c>
      <c r="G1988" s="4">
        <v>22819.02</v>
      </c>
      <c r="H1988" s="4">
        <v>3178.44</v>
      </c>
      <c r="I1988" s="4">
        <v>3551.09</v>
      </c>
      <c r="J1988" s="4">
        <v>22446.37</v>
      </c>
      <c r="K1988" s="4" t="str">
        <v>Produto em Ordem</v>
      </c>
      <c r="L1988" s="6">
        <f t="shared" si="126"/>
        <v>0.98366954851104704</v>
      </c>
      <c r="M1988" s="5">
        <v>21.920283203124999</v>
      </c>
      <c r="N1988" s="6">
        <v>34</v>
      </c>
      <c r="O1988" s="9">
        <f t="shared" si="127"/>
        <v>745.28962890624996</v>
      </c>
      <c r="P1988" s="5">
        <f t="shared" si="124"/>
        <v>2.8333333333333335</v>
      </c>
      <c r="Q1988" s="5">
        <f t="shared" si="125"/>
        <v>361.41176470588232</v>
      </c>
    </row>
    <row r="1989" spans="1:17" x14ac:dyDescent="0.25">
      <c r="A1989" s="2" t="s">
        <v>1948</v>
      </c>
      <c r="B1989" s="3" t="s">
        <v>8</v>
      </c>
      <c r="C1989" s="4">
        <v>860</v>
      </c>
      <c r="D1989" s="4">
        <v>183</v>
      </c>
      <c r="E1989" s="4">
        <v>199</v>
      </c>
      <c r="F1989" s="4">
        <v>844</v>
      </c>
      <c r="G1989" s="4">
        <v>15442.63</v>
      </c>
      <c r="H1989" s="4">
        <v>3286.05</v>
      </c>
      <c r="I1989" s="4">
        <v>3573.36</v>
      </c>
      <c r="J1989" s="4">
        <v>15155.32</v>
      </c>
      <c r="K1989" s="4" t="str">
        <v>Produto em Ordem</v>
      </c>
      <c r="L1989" s="6">
        <f t="shared" si="126"/>
        <v>0.98139534883720925</v>
      </c>
      <c r="M1989" s="5">
        <v>17.956540284360191</v>
      </c>
      <c r="N1989" s="6">
        <v>46</v>
      </c>
      <c r="O1989" s="9">
        <f t="shared" si="127"/>
        <v>826.00085308056873</v>
      </c>
      <c r="P1989" s="5">
        <f t="shared" si="124"/>
        <v>3.8333333333333335</v>
      </c>
      <c r="Q1989" s="5">
        <f t="shared" si="125"/>
        <v>220.17391304347825</v>
      </c>
    </row>
    <row r="1990" spans="1:17" x14ac:dyDescent="0.25">
      <c r="A1990" s="2" t="s">
        <v>1949</v>
      </c>
      <c r="B1990" s="3" t="s">
        <v>8</v>
      </c>
      <c r="C1990" s="4">
        <v>831</v>
      </c>
      <c r="D1990" s="4">
        <v>142</v>
      </c>
      <c r="E1990" s="4">
        <v>156</v>
      </c>
      <c r="F1990" s="4">
        <v>817</v>
      </c>
      <c r="G1990" s="4">
        <v>14921.68</v>
      </c>
      <c r="H1990" s="4">
        <v>2549.79</v>
      </c>
      <c r="I1990" s="4">
        <v>2801.17</v>
      </c>
      <c r="J1990" s="4">
        <v>14670.3</v>
      </c>
      <c r="K1990" s="4" t="str">
        <v>Produto em Ordem</v>
      </c>
      <c r="L1990" s="6">
        <f t="shared" si="126"/>
        <v>0.98315282791817082</v>
      </c>
      <c r="M1990" s="5">
        <v>17.956303549571601</v>
      </c>
      <c r="N1990" s="6">
        <v>27</v>
      </c>
      <c r="O1990" s="9">
        <f t="shared" si="127"/>
        <v>484.82019583843322</v>
      </c>
      <c r="P1990" s="5">
        <f t="shared" si="124"/>
        <v>2.25</v>
      </c>
      <c r="Q1990" s="5">
        <f t="shared" si="125"/>
        <v>363.11111111111109</v>
      </c>
    </row>
    <row r="1991" spans="1:17" x14ac:dyDescent="0.25">
      <c r="A1991" s="2" t="s">
        <v>1950</v>
      </c>
      <c r="B1991" s="3" t="s">
        <v>8</v>
      </c>
      <c r="C1991" s="4">
        <v>1514</v>
      </c>
      <c r="D1991" s="4">
        <v>175</v>
      </c>
      <c r="E1991" s="4">
        <v>246</v>
      </c>
      <c r="F1991" s="4">
        <v>1443</v>
      </c>
      <c r="G1991" s="4">
        <v>27185.73000000001</v>
      </c>
      <c r="H1991" s="4">
        <v>3142.35</v>
      </c>
      <c r="I1991" s="4">
        <v>4417.24</v>
      </c>
      <c r="J1991" s="4">
        <v>25910.84</v>
      </c>
      <c r="K1991" s="4" t="str">
        <v>Produto em Ordem</v>
      </c>
      <c r="L1991" s="6">
        <f t="shared" si="126"/>
        <v>0.95310435931307791</v>
      </c>
      <c r="M1991" s="5">
        <v>17.956230076230081</v>
      </c>
      <c r="N1991" s="6">
        <v>114</v>
      </c>
      <c r="O1991" s="9">
        <f t="shared" si="127"/>
        <v>2047.0102286902293</v>
      </c>
      <c r="P1991" s="5">
        <f t="shared" si="124"/>
        <v>9.5</v>
      </c>
      <c r="Q1991" s="5">
        <f t="shared" si="125"/>
        <v>151.89473684210526</v>
      </c>
    </row>
    <row r="1992" spans="1:17" x14ac:dyDescent="0.25">
      <c r="A1992" s="2" t="s">
        <v>1951</v>
      </c>
      <c r="B1992" s="3" t="s">
        <v>8</v>
      </c>
      <c r="C1992" s="4">
        <v>856</v>
      </c>
      <c r="D1992" s="4">
        <v>120</v>
      </c>
      <c r="E1992" s="4">
        <v>120</v>
      </c>
      <c r="F1992" s="4">
        <v>856</v>
      </c>
      <c r="G1992" s="4">
        <v>15370.81</v>
      </c>
      <c r="H1992" s="4">
        <v>2154.7800000000002</v>
      </c>
      <c r="I1992" s="4">
        <v>2154.7800000000002</v>
      </c>
      <c r="J1992" s="4">
        <v>15370.81</v>
      </c>
      <c r="K1992" s="4" t="str">
        <v>Produto em Ordem</v>
      </c>
      <c r="L1992" s="6">
        <f t="shared" si="126"/>
        <v>1</v>
      </c>
      <c r="M1992" s="5">
        <v>17.956553738317758</v>
      </c>
      <c r="N1992" s="6">
        <v>3</v>
      </c>
      <c r="O1992" s="9">
        <f t="shared" si="127"/>
        <v>53.869661214953275</v>
      </c>
      <c r="P1992" s="5">
        <f t="shared" si="124"/>
        <v>0.25</v>
      </c>
      <c r="Q1992" s="5">
        <f t="shared" si="125"/>
        <v>3424</v>
      </c>
    </row>
    <row r="1993" spans="1:17" x14ac:dyDescent="0.25">
      <c r="A1993" s="2" t="s">
        <v>1952</v>
      </c>
      <c r="B1993" s="3" t="s">
        <v>8</v>
      </c>
      <c r="C1993" s="4">
        <v>103</v>
      </c>
      <c r="D1993" s="4">
        <v>11</v>
      </c>
      <c r="E1993" s="4">
        <v>20</v>
      </c>
      <c r="F1993" s="4">
        <v>94</v>
      </c>
      <c r="G1993" s="4">
        <v>2371.4699999999998</v>
      </c>
      <c r="H1993" s="4">
        <v>253.26</v>
      </c>
      <c r="I1993" s="4">
        <v>460.49</v>
      </c>
      <c r="J1993" s="4">
        <v>2164.2399999999998</v>
      </c>
      <c r="K1993" s="4" t="str">
        <v>Produto em Ordem</v>
      </c>
      <c r="L1993" s="6">
        <f t="shared" si="126"/>
        <v>0.91262135922330101</v>
      </c>
      <c r="M1993" s="5">
        <v>23.02382978723405</v>
      </c>
      <c r="N1993" s="6">
        <v>72</v>
      </c>
      <c r="O1993" s="9">
        <f t="shared" si="127"/>
        <v>1657.7157446808515</v>
      </c>
      <c r="P1993" s="5">
        <f t="shared" si="124"/>
        <v>6</v>
      </c>
      <c r="Q1993" s="5">
        <f t="shared" si="125"/>
        <v>15.666666666666666</v>
      </c>
    </row>
    <row r="1994" spans="1:17" x14ac:dyDescent="0.25">
      <c r="A1994" s="2" t="s">
        <v>1953</v>
      </c>
      <c r="B1994" s="3" t="s">
        <v>8</v>
      </c>
      <c r="C1994" s="4">
        <v>163</v>
      </c>
      <c r="D1994" s="4"/>
      <c r="E1994" s="4"/>
      <c r="F1994" s="4">
        <v>163</v>
      </c>
      <c r="G1994" s="4">
        <v>3752.91</v>
      </c>
      <c r="H1994" s="4"/>
      <c r="I1994" s="4"/>
      <c r="J1994" s="4">
        <v>3752.91</v>
      </c>
      <c r="K1994" s="4" t="str">
        <v>Produto em Ordem</v>
      </c>
      <c r="L1994" s="6">
        <f t="shared" si="126"/>
        <v>1</v>
      </c>
      <c r="M1994" s="5">
        <v>23.02398773006135</v>
      </c>
      <c r="N1994" s="6">
        <v>1</v>
      </c>
      <c r="O1994" s="9">
        <f t="shared" si="127"/>
        <v>23.02398773006135</v>
      </c>
      <c r="P1994" s="5">
        <f t="shared" si="124"/>
        <v>8.3333333333333329E-2</v>
      </c>
      <c r="Q1994" s="5">
        <f t="shared" si="125"/>
        <v>1956</v>
      </c>
    </row>
    <row r="1995" spans="1:17" x14ac:dyDescent="0.25">
      <c r="A1995" s="2" t="s">
        <v>1954</v>
      </c>
      <c r="B1995" s="3" t="s">
        <v>8</v>
      </c>
      <c r="C1995" s="4">
        <v>153</v>
      </c>
      <c r="D1995" s="4"/>
      <c r="E1995" s="4"/>
      <c r="F1995" s="4">
        <v>153</v>
      </c>
      <c r="G1995" s="4">
        <v>3522.66</v>
      </c>
      <c r="H1995" s="4"/>
      <c r="I1995" s="4"/>
      <c r="J1995" s="4">
        <v>3522.66</v>
      </c>
      <c r="K1995" s="4" t="str">
        <v>Produto em Ordem</v>
      </c>
      <c r="L1995" s="6">
        <f t="shared" si="126"/>
        <v>1</v>
      </c>
      <c r="M1995" s="5">
        <v>23.023921568627451</v>
      </c>
      <c r="N1995" s="6">
        <v>1</v>
      </c>
      <c r="O1995" s="9">
        <f t="shared" si="127"/>
        <v>23.023921568627451</v>
      </c>
      <c r="P1995" s="5">
        <f t="shared" si="124"/>
        <v>8.3333333333333329E-2</v>
      </c>
      <c r="Q1995" s="5">
        <f t="shared" si="125"/>
        <v>1836</v>
      </c>
    </row>
    <row r="1996" spans="1:17" x14ac:dyDescent="0.25">
      <c r="A1996" s="2" t="s">
        <v>1955</v>
      </c>
      <c r="B1996" s="3" t="s">
        <v>8</v>
      </c>
      <c r="C1996" s="4">
        <v>184</v>
      </c>
      <c r="D1996" s="4">
        <v>151</v>
      </c>
      <c r="E1996" s="4">
        <v>210</v>
      </c>
      <c r="F1996" s="4">
        <v>125</v>
      </c>
      <c r="G1996" s="4">
        <v>44494.879999999997</v>
      </c>
      <c r="H1996" s="4">
        <v>36575.589999999997</v>
      </c>
      <c r="I1996" s="4">
        <v>50861.749999999993</v>
      </c>
      <c r="J1996" s="4">
        <v>30208.720000000001</v>
      </c>
      <c r="K1996" s="4" t="str">
        <v>Produto em Ordem</v>
      </c>
      <c r="L1996" s="6">
        <f t="shared" si="126"/>
        <v>0.67934782608695654</v>
      </c>
      <c r="M1996" s="5">
        <v>241.66976</v>
      </c>
      <c r="N1996" s="6">
        <v>108</v>
      </c>
      <c r="O1996" s="9">
        <f t="shared" si="127"/>
        <v>26100.334080000001</v>
      </c>
      <c r="P1996" s="5">
        <f t="shared" si="124"/>
        <v>9</v>
      </c>
      <c r="Q1996" s="5">
        <f t="shared" si="125"/>
        <v>13.888888888888889</v>
      </c>
    </row>
    <row r="1997" spans="1:17" x14ac:dyDescent="0.25">
      <c r="A1997" s="2" t="s">
        <v>1956</v>
      </c>
      <c r="B1997" s="3" t="s">
        <v>8</v>
      </c>
      <c r="C1997" s="4">
        <v>12</v>
      </c>
      <c r="D1997" s="4">
        <v>23</v>
      </c>
      <c r="E1997" s="4">
        <v>24</v>
      </c>
      <c r="F1997" s="4">
        <v>11</v>
      </c>
      <c r="G1997" s="4">
        <v>4041.84</v>
      </c>
      <c r="H1997" s="4">
        <v>7746.86</v>
      </c>
      <c r="I1997" s="4">
        <v>8083.68</v>
      </c>
      <c r="J1997" s="4">
        <v>3705.02</v>
      </c>
      <c r="K1997" s="4" t="str">
        <v>Produto em Ordem</v>
      </c>
      <c r="L1997" s="6">
        <f t="shared" si="126"/>
        <v>0.91666666666666663</v>
      </c>
      <c r="M1997" s="5">
        <v>336.82</v>
      </c>
      <c r="N1997" s="6">
        <v>33</v>
      </c>
      <c r="O1997" s="9">
        <f t="shared" si="127"/>
        <v>11115.06</v>
      </c>
      <c r="P1997" s="5">
        <f t="shared" si="124"/>
        <v>2.75</v>
      </c>
      <c r="Q1997" s="5">
        <f t="shared" si="125"/>
        <v>4</v>
      </c>
    </row>
    <row r="1998" spans="1:17" x14ac:dyDescent="0.25">
      <c r="A1998" s="2" t="s">
        <v>1957</v>
      </c>
      <c r="B1998" s="3" t="s">
        <v>8</v>
      </c>
      <c r="C1998" s="4">
        <v>124</v>
      </c>
      <c r="D1998" s="4">
        <v>112</v>
      </c>
      <c r="E1998" s="4">
        <v>139</v>
      </c>
      <c r="F1998" s="4">
        <v>97</v>
      </c>
      <c r="G1998" s="4">
        <v>27998.959999999999</v>
      </c>
      <c r="H1998" s="4">
        <v>25362.69</v>
      </c>
      <c r="I1998" s="4">
        <v>31455.62</v>
      </c>
      <c r="J1998" s="4">
        <v>21906.03</v>
      </c>
      <c r="K1998" s="4" t="str">
        <v>Produto em Ordem</v>
      </c>
      <c r="L1998" s="6">
        <f t="shared" si="126"/>
        <v>0.782258064516129</v>
      </c>
      <c r="M1998" s="5">
        <v>225.83536082474231</v>
      </c>
      <c r="N1998" s="6">
        <v>83</v>
      </c>
      <c r="O1998" s="9">
        <f t="shared" si="127"/>
        <v>18744.334948453612</v>
      </c>
      <c r="P1998" s="5">
        <f t="shared" si="124"/>
        <v>6.916666666666667</v>
      </c>
      <c r="Q1998" s="5">
        <f t="shared" si="125"/>
        <v>14.024096385542167</v>
      </c>
    </row>
    <row r="1999" spans="1:17" x14ac:dyDescent="0.25">
      <c r="A1999" s="2" t="s">
        <v>1958</v>
      </c>
      <c r="B1999" s="3" t="s">
        <v>8</v>
      </c>
      <c r="C1999" s="4">
        <v>164</v>
      </c>
      <c r="D1999" s="4">
        <v>155</v>
      </c>
      <c r="E1999" s="4">
        <v>204</v>
      </c>
      <c r="F1999" s="4">
        <v>115</v>
      </c>
      <c r="G1999" s="4">
        <v>37113.83</v>
      </c>
      <c r="H1999" s="4">
        <v>35156.71</v>
      </c>
      <c r="I1999" s="4">
        <v>46263.85</v>
      </c>
      <c r="J1999" s="4">
        <v>26006.69</v>
      </c>
      <c r="K1999" s="4" t="str">
        <v>Produto em Ordem</v>
      </c>
      <c r="L1999" s="6">
        <f t="shared" si="126"/>
        <v>0.70121951219512191</v>
      </c>
      <c r="M1999" s="5">
        <v>226.1451304347826</v>
      </c>
      <c r="N1999" s="6">
        <v>111</v>
      </c>
      <c r="O1999" s="9">
        <f t="shared" si="127"/>
        <v>25102.109478260867</v>
      </c>
      <c r="P1999" s="5">
        <f t="shared" si="124"/>
        <v>9.25</v>
      </c>
      <c r="Q1999" s="5">
        <f t="shared" si="125"/>
        <v>12.432432432432432</v>
      </c>
    </row>
    <row r="2000" spans="1:17" x14ac:dyDescent="0.25">
      <c r="A2000" s="2" t="s">
        <v>1959</v>
      </c>
      <c r="B2000" s="3" t="s">
        <v>8</v>
      </c>
      <c r="C2000" s="4">
        <v>102</v>
      </c>
      <c r="D2000" s="4">
        <v>74</v>
      </c>
      <c r="E2000" s="4">
        <v>94</v>
      </c>
      <c r="F2000" s="4">
        <v>82</v>
      </c>
      <c r="G2000" s="4">
        <v>24664.94</v>
      </c>
      <c r="H2000" s="4">
        <v>17980.3</v>
      </c>
      <c r="I2000" s="4">
        <v>22806.799999999999</v>
      </c>
      <c r="J2000" s="4">
        <v>19838.439999999999</v>
      </c>
      <c r="K2000" s="4" t="str">
        <v>Produto em Ordem</v>
      </c>
      <c r="L2000" s="6">
        <f t="shared" si="126"/>
        <v>0.80392156862745101</v>
      </c>
      <c r="M2000" s="5">
        <v>241.93219512195131</v>
      </c>
      <c r="N2000" s="6">
        <v>36</v>
      </c>
      <c r="O2000" s="9">
        <f t="shared" si="127"/>
        <v>8709.5590243902479</v>
      </c>
      <c r="P2000" s="5">
        <f t="shared" si="124"/>
        <v>3</v>
      </c>
      <c r="Q2000" s="5">
        <f t="shared" si="125"/>
        <v>27.333333333333332</v>
      </c>
    </row>
    <row r="2001" spans="1:17" x14ac:dyDescent="0.25">
      <c r="A2001" s="2" t="s">
        <v>1002</v>
      </c>
      <c r="B2001" s="3" t="s">
        <v>8</v>
      </c>
      <c r="C2001" s="4">
        <v>90</v>
      </c>
      <c r="D2001" s="4">
        <v>68</v>
      </c>
      <c r="E2001" s="4">
        <v>77</v>
      </c>
      <c r="F2001" s="4">
        <v>81</v>
      </c>
      <c r="G2001" s="4">
        <v>20839.39</v>
      </c>
      <c r="H2001" s="4">
        <v>15881.900000000011</v>
      </c>
      <c r="I2001" s="4">
        <v>17983.91</v>
      </c>
      <c r="J2001" s="4">
        <v>18737.38</v>
      </c>
      <c r="K2001" s="4" t="str">
        <v>Produto em Ordem</v>
      </c>
      <c r="L2001" s="6">
        <f t="shared" si="126"/>
        <v>0.9</v>
      </c>
      <c r="M2001" s="5">
        <v>231.32567901234569</v>
      </c>
      <c r="N2001" s="6">
        <v>46</v>
      </c>
      <c r="O2001" s="9">
        <f t="shared" si="127"/>
        <v>10640.981234567902</v>
      </c>
      <c r="P2001" s="5">
        <f t="shared" si="124"/>
        <v>3.8333333333333335</v>
      </c>
      <c r="Q2001" s="5">
        <f t="shared" si="125"/>
        <v>21.130434782608695</v>
      </c>
    </row>
    <row r="2002" spans="1:17" x14ac:dyDescent="0.25">
      <c r="A2002" s="2" t="s">
        <v>1960</v>
      </c>
      <c r="B2002" s="3" t="s">
        <v>8</v>
      </c>
      <c r="C2002" s="4">
        <v>120</v>
      </c>
      <c r="D2002" s="4">
        <v>90</v>
      </c>
      <c r="E2002" s="4">
        <v>102</v>
      </c>
      <c r="F2002" s="4">
        <v>108</v>
      </c>
      <c r="G2002" s="4">
        <v>5960.4</v>
      </c>
      <c r="H2002" s="4">
        <v>4470.2999999999993</v>
      </c>
      <c r="I2002" s="4">
        <v>5066.34</v>
      </c>
      <c r="J2002" s="4">
        <v>5364.36</v>
      </c>
      <c r="K2002" s="4" t="str">
        <v>Produto em Ordem</v>
      </c>
      <c r="L2002" s="6">
        <f t="shared" si="126"/>
        <v>0.9</v>
      </c>
      <c r="M2002" s="5">
        <v>49.669999999999987</v>
      </c>
      <c r="N2002" s="6">
        <v>16</v>
      </c>
      <c r="O2002" s="9">
        <f t="shared" si="127"/>
        <v>794.7199999999998</v>
      </c>
      <c r="P2002" s="5">
        <f t="shared" si="124"/>
        <v>1.3333333333333333</v>
      </c>
      <c r="Q2002" s="5">
        <f t="shared" si="125"/>
        <v>81</v>
      </c>
    </row>
    <row r="2003" spans="1:17" x14ac:dyDescent="0.25">
      <c r="A2003" s="2" t="s">
        <v>1961</v>
      </c>
      <c r="B2003" s="3" t="s">
        <v>8</v>
      </c>
      <c r="C2003" s="4">
        <v>1146</v>
      </c>
      <c r="D2003" s="4">
        <v>153</v>
      </c>
      <c r="E2003" s="4">
        <v>283</v>
      </c>
      <c r="F2003" s="4">
        <v>1016</v>
      </c>
      <c r="G2003" s="4">
        <v>94409.18</v>
      </c>
      <c r="H2003" s="4">
        <v>12604.37</v>
      </c>
      <c r="I2003" s="4">
        <v>23313.96</v>
      </c>
      <c r="J2003" s="4">
        <v>83699.590000000011</v>
      </c>
      <c r="K2003" s="4" t="str">
        <v>Produto em Ordem</v>
      </c>
      <c r="L2003" s="6">
        <f t="shared" si="126"/>
        <v>0.88656195462478182</v>
      </c>
      <c r="M2003" s="5">
        <v>82.381486220472453</v>
      </c>
      <c r="N2003" s="6">
        <v>473</v>
      </c>
      <c r="O2003" s="9">
        <f t="shared" si="127"/>
        <v>38966.442982283472</v>
      </c>
      <c r="P2003" s="5">
        <f t="shared" si="124"/>
        <v>39.416666666666664</v>
      </c>
      <c r="Q2003" s="5">
        <f t="shared" si="125"/>
        <v>25.775898520084567</v>
      </c>
    </row>
    <row r="2004" spans="1:17" x14ac:dyDescent="0.25">
      <c r="A2004" s="2" t="s">
        <v>1962</v>
      </c>
      <c r="B2004" s="3" t="s">
        <v>8</v>
      </c>
      <c r="C2004" s="4">
        <v>1150</v>
      </c>
      <c r="D2004" s="4">
        <v>152</v>
      </c>
      <c r="E2004" s="4">
        <v>290</v>
      </c>
      <c r="F2004" s="4">
        <v>1012</v>
      </c>
      <c r="G2004" s="4">
        <v>68650.559999999983</v>
      </c>
      <c r="H2004" s="4">
        <v>9073.84</v>
      </c>
      <c r="I2004" s="4">
        <v>17311.900000000001</v>
      </c>
      <c r="J2004" s="4">
        <v>60412.499999999993</v>
      </c>
      <c r="K2004" s="4" t="str">
        <v>Produto em Ordem</v>
      </c>
      <c r="L2004" s="6">
        <f t="shared" si="126"/>
        <v>0.88</v>
      </c>
      <c r="M2004" s="5">
        <v>59.696146245059268</v>
      </c>
      <c r="N2004" s="6">
        <v>472</v>
      </c>
      <c r="O2004" s="9">
        <f t="shared" si="127"/>
        <v>28176.581027667973</v>
      </c>
      <c r="P2004" s="5">
        <f t="shared" si="124"/>
        <v>39.333333333333336</v>
      </c>
      <c r="Q2004" s="5">
        <f t="shared" si="125"/>
        <v>25.728813559322031</v>
      </c>
    </row>
    <row r="2005" spans="1:17" x14ac:dyDescent="0.25">
      <c r="A2005" s="2" t="s">
        <v>1963</v>
      </c>
      <c r="B2005" s="3" t="s">
        <v>8</v>
      </c>
      <c r="C2005" s="4">
        <v>1252</v>
      </c>
      <c r="D2005" s="4">
        <v>127</v>
      </c>
      <c r="E2005" s="4">
        <v>232</v>
      </c>
      <c r="F2005" s="4">
        <v>1147</v>
      </c>
      <c r="G2005" s="4">
        <v>95961.679999999978</v>
      </c>
      <c r="H2005" s="4">
        <v>9734.130000000001</v>
      </c>
      <c r="I2005" s="4">
        <v>17782.009999999998</v>
      </c>
      <c r="J2005" s="4">
        <v>87913.8</v>
      </c>
      <c r="K2005" s="4" t="str">
        <v>Produto em Ordem</v>
      </c>
      <c r="L2005" s="6">
        <f t="shared" si="126"/>
        <v>0.91613418530351443</v>
      </c>
      <c r="M2005" s="5">
        <v>76.646730601569317</v>
      </c>
      <c r="N2005" s="6">
        <v>319</v>
      </c>
      <c r="O2005" s="9">
        <f t="shared" si="127"/>
        <v>24450.30706190061</v>
      </c>
      <c r="P2005" s="5">
        <f t="shared" si="124"/>
        <v>26.583333333333332</v>
      </c>
      <c r="Q2005" s="5">
        <f t="shared" si="125"/>
        <v>43.147335423197497</v>
      </c>
    </row>
    <row r="2006" spans="1:17" x14ac:dyDescent="0.25">
      <c r="A2006" s="2" t="s">
        <v>1964</v>
      </c>
      <c r="B2006" s="3" t="s">
        <v>8</v>
      </c>
      <c r="C2006" s="4">
        <v>699</v>
      </c>
      <c r="D2006" s="4">
        <v>115</v>
      </c>
      <c r="E2006" s="4">
        <v>142</v>
      </c>
      <c r="F2006" s="4">
        <v>672</v>
      </c>
      <c r="G2006" s="4">
        <v>52458.65</v>
      </c>
      <c r="H2006" s="4">
        <v>8630.5400000000009</v>
      </c>
      <c r="I2006" s="4">
        <v>10656.87</v>
      </c>
      <c r="J2006" s="4">
        <v>50432.320000000007</v>
      </c>
      <c r="K2006" s="4" t="str">
        <v>Produto em Ordem</v>
      </c>
      <c r="L2006" s="6">
        <f t="shared" si="126"/>
        <v>0.96137339055793991</v>
      </c>
      <c r="M2006" s="5">
        <v>75.048095238095243</v>
      </c>
      <c r="N2006" s="6">
        <v>213</v>
      </c>
      <c r="O2006" s="9">
        <f t="shared" si="127"/>
        <v>15985.244285714287</v>
      </c>
      <c r="P2006" s="5">
        <f t="shared" si="124"/>
        <v>17.75</v>
      </c>
      <c r="Q2006" s="5">
        <f t="shared" si="125"/>
        <v>37.859154929577464</v>
      </c>
    </row>
    <row r="2007" spans="1:17" x14ac:dyDescent="0.25">
      <c r="A2007" s="2" t="s">
        <v>1002</v>
      </c>
      <c r="B2007" s="3" t="s">
        <v>8</v>
      </c>
      <c r="C2007" s="4">
        <v>729</v>
      </c>
      <c r="D2007" s="4">
        <v>119</v>
      </c>
      <c r="E2007" s="4">
        <v>176</v>
      </c>
      <c r="F2007" s="4">
        <v>672</v>
      </c>
      <c r="G2007" s="4">
        <v>40192.17</v>
      </c>
      <c r="H2007" s="4">
        <v>6560.8700000000008</v>
      </c>
      <c r="I2007" s="4">
        <v>9703.4800000000014</v>
      </c>
      <c r="J2007" s="4">
        <v>37049.56</v>
      </c>
      <c r="K2007" s="4" t="str">
        <v>Produto em Ordem</v>
      </c>
      <c r="L2007" s="6">
        <f t="shared" si="126"/>
        <v>0.92181069958847739</v>
      </c>
      <c r="M2007" s="5">
        <v>55.133273809523807</v>
      </c>
      <c r="N2007" s="6">
        <v>186</v>
      </c>
      <c r="O2007" s="9">
        <f t="shared" si="127"/>
        <v>10254.788928571428</v>
      </c>
      <c r="P2007" s="5">
        <f t="shared" si="124"/>
        <v>15.5</v>
      </c>
      <c r="Q2007" s="5">
        <f t="shared" si="125"/>
        <v>43.354838709677416</v>
      </c>
    </row>
    <row r="2008" spans="1:17" x14ac:dyDescent="0.25">
      <c r="A2008" s="2" t="s">
        <v>1965</v>
      </c>
      <c r="B2008" s="3" t="s">
        <v>8</v>
      </c>
      <c r="C2008" s="4">
        <v>286</v>
      </c>
      <c r="D2008" s="4">
        <v>144</v>
      </c>
      <c r="E2008" s="4">
        <v>210</v>
      </c>
      <c r="F2008" s="4">
        <v>220</v>
      </c>
      <c r="G2008" s="4">
        <v>14443</v>
      </c>
      <c r="H2008" s="4">
        <v>7272</v>
      </c>
      <c r="I2008" s="4">
        <v>10605</v>
      </c>
      <c r="J2008" s="4">
        <v>11110</v>
      </c>
      <c r="K2008" s="4" t="str">
        <v>Produto em Ordem</v>
      </c>
      <c r="L2008" s="6">
        <f t="shared" si="126"/>
        <v>0.76923076923076927</v>
      </c>
      <c r="M2008" s="5">
        <v>50.5</v>
      </c>
      <c r="N2008" s="6">
        <v>140</v>
      </c>
      <c r="O2008" s="9">
        <f t="shared" si="127"/>
        <v>7070</v>
      </c>
      <c r="P2008" s="5">
        <f t="shared" si="124"/>
        <v>11.666666666666666</v>
      </c>
      <c r="Q2008" s="5">
        <f t="shared" si="125"/>
        <v>18.857142857142858</v>
      </c>
    </row>
    <row r="2009" spans="1:17" x14ac:dyDescent="0.25">
      <c r="A2009" s="2" t="s">
        <v>1966</v>
      </c>
      <c r="B2009" s="3" t="s">
        <v>8</v>
      </c>
      <c r="C2009" s="4">
        <v>1490</v>
      </c>
      <c r="D2009" s="4">
        <v>388</v>
      </c>
      <c r="E2009" s="4">
        <v>772</v>
      </c>
      <c r="F2009" s="4">
        <v>1106</v>
      </c>
      <c r="G2009" s="4">
        <v>62192.6</v>
      </c>
      <c r="H2009" s="4">
        <v>16195.12</v>
      </c>
      <c r="I2009" s="4">
        <v>32223.279999999999</v>
      </c>
      <c r="J2009" s="4">
        <v>46164.44</v>
      </c>
      <c r="K2009" s="4" t="str">
        <v>Produto em Ordem</v>
      </c>
      <c r="L2009" s="6">
        <f t="shared" si="126"/>
        <v>0.74228187919463084</v>
      </c>
      <c r="M2009" s="5">
        <v>41.74</v>
      </c>
      <c r="N2009" s="6">
        <v>913</v>
      </c>
      <c r="O2009" s="9">
        <f t="shared" si="127"/>
        <v>38108.620000000003</v>
      </c>
      <c r="P2009" s="5">
        <f t="shared" si="124"/>
        <v>76.083333333333329</v>
      </c>
      <c r="Q2009" s="5">
        <f t="shared" si="125"/>
        <v>14.536692223439212</v>
      </c>
    </row>
    <row r="2010" spans="1:17" x14ac:dyDescent="0.25">
      <c r="A2010" s="2" t="s">
        <v>1967</v>
      </c>
      <c r="B2010" s="3" t="s">
        <v>8</v>
      </c>
      <c r="C2010" s="4">
        <v>1701</v>
      </c>
      <c r="D2010" s="4">
        <v>419</v>
      </c>
      <c r="E2010" s="4">
        <v>777</v>
      </c>
      <c r="F2010" s="4">
        <v>1343</v>
      </c>
      <c r="G2010" s="4">
        <v>58565.429999999978</v>
      </c>
      <c r="H2010" s="4">
        <v>14426.17</v>
      </c>
      <c r="I2010" s="4">
        <v>26752.11</v>
      </c>
      <c r="J2010" s="4">
        <v>46239.489999999983</v>
      </c>
      <c r="K2010" s="4" t="str">
        <v>Produto em Ordem</v>
      </c>
      <c r="L2010" s="6">
        <f t="shared" si="126"/>
        <v>0.78953556731334507</v>
      </c>
      <c r="M2010" s="5">
        <v>34.429999999999993</v>
      </c>
      <c r="N2010" s="6">
        <v>876</v>
      </c>
      <c r="O2010" s="9">
        <f t="shared" si="127"/>
        <v>30160.679999999993</v>
      </c>
      <c r="P2010" s="5">
        <f t="shared" si="124"/>
        <v>73</v>
      </c>
      <c r="Q2010" s="5">
        <f t="shared" si="125"/>
        <v>18.397260273972602</v>
      </c>
    </row>
    <row r="2011" spans="1:17" x14ac:dyDescent="0.25">
      <c r="A2011" s="2" t="s">
        <v>1968</v>
      </c>
      <c r="B2011" s="3" t="s">
        <v>8</v>
      </c>
      <c r="C2011" s="4">
        <v>995</v>
      </c>
      <c r="D2011" s="4">
        <v>335</v>
      </c>
      <c r="E2011" s="4">
        <v>584</v>
      </c>
      <c r="F2011" s="4">
        <v>746</v>
      </c>
      <c r="G2011" s="4">
        <v>36695.600000000013</v>
      </c>
      <c r="H2011" s="4">
        <v>12354.8</v>
      </c>
      <c r="I2011" s="4">
        <v>21537.919999999998</v>
      </c>
      <c r="J2011" s="4">
        <v>27512.48000000001</v>
      </c>
      <c r="K2011" s="4" t="str">
        <v>Produto em Ordem</v>
      </c>
      <c r="L2011" s="6">
        <f t="shared" si="126"/>
        <v>0.74974874371859301</v>
      </c>
      <c r="M2011" s="5">
        <v>36.880000000000017</v>
      </c>
      <c r="N2011" s="6">
        <v>572</v>
      </c>
      <c r="O2011" s="9">
        <f t="shared" si="127"/>
        <v>21095.360000000008</v>
      </c>
      <c r="P2011" s="5">
        <f t="shared" si="124"/>
        <v>47.666666666666664</v>
      </c>
      <c r="Q2011" s="5">
        <f t="shared" si="125"/>
        <v>15.650349650349652</v>
      </c>
    </row>
    <row r="2012" spans="1:17" x14ac:dyDescent="0.25">
      <c r="A2012" s="2" t="s">
        <v>1969</v>
      </c>
      <c r="B2012" s="3" t="s">
        <v>8</v>
      </c>
      <c r="C2012" s="4">
        <v>1684</v>
      </c>
      <c r="D2012" s="4">
        <v>342</v>
      </c>
      <c r="E2012" s="4">
        <v>474</v>
      </c>
      <c r="F2012" s="4">
        <v>1552</v>
      </c>
      <c r="G2012" s="4">
        <v>71418.43999999993</v>
      </c>
      <c r="H2012" s="4">
        <v>14504.22</v>
      </c>
      <c r="I2012" s="4">
        <v>20102.34</v>
      </c>
      <c r="J2012" s="4">
        <v>65820.31999999992</v>
      </c>
      <c r="K2012" s="4" t="str">
        <v>Produto em Ordem</v>
      </c>
      <c r="L2012" s="6">
        <f t="shared" si="126"/>
        <v>0.92161520190023749</v>
      </c>
      <c r="M2012" s="5">
        <v>42.409999999999947</v>
      </c>
      <c r="N2012" s="6">
        <v>588</v>
      </c>
      <c r="O2012" s="9">
        <f t="shared" si="127"/>
        <v>24937.079999999969</v>
      </c>
      <c r="P2012" s="5">
        <f t="shared" si="124"/>
        <v>49</v>
      </c>
      <c r="Q2012" s="5">
        <f t="shared" si="125"/>
        <v>31.673469387755102</v>
      </c>
    </row>
    <row r="2013" spans="1:17" x14ac:dyDescent="0.25">
      <c r="A2013" s="2" t="s">
        <v>1002</v>
      </c>
      <c r="B2013" s="3" t="s">
        <v>8</v>
      </c>
      <c r="C2013" s="4">
        <v>1193</v>
      </c>
      <c r="D2013" s="4">
        <v>203</v>
      </c>
      <c r="E2013" s="4">
        <v>303</v>
      </c>
      <c r="F2013" s="4">
        <v>1093</v>
      </c>
      <c r="G2013" s="4">
        <v>44284.160000000003</v>
      </c>
      <c r="H2013" s="4">
        <v>7535.3599999999988</v>
      </c>
      <c r="I2013" s="4">
        <v>11247.36</v>
      </c>
      <c r="J2013" s="4">
        <v>40572.160000000003</v>
      </c>
      <c r="K2013" s="4" t="str">
        <v>Produto em Ordem</v>
      </c>
      <c r="L2013" s="6">
        <f t="shared" si="126"/>
        <v>0.91617770326906955</v>
      </c>
      <c r="M2013" s="5">
        <v>37.119999999999997</v>
      </c>
      <c r="N2013" s="6">
        <v>504</v>
      </c>
      <c r="O2013" s="9">
        <f t="shared" si="127"/>
        <v>18708.48</v>
      </c>
      <c r="P2013" s="5">
        <f t="shared" si="124"/>
        <v>42</v>
      </c>
      <c r="Q2013" s="5">
        <f t="shared" si="125"/>
        <v>26.023809523809526</v>
      </c>
    </row>
    <row r="2014" spans="1:17" x14ac:dyDescent="0.25">
      <c r="A2014" s="2" t="s">
        <v>1970</v>
      </c>
      <c r="B2014" s="3" t="s">
        <v>8</v>
      </c>
      <c r="C2014" s="4">
        <v>174</v>
      </c>
      <c r="D2014" s="4">
        <v>155</v>
      </c>
      <c r="E2014" s="4">
        <v>175</v>
      </c>
      <c r="F2014" s="4">
        <v>154</v>
      </c>
      <c r="G2014" s="4">
        <v>34081.15</v>
      </c>
      <c r="H2014" s="4">
        <v>30394.080000000002</v>
      </c>
      <c r="I2014" s="4">
        <v>34303.509999999987</v>
      </c>
      <c r="J2014" s="4">
        <v>30171.72</v>
      </c>
      <c r="K2014" s="4" t="str">
        <v>Produto em Ordem</v>
      </c>
      <c r="L2014" s="6">
        <f t="shared" si="126"/>
        <v>0.88505747126436785</v>
      </c>
      <c r="M2014" s="5">
        <v>195.92025974025981</v>
      </c>
      <c r="N2014" s="6">
        <v>60</v>
      </c>
      <c r="O2014" s="9">
        <f t="shared" si="127"/>
        <v>11755.215584415588</v>
      </c>
      <c r="P2014" s="5">
        <f t="shared" si="124"/>
        <v>5</v>
      </c>
      <c r="Q2014" s="5">
        <f t="shared" si="125"/>
        <v>30.8</v>
      </c>
    </row>
    <row r="2015" spans="1:17" x14ac:dyDescent="0.25">
      <c r="A2015" s="2" t="s">
        <v>1971</v>
      </c>
      <c r="B2015" s="3" t="s">
        <v>4</v>
      </c>
      <c r="C2015" s="4">
        <v>86</v>
      </c>
      <c r="D2015" s="4">
        <v>50</v>
      </c>
      <c r="E2015" s="4">
        <v>52</v>
      </c>
      <c r="F2015" s="4">
        <v>84</v>
      </c>
      <c r="G2015" s="4">
        <v>19734.89</v>
      </c>
      <c r="H2015" s="4">
        <v>11629.04</v>
      </c>
      <c r="I2015" s="4">
        <v>12094.2</v>
      </c>
      <c r="J2015" s="4">
        <v>19269.73</v>
      </c>
      <c r="K2015" s="4" t="str">
        <v>Produto em Ordem</v>
      </c>
      <c r="L2015" s="6">
        <f t="shared" si="126"/>
        <v>0.97674418604651159</v>
      </c>
      <c r="M2015" s="5">
        <v>229.40154761904759</v>
      </c>
      <c r="N2015" s="6">
        <v>42</v>
      </c>
      <c r="O2015" s="9">
        <f t="shared" si="127"/>
        <v>9634.864999999998</v>
      </c>
      <c r="P2015" s="5">
        <f t="shared" si="124"/>
        <v>3.5</v>
      </c>
      <c r="Q2015" s="5">
        <f t="shared" si="125"/>
        <v>24</v>
      </c>
    </row>
    <row r="2016" spans="1:17" x14ac:dyDescent="0.25">
      <c r="A2016" s="2" t="s">
        <v>1972</v>
      </c>
      <c r="B2016" s="3" t="s">
        <v>8</v>
      </c>
      <c r="C2016" s="4">
        <v>2</v>
      </c>
      <c r="D2016" s="4"/>
      <c r="E2016" s="4"/>
      <c r="F2016" s="4">
        <v>2</v>
      </c>
      <c r="G2016" s="4">
        <v>4133.0600000000004</v>
      </c>
      <c r="H2016" s="4"/>
      <c r="I2016" s="4"/>
      <c r="J2016" s="4">
        <v>4133.0600000000004</v>
      </c>
      <c r="K2016" s="4" t="str">
        <v>Produto em Ordem</v>
      </c>
      <c r="L2016" s="6">
        <f t="shared" si="126"/>
        <v>1</v>
      </c>
      <c r="M2016" s="5">
        <v>2066.5300000000002</v>
      </c>
      <c r="N2016" s="6">
        <v>1</v>
      </c>
      <c r="O2016" s="9">
        <f t="shared" si="127"/>
        <v>2066.5300000000002</v>
      </c>
      <c r="P2016" s="5">
        <f t="shared" si="124"/>
        <v>8.3333333333333329E-2</v>
      </c>
      <c r="Q2016" s="5">
        <f t="shared" si="125"/>
        <v>24</v>
      </c>
    </row>
    <row r="2017" spans="1:17" x14ac:dyDescent="0.25">
      <c r="A2017" s="2" t="s">
        <v>1973</v>
      </c>
      <c r="B2017" s="3" t="s">
        <v>8</v>
      </c>
      <c r="C2017" s="4">
        <v>2</v>
      </c>
      <c r="D2017" s="4"/>
      <c r="E2017" s="4"/>
      <c r="F2017" s="4">
        <v>2</v>
      </c>
      <c r="G2017" s="4">
        <v>4133.0600000000004</v>
      </c>
      <c r="H2017" s="4"/>
      <c r="I2017" s="4"/>
      <c r="J2017" s="4">
        <v>4133.0600000000004</v>
      </c>
      <c r="K2017" s="4" t="str">
        <v>Produto em Ordem</v>
      </c>
      <c r="L2017" s="6">
        <f t="shared" si="126"/>
        <v>1</v>
      </c>
      <c r="M2017" s="5">
        <v>2066.5300000000002</v>
      </c>
      <c r="N2017" s="6">
        <v>1</v>
      </c>
      <c r="O2017" s="9">
        <f t="shared" si="127"/>
        <v>2066.5300000000002</v>
      </c>
      <c r="P2017" s="5">
        <f t="shared" si="124"/>
        <v>8.3333333333333329E-2</v>
      </c>
      <c r="Q2017" s="5">
        <f t="shared" si="125"/>
        <v>24</v>
      </c>
    </row>
    <row r="2018" spans="1:17" x14ac:dyDescent="0.25">
      <c r="A2018" s="2" t="s">
        <v>1974</v>
      </c>
      <c r="B2018" s="3" t="s">
        <v>8</v>
      </c>
      <c r="C2018" s="4">
        <v>3</v>
      </c>
      <c r="D2018" s="4">
        <v>1</v>
      </c>
      <c r="E2018" s="4">
        <v>1</v>
      </c>
      <c r="F2018" s="4">
        <v>3</v>
      </c>
      <c r="G2018" s="4">
        <v>7755.36</v>
      </c>
      <c r="H2018" s="4">
        <v>2585.12</v>
      </c>
      <c r="I2018" s="4">
        <v>2585.12</v>
      </c>
      <c r="J2018" s="4">
        <v>7755.36</v>
      </c>
      <c r="K2018" s="4" t="str">
        <v>Produto em Ordem</v>
      </c>
      <c r="L2018" s="6">
        <f t="shared" si="126"/>
        <v>1</v>
      </c>
      <c r="M2018" s="5">
        <v>2585.12</v>
      </c>
      <c r="N2018" s="6">
        <v>2</v>
      </c>
      <c r="O2018" s="9">
        <f t="shared" si="127"/>
        <v>5170.24</v>
      </c>
      <c r="P2018" s="5">
        <f t="shared" si="124"/>
        <v>0.16666666666666666</v>
      </c>
      <c r="Q2018" s="5">
        <f t="shared" si="125"/>
        <v>18</v>
      </c>
    </row>
    <row r="2019" spans="1:17" x14ac:dyDescent="0.25">
      <c r="A2019" s="2" t="s">
        <v>1975</v>
      </c>
      <c r="B2019" s="3" t="s">
        <v>8</v>
      </c>
      <c r="C2019" s="4">
        <v>4</v>
      </c>
      <c r="D2019" s="4"/>
      <c r="E2019" s="4"/>
      <c r="F2019" s="4">
        <v>4</v>
      </c>
      <c r="G2019" s="4">
        <v>10340.48</v>
      </c>
      <c r="H2019" s="4"/>
      <c r="I2019" s="4"/>
      <c r="J2019" s="4">
        <v>10340.48</v>
      </c>
      <c r="K2019" s="4" t="str">
        <v>Produto em Ordem</v>
      </c>
      <c r="L2019" s="6">
        <f t="shared" si="126"/>
        <v>1</v>
      </c>
      <c r="M2019" s="5">
        <v>2585.12</v>
      </c>
      <c r="N2019" s="6">
        <v>2</v>
      </c>
      <c r="O2019" s="9">
        <f t="shared" si="127"/>
        <v>5170.24</v>
      </c>
      <c r="P2019" s="5">
        <f t="shared" si="124"/>
        <v>0.16666666666666666</v>
      </c>
      <c r="Q2019" s="5">
        <f t="shared" si="125"/>
        <v>24</v>
      </c>
    </row>
    <row r="2020" spans="1:17" x14ac:dyDescent="0.25">
      <c r="A2020" s="2" t="s">
        <v>1976</v>
      </c>
      <c r="B2020" s="3" t="s">
        <v>8</v>
      </c>
      <c r="C2020" s="4">
        <v>3</v>
      </c>
      <c r="D2020" s="4"/>
      <c r="E2020" s="4"/>
      <c r="F2020" s="4">
        <v>3</v>
      </c>
      <c r="G2020" s="4">
        <v>7755.36</v>
      </c>
      <c r="H2020" s="4"/>
      <c r="I2020" s="4"/>
      <c r="J2020" s="4">
        <v>7755.36</v>
      </c>
      <c r="K2020" s="4" t="str">
        <v>Produto em Ordem</v>
      </c>
      <c r="L2020" s="6">
        <f t="shared" si="126"/>
        <v>1</v>
      </c>
      <c r="M2020" s="5">
        <v>2585.12</v>
      </c>
      <c r="N2020" s="6">
        <v>1</v>
      </c>
      <c r="O2020" s="9">
        <f t="shared" si="127"/>
        <v>2585.12</v>
      </c>
      <c r="P2020" s="5">
        <f t="shared" si="124"/>
        <v>8.3333333333333329E-2</v>
      </c>
      <c r="Q2020" s="5">
        <f t="shared" si="125"/>
        <v>36</v>
      </c>
    </row>
    <row r="2021" spans="1:17" x14ac:dyDescent="0.25">
      <c r="A2021" s="2" t="s">
        <v>1977</v>
      </c>
      <c r="B2021" s="3" t="s">
        <v>8</v>
      </c>
      <c r="C2021" s="4">
        <v>6</v>
      </c>
      <c r="D2021" s="4">
        <v>53</v>
      </c>
      <c r="E2021" s="4">
        <v>26</v>
      </c>
      <c r="F2021" s="4">
        <v>33</v>
      </c>
      <c r="G2021" s="4">
        <v>5335.52</v>
      </c>
      <c r="H2021" s="4">
        <v>47130.390000000007</v>
      </c>
      <c r="I2021" s="4">
        <v>23120.57</v>
      </c>
      <c r="J2021" s="4">
        <v>29345.34</v>
      </c>
      <c r="K2021" s="4" t="str">
        <v>Produto em Ordem</v>
      </c>
      <c r="L2021" s="6">
        <f t="shared" si="126"/>
        <v>5.5</v>
      </c>
      <c r="M2021" s="5">
        <v>889.25272727272727</v>
      </c>
      <c r="N2021" s="6">
        <v>3</v>
      </c>
      <c r="O2021" s="9">
        <f t="shared" si="127"/>
        <v>2667.7581818181816</v>
      </c>
      <c r="P2021" s="5">
        <f t="shared" si="124"/>
        <v>0.25</v>
      </c>
      <c r="Q2021" s="5">
        <f t="shared" si="125"/>
        <v>132</v>
      </c>
    </row>
    <row r="2022" spans="1:17" x14ac:dyDescent="0.25">
      <c r="A2022" s="2" t="s">
        <v>1978</v>
      </c>
      <c r="B2022" s="3" t="s">
        <v>8</v>
      </c>
      <c r="C2022" s="4">
        <v>24</v>
      </c>
      <c r="D2022" s="4"/>
      <c r="E2022" s="4"/>
      <c r="F2022" s="4">
        <v>24</v>
      </c>
      <c r="G2022" s="4">
        <v>1077.96</v>
      </c>
      <c r="H2022" s="4"/>
      <c r="I2022" s="4"/>
      <c r="J2022" s="4">
        <v>1077.96</v>
      </c>
      <c r="K2022" s="4" t="str">
        <v>Produto em Ordem</v>
      </c>
      <c r="L2022" s="6">
        <f t="shared" si="126"/>
        <v>1</v>
      </c>
      <c r="M2022" s="5">
        <v>44.914999999999999</v>
      </c>
      <c r="N2022" s="6">
        <v>12</v>
      </c>
      <c r="O2022" s="9">
        <f t="shared" si="127"/>
        <v>538.98</v>
      </c>
      <c r="P2022" s="5">
        <f t="shared" si="124"/>
        <v>1</v>
      </c>
      <c r="Q2022" s="5">
        <f t="shared" si="125"/>
        <v>24</v>
      </c>
    </row>
    <row r="2023" spans="1:17" x14ac:dyDescent="0.25">
      <c r="A2023" s="2" t="s">
        <v>1979</v>
      </c>
      <c r="B2023" s="3" t="s">
        <v>8</v>
      </c>
      <c r="C2023" s="4">
        <v>14</v>
      </c>
      <c r="D2023" s="4"/>
      <c r="E2023" s="4"/>
      <c r="F2023" s="4">
        <v>14</v>
      </c>
      <c r="G2023" s="4">
        <v>538.36</v>
      </c>
      <c r="H2023" s="4"/>
      <c r="I2023" s="4"/>
      <c r="J2023" s="4">
        <v>538.36</v>
      </c>
      <c r="K2023" s="4" t="str">
        <v>Produto em Ordem</v>
      </c>
      <c r="L2023" s="6">
        <f t="shared" si="126"/>
        <v>1</v>
      </c>
      <c r="M2023" s="5">
        <v>38.454285714285717</v>
      </c>
      <c r="N2023" s="6">
        <v>13</v>
      </c>
      <c r="O2023" s="9">
        <f t="shared" si="127"/>
        <v>499.90571428571434</v>
      </c>
      <c r="P2023" s="5">
        <f t="shared" si="124"/>
        <v>1.0833333333333333</v>
      </c>
      <c r="Q2023" s="5">
        <f t="shared" si="125"/>
        <v>12.923076923076923</v>
      </c>
    </row>
    <row r="2024" spans="1:17" x14ac:dyDescent="0.25">
      <c r="A2024" s="2" t="s">
        <v>1980</v>
      </c>
      <c r="B2024" s="3" t="s">
        <v>8</v>
      </c>
      <c r="C2024" s="4">
        <v>24</v>
      </c>
      <c r="D2024" s="4"/>
      <c r="E2024" s="4"/>
      <c r="F2024" s="4">
        <v>24</v>
      </c>
      <c r="G2024" s="4">
        <v>1138.28</v>
      </c>
      <c r="H2024" s="4"/>
      <c r="I2024" s="4"/>
      <c r="J2024" s="4">
        <v>1138.28</v>
      </c>
      <c r="K2024" s="4" t="str">
        <v>Produto em Ordem</v>
      </c>
      <c r="L2024" s="6">
        <f t="shared" si="126"/>
        <v>1</v>
      </c>
      <c r="M2024" s="5">
        <v>47.428333333333327</v>
      </c>
      <c r="N2024" s="6">
        <v>12</v>
      </c>
      <c r="O2024" s="9">
        <f t="shared" si="127"/>
        <v>569.13999999999987</v>
      </c>
      <c r="P2024" s="5">
        <f t="shared" si="124"/>
        <v>1</v>
      </c>
      <c r="Q2024" s="5">
        <f t="shared" si="125"/>
        <v>24</v>
      </c>
    </row>
    <row r="2025" spans="1:17" x14ac:dyDescent="0.25">
      <c r="A2025" s="2" t="s">
        <v>1981</v>
      </c>
      <c r="B2025" s="3" t="s">
        <v>8</v>
      </c>
      <c r="C2025" s="4">
        <v>24</v>
      </c>
      <c r="D2025" s="4"/>
      <c r="E2025" s="4"/>
      <c r="F2025" s="4">
        <v>24</v>
      </c>
      <c r="G2025" s="4">
        <v>830.62</v>
      </c>
      <c r="H2025" s="4"/>
      <c r="I2025" s="4"/>
      <c r="J2025" s="4">
        <v>830.62</v>
      </c>
      <c r="K2025" s="4" t="str">
        <v>Produto em Ordem</v>
      </c>
      <c r="L2025" s="6">
        <f t="shared" si="126"/>
        <v>1</v>
      </c>
      <c r="M2025" s="5">
        <v>34.609166666666667</v>
      </c>
      <c r="N2025" s="6">
        <v>12</v>
      </c>
      <c r="O2025" s="9">
        <f t="shared" si="127"/>
        <v>415.31</v>
      </c>
      <c r="P2025" s="5">
        <f t="shared" si="124"/>
        <v>1</v>
      </c>
      <c r="Q2025" s="5">
        <f t="shared" si="125"/>
        <v>24</v>
      </c>
    </row>
    <row r="2026" spans="1:17" x14ac:dyDescent="0.25">
      <c r="A2026" s="2" t="s">
        <v>1982</v>
      </c>
      <c r="B2026" s="3" t="s">
        <v>8</v>
      </c>
      <c r="C2026" s="4">
        <v>24</v>
      </c>
      <c r="D2026" s="4"/>
      <c r="E2026" s="4"/>
      <c r="F2026" s="4">
        <v>24</v>
      </c>
      <c r="G2026" s="4">
        <v>1107.49</v>
      </c>
      <c r="H2026" s="4"/>
      <c r="I2026" s="4"/>
      <c r="J2026" s="4">
        <v>1107.49</v>
      </c>
      <c r="K2026" s="4" t="str">
        <v>Produto em Ordem</v>
      </c>
      <c r="L2026" s="6">
        <f t="shared" si="126"/>
        <v>1</v>
      </c>
      <c r="M2026" s="5">
        <v>46.145416666666669</v>
      </c>
      <c r="N2026" s="6">
        <v>12</v>
      </c>
      <c r="O2026" s="9">
        <f t="shared" si="127"/>
        <v>553.745</v>
      </c>
      <c r="P2026" s="5">
        <f t="shared" si="124"/>
        <v>1</v>
      </c>
      <c r="Q2026" s="5">
        <f t="shared" si="125"/>
        <v>24</v>
      </c>
    </row>
    <row r="2027" spans="1:17" x14ac:dyDescent="0.25">
      <c r="A2027" s="2" t="s">
        <v>1983</v>
      </c>
      <c r="B2027" s="3" t="s">
        <v>8</v>
      </c>
      <c r="C2027" s="4">
        <v>24</v>
      </c>
      <c r="D2027" s="4"/>
      <c r="E2027" s="4"/>
      <c r="F2027" s="4">
        <v>24</v>
      </c>
      <c r="G2027" s="4">
        <v>1107.49</v>
      </c>
      <c r="H2027" s="4"/>
      <c r="I2027" s="4"/>
      <c r="J2027" s="4">
        <v>1107.49</v>
      </c>
      <c r="K2027" s="4" t="str">
        <v>Produto em Ordem</v>
      </c>
      <c r="L2027" s="6">
        <f t="shared" si="126"/>
        <v>1</v>
      </c>
      <c r="M2027" s="5">
        <v>46.145416666666669</v>
      </c>
      <c r="N2027" s="6">
        <v>12</v>
      </c>
      <c r="O2027" s="9">
        <f t="shared" si="127"/>
        <v>553.745</v>
      </c>
      <c r="P2027" s="5">
        <f t="shared" si="124"/>
        <v>1</v>
      </c>
      <c r="Q2027" s="5">
        <f t="shared" si="125"/>
        <v>24</v>
      </c>
    </row>
    <row r="2028" spans="1:17" x14ac:dyDescent="0.25">
      <c r="A2028" s="2" t="s">
        <v>1984</v>
      </c>
      <c r="B2028" s="3" t="s">
        <v>8</v>
      </c>
      <c r="C2028" s="4">
        <v>14</v>
      </c>
      <c r="D2028" s="4">
        <v>6</v>
      </c>
      <c r="E2028" s="4">
        <v>6</v>
      </c>
      <c r="F2028" s="4">
        <v>14</v>
      </c>
      <c r="G2028" s="4">
        <v>12234.91</v>
      </c>
      <c r="H2028" s="4">
        <v>5243.53</v>
      </c>
      <c r="I2028" s="4">
        <v>5243.53</v>
      </c>
      <c r="J2028" s="4">
        <v>12234.91</v>
      </c>
      <c r="K2028" s="4" t="str">
        <v>Produto em Ordem</v>
      </c>
      <c r="L2028" s="6">
        <f t="shared" si="126"/>
        <v>1</v>
      </c>
      <c r="M2028" s="5">
        <v>873.92214285714283</v>
      </c>
      <c r="N2028" s="6">
        <v>1</v>
      </c>
      <c r="O2028" s="9">
        <f t="shared" si="127"/>
        <v>873.92214285714283</v>
      </c>
      <c r="P2028" s="5">
        <f t="shared" si="124"/>
        <v>8.3333333333333329E-2</v>
      </c>
      <c r="Q2028" s="5">
        <f t="shared" si="125"/>
        <v>168</v>
      </c>
    </row>
    <row r="2029" spans="1:17" x14ac:dyDescent="0.25">
      <c r="A2029" s="2" t="s">
        <v>1985</v>
      </c>
      <c r="B2029" s="3" t="s">
        <v>8</v>
      </c>
      <c r="C2029" s="4">
        <v>9</v>
      </c>
      <c r="D2029" s="4">
        <v>2</v>
      </c>
      <c r="E2029" s="4">
        <v>3</v>
      </c>
      <c r="F2029" s="4">
        <v>8</v>
      </c>
      <c r="G2029" s="4">
        <v>10224.9</v>
      </c>
      <c r="H2029" s="4">
        <v>2272.1999999999998</v>
      </c>
      <c r="I2029" s="4">
        <v>3408.3</v>
      </c>
      <c r="J2029" s="4">
        <v>9088.7999999999993</v>
      </c>
      <c r="K2029" s="4" t="str">
        <v>Produto em Ordem</v>
      </c>
      <c r="L2029" s="6">
        <f t="shared" si="126"/>
        <v>0.88888888888888884</v>
      </c>
      <c r="M2029" s="5">
        <v>1136.0999999999999</v>
      </c>
      <c r="N2029" s="6">
        <v>3</v>
      </c>
      <c r="O2029" s="9">
        <f t="shared" si="127"/>
        <v>3408.2999999999997</v>
      </c>
      <c r="P2029" s="5">
        <f t="shared" si="124"/>
        <v>0.25</v>
      </c>
      <c r="Q2029" s="5">
        <f t="shared" si="125"/>
        <v>32</v>
      </c>
    </row>
    <row r="2030" spans="1:17" x14ac:dyDescent="0.25">
      <c r="A2030" s="2" t="s">
        <v>1986</v>
      </c>
      <c r="B2030" s="3" t="s">
        <v>8</v>
      </c>
      <c r="C2030" s="4">
        <v>12</v>
      </c>
      <c r="D2030" s="4">
        <v>5</v>
      </c>
      <c r="E2030" s="4">
        <v>5</v>
      </c>
      <c r="F2030" s="4">
        <v>12</v>
      </c>
      <c r="G2030" s="4">
        <v>3072.59</v>
      </c>
      <c r="H2030" s="4">
        <v>1267.19</v>
      </c>
      <c r="I2030" s="4">
        <v>1267.19</v>
      </c>
      <c r="J2030" s="4">
        <v>3072.59</v>
      </c>
      <c r="K2030" s="4" t="str">
        <v>Produto em Ordem</v>
      </c>
      <c r="L2030" s="6">
        <f t="shared" si="126"/>
        <v>1</v>
      </c>
      <c r="M2030" s="5">
        <v>256.04916666666668</v>
      </c>
      <c r="N2030" s="6">
        <v>1</v>
      </c>
      <c r="O2030" s="9">
        <f t="shared" si="127"/>
        <v>256.04916666666668</v>
      </c>
      <c r="P2030" s="5">
        <f t="shared" si="124"/>
        <v>8.3333333333333329E-2</v>
      </c>
      <c r="Q2030" s="5">
        <f t="shared" si="125"/>
        <v>144</v>
      </c>
    </row>
    <row r="2031" spans="1:17" x14ac:dyDescent="0.25">
      <c r="A2031" s="2" t="s">
        <v>1987</v>
      </c>
      <c r="B2031" s="3" t="s">
        <v>8</v>
      </c>
      <c r="C2031" s="4">
        <v>48</v>
      </c>
      <c r="D2031" s="4">
        <v>2</v>
      </c>
      <c r="E2031" s="4">
        <v>2</v>
      </c>
      <c r="F2031" s="4">
        <v>48</v>
      </c>
      <c r="G2031" s="4">
        <v>3146.12</v>
      </c>
      <c r="H2031" s="4">
        <v>131.08000000000001</v>
      </c>
      <c r="I2031" s="4">
        <v>131.08000000000001</v>
      </c>
      <c r="J2031" s="4">
        <v>3146.12</v>
      </c>
      <c r="K2031" s="4" t="str">
        <v>Produto em Ordem</v>
      </c>
      <c r="L2031" s="6">
        <f t="shared" si="126"/>
        <v>1</v>
      </c>
      <c r="M2031" s="5">
        <v>65.544166666666669</v>
      </c>
      <c r="N2031" s="6">
        <v>24</v>
      </c>
      <c r="O2031" s="9">
        <f t="shared" si="127"/>
        <v>1573.06</v>
      </c>
      <c r="P2031" s="5">
        <f t="shared" si="124"/>
        <v>2</v>
      </c>
      <c r="Q2031" s="5">
        <f t="shared" si="125"/>
        <v>24</v>
      </c>
    </row>
    <row r="2032" spans="1:17" x14ac:dyDescent="0.25">
      <c r="A2032" s="2" t="s">
        <v>1988</v>
      </c>
      <c r="B2032" s="3" t="s">
        <v>8</v>
      </c>
      <c r="C2032" s="4">
        <v>38</v>
      </c>
      <c r="D2032" s="4">
        <v>13</v>
      </c>
      <c r="E2032" s="4">
        <v>18</v>
      </c>
      <c r="F2032" s="4">
        <v>33</v>
      </c>
      <c r="G2032" s="4">
        <v>16424.52</v>
      </c>
      <c r="H2032" s="4">
        <v>5618.92</v>
      </c>
      <c r="I2032" s="4">
        <v>7780.05</v>
      </c>
      <c r="J2032" s="4">
        <v>14263.39</v>
      </c>
      <c r="K2032" s="4" t="str">
        <v>Produto em Ordem</v>
      </c>
      <c r="L2032" s="6">
        <f t="shared" si="126"/>
        <v>0.86842105263157898</v>
      </c>
      <c r="M2032" s="5">
        <v>432.22393939393942</v>
      </c>
      <c r="N2032" s="6">
        <v>23</v>
      </c>
      <c r="O2032" s="9">
        <f t="shared" si="127"/>
        <v>9941.1506060606062</v>
      </c>
      <c r="P2032" s="5">
        <f t="shared" si="124"/>
        <v>1.9166666666666667</v>
      </c>
      <c r="Q2032" s="5">
        <f t="shared" si="125"/>
        <v>17.217391304347824</v>
      </c>
    </row>
    <row r="2033" spans="1:17" x14ac:dyDescent="0.25">
      <c r="A2033" s="2" t="s">
        <v>1989</v>
      </c>
      <c r="B2033" s="3" t="s">
        <v>8</v>
      </c>
      <c r="C2033" s="4">
        <v>21</v>
      </c>
      <c r="D2033" s="4">
        <v>1</v>
      </c>
      <c r="E2033" s="4">
        <v>9</v>
      </c>
      <c r="F2033" s="4">
        <v>13</v>
      </c>
      <c r="G2033" s="4">
        <v>10049.200000000001</v>
      </c>
      <c r="H2033" s="4">
        <v>478.54</v>
      </c>
      <c r="I2033" s="4">
        <v>4306.7999999999993</v>
      </c>
      <c r="J2033" s="4">
        <v>6220.9400000000014</v>
      </c>
      <c r="K2033" s="4" t="str">
        <v>Produto em Ordem</v>
      </c>
      <c r="L2033" s="6">
        <f t="shared" si="126"/>
        <v>0.61904761904761907</v>
      </c>
      <c r="M2033" s="5">
        <v>478.53384615384618</v>
      </c>
      <c r="N2033" s="6">
        <v>25</v>
      </c>
      <c r="O2033" s="9">
        <f t="shared" si="127"/>
        <v>11963.346153846154</v>
      </c>
      <c r="P2033" s="5">
        <f t="shared" si="124"/>
        <v>2.0833333333333335</v>
      </c>
      <c r="Q2033" s="5">
        <f t="shared" si="125"/>
        <v>6.2399999999999993</v>
      </c>
    </row>
    <row r="2034" spans="1:17" x14ac:dyDescent="0.25">
      <c r="A2034" s="2" t="s">
        <v>1990</v>
      </c>
      <c r="B2034" s="3" t="s">
        <v>8</v>
      </c>
      <c r="C2034" s="4">
        <v>114</v>
      </c>
      <c r="D2034" s="4">
        <v>77</v>
      </c>
      <c r="E2034" s="4">
        <v>97</v>
      </c>
      <c r="F2034" s="4">
        <v>94</v>
      </c>
      <c r="G2034" s="4">
        <v>6989.34</v>
      </c>
      <c r="H2034" s="4">
        <v>4720.869999999999</v>
      </c>
      <c r="I2034" s="4">
        <v>5947.07</v>
      </c>
      <c r="J2034" s="4">
        <v>5763.1400000000012</v>
      </c>
      <c r="K2034" s="4" t="str">
        <v>Produto em Ordem</v>
      </c>
      <c r="L2034" s="6">
        <f t="shared" si="126"/>
        <v>0.82456140350877194</v>
      </c>
      <c r="M2034" s="5">
        <v>61.310000000000016</v>
      </c>
      <c r="N2034" s="6">
        <v>36</v>
      </c>
      <c r="O2034" s="9">
        <f t="shared" si="127"/>
        <v>2207.1600000000008</v>
      </c>
      <c r="P2034" s="5">
        <f t="shared" si="124"/>
        <v>3</v>
      </c>
      <c r="Q2034" s="5">
        <f t="shared" si="125"/>
        <v>31.333333333333332</v>
      </c>
    </row>
    <row r="2035" spans="1:17" x14ac:dyDescent="0.25">
      <c r="A2035" s="2" t="s">
        <v>1991</v>
      </c>
      <c r="B2035" s="3" t="s">
        <v>8</v>
      </c>
      <c r="C2035" s="4">
        <v>205</v>
      </c>
      <c r="D2035" s="4">
        <v>88</v>
      </c>
      <c r="E2035" s="4">
        <v>123</v>
      </c>
      <c r="F2035" s="4">
        <v>170</v>
      </c>
      <c r="G2035" s="4">
        <v>13249.15</v>
      </c>
      <c r="H2035" s="4">
        <v>5687.44</v>
      </c>
      <c r="I2035" s="4">
        <v>7949.49</v>
      </c>
      <c r="J2035" s="4">
        <v>10987.1</v>
      </c>
      <c r="K2035" s="4" t="str">
        <v>Produto em Ordem</v>
      </c>
      <c r="L2035" s="6">
        <f t="shared" si="126"/>
        <v>0.82926829268292679</v>
      </c>
      <c r="M2035" s="5">
        <v>64.63</v>
      </c>
      <c r="N2035" s="6">
        <v>43</v>
      </c>
      <c r="O2035" s="9">
        <f t="shared" si="127"/>
        <v>2779.0899999999997</v>
      </c>
      <c r="P2035" s="5">
        <f t="shared" si="124"/>
        <v>3.5833333333333335</v>
      </c>
      <c r="Q2035" s="5">
        <f t="shared" si="125"/>
        <v>47.441860465116278</v>
      </c>
    </row>
    <row r="2036" spans="1:17" x14ac:dyDescent="0.25">
      <c r="A2036" s="2" t="s">
        <v>1992</v>
      </c>
      <c r="B2036" s="3" t="s">
        <v>8</v>
      </c>
      <c r="C2036" s="4">
        <v>1560</v>
      </c>
      <c r="D2036" s="4">
        <v>3702</v>
      </c>
      <c r="E2036" s="4">
        <v>5096</v>
      </c>
      <c r="F2036" s="4">
        <v>166</v>
      </c>
      <c r="G2036" s="4">
        <v>12800.58</v>
      </c>
      <c r="H2036" s="4">
        <v>30376.77</v>
      </c>
      <c r="I2036" s="4">
        <v>41815.24</v>
      </c>
      <c r="J2036" s="4">
        <v>1362.11</v>
      </c>
      <c r="K2036" s="4" t="str">
        <v>Produto em Ordem</v>
      </c>
      <c r="L2036" s="6">
        <f t="shared" si="126"/>
        <v>0.10641025641025641</v>
      </c>
      <c r="M2036" s="5">
        <v>8.2054819277108422</v>
      </c>
      <c r="N2036" s="6">
        <v>83</v>
      </c>
      <c r="O2036" s="9">
        <f t="shared" si="127"/>
        <v>681.05499999999995</v>
      </c>
      <c r="P2036" s="5">
        <f t="shared" si="124"/>
        <v>6.916666666666667</v>
      </c>
      <c r="Q2036" s="5">
        <f t="shared" si="125"/>
        <v>24</v>
      </c>
    </row>
    <row r="2037" spans="1:17" x14ac:dyDescent="0.25">
      <c r="A2037" s="2" t="s">
        <v>1993</v>
      </c>
      <c r="B2037" s="3" t="s">
        <v>8</v>
      </c>
      <c r="C2037" s="4">
        <v>64</v>
      </c>
      <c r="D2037" s="4">
        <v>43</v>
      </c>
      <c r="E2037" s="4">
        <v>88</v>
      </c>
      <c r="F2037" s="4">
        <v>19</v>
      </c>
      <c r="G2037" s="4">
        <v>3812.8</v>
      </c>
      <c r="H2037" s="4">
        <v>2561.77</v>
      </c>
      <c r="I2037" s="4">
        <v>5242.6499999999996</v>
      </c>
      <c r="J2037" s="4">
        <v>1131.92</v>
      </c>
      <c r="K2037" s="4" t="str">
        <v>Produto em Ordem</v>
      </c>
      <c r="L2037" s="6">
        <f t="shared" si="126"/>
        <v>0.296875</v>
      </c>
      <c r="M2037" s="5">
        <v>59.574736842105267</v>
      </c>
      <c r="N2037" s="6">
        <v>73</v>
      </c>
      <c r="O2037" s="9">
        <f t="shared" si="127"/>
        <v>4348.9557894736845</v>
      </c>
      <c r="P2037" s="5">
        <f t="shared" si="124"/>
        <v>6.083333333333333</v>
      </c>
      <c r="Q2037" s="5">
        <f t="shared" si="125"/>
        <v>3.1232876712328768</v>
      </c>
    </row>
    <row r="2038" spans="1:17" x14ac:dyDescent="0.25">
      <c r="A2038" s="2" t="s">
        <v>1994</v>
      </c>
      <c r="B2038" s="3" t="s">
        <v>8</v>
      </c>
      <c r="C2038" s="4">
        <v>64</v>
      </c>
      <c r="D2038" s="4">
        <v>33</v>
      </c>
      <c r="E2038" s="4">
        <v>83</v>
      </c>
      <c r="F2038" s="4">
        <v>14</v>
      </c>
      <c r="G2038" s="4">
        <v>3476.37</v>
      </c>
      <c r="H2038" s="4">
        <v>1792.51</v>
      </c>
      <c r="I2038" s="4">
        <v>4508.42</v>
      </c>
      <c r="J2038" s="4">
        <v>760.46000000000015</v>
      </c>
      <c r="K2038" s="4" t="str">
        <v>Produto em Ordem</v>
      </c>
      <c r="L2038" s="6">
        <f t="shared" si="126"/>
        <v>0.21875</v>
      </c>
      <c r="M2038" s="5">
        <v>54.318571428571438</v>
      </c>
      <c r="N2038" s="6">
        <v>75</v>
      </c>
      <c r="O2038" s="9">
        <f t="shared" si="127"/>
        <v>4073.8928571428578</v>
      </c>
      <c r="P2038" s="5">
        <f t="shared" si="124"/>
        <v>6.25</v>
      </c>
      <c r="Q2038" s="5">
        <f t="shared" si="125"/>
        <v>2.2400000000000002</v>
      </c>
    </row>
    <row r="2039" spans="1:17" x14ac:dyDescent="0.25">
      <c r="A2039" s="2" t="s">
        <v>1995</v>
      </c>
      <c r="B2039" s="3" t="s">
        <v>8</v>
      </c>
      <c r="C2039" s="4">
        <v>1</v>
      </c>
      <c r="D2039" s="4"/>
      <c r="E2039" s="4"/>
      <c r="F2039" s="4">
        <v>1</v>
      </c>
      <c r="G2039" s="4">
        <v>3712.12</v>
      </c>
      <c r="H2039" s="4"/>
      <c r="I2039" s="4"/>
      <c r="J2039" s="4">
        <v>3712.12</v>
      </c>
      <c r="K2039" s="4" t="str">
        <v>Produto em Ordem</v>
      </c>
      <c r="L2039" s="6">
        <f t="shared" si="126"/>
        <v>1</v>
      </c>
      <c r="M2039" s="5">
        <v>3712.12</v>
      </c>
      <c r="N2039" s="6">
        <v>1</v>
      </c>
      <c r="O2039" s="9">
        <f t="shared" si="127"/>
        <v>3712.12</v>
      </c>
      <c r="P2039" s="5">
        <f t="shared" si="124"/>
        <v>8.3333333333333329E-2</v>
      </c>
      <c r="Q2039" s="5">
        <f t="shared" si="125"/>
        <v>12</v>
      </c>
    </row>
    <row r="2040" spans="1:17" x14ac:dyDescent="0.25">
      <c r="A2040" s="2" t="s">
        <v>1996</v>
      </c>
      <c r="B2040" s="3" t="s">
        <v>8</v>
      </c>
      <c r="C2040" s="4">
        <v>1</v>
      </c>
      <c r="D2040" s="4">
        <v>2</v>
      </c>
      <c r="E2040" s="4">
        <v>2</v>
      </c>
      <c r="F2040" s="4">
        <v>1</v>
      </c>
      <c r="G2040" s="4">
        <v>0</v>
      </c>
      <c r="H2040" s="4">
        <v>0</v>
      </c>
      <c r="I2040" s="4">
        <v>0</v>
      </c>
      <c r="J2040" s="4">
        <v>0</v>
      </c>
      <c r="K2040" s="4" t="str">
        <v>Produto em Ordem</v>
      </c>
      <c r="L2040" s="6">
        <f t="shared" si="126"/>
        <v>1</v>
      </c>
      <c r="M2040" s="5">
        <v>0</v>
      </c>
      <c r="N2040" s="6">
        <v>1</v>
      </c>
      <c r="O2040" s="9">
        <f t="shared" si="127"/>
        <v>0</v>
      </c>
      <c r="P2040" s="5">
        <f t="shared" si="124"/>
        <v>8.3333333333333329E-2</v>
      </c>
      <c r="Q2040" s="5">
        <f t="shared" si="125"/>
        <v>12</v>
      </c>
    </row>
    <row r="2041" spans="1:17" x14ac:dyDescent="0.25">
      <c r="A2041" s="2" t="s">
        <v>1997</v>
      </c>
      <c r="B2041" s="3" t="s">
        <v>8</v>
      </c>
      <c r="C2041" s="4">
        <v>1</v>
      </c>
      <c r="D2041" s="4">
        <v>2</v>
      </c>
      <c r="E2041" s="4">
        <v>2</v>
      </c>
      <c r="F2041" s="4">
        <v>1</v>
      </c>
      <c r="G2041" s="4">
        <v>0</v>
      </c>
      <c r="H2041" s="4">
        <v>0</v>
      </c>
      <c r="I2041" s="4">
        <v>0</v>
      </c>
      <c r="J2041" s="4">
        <v>0</v>
      </c>
      <c r="K2041" s="4" t="str">
        <v>Produto em Ordem</v>
      </c>
      <c r="L2041" s="6">
        <f t="shared" si="126"/>
        <v>1</v>
      </c>
      <c r="M2041" s="5">
        <v>0</v>
      </c>
      <c r="N2041" s="6">
        <v>-3</v>
      </c>
      <c r="O2041" s="9">
        <f t="shared" si="127"/>
        <v>0</v>
      </c>
      <c r="P2041" s="5">
        <f t="shared" si="124"/>
        <v>-0.25</v>
      </c>
      <c r="Q2041" s="5">
        <f t="shared" si="125"/>
        <v>-4</v>
      </c>
    </row>
    <row r="2042" spans="1:17" x14ac:dyDescent="0.25">
      <c r="A2042" s="2" t="s">
        <v>1998</v>
      </c>
      <c r="B2042" s="3" t="s">
        <v>8</v>
      </c>
      <c r="C2042" s="4">
        <v>1</v>
      </c>
      <c r="D2042" s="4"/>
      <c r="E2042" s="4"/>
      <c r="F2042" s="4">
        <v>1</v>
      </c>
      <c r="G2042" s="4">
        <v>52</v>
      </c>
      <c r="H2042" s="4"/>
      <c r="I2042" s="4"/>
      <c r="J2042" s="4">
        <v>52</v>
      </c>
      <c r="K2042" s="4" t="str">
        <v>Produto em Ordem</v>
      </c>
      <c r="L2042" s="6">
        <f t="shared" si="126"/>
        <v>1</v>
      </c>
      <c r="M2042" s="5">
        <v>52</v>
      </c>
      <c r="N2042" s="6">
        <v>1</v>
      </c>
      <c r="O2042" s="9">
        <f t="shared" si="127"/>
        <v>52</v>
      </c>
      <c r="P2042" s="5">
        <f t="shared" si="124"/>
        <v>8.3333333333333329E-2</v>
      </c>
      <c r="Q2042" s="5">
        <f t="shared" si="125"/>
        <v>12</v>
      </c>
    </row>
    <row r="2043" spans="1:17" x14ac:dyDescent="0.25">
      <c r="A2043" s="2" t="s">
        <v>1999</v>
      </c>
      <c r="B2043" s="3" t="s">
        <v>8</v>
      </c>
      <c r="C2043" s="4">
        <v>1</v>
      </c>
      <c r="D2043" s="4">
        <v>0</v>
      </c>
      <c r="E2043" s="4">
        <v>1</v>
      </c>
      <c r="F2043" s="4">
        <v>0</v>
      </c>
      <c r="G2043" s="4">
        <v>389.16</v>
      </c>
      <c r="H2043" s="4">
        <v>0</v>
      </c>
      <c r="I2043" s="4">
        <v>389.16</v>
      </c>
      <c r="J2043" s="4">
        <v>0</v>
      </c>
      <c r="K2043" s="4" t="str">
        <v>Produto em Ordem</v>
      </c>
      <c r="L2043" s="6">
        <f t="shared" si="126"/>
        <v>0</v>
      </c>
      <c r="M2043" s="5">
        <v>0</v>
      </c>
      <c r="N2043" s="6">
        <v>0</v>
      </c>
      <c r="O2043" s="9">
        <f t="shared" si="127"/>
        <v>0</v>
      </c>
      <c r="P2043" s="5">
        <f t="shared" si="124"/>
        <v>0</v>
      </c>
      <c r="Q2043" s="5">
        <f t="shared" si="125"/>
        <v>0</v>
      </c>
    </row>
    <row r="2044" spans="1:17" x14ac:dyDescent="0.25">
      <c r="A2044" s="2" t="s">
        <v>2000</v>
      </c>
      <c r="B2044" s="3" t="s">
        <v>8</v>
      </c>
      <c r="C2044" s="4">
        <v>1</v>
      </c>
      <c r="D2044" s="4">
        <v>1</v>
      </c>
      <c r="E2044" s="4">
        <v>1</v>
      </c>
      <c r="F2044" s="4">
        <v>1</v>
      </c>
      <c r="G2044" s="4">
        <v>184.13</v>
      </c>
      <c r="H2044" s="4">
        <v>184.13</v>
      </c>
      <c r="I2044" s="4">
        <v>184.13</v>
      </c>
      <c r="J2044" s="4">
        <v>184.13</v>
      </c>
      <c r="K2044" s="4" t="str">
        <v>Produto em Ordem</v>
      </c>
      <c r="L2044" s="6">
        <f t="shared" si="126"/>
        <v>1</v>
      </c>
      <c r="M2044" s="5">
        <v>184.13</v>
      </c>
      <c r="N2044" s="6">
        <v>4</v>
      </c>
      <c r="O2044" s="9">
        <f t="shared" si="127"/>
        <v>736.52</v>
      </c>
      <c r="P2044" s="5">
        <f t="shared" si="124"/>
        <v>0.33333333333333331</v>
      </c>
      <c r="Q2044" s="5">
        <f t="shared" si="125"/>
        <v>3</v>
      </c>
    </row>
    <row r="2045" spans="1:17" x14ac:dyDescent="0.25">
      <c r="A2045" s="2" t="s">
        <v>2001</v>
      </c>
      <c r="B2045" s="3" t="s">
        <v>8</v>
      </c>
      <c r="C2045" s="4">
        <v>0</v>
      </c>
      <c r="D2045" s="4">
        <v>0</v>
      </c>
      <c r="E2045" s="4">
        <v>1</v>
      </c>
      <c r="F2045" s="4">
        <v>-1</v>
      </c>
      <c r="G2045" s="4">
        <v>0</v>
      </c>
      <c r="H2045" s="4">
        <v>0</v>
      </c>
      <c r="I2045" s="4">
        <v>102.84</v>
      </c>
      <c r="J2045" s="4">
        <v>-102.84</v>
      </c>
      <c r="K2045" s="4" t="str">
        <v>Produto em Falta</v>
      </c>
      <c r="L2045" s="6">
        <f t="shared" si="126"/>
        <v>0</v>
      </c>
      <c r="M2045" s="5">
        <v>102.84</v>
      </c>
      <c r="N2045" s="6">
        <v>0</v>
      </c>
      <c r="O2045" s="9">
        <f t="shared" si="127"/>
        <v>0</v>
      </c>
      <c r="P2045" s="5">
        <f t="shared" si="124"/>
        <v>0</v>
      </c>
      <c r="Q2045" s="5">
        <f t="shared" si="125"/>
        <v>0</v>
      </c>
    </row>
    <row r="2046" spans="1:17" x14ac:dyDescent="0.25">
      <c r="A2046" s="2" t="s">
        <v>2002</v>
      </c>
      <c r="B2046" s="3" t="s">
        <v>8</v>
      </c>
      <c r="C2046" s="4">
        <v>1</v>
      </c>
      <c r="D2046" s="4"/>
      <c r="E2046" s="4"/>
      <c r="F2046" s="4">
        <v>1</v>
      </c>
      <c r="G2046" s="4">
        <v>435.39</v>
      </c>
      <c r="H2046" s="4"/>
      <c r="I2046" s="4"/>
      <c r="J2046" s="4">
        <v>435.39</v>
      </c>
      <c r="K2046" s="4" t="str">
        <v>Produto em Ordem</v>
      </c>
      <c r="L2046" s="6">
        <f t="shared" si="126"/>
        <v>1</v>
      </c>
      <c r="M2046" s="5">
        <v>435.39</v>
      </c>
      <c r="N2046" s="6">
        <v>8</v>
      </c>
      <c r="O2046" s="9">
        <f t="shared" si="127"/>
        <v>3483.12</v>
      </c>
      <c r="P2046" s="5">
        <f t="shared" si="124"/>
        <v>0.66666666666666663</v>
      </c>
      <c r="Q2046" s="5">
        <f t="shared" si="125"/>
        <v>1.5</v>
      </c>
    </row>
    <row r="2047" spans="1:17" x14ac:dyDescent="0.25">
      <c r="A2047" s="2" t="s">
        <v>2003</v>
      </c>
      <c r="B2047" s="3" t="s">
        <v>8</v>
      </c>
      <c r="C2047" s="4">
        <v>10</v>
      </c>
      <c r="D2047" s="4">
        <v>0</v>
      </c>
      <c r="E2047" s="4">
        <v>10</v>
      </c>
      <c r="F2047" s="4">
        <v>0</v>
      </c>
      <c r="G2047" s="4">
        <v>225.98</v>
      </c>
      <c r="H2047" s="4">
        <v>0</v>
      </c>
      <c r="I2047" s="4">
        <v>225.98</v>
      </c>
      <c r="J2047" s="4">
        <v>0</v>
      </c>
      <c r="K2047" s="4" t="str">
        <v>Produto em Ordem</v>
      </c>
      <c r="L2047" s="6">
        <f t="shared" si="126"/>
        <v>0</v>
      </c>
      <c r="M2047" s="5">
        <v>0</v>
      </c>
      <c r="N2047" s="6">
        <v>0</v>
      </c>
      <c r="O2047" s="9">
        <f t="shared" si="127"/>
        <v>0</v>
      </c>
      <c r="P2047" s="5">
        <f t="shared" si="124"/>
        <v>0</v>
      </c>
      <c r="Q2047" s="5">
        <f t="shared" si="125"/>
        <v>0</v>
      </c>
    </row>
    <row r="2048" spans="1:17" x14ac:dyDescent="0.25">
      <c r="A2048" s="2" t="s">
        <v>2004</v>
      </c>
      <c r="B2048" s="3" t="s">
        <v>8</v>
      </c>
      <c r="C2048" s="4">
        <v>10</v>
      </c>
      <c r="D2048" s="4">
        <v>7</v>
      </c>
      <c r="E2048" s="4">
        <v>2</v>
      </c>
      <c r="F2048" s="4">
        <v>15</v>
      </c>
      <c r="G2048" s="4">
        <v>2137.14</v>
      </c>
      <c r="H2048" s="4">
        <v>1496</v>
      </c>
      <c r="I2048" s="4">
        <v>427.43</v>
      </c>
      <c r="J2048" s="4">
        <v>3205.71</v>
      </c>
      <c r="K2048" s="4" t="str">
        <v>Produto em Ordem</v>
      </c>
      <c r="L2048" s="6">
        <f t="shared" si="126"/>
        <v>1.5</v>
      </c>
      <c r="M2048" s="5">
        <v>213.714</v>
      </c>
      <c r="N2048" s="6">
        <v>55</v>
      </c>
      <c r="O2048" s="9">
        <f t="shared" si="127"/>
        <v>11754.27</v>
      </c>
      <c r="P2048" s="5">
        <f t="shared" si="124"/>
        <v>4.583333333333333</v>
      </c>
      <c r="Q2048" s="5">
        <f t="shared" si="125"/>
        <v>3.2727272727272729</v>
      </c>
    </row>
    <row r="2049" spans="1:17" x14ac:dyDescent="0.25">
      <c r="A2049" s="2" t="s">
        <v>2005</v>
      </c>
      <c r="B2049" s="3" t="s">
        <v>8</v>
      </c>
      <c r="C2049" s="4">
        <v>1</v>
      </c>
      <c r="D2049" s="4">
        <v>1</v>
      </c>
      <c r="E2049" s="4">
        <v>1</v>
      </c>
      <c r="F2049" s="4">
        <v>1</v>
      </c>
      <c r="G2049" s="4">
        <v>1345.31</v>
      </c>
      <c r="H2049" s="4">
        <v>1345.31</v>
      </c>
      <c r="I2049" s="4">
        <v>1345.31</v>
      </c>
      <c r="J2049" s="4">
        <v>1345.31</v>
      </c>
      <c r="K2049" s="4" t="str">
        <v>Produto em Ordem</v>
      </c>
      <c r="L2049" s="6">
        <f t="shared" si="126"/>
        <v>1</v>
      </c>
      <c r="M2049" s="5">
        <v>1345.31</v>
      </c>
      <c r="N2049" s="6">
        <v>1</v>
      </c>
      <c r="O2049" s="9">
        <f t="shared" si="127"/>
        <v>1345.31</v>
      </c>
      <c r="P2049" s="5">
        <f t="shared" si="124"/>
        <v>8.3333333333333329E-2</v>
      </c>
      <c r="Q2049" s="5">
        <f t="shared" si="125"/>
        <v>12</v>
      </c>
    </row>
    <row r="2050" spans="1:17" x14ac:dyDescent="0.25">
      <c r="A2050" s="2" t="s">
        <v>2006</v>
      </c>
      <c r="B2050" s="3" t="s">
        <v>8</v>
      </c>
      <c r="C2050" s="4">
        <v>1</v>
      </c>
      <c r="D2050" s="4">
        <v>1</v>
      </c>
      <c r="E2050" s="4">
        <v>1</v>
      </c>
      <c r="F2050" s="4">
        <v>1</v>
      </c>
      <c r="G2050" s="4">
        <v>403.59</v>
      </c>
      <c r="H2050" s="4">
        <v>403.59</v>
      </c>
      <c r="I2050" s="4">
        <v>403.59</v>
      </c>
      <c r="J2050" s="4">
        <v>403.59</v>
      </c>
      <c r="K2050" s="4" t="str">
        <v>Produto em Ordem</v>
      </c>
      <c r="L2050" s="6">
        <f t="shared" si="126"/>
        <v>1</v>
      </c>
      <c r="M2050" s="5">
        <v>403.59</v>
      </c>
      <c r="N2050" s="6">
        <v>3</v>
      </c>
      <c r="O2050" s="9">
        <f t="shared" si="127"/>
        <v>1210.77</v>
      </c>
      <c r="P2050" s="5">
        <f t="shared" ref="P2050:P2113" si="128">N2050/12</f>
        <v>0.25</v>
      </c>
      <c r="Q2050" s="5">
        <f t="shared" ref="Q2050:Q2113" si="129">IFERROR(F2050/(P2050),0)</f>
        <v>4</v>
      </c>
    </row>
    <row r="2051" spans="1:17" x14ac:dyDescent="0.25">
      <c r="A2051" s="2" t="s">
        <v>2007</v>
      </c>
      <c r="B2051" s="3" t="s">
        <v>8</v>
      </c>
      <c r="C2051" s="4">
        <v>1</v>
      </c>
      <c r="D2051" s="4">
        <v>1</v>
      </c>
      <c r="E2051" s="4">
        <v>1</v>
      </c>
      <c r="F2051" s="4">
        <v>1</v>
      </c>
      <c r="G2051" s="4">
        <v>258.72000000000003</v>
      </c>
      <c r="H2051" s="4">
        <v>258.72000000000003</v>
      </c>
      <c r="I2051" s="4">
        <v>258.72000000000003</v>
      </c>
      <c r="J2051" s="4">
        <v>258.72000000000003</v>
      </c>
      <c r="K2051" s="4" t="str">
        <v>Produto em Ordem</v>
      </c>
      <c r="L2051" s="6">
        <f t="shared" ref="L2051:L2114" si="130">IFERROR(F2051/C2051,0)</f>
        <v>1</v>
      </c>
      <c r="M2051" s="5">
        <v>258.72000000000003</v>
      </c>
      <c r="N2051" s="6">
        <v>3</v>
      </c>
      <c r="O2051" s="9">
        <f t="shared" ref="O2051:O2114" si="131" xml:space="preserve"> N2051*M2051</f>
        <v>776.16000000000008</v>
      </c>
      <c r="P2051" s="5">
        <f t="shared" si="128"/>
        <v>0.25</v>
      </c>
      <c r="Q2051" s="5">
        <f t="shared" si="129"/>
        <v>4</v>
      </c>
    </row>
    <row r="2052" spans="1:17" x14ac:dyDescent="0.25">
      <c r="A2052" s="2" t="s">
        <v>2008</v>
      </c>
      <c r="B2052" s="3" t="s">
        <v>8</v>
      </c>
      <c r="C2052" s="4">
        <v>1</v>
      </c>
      <c r="D2052" s="4">
        <v>1</v>
      </c>
      <c r="E2052" s="4">
        <v>1</v>
      </c>
      <c r="F2052" s="4">
        <v>1</v>
      </c>
      <c r="G2052" s="4">
        <v>258.72000000000003</v>
      </c>
      <c r="H2052" s="4">
        <v>258.72000000000003</v>
      </c>
      <c r="I2052" s="4">
        <v>258.72000000000003</v>
      </c>
      <c r="J2052" s="4">
        <v>258.72000000000003</v>
      </c>
      <c r="K2052" s="4" t="str">
        <v>Produto em Ordem</v>
      </c>
      <c r="L2052" s="6">
        <f t="shared" si="130"/>
        <v>1</v>
      </c>
      <c r="M2052" s="5">
        <v>258.72000000000003</v>
      </c>
      <c r="N2052" s="6">
        <v>1</v>
      </c>
      <c r="O2052" s="9">
        <f t="shared" si="131"/>
        <v>258.72000000000003</v>
      </c>
      <c r="P2052" s="5">
        <f t="shared" si="128"/>
        <v>8.3333333333333329E-2</v>
      </c>
      <c r="Q2052" s="5">
        <f t="shared" si="129"/>
        <v>12</v>
      </c>
    </row>
    <row r="2053" spans="1:17" x14ac:dyDescent="0.25">
      <c r="A2053" s="2" t="s">
        <v>2009</v>
      </c>
      <c r="B2053" s="3" t="s">
        <v>8</v>
      </c>
      <c r="C2053" s="4">
        <v>5</v>
      </c>
      <c r="D2053" s="4">
        <v>1</v>
      </c>
      <c r="E2053" s="4">
        <v>1</v>
      </c>
      <c r="F2053" s="4">
        <v>5</v>
      </c>
      <c r="G2053" s="4">
        <v>5340.64</v>
      </c>
      <c r="H2053" s="4">
        <v>1068.1300000000001</v>
      </c>
      <c r="I2053" s="4">
        <v>1068.1300000000001</v>
      </c>
      <c r="J2053" s="4">
        <v>5340.64</v>
      </c>
      <c r="K2053" s="4" t="str">
        <v>Produto em Ordem</v>
      </c>
      <c r="L2053" s="6">
        <f t="shared" si="130"/>
        <v>1</v>
      </c>
      <c r="M2053" s="5">
        <v>1068.1279999999999</v>
      </c>
      <c r="N2053" s="6">
        <v>3</v>
      </c>
      <c r="O2053" s="9">
        <f t="shared" si="131"/>
        <v>3204.384</v>
      </c>
      <c r="P2053" s="5">
        <f t="shared" si="128"/>
        <v>0.25</v>
      </c>
      <c r="Q2053" s="5">
        <f t="shared" si="129"/>
        <v>20</v>
      </c>
    </row>
    <row r="2054" spans="1:17" x14ac:dyDescent="0.25">
      <c r="A2054" s="2" t="s">
        <v>2010</v>
      </c>
      <c r="B2054" s="3" t="s">
        <v>8</v>
      </c>
      <c r="C2054" s="4">
        <v>48</v>
      </c>
      <c r="D2054" s="4">
        <v>1</v>
      </c>
      <c r="E2054" s="4">
        <v>1</v>
      </c>
      <c r="F2054" s="4">
        <v>48</v>
      </c>
      <c r="G2054" s="4">
        <v>1102.07</v>
      </c>
      <c r="H2054" s="4">
        <v>22.96</v>
      </c>
      <c r="I2054" s="4">
        <v>22.96</v>
      </c>
      <c r="J2054" s="4">
        <v>1102.07</v>
      </c>
      <c r="K2054" s="4" t="str">
        <v>Produto em Ordem</v>
      </c>
      <c r="L2054" s="6">
        <f t="shared" si="130"/>
        <v>1</v>
      </c>
      <c r="M2054" s="5">
        <v>22.959791666666661</v>
      </c>
      <c r="N2054" s="6">
        <v>24</v>
      </c>
      <c r="O2054" s="9">
        <f t="shared" si="131"/>
        <v>551.03499999999985</v>
      </c>
      <c r="P2054" s="5">
        <f t="shared" si="128"/>
        <v>2</v>
      </c>
      <c r="Q2054" s="5">
        <f t="shared" si="129"/>
        <v>24</v>
      </c>
    </row>
    <row r="2055" spans="1:17" x14ac:dyDescent="0.25">
      <c r="A2055" s="2" t="s">
        <v>2011</v>
      </c>
      <c r="B2055" s="3" t="s">
        <v>8</v>
      </c>
      <c r="C2055" s="4">
        <v>48</v>
      </c>
      <c r="D2055" s="4">
        <v>1</v>
      </c>
      <c r="E2055" s="4">
        <v>1</v>
      </c>
      <c r="F2055" s="4">
        <v>48</v>
      </c>
      <c r="G2055" s="4">
        <v>910.41</v>
      </c>
      <c r="H2055" s="4">
        <v>18.97</v>
      </c>
      <c r="I2055" s="4">
        <v>18.97</v>
      </c>
      <c r="J2055" s="4">
        <v>910.41000000000008</v>
      </c>
      <c r="K2055" s="4" t="str">
        <v>Produto em Ordem</v>
      </c>
      <c r="L2055" s="6">
        <f t="shared" si="130"/>
        <v>1</v>
      </c>
      <c r="M2055" s="5">
        <v>18.966875000000002</v>
      </c>
      <c r="N2055" s="6">
        <v>24</v>
      </c>
      <c r="O2055" s="9">
        <f t="shared" si="131"/>
        <v>455.20500000000004</v>
      </c>
      <c r="P2055" s="5">
        <f t="shared" si="128"/>
        <v>2</v>
      </c>
      <c r="Q2055" s="5">
        <f t="shared" si="129"/>
        <v>24</v>
      </c>
    </row>
    <row r="2056" spans="1:17" x14ac:dyDescent="0.25">
      <c r="A2056" s="2" t="s">
        <v>2012</v>
      </c>
      <c r="B2056" s="3" t="s">
        <v>8</v>
      </c>
      <c r="C2056" s="4">
        <v>48</v>
      </c>
      <c r="D2056" s="4">
        <v>1</v>
      </c>
      <c r="E2056" s="4">
        <v>1</v>
      </c>
      <c r="F2056" s="4">
        <v>48</v>
      </c>
      <c r="G2056" s="4">
        <v>1868.72</v>
      </c>
      <c r="H2056" s="4">
        <v>38.93</v>
      </c>
      <c r="I2056" s="4">
        <v>38.93</v>
      </c>
      <c r="J2056" s="4">
        <v>1868.72</v>
      </c>
      <c r="K2056" s="4" t="str">
        <v>Produto em Ordem</v>
      </c>
      <c r="L2056" s="6">
        <f t="shared" si="130"/>
        <v>1</v>
      </c>
      <c r="M2056" s="5">
        <v>38.931666666666658</v>
      </c>
      <c r="N2056" s="6">
        <v>24</v>
      </c>
      <c r="O2056" s="9">
        <f t="shared" si="131"/>
        <v>934.35999999999979</v>
      </c>
      <c r="P2056" s="5">
        <f t="shared" si="128"/>
        <v>2</v>
      </c>
      <c r="Q2056" s="5">
        <f t="shared" si="129"/>
        <v>24</v>
      </c>
    </row>
    <row r="2057" spans="1:17" x14ac:dyDescent="0.25">
      <c r="A2057" s="2" t="s">
        <v>2013</v>
      </c>
      <c r="B2057" s="3" t="s">
        <v>8</v>
      </c>
      <c r="C2057" s="4">
        <v>20</v>
      </c>
      <c r="D2057" s="4">
        <v>1</v>
      </c>
      <c r="E2057" s="4">
        <v>1</v>
      </c>
      <c r="F2057" s="4">
        <v>20</v>
      </c>
      <c r="G2057" s="4">
        <v>1118.04</v>
      </c>
      <c r="H2057" s="4">
        <v>55.9</v>
      </c>
      <c r="I2057" s="4">
        <v>55.9</v>
      </c>
      <c r="J2057" s="4">
        <v>1118.04</v>
      </c>
      <c r="K2057" s="4" t="str">
        <v>Produto em Ordem</v>
      </c>
      <c r="L2057" s="6">
        <f t="shared" si="130"/>
        <v>1</v>
      </c>
      <c r="M2057" s="5">
        <v>55.902000000000008</v>
      </c>
      <c r="N2057" s="6">
        <v>10</v>
      </c>
      <c r="O2057" s="9">
        <f t="shared" si="131"/>
        <v>559.0200000000001</v>
      </c>
      <c r="P2057" s="5">
        <f t="shared" si="128"/>
        <v>0.83333333333333337</v>
      </c>
      <c r="Q2057" s="5">
        <f t="shared" si="129"/>
        <v>24</v>
      </c>
    </row>
    <row r="2058" spans="1:17" x14ac:dyDescent="0.25">
      <c r="A2058" s="2" t="s">
        <v>2014</v>
      </c>
      <c r="B2058" s="3" t="s">
        <v>8</v>
      </c>
      <c r="C2058" s="4">
        <v>30</v>
      </c>
      <c r="D2058" s="4">
        <v>1</v>
      </c>
      <c r="E2058" s="4">
        <v>4</v>
      </c>
      <c r="F2058" s="4">
        <v>27</v>
      </c>
      <c r="G2058" s="4">
        <v>2815.07</v>
      </c>
      <c r="H2058" s="4">
        <v>93.84</v>
      </c>
      <c r="I2058" s="4">
        <v>375.35</v>
      </c>
      <c r="J2058" s="4">
        <v>2533.56</v>
      </c>
      <c r="K2058" s="4" t="str">
        <v>Produto em Ordem</v>
      </c>
      <c r="L2058" s="6">
        <f t="shared" si="130"/>
        <v>0.9</v>
      </c>
      <c r="M2058" s="5">
        <v>93.835555555555558</v>
      </c>
      <c r="N2058" s="6">
        <v>14</v>
      </c>
      <c r="O2058" s="9">
        <f t="shared" si="131"/>
        <v>1313.6977777777779</v>
      </c>
      <c r="P2058" s="5">
        <f t="shared" si="128"/>
        <v>1.1666666666666667</v>
      </c>
      <c r="Q2058" s="5">
        <f t="shared" si="129"/>
        <v>23.142857142857142</v>
      </c>
    </row>
    <row r="2059" spans="1:17" x14ac:dyDescent="0.25">
      <c r="A2059" s="2" t="s">
        <v>2015</v>
      </c>
      <c r="B2059" s="3" t="s">
        <v>8</v>
      </c>
      <c r="C2059" s="4">
        <v>25</v>
      </c>
      <c r="D2059" s="4">
        <v>1</v>
      </c>
      <c r="E2059" s="4">
        <v>1</v>
      </c>
      <c r="F2059" s="4">
        <v>25</v>
      </c>
      <c r="G2059" s="4">
        <v>1746.94</v>
      </c>
      <c r="H2059" s="4">
        <v>69.88</v>
      </c>
      <c r="I2059" s="4">
        <v>69.88</v>
      </c>
      <c r="J2059" s="4">
        <v>1746.94</v>
      </c>
      <c r="K2059" s="4" t="str">
        <v>Produto em Ordem</v>
      </c>
      <c r="L2059" s="6">
        <f t="shared" si="130"/>
        <v>1</v>
      </c>
      <c r="M2059" s="5">
        <v>69.877600000000001</v>
      </c>
      <c r="N2059" s="6">
        <v>13</v>
      </c>
      <c r="O2059" s="9">
        <f t="shared" si="131"/>
        <v>908.40880000000004</v>
      </c>
      <c r="P2059" s="5">
        <f t="shared" si="128"/>
        <v>1.0833333333333333</v>
      </c>
      <c r="Q2059" s="5">
        <f t="shared" si="129"/>
        <v>23.07692307692308</v>
      </c>
    </row>
    <row r="2060" spans="1:17" x14ac:dyDescent="0.25">
      <c r="A2060" s="2" t="s">
        <v>2016</v>
      </c>
      <c r="B2060" s="3" t="s">
        <v>8</v>
      </c>
      <c r="C2060" s="4">
        <v>4</v>
      </c>
      <c r="D2060" s="4">
        <v>2</v>
      </c>
      <c r="E2060" s="4">
        <v>2</v>
      </c>
      <c r="F2060" s="4">
        <v>4</v>
      </c>
      <c r="G2060" s="4">
        <v>1059.23</v>
      </c>
      <c r="H2060" s="4">
        <v>529.62</v>
      </c>
      <c r="I2060" s="4">
        <v>529.62</v>
      </c>
      <c r="J2060" s="4">
        <v>1059.23</v>
      </c>
      <c r="K2060" s="4" t="str">
        <v>Produto em Ordem</v>
      </c>
      <c r="L2060" s="6">
        <f t="shared" si="130"/>
        <v>1</v>
      </c>
      <c r="M2060" s="5">
        <v>264.8075</v>
      </c>
      <c r="N2060" s="6">
        <v>13</v>
      </c>
      <c r="O2060" s="9">
        <f t="shared" si="131"/>
        <v>3442.4974999999999</v>
      </c>
      <c r="P2060" s="5">
        <f t="shared" si="128"/>
        <v>1.0833333333333333</v>
      </c>
      <c r="Q2060" s="5">
        <f t="shared" si="129"/>
        <v>3.6923076923076925</v>
      </c>
    </row>
    <row r="2061" spans="1:17" x14ac:dyDescent="0.25">
      <c r="A2061" s="2" t="s">
        <v>2017</v>
      </c>
      <c r="B2061" s="3" t="s">
        <v>8</v>
      </c>
      <c r="C2061" s="4">
        <v>3</v>
      </c>
      <c r="D2061" s="4">
        <v>2</v>
      </c>
      <c r="E2061" s="4">
        <v>4</v>
      </c>
      <c r="F2061" s="4">
        <v>1</v>
      </c>
      <c r="G2061" s="4">
        <v>791.25</v>
      </c>
      <c r="H2061" s="4">
        <v>527.5</v>
      </c>
      <c r="I2061" s="4">
        <v>1055</v>
      </c>
      <c r="J2061" s="4">
        <v>263.75</v>
      </c>
      <c r="K2061" s="4" t="str">
        <v>Produto em Ordem</v>
      </c>
      <c r="L2061" s="6">
        <f t="shared" si="130"/>
        <v>0.33333333333333331</v>
      </c>
      <c r="M2061" s="5">
        <v>263.75</v>
      </c>
      <c r="N2061" s="6">
        <v>14</v>
      </c>
      <c r="O2061" s="9">
        <f t="shared" si="131"/>
        <v>3692.5</v>
      </c>
      <c r="P2061" s="5">
        <f t="shared" si="128"/>
        <v>1.1666666666666667</v>
      </c>
      <c r="Q2061" s="5">
        <f t="shared" si="129"/>
        <v>0.8571428571428571</v>
      </c>
    </row>
    <row r="2062" spans="1:17" x14ac:dyDescent="0.25">
      <c r="A2062" s="2" t="s">
        <v>2018</v>
      </c>
      <c r="B2062" s="3" t="s">
        <v>8</v>
      </c>
      <c r="C2062" s="4">
        <v>4</v>
      </c>
      <c r="D2062" s="4">
        <v>2</v>
      </c>
      <c r="E2062" s="4">
        <v>4</v>
      </c>
      <c r="F2062" s="4">
        <v>2</v>
      </c>
      <c r="G2062" s="4">
        <v>1054.04</v>
      </c>
      <c r="H2062" s="4">
        <v>527.02</v>
      </c>
      <c r="I2062" s="4">
        <v>1054.04</v>
      </c>
      <c r="J2062" s="4">
        <v>527.02</v>
      </c>
      <c r="K2062" s="4" t="str">
        <v>Produto em Ordem</v>
      </c>
      <c r="L2062" s="6">
        <f t="shared" si="130"/>
        <v>0.5</v>
      </c>
      <c r="M2062" s="5">
        <v>263.51</v>
      </c>
      <c r="N2062" s="6">
        <v>13</v>
      </c>
      <c r="O2062" s="9">
        <f t="shared" si="131"/>
        <v>3425.63</v>
      </c>
      <c r="P2062" s="5">
        <f t="shared" si="128"/>
        <v>1.0833333333333333</v>
      </c>
      <c r="Q2062" s="5">
        <f t="shared" si="129"/>
        <v>1.8461538461538463</v>
      </c>
    </row>
    <row r="2063" spans="1:17" x14ac:dyDescent="0.25">
      <c r="A2063" s="2" t="s">
        <v>2019</v>
      </c>
      <c r="B2063" s="3" t="s">
        <v>8</v>
      </c>
      <c r="C2063" s="4">
        <v>2</v>
      </c>
      <c r="D2063" s="4"/>
      <c r="E2063" s="4"/>
      <c r="F2063" s="4">
        <v>2</v>
      </c>
      <c r="G2063" s="4">
        <v>517.24</v>
      </c>
      <c r="H2063" s="4"/>
      <c r="I2063" s="4"/>
      <c r="J2063" s="4">
        <v>517.24</v>
      </c>
      <c r="K2063" s="4" t="str">
        <v>Produto em Ordem</v>
      </c>
      <c r="L2063" s="6">
        <f t="shared" si="130"/>
        <v>1</v>
      </c>
      <c r="M2063" s="5">
        <v>258.62</v>
      </c>
      <c r="N2063" s="6">
        <v>10</v>
      </c>
      <c r="O2063" s="9">
        <f t="shared" si="131"/>
        <v>2586.1999999999998</v>
      </c>
      <c r="P2063" s="5">
        <f t="shared" si="128"/>
        <v>0.83333333333333337</v>
      </c>
      <c r="Q2063" s="5">
        <f t="shared" si="129"/>
        <v>2.4</v>
      </c>
    </row>
    <row r="2064" spans="1:17" x14ac:dyDescent="0.25">
      <c r="A2064" s="2" t="s">
        <v>2020</v>
      </c>
      <c r="B2064" s="3" t="s">
        <v>8</v>
      </c>
      <c r="C2064" s="4">
        <v>4</v>
      </c>
      <c r="D2064" s="4"/>
      <c r="E2064" s="4"/>
      <c r="F2064" s="4">
        <v>4</v>
      </c>
      <c r="G2064" s="4">
        <v>1090.1199999999999</v>
      </c>
      <c r="H2064" s="4"/>
      <c r="I2064" s="4"/>
      <c r="J2064" s="4">
        <v>1090.1199999999999</v>
      </c>
      <c r="K2064" s="4" t="str">
        <v>Produto em Ordem</v>
      </c>
      <c r="L2064" s="6">
        <f t="shared" si="130"/>
        <v>1</v>
      </c>
      <c r="M2064" s="5">
        <v>272.52999999999997</v>
      </c>
      <c r="N2064" s="6">
        <v>10</v>
      </c>
      <c r="O2064" s="9">
        <f t="shared" si="131"/>
        <v>2725.2999999999997</v>
      </c>
      <c r="P2064" s="5">
        <f t="shared" si="128"/>
        <v>0.83333333333333337</v>
      </c>
      <c r="Q2064" s="5">
        <f t="shared" si="129"/>
        <v>4.8</v>
      </c>
    </row>
    <row r="2065" spans="1:17" x14ac:dyDescent="0.25">
      <c r="A2065" s="2" t="s">
        <v>2021</v>
      </c>
      <c r="B2065" s="3" t="s">
        <v>980</v>
      </c>
      <c r="C2065" s="4">
        <v>1500</v>
      </c>
      <c r="D2065" s="4">
        <v>361</v>
      </c>
      <c r="E2065" s="4">
        <v>502</v>
      </c>
      <c r="F2065" s="4">
        <v>1359</v>
      </c>
      <c r="G2065" s="4">
        <v>28100.639999999999</v>
      </c>
      <c r="H2065" s="4">
        <v>6762.8099999999986</v>
      </c>
      <c r="I2065" s="4">
        <v>9404.0599999999977</v>
      </c>
      <c r="J2065" s="4">
        <v>25459.39</v>
      </c>
      <c r="K2065" s="4" t="str">
        <v>Produto em Ordem</v>
      </c>
      <c r="L2065" s="6">
        <f t="shared" si="130"/>
        <v>0.90600000000000003</v>
      </c>
      <c r="M2065" s="5">
        <v>18.733914643119942</v>
      </c>
      <c r="N2065" s="6">
        <v>1242</v>
      </c>
      <c r="O2065" s="9">
        <f t="shared" si="131"/>
        <v>23267.521986754968</v>
      </c>
      <c r="P2065" s="5">
        <f t="shared" si="128"/>
        <v>103.5</v>
      </c>
      <c r="Q2065" s="5">
        <f t="shared" si="129"/>
        <v>13.130434782608695</v>
      </c>
    </row>
    <row r="2066" spans="1:17" x14ac:dyDescent="0.25">
      <c r="A2066" s="2" t="s">
        <v>2022</v>
      </c>
      <c r="B2066" s="3" t="s">
        <v>980</v>
      </c>
      <c r="C2066" s="4">
        <v>1500</v>
      </c>
      <c r="D2066" s="4">
        <v>358</v>
      </c>
      <c r="E2066" s="4">
        <v>527</v>
      </c>
      <c r="F2066" s="4">
        <v>1331</v>
      </c>
      <c r="G2066" s="4">
        <v>19643.420000000009</v>
      </c>
      <c r="H2066" s="4">
        <v>4688.28</v>
      </c>
      <c r="I2066" s="4">
        <v>6901.5899999999983</v>
      </c>
      <c r="J2066" s="4">
        <v>17430.11</v>
      </c>
      <c r="K2066" s="4" t="str">
        <v>Produto em Ordem</v>
      </c>
      <c r="L2066" s="6">
        <f t="shared" si="130"/>
        <v>0.88733333333333331</v>
      </c>
      <c r="M2066" s="5">
        <v>13.095499624342599</v>
      </c>
      <c r="N2066" s="6">
        <v>1242</v>
      </c>
      <c r="O2066" s="9">
        <f t="shared" si="131"/>
        <v>16264.610533433508</v>
      </c>
      <c r="P2066" s="5">
        <f t="shared" si="128"/>
        <v>103.5</v>
      </c>
      <c r="Q2066" s="5">
        <f t="shared" si="129"/>
        <v>12.859903381642512</v>
      </c>
    </row>
    <row r="2067" spans="1:17" x14ac:dyDescent="0.25">
      <c r="A2067" s="2" t="s">
        <v>2023</v>
      </c>
      <c r="B2067" s="3" t="s">
        <v>980</v>
      </c>
      <c r="C2067" s="4">
        <v>1502</v>
      </c>
      <c r="D2067" s="4">
        <v>361</v>
      </c>
      <c r="E2067" s="4">
        <v>498</v>
      </c>
      <c r="F2067" s="4">
        <v>1365</v>
      </c>
      <c r="G2067" s="4">
        <v>15323.2</v>
      </c>
      <c r="H2067" s="4">
        <v>3682.84</v>
      </c>
      <c r="I2067" s="4">
        <v>5080.2799999999979</v>
      </c>
      <c r="J2067" s="4">
        <v>13925.76</v>
      </c>
      <c r="K2067" s="4" t="str">
        <v>Produto em Ordem</v>
      </c>
      <c r="L2067" s="6">
        <f t="shared" si="130"/>
        <v>0.90878828229027964</v>
      </c>
      <c r="M2067" s="5">
        <v>10.20202197802198</v>
      </c>
      <c r="N2067" s="6">
        <v>1242</v>
      </c>
      <c r="O2067" s="9">
        <f t="shared" si="131"/>
        <v>12670.9112967033</v>
      </c>
      <c r="P2067" s="5">
        <f t="shared" si="128"/>
        <v>103.5</v>
      </c>
      <c r="Q2067" s="5">
        <f t="shared" si="129"/>
        <v>13.188405797101449</v>
      </c>
    </row>
    <row r="2068" spans="1:17" x14ac:dyDescent="0.25">
      <c r="A2068" s="2" t="s">
        <v>2024</v>
      </c>
      <c r="B2068" s="3" t="s">
        <v>980</v>
      </c>
      <c r="C2068" s="4">
        <v>1498</v>
      </c>
      <c r="D2068" s="4">
        <v>358</v>
      </c>
      <c r="E2068" s="4">
        <v>501</v>
      </c>
      <c r="F2068" s="4">
        <v>1355</v>
      </c>
      <c r="G2068" s="4">
        <v>12172.09</v>
      </c>
      <c r="H2068" s="4">
        <v>2909.0000000000009</v>
      </c>
      <c r="I2068" s="4">
        <v>4071.1000000000022</v>
      </c>
      <c r="J2068" s="4">
        <v>11009.99</v>
      </c>
      <c r="K2068" s="4" t="str">
        <v>Produto em Ordem</v>
      </c>
      <c r="L2068" s="6">
        <f t="shared" si="130"/>
        <v>0.90453938584779703</v>
      </c>
      <c r="M2068" s="5">
        <v>8.1254538745387475</v>
      </c>
      <c r="N2068" s="6">
        <v>1242</v>
      </c>
      <c r="O2068" s="9">
        <f t="shared" si="131"/>
        <v>10091.813712177125</v>
      </c>
      <c r="P2068" s="5">
        <f t="shared" si="128"/>
        <v>103.5</v>
      </c>
      <c r="Q2068" s="5">
        <f t="shared" si="129"/>
        <v>13.091787439613526</v>
      </c>
    </row>
    <row r="2069" spans="1:17" x14ac:dyDescent="0.25">
      <c r="A2069" s="2" t="s">
        <v>2025</v>
      </c>
      <c r="B2069" s="3" t="s">
        <v>980</v>
      </c>
      <c r="C2069" s="4">
        <v>1499</v>
      </c>
      <c r="D2069" s="4">
        <v>358</v>
      </c>
      <c r="E2069" s="4">
        <v>506</v>
      </c>
      <c r="F2069" s="4">
        <v>1351</v>
      </c>
      <c r="G2069" s="4">
        <v>44664.35</v>
      </c>
      <c r="H2069" s="4">
        <v>10667.08</v>
      </c>
      <c r="I2069" s="4">
        <v>15077.12</v>
      </c>
      <c r="J2069" s="4">
        <v>40254.309999999983</v>
      </c>
      <c r="K2069" s="4" t="str">
        <v>Produto em Ordem</v>
      </c>
      <c r="L2069" s="6">
        <f t="shared" si="130"/>
        <v>0.90126751167444963</v>
      </c>
      <c r="M2069" s="5">
        <v>29.795936343449281</v>
      </c>
      <c r="N2069" s="6">
        <v>1242</v>
      </c>
      <c r="O2069" s="9">
        <f t="shared" si="131"/>
        <v>37006.552938564004</v>
      </c>
      <c r="P2069" s="5">
        <f t="shared" si="128"/>
        <v>103.5</v>
      </c>
      <c r="Q2069" s="5">
        <f t="shared" si="129"/>
        <v>13.053140096618357</v>
      </c>
    </row>
    <row r="2070" spans="1:17" x14ac:dyDescent="0.25">
      <c r="A2070" s="2" t="s">
        <v>2026</v>
      </c>
      <c r="B2070" s="3" t="s">
        <v>8</v>
      </c>
      <c r="C2070" s="4">
        <v>5</v>
      </c>
      <c r="D2070" s="4">
        <v>1</v>
      </c>
      <c r="E2070" s="4">
        <v>3</v>
      </c>
      <c r="F2070" s="4">
        <v>3</v>
      </c>
      <c r="G2070" s="4">
        <v>2086.6</v>
      </c>
      <c r="H2070" s="4">
        <v>417.32</v>
      </c>
      <c r="I2070" s="4">
        <v>1251.96</v>
      </c>
      <c r="J2070" s="4">
        <v>1251.96</v>
      </c>
      <c r="K2070" s="4" t="str">
        <v>Produto em Ordem</v>
      </c>
      <c r="L2070" s="6">
        <f t="shared" si="130"/>
        <v>0.6</v>
      </c>
      <c r="M2070" s="5">
        <v>417.32</v>
      </c>
      <c r="N2070" s="6">
        <v>13</v>
      </c>
      <c r="O2070" s="9">
        <f t="shared" si="131"/>
        <v>5425.16</v>
      </c>
      <c r="P2070" s="5">
        <f t="shared" si="128"/>
        <v>1.0833333333333333</v>
      </c>
      <c r="Q2070" s="5">
        <f t="shared" si="129"/>
        <v>2.7692307692307696</v>
      </c>
    </row>
    <row r="2071" spans="1:17" x14ac:dyDescent="0.25">
      <c r="A2071" s="2" t="s">
        <v>2027</v>
      </c>
      <c r="B2071" s="3" t="s">
        <v>8</v>
      </c>
      <c r="C2071" s="4">
        <v>24</v>
      </c>
      <c r="D2071" s="4">
        <v>2</v>
      </c>
      <c r="E2071" s="4">
        <v>7</v>
      </c>
      <c r="F2071" s="4">
        <v>19</v>
      </c>
      <c r="G2071" s="4">
        <v>3263.8</v>
      </c>
      <c r="H2071" s="4">
        <v>271.98</v>
      </c>
      <c r="I2071" s="4">
        <v>951.94</v>
      </c>
      <c r="J2071" s="4">
        <v>2583.84</v>
      </c>
      <c r="K2071" s="4" t="str">
        <v>Produto em Ordem</v>
      </c>
      <c r="L2071" s="6">
        <f t="shared" si="130"/>
        <v>0.79166666666666663</v>
      </c>
      <c r="M2071" s="5">
        <v>135.9915789473684</v>
      </c>
      <c r="N2071" s="6">
        <v>22</v>
      </c>
      <c r="O2071" s="9">
        <f t="shared" si="131"/>
        <v>2991.8147368421046</v>
      </c>
      <c r="P2071" s="5">
        <f t="shared" si="128"/>
        <v>1.8333333333333333</v>
      </c>
      <c r="Q2071" s="5">
        <f t="shared" si="129"/>
        <v>10.363636363636363</v>
      </c>
    </row>
    <row r="2072" spans="1:17" x14ac:dyDescent="0.25">
      <c r="A2072" s="2" t="s">
        <v>2028</v>
      </c>
      <c r="B2072" s="3" t="s">
        <v>8</v>
      </c>
      <c r="C2072" s="4">
        <v>9</v>
      </c>
      <c r="D2072" s="4">
        <v>3</v>
      </c>
      <c r="E2072" s="4">
        <v>5</v>
      </c>
      <c r="F2072" s="4">
        <v>7</v>
      </c>
      <c r="G2072" s="4">
        <v>8520.59</v>
      </c>
      <c r="H2072" s="4">
        <v>2840.2</v>
      </c>
      <c r="I2072" s="4">
        <v>4733.67</v>
      </c>
      <c r="J2072" s="4">
        <v>6627.12</v>
      </c>
      <c r="K2072" s="4" t="str">
        <v>Produto em Ordem</v>
      </c>
      <c r="L2072" s="6">
        <f t="shared" si="130"/>
        <v>0.77777777777777779</v>
      </c>
      <c r="M2072" s="5">
        <v>946.73142857142852</v>
      </c>
      <c r="N2072" s="6">
        <v>7</v>
      </c>
      <c r="O2072" s="9">
        <f t="shared" si="131"/>
        <v>6627.12</v>
      </c>
      <c r="P2072" s="5">
        <f t="shared" si="128"/>
        <v>0.58333333333333337</v>
      </c>
      <c r="Q2072" s="5">
        <f t="shared" si="129"/>
        <v>12</v>
      </c>
    </row>
    <row r="2073" spans="1:17" x14ac:dyDescent="0.25">
      <c r="A2073" s="2" t="s">
        <v>2029</v>
      </c>
      <c r="B2073" s="3" t="s">
        <v>8</v>
      </c>
      <c r="C2073" s="4">
        <v>12</v>
      </c>
      <c r="D2073" s="4">
        <v>5</v>
      </c>
      <c r="E2073" s="4">
        <v>6</v>
      </c>
      <c r="F2073" s="4">
        <v>11</v>
      </c>
      <c r="G2073" s="4">
        <v>12557.58</v>
      </c>
      <c r="H2073" s="4">
        <v>5232.33</v>
      </c>
      <c r="I2073" s="4">
        <v>6278.8</v>
      </c>
      <c r="J2073" s="4">
        <v>11511.11</v>
      </c>
      <c r="K2073" s="4" t="str">
        <v>Produto em Ordem</v>
      </c>
      <c r="L2073" s="6">
        <f t="shared" si="130"/>
        <v>0.91666666666666663</v>
      </c>
      <c r="M2073" s="5">
        <v>1046.464545454545</v>
      </c>
      <c r="N2073" s="6">
        <v>6</v>
      </c>
      <c r="O2073" s="9">
        <f t="shared" si="131"/>
        <v>6278.7872727272697</v>
      </c>
      <c r="P2073" s="5">
        <f t="shared" si="128"/>
        <v>0.5</v>
      </c>
      <c r="Q2073" s="5">
        <f t="shared" si="129"/>
        <v>22</v>
      </c>
    </row>
    <row r="2074" spans="1:17" x14ac:dyDescent="0.25">
      <c r="A2074" s="2" t="s">
        <v>2030</v>
      </c>
      <c r="B2074" s="3" t="s">
        <v>8</v>
      </c>
      <c r="C2074" s="4">
        <v>11</v>
      </c>
      <c r="D2074" s="4">
        <v>5</v>
      </c>
      <c r="E2074" s="4">
        <v>7</v>
      </c>
      <c r="F2074" s="4">
        <v>9</v>
      </c>
      <c r="G2074" s="4">
        <v>40451.019999999997</v>
      </c>
      <c r="H2074" s="4">
        <v>18386.830000000002</v>
      </c>
      <c r="I2074" s="4">
        <v>25741.56</v>
      </c>
      <c r="J2074" s="4">
        <v>33096.289999999994</v>
      </c>
      <c r="K2074" s="4" t="str">
        <v>Produto em Ordem</v>
      </c>
      <c r="L2074" s="6">
        <f t="shared" si="130"/>
        <v>0.81818181818181823</v>
      </c>
      <c r="M2074" s="5">
        <v>3677.3655555555551</v>
      </c>
      <c r="N2074" s="6">
        <v>3</v>
      </c>
      <c r="O2074" s="9">
        <f t="shared" si="131"/>
        <v>11032.096666666665</v>
      </c>
      <c r="P2074" s="5">
        <f t="shared" si="128"/>
        <v>0.25</v>
      </c>
      <c r="Q2074" s="5">
        <f t="shared" si="129"/>
        <v>36</v>
      </c>
    </row>
    <row r="2075" spans="1:17" x14ac:dyDescent="0.25">
      <c r="A2075" s="2" t="s">
        <v>2031</v>
      </c>
      <c r="B2075" s="3" t="s">
        <v>8</v>
      </c>
      <c r="C2075" s="4">
        <v>12</v>
      </c>
      <c r="D2075" s="4">
        <v>5</v>
      </c>
      <c r="E2075" s="4">
        <v>7</v>
      </c>
      <c r="F2075" s="4">
        <v>10</v>
      </c>
      <c r="G2075" s="4">
        <v>44128.39</v>
      </c>
      <c r="H2075" s="4">
        <v>18386.830000000002</v>
      </c>
      <c r="I2075" s="4">
        <v>25741.57</v>
      </c>
      <c r="J2075" s="4">
        <v>36773.649999999987</v>
      </c>
      <c r="K2075" s="4" t="str">
        <v>Produto em Ordem</v>
      </c>
      <c r="L2075" s="6">
        <f t="shared" si="130"/>
        <v>0.83333333333333337</v>
      </c>
      <c r="M2075" s="5">
        <v>3677.3649999999989</v>
      </c>
      <c r="N2075" s="6">
        <v>5</v>
      </c>
      <c r="O2075" s="9">
        <f t="shared" si="131"/>
        <v>18386.824999999993</v>
      </c>
      <c r="P2075" s="5">
        <f t="shared" si="128"/>
        <v>0.41666666666666669</v>
      </c>
      <c r="Q2075" s="5">
        <f t="shared" si="129"/>
        <v>24</v>
      </c>
    </row>
    <row r="2076" spans="1:17" x14ac:dyDescent="0.25">
      <c r="A2076" s="2" t="s">
        <v>2032</v>
      </c>
      <c r="B2076" s="3" t="s">
        <v>8</v>
      </c>
      <c r="C2076" s="4">
        <v>5</v>
      </c>
      <c r="D2076" s="4">
        <v>1</v>
      </c>
      <c r="E2076" s="4">
        <v>2</v>
      </c>
      <c r="F2076" s="4">
        <v>4</v>
      </c>
      <c r="G2076" s="4">
        <v>3253.26</v>
      </c>
      <c r="H2076" s="4">
        <v>650.65</v>
      </c>
      <c r="I2076" s="4">
        <v>1301.3</v>
      </c>
      <c r="J2076" s="4">
        <v>2602.61</v>
      </c>
      <c r="K2076" s="4" t="str">
        <v>Produto em Ordem</v>
      </c>
      <c r="L2076" s="6">
        <f t="shared" si="130"/>
        <v>0.8</v>
      </c>
      <c r="M2076" s="5">
        <v>650.65250000000003</v>
      </c>
      <c r="N2076" s="6">
        <v>2</v>
      </c>
      <c r="O2076" s="9">
        <f t="shared" si="131"/>
        <v>1301.3050000000001</v>
      </c>
      <c r="P2076" s="5">
        <f t="shared" si="128"/>
        <v>0.16666666666666666</v>
      </c>
      <c r="Q2076" s="5">
        <f t="shared" si="129"/>
        <v>24</v>
      </c>
    </row>
    <row r="2077" spans="1:17" x14ac:dyDescent="0.25">
      <c r="A2077" s="2" t="s">
        <v>2033</v>
      </c>
      <c r="B2077" s="3" t="s">
        <v>8</v>
      </c>
      <c r="C2077" s="4">
        <v>5</v>
      </c>
      <c r="D2077" s="4">
        <v>1</v>
      </c>
      <c r="E2077" s="4">
        <v>2</v>
      </c>
      <c r="F2077" s="4">
        <v>4</v>
      </c>
      <c r="G2077" s="4">
        <v>3253.26</v>
      </c>
      <c r="H2077" s="4">
        <v>650.65</v>
      </c>
      <c r="I2077" s="4">
        <v>1301.3</v>
      </c>
      <c r="J2077" s="4">
        <v>2602.61</v>
      </c>
      <c r="K2077" s="4" t="str">
        <v>Produto em Ordem</v>
      </c>
      <c r="L2077" s="6">
        <f t="shared" si="130"/>
        <v>0.8</v>
      </c>
      <c r="M2077" s="5">
        <v>650.65250000000003</v>
      </c>
      <c r="N2077" s="6">
        <v>2</v>
      </c>
      <c r="O2077" s="9">
        <f t="shared" si="131"/>
        <v>1301.3050000000001</v>
      </c>
      <c r="P2077" s="5">
        <f t="shared" si="128"/>
        <v>0.16666666666666666</v>
      </c>
      <c r="Q2077" s="5">
        <f t="shared" si="129"/>
        <v>24</v>
      </c>
    </row>
    <row r="2078" spans="1:17" x14ac:dyDescent="0.25">
      <c r="A2078" s="2" t="s">
        <v>2034</v>
      </c>
      <c r="B2078" s="3" t="s">
        <v>8</v>
      </c>
      <c r="C2078" s="4">
        <v>8</v>
      </c>
      <c r="D2078" s="4">
        <v>1</v>
      </c>
      <c r="E2078" s="4">
        <v>2</v>
      </c>
      <c r="F2078" s="4">
        <v>7</v>
      </c>
      <c r="G2078" s="4">
        <v>4409.05</v>
      </c>
      <c r="H2078" s="4">
        <v>551.13</v>
      </c>
      <c r="I2078" s="4">
        <v>1102.26</v>
      </c>
      <c r="J2078" s="4">
        <v>3857.92</v>
      </c>
      <c r="K2078" s="4" t="str">
        <v>Produto em Ordem</v>
      </c>
      <c r="L2078" s="6">
        <f t="shared" si="130"/>
        <v>0.875</v>
      </c>
      <c r="M2078" s="5">
        <v>551.13142857142861</v>
      </c>
      <c r="N2078" s="6">
        <v>4</v>
      </c>
      <c r="O2078" s="9">
        <f t="shared" si="131"/>
        <v>2204.5257142857145</v>
      </c>
      <c r="P2078" s="5">
        <f t="shared" si="128"/>
        <v>0.33333333333333331</v>
      </c>
      <c r="Q2078" s="5">
        <f t="shared" si="129"/>
        <v>21</v>
      </c>
    </row>
    <row r="2079" spans="1:17" x14ac:dyDescent="0.25">
      <c r="A2079" s="2" t="s">
        <v>2035</v>
      </c>
      <c r="B2079" s="3" t="s">
        <v>8</v>
      </c>
      <c r="C2079" s="4">
        <v>7</v>
      </c>
      <c r="D2079" s="4">
        <v>1</v>
      </c>
      <c r="E2079" s="4">
        <v>2</v>
      </c>
      <c r="F2079" s="4">
        <v>6</v>
      </c>
      <c r="G2079" s="4">
        <v>3857.92</v>
      </c>
      <c r="H2079" s="4">
        <v>551.13</v>
      </c>
      <c r="I2079" s="4">
        <v>1102.26</v>
      </c>
      <c r="J2079" s="4">
        <v>3306.79</v>
      </c>
      <c r="K2079" s="4" t="str">
        <v>Produto em Ordem</v>
      </c>
      <c r="L2079" s="6">
        <f t="shared" si="130"/>
        <v>0.8571428571428571</v>
      </c>
      <c r="M2079" s="5">
        <v>551.13166666666666</v>
      </c>
      <c r="N2079" s="6">
        <v>3</v>
      </c>
      <c r="O2079" s="9">
        <f t="shared" si="131"/>
        <v>1653.395</v>
      </c>
      <c r="P2079" s="5">
        <f t="shared" si="128"/>
        <v>0.25</v>
      </c>
      <c r="Q2079" s="5">
        <f t="shared" si="129"/>
        <v>24</v>
      </c>
    </row>
    <row r="2080" spans="1:17" x14ac:dyDescent="0.25">
      <c r="A2080" s="2" t="s">
        <v>2036</v>
      </c>
      <c r="B2080" s="3" t="s">
        <v>8</v>
      </c>
      <c r="C2080" s="4">
        <v>17</v>
      </c>
      <c r="D2080" s="4">
        <v>9</v>
      </c>
      <c r="E2080" s="4">
        <v>14</v>
      </c>
      <c r="F2080" s="4">
        <v>12</v>
      </c>
      <c r="G2080" s="4">
        <v>8097.3099999999986</v>
      </c>
      <c r="H2080" s="4">
        <v>4286.82</v>
      </c>
      <c r="I2080" s="4">
        <v>6668.369999999999</v>
      </c>
      <c r="J2080" s="4">
        <v>5715.76</v>
      </c>
      <c r="K2080" s="4" t="str">
        <v>Produto em Ordem</v>
      </c>
      <c r="L2080" s="6">
        <f t="shared" si="130"/>
        <v>0.70588235294117652</v>
      </c>
      <c r="M2080" s="5">
        <v>476.31333333333328</v>
      </c>
      <c r="N2080" s="6">
        <v>8</v>
      </c>
      <c r="O2080" s="9">
        <f t="shared" si="131"/>
        <v>3810.5066666666662</v>
      </c>
      <c r="P2080" s="5">
        <f t="shared" si="128"/>
        <v>0.66666666666666663</v>
      </c>
      <c r="Q2080" s="5">
        <f t="shared" si="129"/>
        <v>18</v>
      </c>
    </row>
    <row r="2081" spans="1:17" x14ac:dyDescent="0.25">
      <c r="A2081" s="2" t="s">
        <v>2037</v>
      </c>
      <c r="B2081" s="3" t="s">
        <v>8</v>
      </c>
      <c r="C2081" s="4">
        <v>16</v>
      </c>
      <c r="D2081" s="4">
        <v>5</v>
      </c>
      <c r="E2081" s="4">
        <v>6</v>
      </c>
      <c r="F2081" s="4">
        <v>15</v>
      </c>
      <c r="G2081" s="4">
        <v>7621.0000000000009</v>
      </c>
      <c r="H2081" s="4">
        <v>2381.56</v>
      </c>
      <c r="I2081" s="4">
        <v>2857.87</v>
      </c>
      <c r="J2081" s="4">
        <v>7144.6900000000014</v>
      </c>
      <c r="K2081" s="4" t="str">
        <v>Produto em Ordem</v>
      </c>
      <c r="L2081" s="6">
        <f t="shared" si="130"/>
        <v>0.9375</v>
      </c>
      <c r="M2081" s="5">
        <v>476.3126666666667</v>
      </c>
      <c r="N2081" s="6">
        <v>3</v>
      </c>
      <c r="O2081" s="9">
        <f t="shared" si="131"/>
        <v>1428.9380000000001</v>
      </c>
      <c r="P2081" s="5">
        <f t="shared" si="128"/>
        <v>0.25</v>
      </c>
      <c r="Q2081" s="5">
        <f t="shared" si="129"/>
        <v>60</v>
      </c>
    </row>
    <row r="2082" spans="1:17" x14ac:dyDescent="0.25">
      <c r="A2082" s="2" t="s">
        <v>2038</v>
      </c>
      <c r="B2082" s="3" t="s">
        <v>8</v>
      </c>
      <c r="C2082" s="4">
        <v>34</v>
      </c>
      <c r="D2082" s="4">
        <v>9</v>
      </c>
      <c r="E2082" s="4">
        <v>22</v>
      </c>
      <c r="F2082" s="4">
        <v>21</v>
      </c>
      <c r="G2082" s="4">
        <v>4984.51</v>
      </c>
      <c r="H2082" s="4">
        <v>1319.43</v>
      </c>
      <c r="I2082" s="4">
        <v>3225.26</v>
      </c>
      <c r="J2082" s="4">
        <v>3078.6799999999989</v>
      </c>
      <c r="K2082" s="4" t="str">
        <v>Produto em Ordem</v>
      </c>
      <c r="L2082" s="6">
        <f t="shared" si="130"/>
        <v>0.61764705882352944</v>
      </c>
      <c r="M2082" s="5">
        <v>146.6038095238095</v>
      </c>
      <c r="N2082" s="6">
        <v>51</v>
      </c>
      <c r="O2082" s="9">
        <f t="shared" si="131"/>
        <v>7476.7942857142843</v>
      </c>
      <c r="P2082" s="5">
        <f t="shared" si="128"/>
        <v>4.25</v>
      </c>
      <c r="Q2082" s="5">
        <f t="shared" si="129"/>
        <v>4.9411764705882355</v>
      </c>
    </row>
    <row r="2083" spans="1:17" x14ac:dyDescent="0.25">
      <c r="A2083" s="2" t="s">
        <v>2039</v>
      </c>
      <c r="B2083" s="3" t="s">
        <v>8</v>
      </c>
      <c r="C2083" s="4">
        <v>6</v>
      </c>
      <c r="D2083" s="4">
        <v>1</v>
      </c>
      <c r="E2083" s="4">
        <v>2</v>
      </c>
      <c r="F2083" s="4">
        <v>5</v>
      </c>
      <c r="G2083" s="4">
        <v>13766.21</v>
      </c>
      <c r="H2083" s="4">
        <v>2294.37</v>
      </c>
      <c r="I2083" s="4">
        <v>4588.74</v>
      </c>
      <c r="J2083" s="4">
        <v>11471.84</v>
      </c>
      <c r="K2083" s="4" t="str">
        <v>Produto em Ordem</v>
      </c>
      <c r="L2083" s="6">
        <f t="shared" si="130"/>
        <v>0.83333333333333337</v>
      </c>
      <c r="M2083" s="5">
        <v>2294.3679999999999</v>
      </c>
      <c r="N2083" s="6">
        <v>3</v>
      </c>
      <c r="O2083" s="9">
        <f t="shared" si="131"/>
        <v>6883.1039999999994</v>
      </c>
      <c r="P2083" s="5">
        <f t="shared" si="128"/>
        <v>0.25</v>
      </c>
      <c r="Q2083" s="5">
        <f t="shared" si="129"/>
        <v>20</v>
      </c>
    </row>
    <row r="2084" spans="1:17" x14ac:dyDescent="0.25">
      <c r="A2084" s="2" t="s">
        <v>2040</v>
      </c>
      <c r="B2084" s="3" t="s">
        <v>8</v>
      </c>
      <c r="C2084" s="4">
        <v>6</v>
      </c>
      <c r="D2084" s="4">
        <v>3</v>
      </c>
      <c r="E2084" s="4">
        <v>4</v>
      </c>
      <c r="F2084" s="4">
        <v>5</v>
      </c>
      <c r="G2084" s="4">
        <v>3423.59</v>
      </c>
      <c r="H2084" s="4">
        <v>1711.8</v>
      </c>
      <c r="I2084" s="4">
        <v>2282.4</v>
      </c>
      <c r="J2084" s="4">
        <v>2852.99</v>
      </c>
      <c r="K2084" s="4" t="str">
        <v>Produto em Ordem</v>
      </c>
      <c r="L2084" s="6">
        <f t="shared" si="130"/>
        <v>0.83333333333333337</v>
      </c>
      <c r="M2084" s="5">
        <v>570.59800000000007</v>
      </c>
      <c r="N2084" s="6">
        <v>3</v>
      </c>
      <c r="O2084" s="9">
        <f t="shared" si="131"/>
        <v>1711.7940000000003</v>
      </c>
      <c r="P2084" s="5">
        <f t="shared" si="128"/>
        <v>0.25</v>
      </c>
      <c r="Q2084" s="5">
        <f t="shared" si="129"/>
        <v>20</v>
      </c>
    </row>
    <row r="2085" spans="1:17" x14ac:dyDescent="0.25">
      <c r="A2085" s="2" t="s">
        <v>2041</v>
      </c>
      <c r="B2085" s="3" t="s">
        <v>8</v>
      </c>
      <c r="C2085" s="4">
        <v>2</v>
      </c>
      <c r="D2085" s="4">
        <v>1</v>
      </c>
      <c r="E2085" s="4">
        <v>1</v>
      </c>
      <c r="F2085" s="4">
        <v>2</v>
      </c>
      <c r="G2085" s="4">
        <v>10410.629999999999</v>
      </c>
      <c r="H2085" s="4">
        <v>5205.32</v>
      </c>
      <c r="I2085" s="4">
        <v>5205.32</v>
      </c>
      <c r="J2085" s="4">
        <v>10410.629999999999</v>
      </c>
      <c r="K2085" s="4" t="str">
        <v>Produto em Ordem</v>
      </c>
      <c r="L2085" s="6">
        <f t="shared" si="130"/>
        <v>1</v>
      </c>
      <c r="M2085" s="5">
        <v>5205.3150000000014</v>
      </c>
      <c r="N2085" s="6">
        <v>1</v>
      </c>
      <c r="O2085" s="9">
        <f t="shared" si="131"/>
        <v>5205.3150000000014</v>
      </c>
      <c r="P2085" s="5">
        <f t="shared" si="128"/>
        <v>8.3333333333333329E-2</v>
      </c>
      <c r="Q2085" s="5">
        <f t="shared" si="129"/>
        <v>24</v>
      </c>
    </row>
    <row r="2086" spans="1:17" x14ac:dyDescent="0.25">
      <c r="A2086" s="2" t="s">
        <v>2042</v>
      </c>
      <c r="B2086" s="3" t="s">
        <v>8</v>
      </c>
      <c r="C2086" s="4">
        <v>3</v>
      </c>
      <c r="D2086" s="4">
        <v>1</v>
      </c>
      <c r="E2086" s="4">
        <v>1</v>
      </c>
      <c r="F2086" s="4">
        <v>3</v>
      </c>
      <c r="G2086" s="4">
        <v>6897.83</v>
      </c>
      <c r="H2086" s="4">
        <v>2299.2800000000002</v>
      </c>
      <c r="I2086" s="4">
        <v>2299.2800000000002</v>
      </c>
      <c r="J2086" s="4">
        <v>6897.83</v>
      </c>
      <c r="K2086" s="4" t="str">
        <v>Produto em Ordem</v>
      </c>
      <c r="L2086" s="6">
        <f t="shared" si="130"/>
        <v>1</v>
      </c>
      <c r="M2086" s="5">
        <v>2299.2766666666671</v>
      </c>
      <c r="N2086" s="6">
        <v>2</v>
      </c>
      <c r="O2086" s="9">
        <f t="shared" si="131"/>
        <v>4598.5533333333342</v>
      </c>
      <c r="P2086" s="5">
        <f t="shared" si="128"/>
        <v>0.16666666666666666</v>
      </c>
      <c r="Q2086" s="5">
        <f t="shared" si="129"/>
        <v>18</v>
      </c>
    </row>
    <row r="2087" spans="1:17" x14ac:dyDescent="0.25">
      <c r="A2087" s="2" t="s">
        <v>2043</v>
      </c>
      <c r="B2087" s="3" t="s">
        <v>8</v>
      </c>
      <c r="C2087" s="4">
        <v>2</v>
      </c>
      <c r="D2087" s="4">
        <v>1</v>
      </c>
      <c r="E2087" s="4">
        <v>1</v>
      </c>
      <c r="F2087" s="4">
        <v>2</v>
      </c>
      <c r="G2087" s="4">
        <v>1893.46</v>
      </c>
      <c r="H2087" s="4">
        <v>946.73</v>
      </c>
      <c r="I2087" s="4">
        <v>946.73</v>
      </c>
      <c r="J2087" s="4">
        <v>1893.46</v>
      </c>
      <c r="K2087" s="4" t="str">
        <v>Produto em Ordem</v>
      </c>
      <c r="L2087" s="6">
        <f t="shared" si="130"/>
        <v>1</v>
      </c>
      <c r="M2087" s="5">
        <v>946.73</v>
      </c>
      <c r="N2087" s="6">
        <v>1</v>
      </c>
      <c r="O2087" s="9">
        <f t="shared" si="131"/>
        <v>946.73</v>
      </c>
      <c r="P2087" s="5">
        <f t="shared" si="128"/>
        <v>8.3333333333333329E-2</v>
      </c>
      <c r="Q2087" s="5">
        <f t="shared" si="129"/>
        <v>24</v>
      </c>
    </row>
    <row r="2088" spans="1:17" x14ac:dyDescent="0.25">
      <c r="A2088" s="2" t="s">
        <v>2044</v>
      </c>
      <c r="B2088" s="3" t="s">
        <v>8</v>
      </c>
      <c r="C2088" s="4">
        <v>2</v>
      </c>
      <c r="D2088" s="4">
        <v>1</v>
      </c>
      <c r="E2088" s="4">
        <v>2</v>
      </c>
      <c r="F2088" s="4">
        <v>1</v>
      </c>
      <c r="G2088" s="4">
        <v>1893.46</v>
      </c>
      <c r="H2088" s="4">
        <v>946.73</v>
      </c>
      <c r="I2088" s="4">
        <v>1893.46</v>
      </c>
      <c r="J2088" s="4">
        <v>946.73</v>
      </c>
      <c r="K2088" s="4" t="str">
        <v>Produto em Ordem</v>
      </c>
      <c r="L2088" s="6">
        <f t="shared" si="130"/>
        <v>0.5</v>
      </c>
      <c r="M2088" s="5">
        <v>946.73</v>
      </c>
      <c r="N2088" s="6">
        <v>3</v>
      </c>
      <c r="O2088" s="9">
        <f t="shared" si="131"/>
        <v>2840.19</v>
      </c>
      <c r="P2088" s="5">
        <f t="shared" si="128"/>
        <v>0.25</v>
      </c>
      <c r="Q2088" s="5">
        <f t="shared" si="129"/>
        <v>4</v>
      </c>
    </row>
    <row r="2089" spans="1:17" x14ac:dyDescent="0.25">
      <c r="A2089" s="2" t="s">
        <v>2045</v>
      </c>
      <c r="B2089" s="3" t="s">
        <v>8</v>
      </c>
      <c r="C2089" s="4">
        <v>23</v>
      </c>
      <c r="D2089" s="4">
        <v>3</v>
      </c>
      <c r="E2089" s="4">
        <v>22</v>
      </c>
      <c r="F2089" s="4">
        <v>4</v>
      </c>
      <c r="G2089" s="4">
        <v>3371.89</v>
      </c>
      <c r="H2089" s="4">
        <v>439.80999999999989</v>
      </c>
      <c r="I2089" s="4">
        <v>3225.29</v>
      </c>
      <c r="J2089" s="4">
        <v>586.41</v>
      </c>
      <c r="K2089" s="4" t="str">
        <v>Produto em Ordem</v>
      </c>
      <c r="L2089" s="6">
        <f t="shared" si="130"/>
        <v>0.17391304347826086</v>
      </c>
      <c r="M2089" s="5">
        <v>146.60249999999999</v>
      </c>
      <c r="N2089" s="6">
        <v>42</v>
      </c>
      <c r="O2089" s="9">
        <f t="shared" si="131"/>
        <v>6157.3049999999994</v>
      </c>
      <c r="P2089" s="5">
        <f t="shared" si="128"/>
        <v>3.5</v>
      </c>
      <c r="Q2089" s="5">
        <f t="shared" si="129"/>
        <v>1.1428571428571428</v>
      </c>
    </row>
    <row r="2090" spans="1:17" x14ac:dyDescent="0.25">
      <c r="A2090" s="2" t="s">
        <v>2046</v>
      </c>
      <c r="B2090" s="3" t="s">
        <v>8</v>
      </c>
      <c r="C2090" s="4">
        <v>32</v>
      </c>
      <c r="D2090" s="4">
        <v>8</v>
      </c>
      <c r="E2090" s="4">
        <v>28</v>
      </c>
      <c r="F2090" s="4">
        <v>12</v>
      </c>
      <c r="G2090" s="4">
        <v>4691.3099999999986</v>
      </c>
      <c r="H2090" s="4">
        <v>1172.83</v>
      </c>
      <c r="I2090" s="4">
        <v>4104.8999999999996</v>
      </c>
      <c r="J2090" s="4">
        <v>1759.24</v>
      </c>
      <c r="K2090" s="4" t="str">
        <v>Produto em Ordem</v>
      </c>
      <c r="L2090" s="6">
        <f t="shared" si="130"/>
        <v>0.375</v>
      </c>
      <c r="M2090" s="5">
        <v>146.6033333333333</v>
      </c>
      <c r="N2090" s="6">
        <v>31</v>
      </c>
      <c r="O2090" s="9">
        <f t="shared" si="131"/>
        <v>4544.703333333332</v>
      </c>
      <c r="P2090" s="5">
        <f t="shared" si="128"/>
        <v>2.5833333333333335</v>
      </c>
      <c r="Q2090" s="5">
        <f t="shared" si="129"/>
        <v>4.6451612903225801</v>
      </c>
    </row>
    <row r="2091" spans="1:17" x14ac:dyDescent="0.25">
      <c r="A2091" s="2" t="s">
        <v>2047</v>
      </c>
      <c r="B2091" s="3" t="s">
        <v>8</v>
      </c>
      <c r="C2091" s="4">
        <v>22</v>
      </c>
      <c r="D2091" s="4">
        <v>128</v>
      </c>
      <c r="E2091" s="4">
        <v>123</v>
      </c>
      <c r="F2091" s="4">
        <v>27</v>
      </c>
      <c r="G2091" s="4">
        <v>3453.33</v>
      </c>
      <c r="H2091" s="4">
        <v>19362.34</v>
      </c>
      <c r="I2091" s="4">
        <v>18669.689999999999</v>
      </c>
      <c r="J2091" s="4">
        <v>4145.9799999999996</v>
      </c>
      <c r="K2091" s="4" t="str">
        <v>Produto em Ordem</v>
      </c>
      <c r="L2091" s="6">
        <f t="shared" si="130"/>
        <v>1.2272727272727273</v>
      </c>
      <c r="M2091" s="5">
        <v>153.55481481481479</v>
      </c>
      <c r="N2091" s="6">
        <v>68</v>
      </c>
      <c r="O2091" s="9">
        <f t="shared" si="131"/>
        <v>10441.727407407405</v>
      </c>
      <c r="P2091" s="5">
        <f t="shared" si="128"/>
        <v>5.666666666666667</v>
      </c>
      <c r="Q2091" s="5">
        <f t="shared" si="129"/>
        <v>4.7647058823529411</v>
      </c>
    </row>
    <row r="2092" spans="1:17" x14ac:dyDescent="0.25">
      <c r="A2092" s="2" t="s">
        <v>2048</v>
      </c>
      <c r="B2092" s="3" t="s">
        <v>8</v>
      </c>
      <c r="C2092" s="4">
        <v>70</v>
      </c>
      <c r="D2092" s="4">
        <v>265</v>
      </c>
      <c r="E2092" s="4">
        <v>163</v>
      </c>
      <c r="F2092" s="4">
        <v>172</v>
      </c>
      <c r="G2092" s="4">
        <v>10262.24</v>
      </c>
      <c r="H2092" s="4">
        <v>37483.039999999994</v>
      </c>
      <c r="I2092" s="4">
        <v>23117.51</v>
      </c>
      <c r="J2092" s="4">
        <v>24627.77</v>
      </c>
      <c r="K2092" s="4" t="str">
        <v>Produto em Ordem</v>
      </c>
      <c r="L2092" s="6">
        <f t="shared" si="130"/>
        <v>2.4571428571428573</v>
      </c>
      <c r="M2092" s="5">
        <v>143.18470930232559</v>
      </c>
      <c r="N2092" s="6">
        <v>25</v>
      </c>
      <c r="O2092" s="9">
        <f t="shared" si="131"/>
        <v>3579.6177325581398</v>
      </c>
      <c r="P2092" s="5">
        <f t="shared" si="128"/>
        <v>2.0833333333333335</v>
      </c>
      <c r="Q2092" s="5">
        <f t="shared" si="129"/>
        <v>82.559999999999988</v>
      </c>
    </row>
    <row r="2093" spans="1:17" x14ac:dyDescent="0.25">
      <c r="A2093" s="2" t="s">
        <v>2049</v>
      </c>
      <c r="B2093" s="3" t="s">
        <v>8</v>
      </c>
      <c r="C2093" s="4">
        <v>4</v>
      </c>
      <c r="D2093" s="4">
        <v>1</v>
      </c>
      <c r="E2093" s="4">
        <v>3</v>
      </c>
      <c r="F2093" s="4">
        <v>2</v>
      </c>
      <c r="G2093" s="4">
        <v>8401.2000000000007</v>
      </c>
      <c r="H2093" s="4">
        <v>2100.3000000000002</v>
      </c>
      <c r="I2093" s="4">
        <v>6300.9000000000005</v>
      </c>
      <c r="J2093" s="4">
        <v>4200.6000000000004</v>
      </c>
      <c r="K2093" s="4" t="str">
        <v>Produto em Ordem</v>
      </c>
      <c r="L2093" s="6">
        <f t="shared" si="130"/>
        <v>0.5</v>
      </c>
      <c r="M2093" s="5">
        <v>2100.3000000000002</v>
      </c>
      <c r="N2093" s="6">
        <v>1</v>
      </c>
      <c r="O2093" s="9">
        <f t="shared" si="131"/>
        <v>2100.3000000000002</v>
      </c>
      <c r="P2093" s="5">
        <f t="shared" si="128"/>
        <v>8.3333333333333329E-2</v>
      </c>
      <c r="Q2093" s="5">
        <f t="shared" si="129"/>
        <v>24</v>
      </c>
    </row>
    <row r="2094" spans="1:17" x14ac:dyDescent="0.25">
      <c r="A2094" s="2" t="s">
        <v>2050</v>
      </c>
      <c r="B2094" s="3" t="s">
        <v>8</v>
      </c>
      <c r="C2094" s="4">
        <v>48</v>
      </c>
      <c r="D2094" s="4">
        <v>31</v>
      </c>
      <c r="E2094" s="4">
        <v>32</v>
      </c>
      <c r="F2094" s="4">
        <v>47</v>
      </c>
      <c r="G2094" s="4">
        <v>2992.48</v>
      </c>
      <c r="H2094" s="4">
        <v>1932.64</v>
      </c>
      <c r="I2094" s="4">
        <v>1994.98</v>
      </c>
      <c r="J2094" s="4">
        <v>2930.139999999999</v>
      </c>
      <c r="K2094" s="4" t="str">
        <v>Produto em Ordem</v>
      </c>
      <c r="L2094" s="6">
        <f t="shared" si="130"/>
        <v>0.97916666666666663</v>
      </c>
      <c r="M2094" s="5">
        <v>62.343404255319143</v>
      </c>
      <c r="N2094" s="6">
        <v>24</v>
      </c>
      <c r="O2094" s="9">
        <f t="shared" si="131"/>
        <v>1496.2417021276594</v>
      </c>
      <c r="P2094" s="5">
        <f t="shared" si="128"/>
        <v>2</v>
      </c>
      <c r="Q2094" s="5">
        <f t="shared" si="129"/>
        <v>23.5</v>
      </c>
    </row>
    <row r="2095" spans="1:17" x14ac:dyDescent="0.25">
      <c r="A2095" s="2" t="s">
        <v>2051</v>
      </c>
      <c r="B2095" s="3" t="s">
        <v>8</v>
      </c>
      <c r="C2095" s="4">
        <v>48</v>
      </c>
      <c r="D2095" s="4">
        <v>31</v>
      </c>
      <c r="E2095" s="4">
        <v>32</v>
      </c>
      <c r="F2095" s="4">
        <v>47</v>
      </c>
      <c r="G2095" s="4">
        <v>3419.99</v>
      </c>
      <c r="H2095" s="4">
        <v>2208.75</v>
      </c>
      <c r="I2095" s="4">
        <v>2280</v>
      </c>
      <c r="J2095" s="4">
        <v>3348.74</v>
      </c>
      <c r="K2095" s="4" t="str">
        <v>Produto em Ordem</v>
      </c>
      <c r="L2095" s="6">
        <f t="shared" si="130"/>
        <v>0.97916666666666663</v>
      </c>
      <c r="M2095" s="5">
        <v>71.249787234042543</v>
      </c>
      <c r="N2095" s="6">
        <v>24</v>
      </c>
      <c r="O2095" s="9">
        <f t="shared" si="131"/>
        <v>1709.994893617021</v>
      </c>
      <c r="P2095" s="5">
        <f t="shared" si="128"/>
        <v>2</v>
      </c>
      <c r="Q2095" s="5">
        <f t="shared" si="129"/>
        <v>23.5</v>
      </c>
    </row>
    <row r="2096" spans="1:17" x14ac:dyDescent="0.25">
      <c r="A2096" s="2" t="s">
        <v>2052</v>
      </c>
      <c r="B2096" s="3" t="s">
        <v>8</v>
      </c>
      <c r="C2096" s="4">
        <v>28</v>
      </c>
      <c r="D2096" s="4"/>
      <c r="E2096" s="4"/>
      <c r="F2096" s="4">
        <v>28</v>
      </c>
      <c r="G2096" s="4">
        <v>1864.35</v>
      </c>
      <c r="H2096" s="4"/>
      <c r="I2096" s="4"/>
      <c r="J2096" s="4">
        <v>1864.35</v>
      </c>
      <c r="K2096" s="4" t="str">
        <v>Produto em Ordem</v>
      </c>
      <c r="L2096" s="6">
        <f t="shared" si="130"/>
        <v>1</v>
      </c>
      <c r="M2096" s="5">
        <v>66.583928571428572</v>
      </c>
      <c r="N2096" s="6">
        <v>57</v>
      </c>
      <c r="O2096" s="9">
        <f t="shared" si="131"/>
        <v>3795.2839285714285</v>
      </c>
      <c r="P2096" s="5">
        <f t="shared" si="128"/>
        <v>4.75</v>
      </c>
      <c r="Q2096" s="5">
        <f t="shared" si="129"/>
        <v>5.8947368421052628</v>
      </c>
    </row>
    <row r="2097" spans="1:17" x14ac:dyDescent="0.25">
      <c r="A2097" s="2" t="s">
        <v>2053</v>
      </c>
      <c r="B2097" s="3" t="s">
        <v>8</v>
      </c>
      <c r="C2097" s="4">
        <v>16</v>
      </c>
      <c r="D2097" s="4">
        <v>12</v>
      </c>
      <c r="E2097" s="4">
        <v>22</v>
      </c>
      <c r="F2097" s="4">
        <v>6</v>
      </c>
      <c r="G2097" s="4">
        <v>1065.3399999999999</v>
      </c>
      <c r="H2097" s="4">
        <v>799.01</v>
      </c>
      <c r="I2097" s="4">
        <v>1464.84</v>
      </c>
      <c r="J2097" s="4">
        <v>399.51</v>
      </c>
      <c r="K2097" s="4" t="str">
        <v>Produto em Ordem</v>
      </c>
      <c r="L2097" s="6">
        <f t="shared" si="130"/>
        <v>0.375</v>
      </c>
      <c r="M2097" s="5">
        <v>66.584999999999994</v>
      </c>
      <c r="N2097" s="6">
        <v>94</v>
      </c>
      <c r="O2097" s="9">
        <f t="shared" si="131"/>
        <v>6258.99</v>
      </c>
      <c r="P2097" s="5">
        <f t="shared" si="128"/>
        <v>7.833333333333333</v>
      </c>
      <c r="Q2097" s="5">
        <f t="shared" si="129"/>
        <v>0.76595744680851063</v>
      </c>
    </row>
    <row r="2098" spans="1:17" x14ac:dyDescent="0.25">
      <c r="A2098" s="2" t="s">
        <v>2054</v>
      </c>
      <c r="B2098" s="3" t="s">
        <v>8</v>
      </c>
      <c r="C2098" s="4">
        <v>36</v>
      </c>
      <c r="D2098" s="4">
        <v>6</v>
      </c>
      <c r="E2098" s="4">
        <v>10</v>
      </c>
      <c r="F2098" s="4">
        <v>32</v>
      </c>
      <c r="G2098" s="4">
        <v>2397.0100000000002</v>
      </c>
      <c r="H2098" s="4">
        <v>399.49999999999989</v>
      </c>
      <c r="I2098" s="4">
        <v>665.82999999999993</v>
      </c>
      <c r="J2098" s="4">
        <v>2130.6799999999998</v>
      </c>
      <c r="K2098" s="4" t="str">
        <v>Produto em Ordem</v>
      </c>
      <c r="L2098" s="6">
        <f t="shared" si="130"/>
        <v>0.88888888888888884</v>
      </c>
      <c r="M2098" s="5">
        <v>66.583749999999995</v>
      </c>
      <c r="N2098" s="6">
        <v>21</v>
      </c>
      <c r="O2098" s="9">
        <f t="shared" si="131"/>
        <v>1398.25875</v>
      </c>
      <c r="P2098" s="5">
        <f t="shared" si="128"/>
        <v>1.75</v>
      </c>
      <c r="Q2098" s="5">
        <f t="shared" si="129"/>
        <v>18.285714285714285</v>
      </c>
    </row>
    <row r="2099" spans="1:17" x14ac:dyDescent="0.25">
      <c r="A2099" s="2" t="s">
        <v>2055</v>
      </c>
      <c r="B2099" s="3" t="s">
        <v>8</v>
      </c>
      <c r="C2099" s="4">
        <v>16</v>
      </c>
      <c r="D2099" s="4">
        <v>0</v>
      </c>
      <c r="E2099" s="4">
        <v>6</v>
      </c>
      <c r="F2099" s="4">
        <v>10</v>
      </c>
      <c r="G2099" s="4">
        <v>1065.3399999999999</v>
      </c>
      <c r="H2099" s="4">
        <v>0</v>
      </c>
      <c r="I2099" s="4">
        <v>399.5</v>
      </c>
      <c r="J2099" s="4">
        <v>665.84</v>
      </c>
      <c r="K2099" s="4" t="str">
        <v>Produto em Ordem</v>
      </c>
      <c r="L2099" s="6">
        <f t="shared" si="130"/>
        <v>0.625</v>
      </c>
      <c r="M2099" s="5">
        <v>66.584000000000003</v>
      </c>
      <c r="N2099" s="6">
        <v>49</v>
      </c>
      <c r="O2099" s="9">
        <f t="shared" si="131"/>
        <v>3262.616</v>
      </c>
      <c r="P2099" s="5">
        <f t="shared" si="128"/>
        <v>4.083333333333333</v>
      </c>
      <c r="Q2099" s="5">
        <f t="shared" si="129"/>
        <v>2.4489795918367347</v>
      </c>
    </row>
    <row r="2100" spans="1:17" x14ac:dyDescent="0.25">
      <c r="A2100" s="2" t="s">
        <v>2056</v>
      </c>
      <c r="B2100" s="3" t="s">
        <v>8</v>
      </c>
      <c r="C2100" s="4">
        <v>8</v>
      </c>
      <c r="D2100" s="4"/>
      <c r="E2100" s="4"/>
      <c r="F2100" s="4">
        <v>8</v>
      </c>
      <c r="G2100" s="4">
        <v>2300.2600000000002</v>
      </c>
      <c r="H2100" s="4"/>
      <c r="I2100" s="4"/>
      <c r="J2100" s="4">
        <v>2300.2600000000002</v>
      </c>
      <c r="K2100" s="4" t="str">
        <v>Produto em Ordem</v>
      </c>
      <c r="L2100" s="6">
        <f t="shared" si="130"/>
        <v>1</v>
      </c>
      <c r="M2100" s="5">
        <v>287.53250000000003</v>
      </c>
      <c r="N2100" s="6">
        <v>4</v>
      </c>
      <c r="O2100" s="9">
        <f t="shared" si="131"/>
        <v>1150.1300000000001</v>
      </c>
      <c r="P2100" s="5">
        <f t="shared" si="128"/>
        <v>0.33333333333333331</v>
      </c>
      <c r="Q2100" s="5">
        <f t="shared" si="129"/>
        <v>24</v>
      </c>
    </row>
    <row r="2101" spans="1:17" x14ac:dyDescent="0.25">
      <c r="A2101" s="2" t="s">
        <v>2057</v>
      </c>
      <c r="B2101" s="3" t="s">
        <v>8</v>
      </c>
      <c r="C2101" s="4">
        <v>8</v>
      </c>
      <c r="D2101" s="4">
        <v>2</v>
      </c>
      <c r="E2101" s="4">
        <v>2</v>
      </c>
      <c r="F2101" s="4">
        <v>8</v>
      </c>
      <c r="G2101" s="4">
        <v>1691.98</v>
      </c>
      <c r="H2101" s="4">
        <v>423</v>
      </c>
      <c r="I2101" s="4">
        <v>423</v>
      </c>
      <c r="J2101" s="4">
        <v>1691.98</v>
      </c>
      <c r="K2101" s="4" t="str">
        <v>Produto em Ordem</v>
      </c>
      <c r="L2101" s="6">
        <f t="shared" si="130"/>
        <v>1</v>
      </c>
      <c r="M2101" s="5">
        <v>211.4975</v>
      </c>
      <c r="N2101" s="6">
        <v>4</v>
      </c>
      <c r="O2101" s="9">
        <f t="shared" si="131"/>
        <v>845.99</v>
      </c>
      <c r="P2101" s="5">
        <f t="shared" si="128"/>
        <v>0.33333333333333331</v>
      </c>
      <c r="Q2101" s="5">
        <f t="shared" si="129"/>
        <v>24</v>
      </c>
    </row>
    <row r="2102" spans="1:17" x14ac:dyDescent="0.25">
      <c r="A2102" s="2" t="s">
        <v>2058</v>
      </c>
      <c r="B2102" s="3" t="s">
        <v>8</v>
      </c>
      <c r="C2102" s="4">
        <v>8</v>
      </c>
      <c r="D2102" s="4">
        <v>2</v>
      </c>
      <c r="E2102" s="4">
        <v>2</v>
      </c>
      <c r="F2102" s="4">
        <v>8</v>
      </c>
      <c r="G2102" s="4">
        <v>1001.7</v>
      </c>
      <c r="H2102" s="4">
        <v>250.42</v>
      </c>
      <c r="I2102" s="4">
        <v>250.42</v>
      </c>
      <c r="J2102" s="4">
        <v>1001.7</v>
      </c>
      <c r="K2102" s="4" t="str">
        <v>Produto em Ordem</v>
      </c>
      <c r="L2102" s="6">
        <f t="shared" si="130"/>
        <v>1</v>
      </c>
      <c r="M2102" s="5">
        <v>125.21250000000001</v>
      </c>
      <c r="N2102" s="6">
        <v>4</v>
      </c>
      <c r="O2102" s="9">
        <f t="shared" si="131"/>
        <v>500.85</v>
      </c>
      <c r="P2102" s="5">
        <f t="shared" si="128"/>
        <v>0.33333333333333331</v>
      </c>
      <c r="Q2102" s="5">
        <f t="shared" si="129"/>
        <v>24</v>
      </c>
    </row>
    <row r="2103" spans="1:17" x14ac:dyDescent="0.25">
      <c r="A2103" s="2" t="s">
        <v>2059</v>
      </c>
      <c r="B2103" s="3" t="s">
        <v>8</v>
      </c>
      <c r="C2103" s="4">
        <v>8</v>
      </c>
      <c r="D2103" s="4">
        <v>2</v>
      </c>
      <c r="E2103" s="4">
        <v>2</v>
      </c>
      <c r="F2103" s="4">
        <v>8</v>
      </c>
      <c r="G2103" s="4">
        <v>1043.3800000000001</v>
      </c>
      <c r="H2103" s="4">
        <v>260.83999999999997</v>
      </c>
      <c r="I2103" s="4">
        <v>260.83999999999997</v>
      </c>
      <c r="J2103" s="4">
        <v>1043.3800000000001</v>
      </c>
      <c r="K2103" s="4" t="str">
        <v>Produto em Ordem</v>
      </c>
      <c r="L2103" s="6">
        <f t="shared" si="130"/>
        <v>1</v>
      </c>
      <c r="M2103" s="5">
        <v>130.42250000000001</v>
      </c>
      <c r="N2103" s="6">
        <v>4</v>
      </c>
      <c r="O2103" s="9">
        <f t="shared" si="131"/>
        <v>521.69000000000005</v>
      </c>
      <c r="P2103" s="5">
        <f t="shared" si="128"/>
        <v>0.33333333333333331</v>
      </c>
      <c r="Q2103" s="5">
        <f t="shared" si="129"/>
        <v>24</v>
      </c>
    </row>
    <row r="2104" spans="1:17" x14ac:dyDescent="0.25">
      <c r="A2104" s="2" t="s">
        <v>2060</v>
      </c>
      <c r="B2104" s="3" t="s">
        <v>8</v>
      </c>
      <c r="C2104" s="4">
        <v>8</v>
      </c>
      <c r="D2104" s="4">
        <v>2</v>
      </c>
      <c r="E2104" s="4">
        <v>2</v>
      </c>
      <c r="F2104" s="4">
        <v>8</v>
      </c>
      <c r="G2104" s="4">
        <v>1281.54</v>
      </c>
      <c r="H2104" s="4">
        <v>320.38</v>
      </c>
      <c r="I2104" s="4">
        <v>320.38</v>
      </c>
      <c r="J2104" s="4">
        <v>1281.54</v>
      </c>
      <c r="K2104" s="4" t="str">
        <v>Produto em Ordem</v>
      </c>
      <c r="L2104" s="6">
        <f t="shared" si="130"/>
        <v>1</v>
      </c>
      <c r="M2104" s="5">
        <v>160.1925</v>
      </c>
      <c r="N2104" s="6">
        <v>4</v>
      </c>
      <c r="O2104" s="9">
        <f t="shared" si="131"/>
        <v>640.77</v>
      </c>
      <c r="P2104" s="5">
        <f t="shared" si="128"/>
        <v>0.33333333333333331</v>
      </c>
      <c r="Q2104" s="5">
        <f t="shared" si="129"/>
        <v>24</v>
      </c>
    </row>
    <row r="2105" spans="1:17" x14ac:dyDescent="0.25">
      <c r="A2105" s="2" t="s">
        <v>2061</v>
      </c>
      <c r="B2105" s="3" t="s">
        <v>8</v>
      </c>
      <c r="C2105" s="4">
        <v>8</v>
      </c>
      <c r="D2105" s="4">
        <v>2</v>
      </c>
      <c r="E2105" s="4">
        <v>2</v>
      </c>
      <c r="F2105" s="4">
        <v>8</v>
      </c>
      <c r="G2105" s="4">
        <v>835.71</v>
      </c>
      <c r="H2105" s="4">
        <v>208.93</v>
      </c>
      <c r="I2105" s="4">
        <v>208.93</v>
      </c>
      <c r="J2105" s="4">
        <v>835.71</v>
      </c>
      <c r="K2105" s="4" t="str">
        <v>Produto em Ordem</v>
      </c>
      <c r="L2105" s="6">
        <f t="shared" si="130"/>
        <v>1</v>
      </c>
      <c r="M2105" s="5">
        <v>104.46375</v>
      </c>
      <c r="N2105" s="6">
        <v>4</v>
      </c>
      <c r="O2105" s="9">
        <f t="shared" si="131"/>
        <v>417.85500000000002</v>
      </c>
      <c r="P2105" s="5">
        <f t="shared" si="128"/>
        <v>0.33333333333333331</v>
      </c>
      <c r="Q2105" s="5">
        <f t="shared" si="129"/>
        <v>24</v>
      </c>
    </row>
    <row r="2106" spans="1:17" x14ac:dyDescent="0.25">
      <c r="A2106" s="2" t="s">
        <v>2062</v>
      </c>
      <c r="B2106" s="3" t="s">
        <v>8</v>
      </c>
      <c r="C2106" s="4">
        <v>8</v>
      </c>
      <c r="D2106" s="4">
        <v>2</v>
      </c>
      <c r="E2106" s="4">
        <v>2</v>
      </c>
      <c r="F2106" s="4">
        <v>8</v>
      </c>
      <c r="G2106" s="4">
        <v>565.79999999999995</v>
      </c>
      <c r="H2106" s="4">
        <v>141.44999999999999</v>
      </c>
      <c r="I2106" s="4">
        <v>141.44999999999999</v>
      </c>
      <c r="J2106" s="4">
        <v>565.79999999999995</v>
      </c>
      <c r="K2106" s="4" t="str">
        <v>Produto em Ordem</v>
      </c>
      <c r="L2106" s="6">
        <f t="shared" si="130"/>
        <v>1</v>
      </c>
      <c r="M2106" s="5">
        <v>70.724999999999994</v>
      </c>
      <c r="N2106" s="6">
        <v>4</v>
      </c>
      <c r="O2106" s="9">
        <f t="shared" si="131"/>
        <v>282.89999999999998</v>
      </c>
      <c r="P2106" s="5">
        <f t="shared" si="128"/>
        <v>0.33333333333333331</v>
      </c>
      <c r="Q2106" s="5">
        <f t="shared" si="129"/>
        <v>24</v>
      </c>
    </row>
    <row r="2107" spans="1:17" x14ac:dyDescent="0.25">
      <c r="A2107" s="2" t="s">
        <v>2063</v>
      </c>
      <c r="B2107" s="3" t="s">
        <v>8</v>
      </c>
      <c r="C2107" s="4">
        <v>8</v>
      </c>
      <c r="D2107" s="4"/>
      <c r="E2107" s="4"/>
      <c r="F2107" s="4">
        <v>8</v>
      </c>
      <c r="G2107" s="4">
        <v>794.1</v>
      </c>
      <c r="H2107" s="4"/>
      <c r="I2107" s="4"/>
      <c r="J2107" s="4">
        <v>794.1</v>
      </c>
      <c r="K2107" s="4" t="str">
        <v>Produto em Ordem</v>
      </c>
      <c r="L2107" s="6">
        <f t="shared" si="130"/>
        <v>1</v>
      </c>
      <c r="M2107" s="5">
        <v>99.262500000000003</v>
      </c>
      <c r="N2107" s="6">
        <v>4</v>
      </c>
      <c r="O2107" s="9">
        <f t="shared" si="131"/>
        <v>397.05</v>
      </c>
      <c r="P2107" s="5">
        <f t="shared" si="128"/>
        <v>0.33333333333333331</v>
      </c>
      <c r="Q2107" s="5">
        <f t="shared" si="129"/>
        <v>24</v>
      </c>
    </row>
    <row r="2108" spans="1:17" x14ac:dyDescent="0.25">
      <c r="A2108" s="2" t="s">
        <v>2064</v>
      </c>
      <c r="B2108" s="3" t="s">
        <v>8</v>
      </c>
      <c r="C2108" s="4">
        <v>8</v>
      </c>
      <c r="D2108" s="4"/>
      <c r="E2108" s="4"/>
      <c r="F2108" s="4">
        <v>8</v>
      </c>
      <c r="G2108" s="4">
        <v>3013.98</v>
      </c>
      <c r="H2108" s="4"/>
      <c r="I2108" s="4"/>
      <c r="J2108" s="4">
        <v>3013.98</v>
      </c>
      <c r="K2108" s="4" t="str">
        <v>Produto em Ordem</v>
      </c>
      <c r="L2108" s="6">
        <f t="shared" si="130"/>
        <v>1</v>
      </c>
      <c r="M2108" s="5">
        <v>376.7475</v>
      </c>
      <c r="N2108" s="6">
        <v>4</v>
      </c>
      <c r="O2108" s="9">
        <f t="shared" si="131"/>
        <v>1506.99</v>
      </c>
      <c r="P2108" s="5">
        <f t="shared" si="128"/>
        <v>0.33333333333333331</v>
      </c>
      <c r="Q2108" s="5">
        <f t="shared" si="129"/>
        <v>24</v>
      </c>
    </row>
    <row r="2109" spans="1:17" x14ac:dyDescent="0.25">
      <c r="A2109" s="2" t="s">
        <v>2065</v>
      </c>
      <c r="B2109" s="3" t="s">
        <v>8</v>
      </c>
      <c r="C2109" s="4">
        <v>8</v>
      </c>
      <c r="D2109" s="4"/>
      <c r="E2109" s="4"/>
      <c r="F2109" s="4">
        <v>8</v>
      </c>
      <c r="G2109" s="4">
        <v>1124.5899999999999</v>
      </c>
      <c r="H2109" s="4"/>
      <c r="I2109" s="4"/>
      <c r="J2109" s="4">
        <v>1124.5899999999999</v>
      </c>
      <c r="K2109" s="4" t="str">
        <v>Produto em Ordem</v>
      </c>
      <c r="L2109" s="6">
        <f t="shared" si="130"/>
        <v>1</v>
      </c>
      <c r="M2109" s="5">
        <v>140.57374999999999</v>
      </c>
      <c r="N2109" s="6">
        <v>4</v>
      </c>
      <c r="O2109" s="9">
        <f t="shared" si="131"/>
        <v>562.29499999999996</v>
      </c>
      <c r="P2109" s="5">
        <f t="shared" si="128"/>
        <v>0.33333333333333331</v>
      </c>
      <c r="Q2109" s="5">
        <f t="shared" si="129"/>
        <v>24</v>
      </c>
    </row>
    <row r="2110" spans="1:17" x14ac:dyDescent="0.25">
      <c r="A2110" s="2" t="s">
        <v>2066</v>
      </c>
      <c r="B2110" s="3" t="s">
        <v>8</v>
      </c>
      <c r="C2110" s="4">
        <v>8</v>
      </c>
      <c r="D2110" s="4"/>
      <c r="E2110" s="4"/>
      <c r="F2110" s="4">
        <v>8</v>
      </c>
      <c r="G2110" s="4">
        <v>2306.7399999999998</v>
      </c>
      <c r="H2110" s="4"/>
      <c r="I2110" s="4"/>
      <c r="J2110" s="4">
        <v>2306.7399999999998</v>
      </c>
      <c r="K2110" s="4" t="str">
        <v>Produto em Ordem</v>
      </c>
      <c r="L2110" s="6">
        <f t="shared" si="130"/>
        <v>1</v>
      </c>
      <c r="M2110" s="5">
        <v>288.34249999999997</v>
      </c>
      <c r="N2110" s="6">
        <v>4</v>
      </c>
      <c r="O2110" s="9">
        <f t="shared" si="131"/>
        <v>1153.3699999999999</v>
      </c>
      <c r="P2110" s="5">
        <f t="shared" si="128"/>
        <v>0.33333333333333331</v>
      </c>
      <c r="Q2110" s="5">
        <f t="shared" si="129"/>
        <v>24</v>
      </c>
    </row>
    <row r="2111" spans="1:17" x14ac:dyDescent="0.25">
      <c r="A2111" s="2" t="s">
        <v>2067</v>
      </c>
      <c r="B2111" s="3" t="s">
        <v>8</v>
      </c>
      <c r="C2111" s="4">
        <v>5</v>
      </c>
      <c r="D2111" s="4"/>
      <c r="E2111" s="4"/>
      <c r="F2111" s="4">
        <v>5</v>
      </c>
      <c r="G2111" s="4">
        <v>2299.21</v>
      </c>
      <c r="H2111" s="4"/>
      <c r="I2111" s="4"/>
      <c r="J2111" s="4">
        <v>2299.21</v>
      </c>
      <c r="K2111" s="4" t="str">
        <v>Produto em Ordem</v>
      </c>
      <c r="L2111" s="6">
        <f t="shared" si="130"/>
        <v>1</v>
      </c>
      <c r="M2111" s="5">
        <v>459.84199999999998</v>
      </c>
      <c r="N2111" s="6">
        <v>3</v>
      </c>
      <c r="O2111" s="9">
        <f t="shared" si="131"/>
        <v>1379.5259999999998</v>
      </c>
      <c r="P2111" s="5">
        <f t="shared" si="128"/>
        <v>0.25</v>
      </c>
      <c r="Q2111" s="5">
        <f t="shared" si="129"/>
        <v>20</v>
      </c>
    </row>
    <row r="2112" spans="1:17" x14ac:dyDescent="0.25">
      <c r="A2112" s="2" t="s">
        <v>2068</v>
      </c>
      <c r="B2112" s="3" t="s">
        <v>8</v>
      </c>
      <c r="C2112" s="4">
        <v>0</v>
      </c>
      <c r="D2112" s="4">
        <v>5</v>
      </c>
      <c r="E2112" s="4">
        <v>2</v>
      </c>
      <c r="F2112" s="4">
        <v>3</v>
      </c>
      <c r="G2112" s="4">
        <v>0</v>
      </c>
      <c r="H2112" s="4">
        <v>18352.39</v>
      </c>
      <c r="I2112" s="4">
        <v>7340.96</v>
      </c>
      <c r="J2112" s="4">
        <v>11011.43</v>
      </c>
      <c r="K2112" s="4" t="str">
        <v>Produto em Ordem</v>
      </c>
      <c r="L2112" s="6">
        <f t="shared" si="130"/>
        <v>0</v>
      </c>
      <c r="M2112" s="5">
        <v>3670.4766666666669</v>
      </c>
      <c r="N2112" s="6">
        <v>2</v>
      </c>
      <c r="O2112" s="9">
        <f t="shared" si="131"/>
        <v>7340.9533333333338</v>
      </c>
      <c r="P2112" s="5">
        <f t="shared" si="128"/>
        <v>0.16666666666666666</v>
      </c>
      <c r="Q2112" s="5">
        <f t="shared" si="129"/>
        <v>18</v>
      </c>
    </row>
    <row r="2113" spans="1:17" x14ac:dyDescent="0.25">
      <c r="A2113" s="2" t="s">
        <v>2069</v>
      </c>
      <c r="B2113" s="3" t="s">
        <v>8</v>
      </c>
      <c r="C2113" s="4">
        <v>200</v>
      </c>
      <c r="D2113" s="4">
        <v>172</v>
      </c>
      <c r="E2113" s="4">
        <v>218</v>
      </c>
      <c r="F2113" s="4">
        <v>154</v>
      </c>
      <c r="G2113" s="4">
        <v>7572.7</v>
      </c>
      <c r="H2113" s="4">
        <v>6512.5299999999988</v>
      </c>
      <c r="I2113" s="4">
        <v>8254.23</v>
      </c>
      <c r="J2113" s="4">
        <v>5830.9999999999991</v>
      </c>
      <c r="K2113" s="4" t="str">
        <v>Produto em Ordem</v>
      </c>
      <c r="L2113" s="6">
        <f t="shared" si="130"/>
        <v>0.77</v>
      </c>
      <c r="M2113" s="5">
        <v>37.86363636363636</v>
      </c>
      <c r="N2113" s="6">
        <v>77</v>
      </c>
      <c r="O2113" s="9">
        <f t="shared" si="131"/>
        <v>2915.4999999999995</v>
      </c>
      <c r="P2113" s="5">
        <f t="shared" si="128"/>
        <v>6.416666666666667</v>
      </c>
      <c r="Q2113" s="5">
        <f t="shared" si="129"/>
        <v>24</v>
      </c>
    </row>
    <row r="2114" spans="1:17" x14ac:dyDescent="0.25">
      <c r="A2114" s="2" t="s">
        <v>2070</v>
      </c>
      <c r="B2114" s="3" t="s">
        <v>8</v>
      </c>
      <c r="C2114" s="4">
        <v>300</v>
      </c>
      <c r="D2114" s="4">
        <v>169</v>
      </c>
      <c r="E2114" s="4">
        <v>226</v>
      </c>
      <c r="F2114" s="4">
        <v>243</v>
      </c>
      <c r="G2114" s="4">
        <v>11359.06</v>
      </c>
      <c r="H2114" s="4">
        <v>6398.9299999999994</v>
      </c>
      <c r="I2114" s="4">
        <v>8557.16</v>
      </c>
      <c r="J2114" s="4">
        <v>9200.8299999999981</v>
      </c>
      <c r="K2114" s="4" t="str">
        <v>Produto em Ordem</v>
      </c>
      <c r="L2114" s="6">
        <f t="shared" si="130"/>
        <v>0.81</v>
      </c>
      <c r="M2114" s="5">
        <v>37.863497942386822</v>
      </c>
      <c r="N2114" s="6">
        <v>122</v>
      </c>
      <c r="O2114" s="9">
        <f t="shared" si="131"/>
        <v>4619.346748971192</v>
      </c>
      <c r="P2114" s="5">
        <f t="shared" ref="P2114:P2177" si="132">N2114/12</f>
        <v>10.166666666666666</v>
      </c>
      <c r="Q2114" s="5">
        <f t="shared" ref="Q2114:Q2177" si="133">IFERROR(F2114/(P2114),0)</f>
        <v>23.901639344262296</v>
      </c>
    </row>
    <row r="2115" spans="1:17" x14ac:dyDescent="0.25">
      <c r="A2115" s="2" t="s">
        <v>2071</v>
      </c>
      <c r="B2115" s="3" t="s">
        <v>8</v>
      </c>
      <c r="C2115" s="4">
        <v>72</v>
      </c>
      <c r="D2115" s="4">
        <v>72</v>
      </c>
      <c r="E2115" s="4">
        <v>108</v>
      </c>
      <c r="F2115" s="4">
        <v>36</v>
      </c>
      <c r="G2115" s="4">
        <v>6022.94</v>
      </c>
      <c r="H2115" s="4">
        <v>6022.94</v>
      </c>
      <c r="I2115" s="4">
        <v>9034.41</v>
      </c>
      <c r="J2115" s="4">
        <v>3011.47</v>
      </c>
      <c r="K2115" s="4" t="str">
        <v>Produto em Ordem</v>
      </c>
      <c r="L2115" s="6">
        <f t="shared" ref="L2115:L2178" si="134">IFERROR(F2115/C2115,0)</f>
        <v>0.5</v>
      </c>
      <c r="M2115" s="5">
        <v>83.651944444444439</v>
      </c>
      <c r="N2115" s="6">
        <v>18</v>
      </c>
      <c r="O2115" s="9">
        <f t="shared" ref="O2115:O2178" si="135" xml:space="preserve"> N2115*M2115</f>
        <v>1505.7349999999999</v>
      </c>
      <c r="P2115" s="5">
        <f t="shared" si="132"/>
        <v>1.5</v>
      </c>
      <c r="Q2115" s="5">
        <f t="shared" si="133"/>
        <v>24</v>
      </c>
    </row>
    <row r="2116" spans="1:17" x14ac:dyDescent="0.25">
      <c r="A2116" s="2" t="s">
        <v>2072</v>
      </c>
      <c r="B2116" s="3" t="s">
        <v>8</v>
      </c>
      <c r="C2116" s="4">
        <v>1</v>
      </c>
      <c r="D2116" s="4"/>
      <c r="E2116" s="4"/>
      <c r="F2116" s="4">
        <v>1</v>
      </c>
      <c r="G2116" s="4">
        <v>881.58</v>
      </c>
      <c r="H2116" s="4"/>
      <c r="I2116" s="4"/>
      <c r="J2116" s="4">
        <v>881.58</v>
      </c>
      <c r="K2116" s="4" t="str">
        <v>Produto em Ordem</v>
      </c>
      <c r="L2116" s="6">
        <f t="shared" si="134"/>
        <v>1</v>
      </c>
      <c r="M2116" s="5">
        <v>881.58</v>
      </c>
      <c r="N2116" s="6">
        <v>1</v>
      </c>
      <c r="O2116" s="9">
        <f t="shared" si="135"/>
        <v>881.58</v>
      </c>
      <c r="P2116" s="5">
        <f t="shared" si="132"/>
        <v>8.3333333333333329E-2</v>
      </c>
      <c r="Q2116" s="5">
        <f t="shared" si="133"/>
        <v>12</v>
      </c>
    </row>
    <row r="2117" spans="1:17" x14ac:dyDescent="0.25">
      <c r="A2117" s="2" t="s">
        <v>2073</v>
      </c>
      <c r="B2117" s="3" t="s">
        <v>8</v>
      </c>
      <c r="C2117" s="4">
        <v>1</v>
      </c>
      <c r="D2117" s="4"/>
      <c r="E2117" s="4"/>
      <c r="F2117" s="4">
        <v>1</v>
      </c>
      <c r="G2117" s="4">
        <v>796.56</v>
      </c>
      <c r="H2117" s="4"/>
      <c r="I2117" s="4"/>
      <c r="J2117" s="4">
        <v>796.56</v>
      </c>
      <c r="K2117" s="4" t="str">
        <v>Produto em Ordem</v>
      </c>
      <c r="L2117" s="6">
        <f t="shared" si="134"/>
        <v>1</v>
      </c>
      <c r="M2117" s="5">
        <v>796.56</v>
      </c>
      <c r="N2117" s="6">
        <v>1</v>
      </c>
      <c r="O2117" s="9">
        <f t="shared" si="135"/>
        <v>796.56</v>
      </c>
      <c r="P2117" s="5">
        <f t="shared" si="132"/>
        <v>8.3333333333333329E-2</v>
      </c>
      <c r="Q2117" s="5">
        <f t="shared" si="133"/>
        <v>12</v>
      </c>
    </row>
    <row r="2118" spans="1:17" x14ac:dyDescent="0.25">
      <c r="A2118" s="2" t="s">
        <v>2074</v>
      </c>
      <c r="B2118" s="3" t="s">
        <v>8</v>
      </c>
      <c r="C2118" s="4">
        <v>1</v>
      </c>
      <c r="D2118" s="4">
        <v>0</v>
      </c>
      <c r="E2118" s="4">
        <v>1</v>
      </c>
      <c r="F2118" s="4">
        <v>0</v>
      </c>
      <c r="G2118" s="4">
        <v>1000</v>
      </c>
      <c r="H2118" s="4">
        <v>0</v>
      </c>
      <c r="I2118" s="4">
        <v>1000</v>
      </c>
      <c r="J2118" s="4">
        <v>0</v>
      </c>
      <c r="K2118" s="4" t="str">
        <v>Produto em Ordem</v>
      </c>
      <c r="L2118" s="6">
        <f t="shared" si="134"/>
        <v>0</v>
      </c>
      <c r="M2118" s="5">
        <v>0</v>
      </c>
      <c r="N2118" s="6">
        <v>0</v>
      </c>
      <c r="O2118" s="9">
        <f t="shared" si="135"/>
        <v>0</v>
      </c>
      <c r="P2118" s="5">
        <f t="shared" si="132"/>
        <v>0</v>
      </c>
      <c r="Q2118" s="5">
        <f t="shared" si="133"/>
        <v>0</v>
      </c>
    </row>
    <row r="2119" spans="1:17" x14ac:dyDescent="0.25">
      <c r="A2119" s="2" t="s">
        <v>2075</v>
      </c>
      <c r="B2119" s="3" t="s">
        <v>8</v>
      </c>
      <c r="C2119" s="4">
        <v>1</v>
      </c>
      <c r="D2119" s="4"/>
      <c r="E2119" s="4"/>
      <c r="F2119" s="4">
        <v>1</v>
      </c>
      <c r="G2119" s="4">
        <v>1000</v>
      </c>
      <c r="H2119" s="4"/>
      <c r="I2119" s="4"/>
      <c r="J2119" s="4">
        <v>1000</v>
      </c>
      <c r="K2119" s="4" t="str">
        <v>Produto em Ordem</v>
      </c>
      <c r="L2119" s="6">
        <f t="shared" si="134"/>
        <v>1</v>
      </c>
      <c r="M2119" s="5">
        <v>1000</v>
      </c>
      <c r="N2119" s="6">
        <v>1</v>
      </c>
      <c r="O2119" s="9">
        <f t="shared" si="135"/>
        <v>1000</v>
      </c>
      <c r="P2119" s="5">
        <f t="shared" si="132"/>
        <v>8.3333333333333329E-2</v>
      </c>
      <c r="Q2119" s="5">
        <f t="shared" si="133"/>
        <v>12</v>
      </c>
    </row>
    <row r="2120" spans="1:17" x14ac:dyDescent="0.25">
      <c r="A2120" s="2" t="s">
        <v>2076</v>
      </c>
      <c r="B2120" s="3" t="s">
        <v>8</v>
      </c>
      <c r="C2120" s="4">
        <v>6</v>
      </c>
      <c r="D2120" s="4">
        <v>6</v>
      </c>
      <c r="E2120" s="4">
        <v>6</v>
      </c>
      <c r="F2120" s="4">
        <v>6</v>
      </c>
      <c r="G2120" s="4">
        <v>1552.47</v>
      </c>
      <c r="H2120" s="4">
        <v>1552.47</v>
      </c>
      <c r="I2120" s="4">
        <v>1552.47</v>
      </c>
      <c r="J2120" s="4">
        <v>1552.47</v>
      </c>
      <c r="K2120" s="4" t="str">
        <v>Produto em Ordem</v>
      </c>
      <c r="L2120" s="6">
        <f t="shared" si="134"/>
        <v>1</v>
      </c>
      <c r="M2120" s="5">
        <v>258.745</v>
      </c>
      <c r="N2120" s="6">
        <v>33</v>
      </c>
      <c r="O2120" s="9">
        <f t="shared" si="135"/>
        <v>8538.5850000000009</v>
      </c>
      <c r="P2120" s="5">
        <f t="shared" si="132"/>
        <v>2.75</v>
      </c>
      <c r="Q2120" s="5">
        <f t="shared" si="133"/>
        <v>2.1818181818181817</v>
      </c>
    </row>
    <row r="2121" spans="1:17" x14ac:dyDescent="0.25">
      <c r="A2121" s="2" t="s">
        <v>2077</v>
      </c>
      <c r="B2121" s="3" t="s">
        <v>8</v>
      </c>
      <c r="C2121" s="4">
        <v>0</v>
      </c>
      <c r="D2121" s="4">
        <v>8</v>
      </c>
      <c r="E2121" s="4">
        <v>4</v>
      </c>
      <c r="F2121" s="4">
        <v>4</v>
      </c>
      <c r="G2121" s="4">
        <v>0</v>
      </c>
      <c r="H2121" s="4">
        <v>652.02</v>
      </c>
      <c r="I2121" s="4">
        <v>326.01</v>
      </c>
      <c r="J2121" s="4">
        <v>326.01</v>
      </c>
      <c r="K2121" s="4" t="str">
        <v>Produto em Ordem</v>
      </c>
      <c r="L2121" s="6">
        <f t="shared" si="134"/>
        <v>0</v>
      </c>
      <c r="M2121" s="5">
        <v>81.502499999999998</v>
      </c>
      <c r="N2121" s="6">
        <v>5</v>
      </c>
      <c r="O2121" s="9">
        <f t="shared" si="135"/>
        <v>407.51249999999999</v>
      </c>
      <c r="P2121" s="5">
        <f t="shared" si="132"/>
        <v>0.41666666666666669</v>
      </c>
      <c r="Q2121" s="5">
        <f t="shared" si="133"/>
        <v>9.6</v>
      </c>
    </row>
    <row r="2122" spans="1:17" x14ac:dyDescent="0.25">
      <c r="A2122" s="2" t="s">
        <v>2078</v>
      </c>
      <c r="B2122" s="3" t="s">
        <v>8</v>
      </c>
      <c r="C2122" s="4">
        <v>24</v>
      </c>
      <c r="D2122" s="4">
        <v>22</v>
      </c>
      <c r="E2122" s="4">
        <v>22</v>
      </c>
      <c r="F2122" s="4">
        <v>24</v>
      </c>
      <c r="G2122" s="4">
        <v>7327.23</v>
      </c>
      <c r="H2122" s="4">
        <v>6716.63</v>
      </c>
      <c r="I2122" s="4">
        <v>6716.63</v>
      </c>
      <c r="J2122" s="4">
        <v>7327.23</v>
      </c>
      <c r="K2122" s="4" t="str">
        <v>Produto em Ordem</v>
      </c>
      <c r="L2122" s="6">
        <f t="shared" si="134"/>
        <v>1</v>
      </c>
      <c r="M2122" s="5">
        <v>305.30124999999998</v>
      </c>
      <c r="N2122" s="6">
        <v>12</v>
      </c>
      <c r="O2122" s="9">
        <f t="shared" si="135"/>
        <v>3663.6149999999998</v>
      </c>
      <c r="P2122" s="5">
        <f t="shared" si="132"/>
        <v>1</v>
      </c>
      <c r="Q2122" s="5">
        <f t="shared" si="133"/>
        <v>24</v>
      </c>
    </row>
    <row r="2123" spans="1:17" x14ac:dyDescent="0.25">
      <c r="A2123" s="2" t="s">
        <v>2079</v>
      </c>
      <c r="B2123" s="3" t="s">
        <v>8</v>
      </c>
      <c r="C2123" s="4">
        <v>24</v>
      </c>
      <c r="D2123" s="4">
        <v>16</v>
      </c>
      <c r="E2123" s="4">
        <v>16</v>
      </c>
      <c r="F2123" s="4">
        <v>24</v>
      </c>
      <c r="G2123" s="4">
        <v>9056.1200000000008</v>
      </c>
      <c r="H2123" s="4">
        <v>6037.42</v>
      </c>
      <c r="I2123" s="4">
        <v>6037.42</v>
      </c>
      <c r="J2123" s="4">
        <v>9056.1200000000008</v>
      </c>
      <c r="K2123" s="4" t="str">
        <v>Produto em Ordem</v>
      </c>
      <c r="L2123" s="6">
        <f t="shared" si="134"/>
        <v>1</v>
      </c>
      <c r="M2123" s="5">
        <v>377.33833333333342</v>
      </c>
      <c r="N2123" s="6">
        <v>12</v>
      </c>
      <c r="O2123" s="9">
        <f t="shared" si="135"/>
        <v>4528.0600000000013</v>
      </c>
      <c r="P2123" s="5">
        <f t="shared" si="132"/>
        <v>1</v>
      </c>
      <c r="Q2123" s="5">
        <f t="shared" si="133"/>
        <v>24</v>
      </c>
    </row>
    <row r="2124" spans="1:17" x14ac:dyDescent="0.25">
      <c r="A2124" s="2" t="s">
        <v>2080</v>
      </c>
      <c r="B2124" s="3" t="s">
        <v>8</v>
      </c>
      <c r="C2124" s="4">
        <v>24</v>
      </c>
      <c r="D2124" s="4">
        <v>16</v>
      </c>
      <c r="E2124" s="4">
        <v>16</v>
      </c>
      <c r="F2124" s="4">
        <v>24</v>
      </c>
      <c r="G2124" s="4">
        <v>6833.26</v>
      </c>
      <c r="H2124" s="4">
        <v>4555.5099999999993</v>
      </c>
      <c r="I2124" s="4">
        <v>4555.51</v>
      </c>
      <c r="J2124" s="4">
        <v>6833.2599999999993</v>
      </c>
      <c r="K2124" s="4" t="str">
        <v>Produto em Ordem</v>
      </c>
      <c r="L2124" s="6">
        <f t="shared" si="134"/>
        <v>1</v>
      </c>
      <c r="M2124" s="5">
        <v>284.71916666666658</v>
      </c>
      <c r="N2124" s="6">
        <v>12</v>
      </c>
      <c r="O2124" s="9">
        <f t="shared" si="135"/>
        <v>3416.6299999999992</v>
      </c>
      <c r="P2124" s="5">
        <f t="shared" si="132"/>
        <v>1</v>
      </c>
      <c r="Q2124" s="5">
        <f t="shared" si="133"/>
        <v>24</v>
      </c>
    </row>
    <row r="2125" spans="1:17" x14ac:dyDescent="0.25">
      <c r="A2125" s="2" t="s">
        <v>2081</v>
      </c>
      <c r="B2125" s="3" t="s">
        <v>135</v>
      </c>
      <c r="C2125" s="4">
        <v>1</v>
      </c>
      <c r="D2125" s="4"/>
      <c r="E2125" s="4"/>
      <c r="F2125" s="4">
        <v>1</v>
      </c>
      <c r="G2125" s="4">
        <v>3.78</v>
      </c>
      <c r="H2125" s="4"/>
      <c r="I2125" s="4"/>
      <c r="J2125" s="4">
        <v>3.78</v>
      </c>
      <c r="K2125" s="4" t="str">
        <v>Produto em Ordem</v>
      </c>
      <c r="L2125" s="6">
        <f t="shared" si="134"/>
        <v>1</v>
      </c>
      <c r="M2125" s="5">
        <v>3.78</v>
      </c>
      <c r="N2125" s="6">
        <v>1</v>
      </c>
      <c r="O2125" s="9">
        <f t="shared" si="135"/>
        <v>3.78</v>
      </c>
      <c r="P2125" s="5">
        <f t="shared" si="132"/>
        <v>8.3333333333333329E-2</v>
      </c>
      <c r="Q2125" s="5">
        <f t="shared" si="133"/>
        <v>12</v>
      </c>
    </row>
    <row r="2126" spans="1:17" x14ac:dyDescent="0.25">
      <c r="A2126" s="2" t="s">
        <v>833</v>
      </c>
      <c r="B2126" s="3" t="s">
        <v>8</v>
      </c>
      <c r="C2126" s="4">
        <v>0</v>
      </c>
      <c r="D2126" s="4">
        <v>2</v>
      </c>
      <c r="E2126" s="4">
        <v>2</v>
      </c>
      <c r="F2126" s="4">
        <v>0</v>
      </c>
      <c r="G2126" s="4">
        <v>0</v>
      </c>
      <c r="H2126" s="4">
        <v>1277.8599999999999</v>
      </c>
      <c r="I2126" s="4">
        <v>1277.8599999999999</v>
      </c>
      <c r="J2126" s="4">
        <v>0</v>
      </c>
      <c r="K2126" s="4" t="str">
        <v>Produto em Ordem</v>
      </c>
      <c r="L2126" s="6">
        <f t="shared" si="134"/>
        <v>0</v>
      </c>
      <c r="M2126" s="5">
        <v>0</v>
      </c>
      <c r="N2126" s="6">
        <v>0</v>
      </c>
      <c r="O2126" s="9">
        <f t="shared" si="135"/>
        <v>0</v>
      </c>
      <c r="P2126" s="5">
        <f t="shared" si="132"/>
        <v>0</v>
      </c>
      <c r="Q2126" s="5">
        <f t="shared" si="133"/>
        <v>0</v>
      </c>
    </row>
    <row r="2127" spans="1:17" x14ac:dyDescent="0.25">
      <c r="A2127" s="2" t="s">
        <v>2082</v>
      </c>
      <c r="B2127" s="3" t="s">
        <v>8</v>
      </c>
      <c r="C2127" s="4">
        <v>1</v>
      </c>
      <c r="D2127" s="4"/>
      <c r="E2127" s="4"/>
      <c r="F2127" s="4">
        <v>1</v>
      </c>
      <c r="G2127" s="4">
        <v>0</v>
      </c>
      <c r="H2127" s="4"/>
      <c r="I2127" s="4"/>
      <c r="J2127" s="4">
        <v>0</v>
      </c>
      <c r="K2127" s="4" t="str">
        <v>Produto em Ordem</v>
      </c>
      <c r="L2127" s="6">
        <f t="shared" si="134"/>
        <v>1</v>
      </c>
      <c r="M2127" s="5">
        <v>0</v>
      </c>
      <c r="N2127" s="6">
        <v>-1</v>
      </c>
      <c r="O2127" s="9">
        <f t="shared" si="135"/>
        <v>0</v>
      </c>
      <c r="P2127" s="5">
        <f t="shared" si="132"/>
        <v>-8.3333333333333329E-2</v>
      </c>
      <c r="Q2127" s="5">
        <f t="shared" si="133"/>
        <v>-12</v>
      </c>
    </row>
    <row r="2128" spans="1:17" x14ac:dyDescent="0.25">
      <c r="A2128" s="2" t="s">
        <v>2083</v>
      </c>
      <c r="B2128" s="3" t="s">
        <v>8</v>
      </c>
      <c r="C2128" s="4">
        <v>0</v>
      </c>
      <c r="D2128" s="4">
        <v>1</v>
      </c>
      <c r="E2128" s="4">
        <v>0</v>
      </c>
      <c r="F2128" s="4">
        <v>1</v>
      </c>
      <c r="G2128" s="4">
        <v>0</v>
      </c>
      <c r="H2128" s="4">
        <v>421.21</v>
      </c>
      <c r="I2128" s="4">
        <v>0</v>
      </c>
      <c r="J2128" s="4">
        <v>421.21</v>
      </c>
      <c r="K2128" s="4" t="str">
        <v>Produto em Ordem</v>
      </c>
      <c r="L2128" s="6">
        <f t="shared" si="134"/>
        <v>0</v>
      </c>
      <c r="M2128" s="5">
        <v>421.21</v>
      </c>
      <c r="N2128" s="6">
        <v>5</v>
      </c>
      <c r="O2128" s="9">
        <f t="shared" si="135"/>
        <v>2106.0499999999997</v>
      </c>
      <c r="P2128" s="5">
        <f t="shared" si="132"/>
        <v>0.41666666666666669</v>
      </c>
      <c r="Q2128" s="5">
        <f t="shared" si="133"/>
        <v>2.4</v>
      </c>
    </row>
    <row r="2129" spans="1:17" x14ac:dyDescent="0.25">
      <c r="A2129" s="2" t="s">
        <v>2084</v>
      </c>
      <c r="B2129" s="3" t="s">
        <v>8</v>
      </c>
      <c r="C2129" s="4">
        <v>1500</v>
      </c>
      <c r="D2129" s="4"/>
      <c r="E2129" s="4"/>
      <c r="F2129" s="4">
        <v>1500</v>
      </c>
      <c r="G2129" s="4">
        <v>19552.43</v>
      </c>
      <c r="H2129" s="4"/>
      <c r="I2129" s="4"/>
      <c r="J2129" s="4">
        <v>19552.43</v>
      </c>
      <c r="K2129" s="4" t="str">
        <v>Produto em Ordem</v>
      </c>
      <c r="L2129" s="6">
        <f t="shared" si="134"/>
        <v>1</v>
      </c>
      <c r="M2129" s="5">
        <v>13.034953333333331</v>
      </c>
      <c r="N2129" s="6">
        <v>750</v>
      </c>
      <c r="O2129" s="9">
        <f t="shared" si="135"/>
        <v>9776.2149999999983</v>
      </c>
      <c r="P2129" s="5">
        <f t="shared" si="132"/>
        <v>62.5</v>
      </c>
      <c r="Q2129" s="5">
        <f t="shared" si="133"/>
        <v>24</v>
      </c>
    </row>
    <row r="2130" spans="1:17" x14ac:dyDescent="0.25">
      <c r="A2130" s="2" t="s">
        <v>2085</v>
      </c>
      <c r="B2130" s="3" t="s">
        <v>8</v>
      </c>
      <c r="C2130" s="4">
        <v>0</v>
      </c>
      <c r="D2130" s="4">
        <v>696</v>
      </c>
      <c r="E2130" s="4">
        <v>396</v>
      </c>
      <c r="F2130" s="4">
        <v>300</v>
      </c>
      <c r="G2130" s="4">
        <v>0</v>
      </c>
      <c r="H2130" s="4">
        <v>105287.02</v>
      </c>
      <c r="I2130" s="4">
        <v>59904.679999999993</v>
      </c>
      <c r="J2130" s="4">
        <v>45382.34</v>
      </c>
      <c r="K2130" s="4" t="str">
        <v>Produto em Ordem</v>
      </c>
      <c r="L2130" s="6">
        <f t="shared" si="134"/>
        <v>0</v>
      </c>
      <c r="M2130" s="5">
        <v>151.27446666666671</v>
      </c>
      <c r="N2130" s="6">
        <v>150</v>
      </c>
      <c r="O2130" s="9">
        <f t="shared" si="135"/>
        <v>22691.170000000006</v>
      </c>
      <c r="P2130" s="5">
        <f t="shared" si="132"/>
        <v>12.5</v>
      </c>
      <c r="Q2130" s="5">
        <f t="shared" si="133"/>
        <v>24</v>
      </c>
    </row>
    <row r="2131" spans="1:17" x14ac:dyDescent="0.25">
      <c r="A2131" s="2" t="s">
        <v>2086</v>
      </c>
      <c r="B2131" s="3" t="s">
        <v>8</v>
      </c>
      <c r="C2131" s="4">
        <v>0</v>
      </c>
      <c r="D2131" s="4">
        <v>696</v>
      </c>
      <c r="E2131" s="4">
        <v>396</v>
      </c>
      <c r="F2131" s="4">
        <v>300</v>
      </c>
      <c r="G2131" s="4">
        <v>0</v>
      </c>
      <c r="H2131" s="4">
        <v>105287.02</v>
      </c>
      <c r="I2131" s="4">
        <v>59904.679999999993</v>
      </c>
      <c r="J2131" s="4">
        <v>45382.34</v>
      </c>
      <c r="K2131" s="4" t="str">
        <v>Produto em Ordem</v>
      </c>
      <c r="L2131" s="6">
        <f t="shared" si="134"/>
        <v>0</v>
      </c>
      <c r="M2131" s="5">
        <v>151.27446666666671</v>
      </c>
      <c r="N2131" s="6">
        <v>150</v>
      </c>
      <c r="O2131" s="9">
        <f t="shared" si="135"/>
        <v>22691.170000000006</v>
      </c>
      <c r="P2131" s="5">
        <f t="shared" si="132"/>
        <v>12.5</v>
      </c>
      <c r="Q2131" s="5">
        <f t="shared" si="133"/>
        <v>24</v>
      </c>
    </row>
    <row r="2132" spans="1:17" x14ac:dyDescent="0.25">
      <c r="A2132" s="2" t="s">
        <v>2087</v>
      </c>
      <c r="B2132" s="3" t="s">
        <v>8</v>
      </c>
      <c r="C2132" s="4">
        <v>0</v>
      </c>
      <c r="D2132" s="4">
        <v>496</v>
      </c>
      <c r="E2132" s="4">
        <v>296</v>
      </c>
      <c r="F2132" s="4">
        <v>200</v>
      </c>
      <c r="G2132" s="4">
        <v>0</v>
      </c>
      <c r="H2132" s="4">
        <v>75032.119999999981</v>
      </c>
      <c r="I2132" s="4">
        <v>44777.23</v>
      </c>
      <c r="J2132" s="4">
        <v>30254.89</v>
      </c>
      <c r="K2132" s="4" t="str">
        <v>Produto em Ordem</v>
      </c>
      <c r="L2132" s="6">
        <f t="shared" si="134"/>
        <v>0</v>
      </c>
      <c r="M2132" s="5">
        <v>151.27445</v>
      </c>
      <c r="N2132" s="6">
        <v>100</v>
      </c>
      <c r="O2132" s="9">
        <f t="shared" si="135"/>
        <v>15127.445</v>
      </c>
      <c r="P2132" s="5">
        <f t="shared" si="132"/>
        <v>8.3333333333333339</v>
      </c>
      <c r="Q2132" s="5">
        <f t="shared" si="133"/>
        <v>24</v>
      </c>
    </row>
    <row r="2133" spans="1:17" x14ac:dyDescent="0.25">
      <c r="A2133" s="2" t="s">
        <v>2088</v>
      </c>
      <c r="B2133" s="3" t="s">
        <v>8</v>
      </c>
      <c r="C2133" s="4">
        <v>0</v>
      </c>
      <c r="D2133" s="4">
        <v>2</v>
      </c>
      <c r="E2133" s="4">
        <v>1</v>
      </c>
      <c r="F2133" s="4">
        <v>1</v>
      </c>
      <c r="G2133" s="4">
        <v>0</v>
      </c>
      <c r="H2133" s="4">
        <v>14085.84</v>
      </c>
      <c r="I2133" s="4">
        <v>7042.92</v>
      </c>
      <c r="J2133" s="4">
        <v>7042.92</v>
      </c>
      <c r="K2133" s="4" t="str">
        <v>Produto em Ordem</v>
      </c>
      <c r="L2133" s="6">
        <f t="shared" si="134"/>
        <v>0</v>
      </c>
      <c r="M2133" s="5">
        <v>7042.92</v>
      </c>
      <c r="N2133" s="6">
        <v>1</v>
      </c>
      <c r="O2133" s="9">
        <f t="shared" si="135"/>
        <v>7042.92</v>
      </c>
      <c r="P2133" s="5">
        <f t="shared" si="132"/>
        <v>8.3333333333333329E-2</v>
      </c>
      <c r="Q2133" s="5">
        <f t="shared" si="133"/>
        <v>12</v>
      </c>
    </row>
    <row r="2134" spans="1:17" x14ac:dyDescent="0.25">
      <c r="A2134" s="2" t="s">
        <v>2089</v>
      </c>
      <c r="B2134" s="3" t="s">
        <v>135</v>
      </c>
      <c r="C2134" s="4">
        <v>0</v>
      </c>
      <c r="D2134" s="4">
        <v>50</v>
      </c>
      <c r="E2134" s="4">
        <v>0</v>
      </c>
      <c r="F2134" s="4">
        <v>50</v>
      </c>
      <c r="G2134" s="4">
        <v>0</v>
      </c>
      <c r="H2134" s="4">
        <v>874</v>
      </c>
      <c r="I2134" s="4">
        <v>0</v>
      </c>
      <c r="J2134" s="4">
        <v>874</v>
      </c>
      <c r="K2134" s="4" t="str">
        <v>Produto em Ordem</v>
      </c>
      <c r="L2134" s="6">
        <f t="shared" si="134"/>
        <v>0</v>
      </c>
      <c r="M2134" s="5">
        <v>17.48</v>
      </c>
      <c r="N2134" s="6">
        <v>25</v>
      </c>
      <c r="O2134" s="9">
        <f t="shared" si="135"/>
        <v>437</v>
      </c>
      <c r="P2134" s="5">
        <f t="shared" si="132"/>
        <v>2.0833333333333335</v>
      </c>
      <c r="Q2134" s="5">
        <f t="shared" si="133"/>
        <v>24</v>
      </c>
    </row>
    <row r="2135" spans="1:17" x14ac:dyDescent="0.25">
      <c r="A2135" s="2" t="s">
        <v>2090</v>
      </c>
      <c r="B2135" s="3" t="s">
        <v>135</v>
      </c>
      <c r="C2135" s="4">
        <v>0</v>
      </c>
      <c r="D2135" s="4">
        <v>670</v>
      </c>
      <c r="E2135" s="4">
        <v>334</v>
      </c>
      <c r="F2135" s="4">
        <v>336</v>
      </c>
      <c r="G2135" s="4">
        <v>0</v>
      </c>
      <c r="H2135" s="4">
        <v>40964.05000000001</v>
      </c>
      <c r="I2135" s="4">
        <v>20363.7</v>
      </c>
      <c r="J2135" s="4">
        <v>20600.349999999999</v>
      </c>
      <c r="K2135" s="4" t="str">
        <v>Produto em Ordem</v>
      </c>
      <c r="L2135" s="6">
        <f t="shared" si="134"/>
        <v>0</v>
      </c>
      <c r="M2135" s="5">
        <v>61.310565476190483</v>
      </c>
      <c r="N2135" s="6">
        <v>22</v>
      </c>
      <c r="O2135" s="9">
        <f t="shared" si="135"/>
        <v>1348.8324404761906</v>
      </c>
      <c r="P2135" s="5">
        <f t="shared" si="132"/>
        <v>1.8333333333333333</v>
      </c>
      <c r="Q2135" s="5">
        <f t="shared" si="133"/>
        <v>183.27272727272728</v>
      </c>
    </row>
    <row r="2136" spans="1:17" x14ac:dyDescent="0.25">
      <c r="A2136" s="2" t="s">
        <v>2091</v>
      </c>
      <c r="B2136" s="3" t="s">
        <v>135</v>
      </c>
      <c r="C2136" s="4">
        <v>0</v>
      </c>
      <c r="D2136" s="4">
        <v>535</v>
      </c>
      <c r="E2136" s="4">
        <v>312</v>
      </c>
      <c r="F2136" s="4">
        <v>223</v>
      </c>
      <c r="G2136" s="4">
        <v>0</v>
      </c>
      <c r="H2136" s="4">
        <v>31326.05999999999</v>
      </c>
      <c r="I2136" s="4">
        <v>18268.650000000001</v>
      </c>
      <c r="J2136" s="4">
        <v>13057.41</v>
      </c>
      <c r="K2136" s="4" t="str">
        <v>Produto em Ordem</v>
      </c>
      <c r="L2136" s="6">
        <f t="shared" si="134"/>
        <v>0</v>
      </c>
      <c r="M2136" s="5">
        <v>58.553408071748869</v>
      </c>
      <c r="N2136" s="6">
        <v>5</v>
      </c>
      <c r="O2136" s="9">
        <f t="shared" si="135"/>
        <v>292.76704035874434</v>
      </c>
      <c r="P2136" s="5">
        <f t="shared" si="132"/>
        <v>0.41666666666666669</v>
      </c>
      <c r="Q2136" s="5">
        <f t="shared" si="133"/>
        <v>535.19999999999993</v>
      </c>
    </row>
    <row r="2137" spans="1:17" x14ac:dyDescent="0.25">
      <c r="A2137" s="2" t="s">
        <v>2092</v>
      </c>
      <c r="B2137" s="3" t="s">
        <v>135</v>
      </c>
      <c r="C2137" s="4">
        <v>0</v>
      </c>
      <c r="D2137" s="4">
        <v>687</v>
      </c>
      <c r="E2137" s="4">
        <v>347</v>
      </c>
      <c r="F2137" s="4">
        <v>340</v>
      </c>
      <c r="G2137" s="4">
        <v>0</v>
      </c>
      <c r="H2137" s="4">
        <v>34453.76999999999</v>
      </c>
      <c r="I2137" s="4">
        <v>17459.71999999999</v>
      </c>
      <c r="J2137" s="4">
        <v>16994.05</v>
      </c>
      <c r="K2137" s="4" t="str">
        <v>Produto em Ordem</v>
      </c>
      <c r="L2137" s="6">
        <f t="shared" si="134"/>
        <v>0</v>
      </c>
      <c r="M2137" s="5">
        <v>49.982499999999987</v>
      </c>
      <c r="N2137" s="6">
        <v>22</v>
      </c>
      <c r="O2137" s="9">
        <f t="shared" si="135"/>
        <v>1099.6149999999998</v>
      </c>
      <c r="P2137" s="5">
        <f t="shared" si="132"/>
        <v>1.8333333333333333</v>
      </c>
      <c r="Q2137" s="5">
        <f t="shared" si="133"/>
        <v>185.45454545454547</v>
      </c>
    </row>
    <row r="2138" spans="1:17" x14ac:dyDescent="0.25">
      <c r="A2138" s="2" t="s">
        <v>2093</v>
      </c>
      <c r="B2138" s="3" t="s">
        <v>135</v>
      </c>
      <c r="C2138" s="4">
        <v>0</v>
      </c>
      <c r="D2138" s="4">
        <v>2148</v>
      </c>
      <c r="E2138" s="4">
        <v>1166</v>
      </c>
      <c r="F2138" s="4">
        <v>982</v>
      </c>
      <c r="G2138" s="4">
        <v>0</v>
      </c>
      <c r="H2138" s="4">
        <v>78351.360000000001</v>
      </c>
      <c r="I2138" s="4">
        <v>42738.959999999977</v>
      </c>
      <c r="J2138" s="4">
        <v>35612.399999999987</v>
      </c>
      <c r="K2138" s="4" t="str">
        <v>Produto em Ordem</v>
      </c>
      <c r="L2138" s="6">
        <f t="shared" si="134"/>
        <v>0</v>
      </c>
      <c r="M2138" s="5">
        <v>36.265173116089613</v>
      </c>
      <c r="N2138" s="6">
        <v>68</v>
      </c>
      <c r="O2138" s="9">
        <f t="shared" si="135"/>
        <v>2466.0317718940937</v>
      </c>
      <c r="P2138" s="5">
        <f t="shared" si="132"/>
        <v>5.666666666666667</v>
      </c>
      <c r="Q2138" s="5">
        <f t="shared" si="133"/>
        <v>173.29411764705881</v>
      </c>
    </row>
    <row r="2139" spans="1:17" x14ac:dyDescent="0.25">
      <c r="A2139" s="2" t="s">
        <v>2094</v>
      </c>
      <c r="B2139" s="3" t="s">
        <v>135</v>
      </c>
      <c r="C2139" s="4">
        <v>0</v>
      </c>
      <c r="D2139" s="4">
        <v>546</v>
      </c>
      <c r="E2139" s="4">
        <v>304</v>
      </c>
      <c r="F2139" s="4">
        <v>242</v>
      </c>
      <c r="G2139" s="4">
        <v>0</v>
      </c>
      <c r="H2139" s="4">
        <v>31635.87000000001</v>
      </c>
      <c r="I2139" s="4">
        <v>17614.080000000002</v>
      </c>
      <c r="J2139" s="4">
        <v>14021.79</v>
      </c>
      <c r="K2139" s="4" t="str">
        <v>Produto em Ordem</v>
      </c>
      <c r="L2139" s="6">
        <f t="shared" si="134"/>
        <v>0</v>
      </c>
      <c r="M2139" s="5">
        <v>57.941280991735518</v>
      </c>
      <c r="N2139" s="6">
        <v>9</v>
      </c>
      <c r="O2139" s="9">
        <f t="shared" si="135"/>
        <v>521.47152892561962</v>
      </c>
      <c r="P2139" s="5">
        <f t="shared" si="132"/>
        <v>0.75</v>
      </c>
      <c r="Q2139" s="5">
        <f t="shared" si="133"/>
        <v>322.66666666666669</v>
      </c>
    </row>
    <row r="2140" spans="1:17" x14ac:dyDescent="0.25">
      <c r="A2140" s="2" t="s">
        <v>2095</v>
      </c>
      <c r="B2140" s="3" t="s">
        <v>135</v>
      </c>
      <c r="C2140" s="4">
        <v>0</v>
      </c>
      <c r="D2140" s="4">
        <v>559</v>
      </c>
      <c r="E2140" s="4">
        <v>323</v>
      </c>
      <c r="F2140" s="4">
        <v>236</v>
      </c>
      <c r="G2140" s="4">
        <v>0</v>
      </c>
      <c r="H2140" s="4">
        <v>31953.910000000011</v>
      </c>
      <c r="I2140" s="4">
        <v>18463.53000000001</v>
      </c>
      <c r="J2140" s="4">
        <v>13490.37999999999</v>
      </c>
      <c r="K2140" s="4" t="str">
        <v>Produto em Ordem</v>
      </c>
      <c r="L2140" s="6">
        <f t="shared" si="134"/>
        <v>0</v>
      </c>
      <c r="M2140" s="5">
        <v>57.162627118644032</v>
      </c>
      <c r="N2140" s="6">
        <v>18</v>
      </c>
      <c r="O2140" s="9">
        <f t="shared" si="135"/>
        <v>1028.9272881355926</v>
      </c>
      <c r="P2140" s="5">
        <f t="shared" si="132"/>
        <v>1.5</v>
      </c>
      <c r="Q2140" s="5">
        <f t="shared" si="133"/>
        <v>157.33333333333334</v>
      </c>
    </row>
    <row r="2141" spans="1:17" x14ac:dyDescent="0.25">
      <c r="A2141" s="2" t="s">
        <v>2096</v>
      </c>
      <c r="B2141" s="3" t="s">
        <v>135</v>
      </c>
      <c r="C2141" s="4">
        <v>0</v>
      </c>
      <c r="D2141" s="4">
        <v>653</v>
      </c>
      <c r="E2141" s="4">
        <v>344</v>
      </c>
      <c r="F2141" s="4">
        <v>309</v>
      </c>
      <c r="G2141" s="4">
        <v>0</v>
      </c>
      <c r="H2141" s="4">
        <v>37563.350000000013</v>
      </c>
      <c r="I2141" s="4">
        <v>19788.419999999991</v>
      </c>
      <c r="J2141" s="4">
        <v>17774.93</v>
      </c>
      <c r="K2141" s="4" t="str">
        <v>Produto em Ordem</v>
      </c>
      <c r="L2141" s="6">
        <f t="shared" si="134"/>
        <v>0</v>
      </c>
      <c r="M2141" s="5">
        <v>57.524045307443373</v>
      </c>
      <c r="N2141" s="6">
        <v>18</v>
      </c>
      <c r="O2141" s="9">
        <f t="shared" si="135"/>
        <v>1035.4328155339808</v>
      </c>
      <c r="P2141" s="5">
        <f t="shared" si="132"/>
        <v>1.5</v>
      </c>
      <c r="Q2141" s="5">
        <f t="shared" si="133"/>
        <v>206</v>
      </c>
    </row>
    <row r="2142" spans="1:17" x14ac:dyDescent="0.25">
      <c r="A2142" s="2" t="s">
        <v>2097</v>
      </c>
      <c r="B2142" s="3" t="s">
        <v>135</v>
      </c>
      <c r="C2142" s="4">
        <v>0</v>
      </c>
      <c r="D2142" s="4">
        <v>559</v>
      </c>
      <c r="E2142" s="4">
        <v>342</v>
      </c>
      <c r="F2142" s="4">
        <v>217</v>
      </c>
      <c r="G2142" s="4">
        <v>0</v>
      </c>
      <c r="H2142" s="4">
        <v>31953.900000000009</v>
      </c>
      <c r="I2142" s="4">
        <v>19549.610000000011</v>
      </c>
      <c r="J2142" s="4">
        <v>12404.29</v>
      </c>
      <c r="K2142" s="4" t="str">
        <v>Produto em Ordem</v>
      </c>
      <c r="L2142" s="6">
        <f t="shared" si="134"/>
        <v>0</v>
      </c>
      <c r="M2142" s="5">
        <v>57.162626728110588</v>
      </c>
      <c r="N2142" s="6">
        <v>12</v>
      </c>
      <c r="O2142" s="9">
        <f t="shared" si="135"/>
        <v>685.95152073732709</v>
      </c>
      <c r="P2142" s="5">
        <f t="shared" si="132"/>
        <v>1</v>
      </c>
      <c r="Q2142" s="5">
        <f t="shared" si="133"/>
        <v>217</v>
      </c>
    </row>
    <row r="2143" spans="1:17" x14ac:dyDescent="0.25">
      <c r="A2143" s="2" t="s">
        <v>2098</v>
      </c>
      <c r="B2143" s="3" t="s">
        <v>135</v>
      </c>
      <c r="C2143" s="4">
        <v>0</v>
      </c>
      <c r="D2143" s="4">
        <v>581</v>
      </c>
      <c r="E2143" s="4">
        <v>363</v>
      </c>
      <c r="F2143" s="4">
        <v>218</v>
      </c>
      <c r="G2143" s="4">
        <v>0</v>
      </c>
      <c r="H2143" s="4">
        <v>29502.459999999988</v>
      </c>
      <c r="I2143" s="4">
        <v>18432.720000000008</v>
      </c>
      <c r="J2143" s="4">
        <v>11069.740000000011</v>
      </c>
      <c r="K2143" s="4" t="str">
        <v>Produto em Ordem</v>
      </c>
      <c r="L2143" s="6">
        <f t="shared" si="134"/>
        <v>0</v>
      </c>
      <c r="M2143" s="5">
        <v>50.77862385321103</v>
      </c>
      <c r="N2143" s="6">
        <v>17</v>
      </c>
      <c r="O2143" s="9">
        <f t="shared" si="135"/>
        <v>863.23660550458749</v>
      </c>
      <c r="P2143" s="5">
        <f t="shared" si="132"/>
        <v>1.4166666666666667</v>
      </c>
      <c r="Q2143" s="5">
        <f t="shared" si="133"/>
        <v>153.88235294117646</v>
      </c>
    </row>
    <row r="2144" spans="1:17" x14ac:dyDescent="0.25">
      <c r="A2144" s="2" t="s">
        <v>2099</v>
      </c>
      <c r="B2144" s="3" t="s">
        <v>135</v>
      </c>
      <c r="C2144" s="4">
        <v>0</v>
      </c>
      <c r="D2144" s="4">
        <v>685</v>
      </c>
      <c r="E2144" s="4">
        <v>390</v>
      </c>
      <c r="F2144" s="4">
        <v>295</v>
      </c>
      <c r="G2144" s="4">
        <v>0</v>
      </c>
      <c r="H2144" s="4">
        <v>51389.110000000022</v>
      </c>
      <c r="I2144" s="4">
        <v>29257.950000000019</v>
      </c>
      <c r="J2144" s="4">
        <v>22131.16</v>
      </c>
      <c r="K2144" s="4" t="str">
        <v>Produto em Ordem</v>
      </c>
      <c r="L2144" s="6">
        <f t="shared" si="134"/>
        <v>0</v>
      </c>
      <c r="M2144" s="5">
        <v>75.020881355932218</v>
      </c>
      <c r="N2144" s="6">
        <v>33</v>
      </c>
      <c r="O2144" s="9">
        <f t="shared" si="135"/>
        <v>2475.689084745763</v>
      </c>
      <c r="P2144" s="5">
        <f t="shared" si="132"/>
        <v>2.75</v>
      </c>
      <c r="Q2144" s="5">
        <f t="shared" si="133"/>
        <v>107.27272727272727</v>
      </c>
    </row>
    <row r="2145" spans="1:17" x14ac:dyDescent="0.25">
      <c r="A2145" s="2" t="s">
        <v>2100</v>
      </c>
      <c r="B2145" s="3" t="s">
        <v>135</v>
      </c>
      <c r="C2145" s="4">
        <v>0</v>
      </c>
      <c r="D2145" s="4">
        <v>557</v>
      </c>
      <c r="E2145" s="4">
        <v>356</v>
      </c>
      <c r="F2145" s="4">
        <v>201</v>
      </c>
      <c r="G2145" s="4">
        <v>0</v>
      </c>
      <c r="H2145" s="4">
        <v>55761.8</v>
      </c>
      <c r="I2145" s="4">
        <v>35639.500000000007</v>
      </c>
      <c r="J2145" s="4">
        <v>20122.3</v>
      </c>
      <c r="K2145" s="4" t="str">
        <v>Produto em Ordem</v>
      </c>
      <c r="L2145" s="6">
        <f t="shared" si="134"/>
        <v>0</v>
      </c>
      <c r="M2145" s="5">
        <v>100.1109452736318</v>
      </c>
      <c r="N2145" s="6">
        <v>9</v>
      </c>
      <c r="O2145" s="9">
        <f t="shared" si="135"/>
        <v>900.99850746268623</v>
      </c>
      <c r="P2145" s="5">
        <f t="shared" si="132"/>
        <v>0.75</v>
      </c>
      <c r="Q2145" s="5">
        <f t="shared" si="133"/>
        <v>268</v>
      </c>
    </row>
    <row r="2146" spans="1:17" x14ac:dyDescent="0.25">
      <c r="A2146" s="2" t="s">
        <v>2101</v>
      </c>
      <c r="B2146" s="3" t="s">
        <v>135</v>
      </c>
      <c r="C2146" s="4">
        <v>0</v>
      </c>
      <c r="D2146" s="4">
        <v>1057</v>
      </c>
      <c r="E2146" s="4">
        <v>611</v>
      </c>
      <c r="F2146" s="4">
        <v>446</v>
      </c>
      <c r="G2146" s="4">
        <v>0</v>
      </c>
      <c r="H2146" s="4">
        <v>70262.69</v>
      </c>
      <c r="I2146" s="4">
        <v>40628.830000000009</v>
      </c>
      <c r="J2146" s="4">
        <v>29633.86</v>
      </c>
      <c r="K2146" s="4" t="str">
        <v>Produto em Ordem</v>
      </c>
      <c r="L2146" s="6">
        <f t="shared" si="134"/>
        <v>0</v>
      </c>
      <c r="M2146" s="5">
        <v>66.443632286995523</v>
      </c>
      <c r="N2146" s="6">
        <v>85</v>
      </c>
      <c r="O2146" s="9">
        <f t="shared" si="135"/>
        <v>5647.7087443946193</v>
      </c>
      <c r="P2146" s="5">
        <f t="shared" si="132"/>
        <v>7.083333333333333</v>
      </c>
      <c r="Q2146" s="5">
        <f t="shared" si="133"/>
        <v>62.964705882352945</v>
      </c>
    </row>
    <row r="2147" spans="1:17" x14ac:dyDescent="0.25">
      <c r="A2147" s="2" t="s">
        <v>2102</v>
      </c>
      <c r="B2147" s="3" t="s">
        <v>135</v>
      </c>
      <c r="C2147" s="4">
        <v>0</v>
      </c>
      <c r="D2147" s="4">
        <v>559</v>
      </c>
      <c r="E2147" s="4">
        <v>358</v>
      </c>
      <c r="F2147" s="4">
        <v>201</v>
      </c>
      <c r="G2147" s="4">
        <v>0</v>
      </c>
      <c r="H2147" s="4">
        <v>51429.42</v>
      </c>
      <c r="I2147" s="4">
        <v>32936.969999999987</v>
      </c>
      <c r="J2147" s="4">
        <v>18492.45</v>
      </c>
      <c r="K2147" s="4" t="str">
        <v>Produto em Ordem</v>
      </c>
      <c r="L2147" s="6">
        <f t="shared" si="134"/>
        <v>0</v>
      </c>
      <c r="M2147" s="5">
        <v>92.002238805970151</v>
      </c>
      <c r="N2147" s="6">
        <v>12</v>
      </c>
      <c r="O2147" s="9">
        <f t="shared" si="135"/>
        <v>1104.0268656716419</v>
      </c>
      <c r="P2147" s="5">
        <f t="shared" si="132"/>
        <v>1</v>
      </c>
      <c r="Q2147" s="5">
        <f t="shared" si="133"/>
        <v>201</v>
      </c>
    </row>
    <row r="2148" spans="1:17" x14ac:dyDescent="0.25">
      <c r="A2148" s="2" t="s">
        <v>2103</v>
      </c>
      <c r="B2148" s="3" t="s">
        <v>135</v>
      </c>
      <c r="C2148" s="4">
        <v>0</v>
      </c>
      <c r="D2148" s="4">
        <v>683</v>
      </c>
      <c r="E2148" s="4">
        <v>395</v>
      </c>
      <c r="F2148" s="4">
        <v>288</v>
      </c>
      <c r="G2148" s="4">
        <v>0</v>
      </c>
      <c r="H2148" s="4">
        <v>63474.250000000007</v>
      </c>
      <c r="I2148" s="4">
        <v>36709.180000000008</v>
      </c>
      <c r="J2148" s="4">
        <v>26765.070000000011</v>
      </c>
      <c r="K2148" s="4" t="str">
        <v>Produto em Ordem</v>
      </c>
      <c r="L2148" s="6">
        <f t="shared" si="134"/>
        <v>0</v>
      </c>
      <c r="M2148" s="5">
        <v>92.934270833333358</v>
      </c>
      <c r="N2148" s="6">
        <v>29</v>
      </c>
      <c r="O2148" s="9">
        <f t="shared" si="135"/>
        <v>2695.0938541666674</v>
      </c>
      <c r="P2148" s="5">
        <f t="shared" si="132"/>
        <v>2.4166666666666665</v>
      </c>
      <c r="Q2148" s="5">
        <f t="shared" si="133"/>
        <v>119.17241379310346</v>
      </c>
    </row>
    <row r="2149" spans="1:17" x14ac:dyDescent="0.25">
      <c r="A2149" s="2" t="s">
        <v>2104</v>
      </c>
      <c r="B2149" s="3" t="s">
        <v>135</v>
      </c>
      <c r="C2149" s="4">
        <v>0</v>
      </c>
      <c r="D2149" s="4">
        <v>571</v>
      </c>
      <c r="E2149" s="4">
        <v>374</v>
      </c>
      <c r="F2149" s="4">
        <v>197</v>
      </c>
      <c r="G2149" s="4">
        <v>0</v>
      </c>
      <c r="H2149" s="4">
        <v>52533.469999999972</v>
      </c>
      <c r="I2149" s="4">
        <v>34408.980000000003</v>
      </c>
      <c r="J2149" s="4">
        <v>18124.490000000002</v>
      </c>
      <c r="K2149" s="4" t="str">
        <v>Produto em Ordem</v>
      </c>
      <c r="L2149" s="6">
        <f t="shared" si="134"/>
        <v>0</v>
      </c>
      <c r="M2149" s="5">
        <v>92.002487309644678</v>
      </c>
      <c r="N2149" s="6">
        <v>18</v>
      </c>
      <c r="O2149" s="9">
        <f t="shared" si="135"/>
        <v>1656.0447715736043</v>
      </c>
      <c r="P2149" s="5">
        <f t="shared" si="132"/>
        <v>1.5</v>
      </c>
      <c r="Q2149" s="5">
        <f t="shared" si="133"/>
        <v>131.33333333333334</v>
      </c>
    </row>
    <row r="2150" spans="1:17" x14ac:dyDescent="0.25">
      <c r="A2150" s="2" t="s">
        <v>2105</v>
      </c>
      <c r="B2150" s="3" t="s">
        <v>135</v>
      </c>
      <c r="C2150" s="4">
        <v>0</v>
      </c>
      <c r="D2150" s="4">
        <v>589</v>
      </c>
      <c r="E2150" s="4">
        <v>373</v>
      </c>
      <c r="F2150" s="4">
        <v>216</v>
      </c>
      <c r="G2150" s="4">
        <v>0</v>
      </c>
      <c r="H2150" s="4">
        <v>44564.02</v>
      </c>
      <c r="I2150" s="4">
        <v>28221.329999999991</v>
      </c>
      <c r="J2150" s="4">
        <v>16342.68999999999</v>
      </c>
      <c r="K2150" s="4" t="str">
        <v>Produto em Ordem</v>
      </c>
      <c r="L2150" s="6">
        <f t="shared" si="134"/>
        <v>0</v>
      </c>
      <c r="M2150" s="5">
        <v>75.660601851851823</v>
      </c>
      <c r="N2150" s="6">
        <v>18</v>
      </c>
      <c r="O2150" s="9">
        <f t="shared" si="135"/>
        <v>1361.8908333333329</v>
      </c>
      <c r="P2150" s="5">
        <f t="shared" si="132"/>
        <v>1.5</v>
      </c>
      <c r="Q2150" s="5">
        <f t="shared" si="133"/>
        <v>144</v>
      </c>
    </row>
    <row r="2151" spans="1:17" x14ac:dyDescent="0.25">
      <c r="A2151" s="2" t="s">
        <v>2106</v>
      </c>
      <c r="B2151" s="3" t="s">
        <v>135</v>
      </c>
      <c r="C2151" s="4">
        <v>0</v>
      </c>
      <c r="D2151" s="4">
        <v>44</v>
      </c>
      <c r="E2151" s="4">
        <v>43</v>
      </c>
      <c r="F2151" s="4">
        <v>1</v>
      </c>
      <c r="G2151" s="4">
        <v>0</v>
      </c>
      <c r="H2151" s="4">
        <v>3911.66</v>
      </c>
      <c r="I2151" s="4">
        <v>3822.76</v>
      </c>
      <c r="J2151" s="4">
        <v>88.9</v>
      </c>
      <c r="K2151" s="4" t="str">
        <v>Produto em Ordem</v>
      </c>
      <c r="L2151" s="6">
        <f t="shared" si="134"/>
        <v>0</v>
      </c>
      <c r="M2151" s="5">
        <v>88.9</v>
      </c>
      <c r="N2151" s="6">
        <v>1</v>
      </c>
      <c r="O2151" s="9">
        <f t="shared" si="135"/>
        <v>88.9</v>
      </c>
      <c r="P2151" s="5">
        <f t="shared" si="132"/>
        <v>8.3333333333333329E-2</v>
      </c>
      <c r="Q2151" s="5">
        <f t="shared" si="133"/>
        <v>12</v>
      </c>
    </row>
    <row r="2152" spans="1:17" x14ac:dyDescent="0.25">
      <c r="A2152" s="2" t="s">
        <v>2107</v>
      </c>
      <c r="B2152" s="3" t="s">
        <v>135</v>
      </c>
      <c r="C2152" s="4">
        <v>0</v>
      </c>
      <c r="D2152" s="4">
        <v>486</v>
      </c>
      <c r="E2152" s="4">
        <v>354</v>
      </c>
      <c r="F2152" s="4">
        <v>132</v>
      </c>
      <c r="G2152" s="4">
        <v>0</v>
      </c>
      <c r="H2152" s="4">
        <v>18804.590000000011</v>
      </c>
      <c r="I2152" s="4">
        <v>13697.09</v>
      </c>
      <c r="J2152" s="4">
        <v>5107.4999999999991</v>
      </c>
      <c r="K2152" s="4" t="str">
        <v>Produto em Ordem</v>
      </c>
      <c r="L2152" s="6">
        <f t="shared" si="134"/>
        <v>0</v>
      </c>
      <c r="M2152" s="5">
        <v>38.693181818181813</v>
      </c>
      <c r="N2152" s="6">
        <v>66</v>
      </c>
      <c r="O2152" s="9">
        <f t="shared" si="135"/>
        <v>2553.7499999999995</v>
      </c>
      <c r="P2152" s="5">
        <f t="shared" si="132"/>
        <v>5.5</v>
      </c>
      <c r="Q2152" s="5">
        <f t="shared" si="133"/>
        <v>24</v>
      </c>
    </row>
    <row r="2153" spans="1:17" x14ac:dyDescent="0.25">
      <c r="A2153" s="2" t="s">
        <v>2108</v>
      </c>
      <c r="B2153" s="3" t="s">
        <v>135</v>
      </c>
      <c r="C2153" s="4">
        <v>0</v>
      </c>
      <c r="D2153" s="4">
        <v>531</v>
      </c>
      <c r="E2153" s="4">
        <v>314</v>
      </c>
      <c r="F2153" s="4">
        <v>217</v>
      </c>
      <c r="G2153" s="4">
        <v>0</v>
      </c>
      <c r="H2153" s="4">
        <v>20715.62</v>
      </c>
      <c r="I2153" s="4">
        <v>12249.88</v>
      </c>
      <c r="J2153" s="4">
        <v>8465.7400000000052</v>
      </c>
      <c r="K2153" s="4" t="str">
        <v>Produto em Ordem</v>
      </c>
      <c r="L2153" s="6">
        <f t="shared" si="134"/>
        <v>0</v>
      </c>
      <c r="M2153" s="5">
        <v>39.012626728110632</v>
      </c>
      <c r="N2153" s="6">
        <v>4</v>
      </c>
      <c r="O2153" s="9">
        <f t="shared" si="135"/>
        <v>156.05050691244253</v>
      </c>
      <c r="P2153" s="5">
        <f t="shared" si="132"/>
        <v>0.33333333333333331</v>
      </c>
      <c r="Q2153" s="5">
        <f t="shared" si="133"/>
        <v>651</v>
      </c>
    </row>
    <row r="2154" spans="1:17" x14ac:dyDescent="0.25">
      <c r="A2154" s="2" t="s">
        <v>2109</v>
      </c>
      <c r="B2154" s="3" t="s">
        <v>135</v>
      </c>
      <c r="C2154" s="4">
        <v>0</v>
      </c>
      <c r="D2154" s="4">
        <v>542</v>
      </c>
      <c r="E2154" s="4">
        <v>337</v>
      </c>
      <c r="F2154" s="4">
        <v>205</v>
      </c>
      <c r="G2154" s="4">
        <v>0</v>
      </c>
      <c r="H2154" s="4">
        <v>20971.37000000001</v>
      </c>
      <c r="I2154" s="4">
        <v>13039.34</v>
      </c>
      <c r="J2154" s="4">
        <v>7932.0300000000007</v>
      </c>
      <c r="K2154" s="4" t="str">
        <v>Produto em Ordem</v>
      </c>
      <c r="L2154" s="6">
        <f t="shared" si="134"/>
        <v>0</v>
      </c>
      <c r="M2154" s="5">
        <v>38.692829268292677</v>
      </c>
      <c r="N2154" s="6">
        <v>29</v>
      </c>
      <c r="O2154" s="9">
        <f t="shared" si="135"/>
        <v>1122.0920487804876</v>
      </c>
      <c r="P2154" s="5">
        <f t="shared" si="132"/>
        <v>2.4166666666666665</v>
      </c>
      <c r="Q2154" s="5">
        <f t="shared" si="133"/>
        <v>84.827586206896555</v>
      </c>
    </row>
    <row r="2155" spans="1:17" x14ac:dyDescent="0.25">
      <c r="A2155" s="2" t="s">
        <v>2110</v>
      </c>
      <c r="B2155" s="3" t="s">
        <v>135</v>
      </c>
      <c r="C2155" s="4">
        <v>0</v>
      </c>
      <c r="D2155" s="4">
        <v>69</v>
      </c>
      <c r="E2155" s="4">
        <v>51</v>
      </c>
      <c r="F2155" s="4">
        <v>18</v>
      </c>
      <c r="G2155" s="4">
        <v>0</v>
      </c>
      <c r="H2155" s="4">
        <v>2780.15</v>
      </c>
      <c r="I2155" s="4">
        <v>2054.89</v>
      </c>
      <c r="J2155" s="4">
        <v>725.26</v>
      </c>
      <c r="K2155" s="4" t="str">
        <v>Produto em Ordem</v>
      </c>
      <c r="L2155" s="6">
        <f t="shared" si="134"/>
        <v>0</v>
      </c>
      <c r="M2155" s="5">
        <v>40.292222222222222</v>
      </c>
      <c r="N2155" s="6">
        <v>4</v>
      </c>
      <c r="O2155" s="9">
        <f t="shared" si="135"/>
        <v>161.16888888888889</v>
      </c>
      <c r="P2155" s="5">
        <f t="shared" si="132"/>
        <v>0.33333333333333331</v>
      </c>
      <c r="Q2155" s="5">
        <f t="shared" si="133"/>
        <v>54</v>
      </c>
    </row>
    <row r="2156" spans="1:17" x14ac:dyDescent="0.25">
      <c r="A2156" s="2" t="s">
        <v>2111</v>
      </c>
      <c r="B2156" s="3" t="s">
        <v>135</v>
      </c>
      <c r="C2156" s="4">
        <v>0</v>
      </c>
      <c r="D2156" s="4">
        <v>1513</v>
      </c>
      <c r="E2156" s="4">
        <v>620</v>
      </c>
      <c r="F2156" s="4">
        <v>893</v>
      </c>
      <c r="G2156" s="4">
        <v>0</v>
      </c>
      <c r="H2156" s="4">
        <v>37822.180000000022</v>
      </c>
      <c r="I2156" s="4">
        <v>15498.98</v>
      </c>
      <c r="J2156" s="4">
        <v>22323.200000000001</v>
      </c>
      <c r="K2156" s="4" t="str">
        <v>Produto em Ordem</v>
      </c>
      <c r="L2156" s="6">
        <f t="shared" si="134"/>
        <v>0</v>
      </c>
      <c r="M2156" s="5">
        <v>24.997984322508401</v>
      </c>
      <c r="N2156" s="6">
        <v>447</v>
      </c>
      <c r="O2156" s="9">
        <f t="shared" si="135"/>
        <v>11174.098992161255</v>
      </c>
      <c r="P2156" s="5">
        <f t="shared" si="132"/>
        <v>37.25</v>
      </c>
      <c r="Q2156" s="5">
        <f t="shared" si="133"/>
        <v>23.973154362416107</v>
      </c>
    </row>
    <row r="2157" spans="1:17" x14ac:dyDescent="0.25">
      <c r="A2157" s="2" t="s">
        <v>2112</v>
      </c>
      <c r="B2157" s="3" t="s">
        <v>135</v>
      </c>
      <c r="C2157" s="4">
        <v>0</v>
      </c>
      <c r="D2157" s="4">
        <v>683</v>
      </c>
      <c r="E2157" s="4">
        <v>329</v>
      </c>
      <c r="F2157" s="4">
        <v>354</v>
      </c>
      <c r="G2157" s="4">
        <v>0</v>
      </c>
      <c r="H2157" s="4">
        <v>19213.060000000001</v>
      </c>
      <c r="I2157" s="4">
        <v>9254.8599999999988</v>
      </c>
      <c r="J2157" s="4">
        <v>9958.1999999999989</v>
      </c>
      <c r="K2157" s="4" t="str">
        <v>Produto em Ordem</v>
      </c>
      <c r="L2157" s="6">
        <f t="shared" si="134"/>
        <v>0</v>
      </c>
      <c r="M2157" s="5">
        <v>28.130508474576271</v>
      </c>
      <c r="N2157" s="6">
        <v>12</v>
      </c>
      <c r="O2157" s="9">
        <f t="shared" si="135"/>
        <v>337.56610169491523</v>
      </c>
      <c r="P2157" s="5">
        <f t="shared" si="132"/>
        <v>1</v>
      </c>
      <c r="Q2157" s="5">
        <f t="shared" si="133"/>
        <v>354</v>
      </c>
    </row>
    <row r="2158" spans="1:17" x14ac:dyDescent="0.25">
      <c r="A2158" s="2" t="s">
        <v>2113</v>
      </c>
      <c r="B2158" s="3" t="s">
        <v>135</v>
      </c>
      <c r="C2158" s="4">
        <v>0</v>
      </c>
      <c r="D2158" s="4">
        <v>744</v>
      </c>
      <c r="E2158" s="4">
        <v>400</v>
      </c>
      <c r="F2158" s="4">
        <v>344</v>
      </c>
      <c r="G2158" s="4">
        <v>0</v>
      </c>
      <c r="H2158" s="4">
        <v>20906.48</v>
      </c>
      <c r="I2158" s="4">
        <v>11240.02</v>
      </c>
      <c r="J2158" s="4">
        <v>9666.4600000000028</v>
      </c>
      <c r="K2158" s="4" t="str">
        <v>Produto em Ordem</v>
      </c>
      <c r="L2158" s="6">
        <f t="shared" si="134"/>
        <v>0</v>
      </c>
      <c r="M2158" s="5">
        <v>28.100174418604659</v>
      </c>
      <c r="N2158" s="6">
        <v>22</v>
      </c>
      <c r="O2158" s="9">
        <f t="shared" si="135"/>
        <v>618.20383720930249</v>
      </c>
      <c r="P2158" s="5">
        <f t="shared" si="132"/>
        <v>1.8333333333333333</v>
      </c>
      <c r="Q2158" s="5">
        <f t="shared" si="133"/>
        <v>187.63636363636365</v>
      </c>
    </row>
    <row r="2159" spans="1:17" x14ac:dyDescent="0.25">
      <c r="A2159" s="2" t="s">
        <v>2114</v>
      </c>
      <c r="B2159" s="3" t="s">
        <v>135</v>
      </c>
      <c r="C2159" s="4">
        <v>0</v>
      </c>
      <c r="D2159" s="4">
        <v>712</v>
      </c>
      <c r="E2159" s="4">
        <v>361</v>
      </c>
      <c r="F2159" s="4">
        <v>351</v>
      </c>
      <c r="G2159" s="4">
        <v>0</v>
      </c>
      <c r="H2159" s="4">
        <v>20545.989999999991</v>
      </c>
      <c r="I2159" s="4">
        <v>10417.299999999999</v>
      </c>
      <c r="J2159" s="4">
        <v>10128.69</v>
      </c>
      <c r="K2159" s="4" t="str">
        <v>Produto em Ordem</v>
      </c>
      <c r="L2159" s="6">
        <f t="shared" si="134"/>
        <v>0</v>
      </c>
      <c r="M2159" s="5">
        <v>28.856666666666669</v>
      </c>
      <c r="N2159" s="6">
        <v>25</v>
      </c>
      <c r="O2159" s="9">
        <f t="shared" si="135"/>
        <v>721.41666666666674</v>
      </c>
      <c r="P2159" s="5">
        <f t="shared" si="132"/>
        <v>2.0833333333333335</v>
      </c>
      <c r="Q2159" s="5">
        <f t="shared" si="133"/>
        <v>168.48</v>
      </c>
    </row>
    <row r="2160" spans="1:17" x14ac:dyDescent="0.25">
      <c r="A2160" s="2" t="s">
        <v>2115</v>
      </c>
      <c r="B2160" s="3" t="s">
        <v>135</v>
      </c>
      <c r="C2160" s="4">
        <v>0</v>
      </c>
      <c r="D2160" s="4">
        <v>550</v>
      </c>
      <c r="E2160" s="4">
        <v>314</v>
      </c>
      <c r="F2160" s="4">
        <v>236</v>
      </c>
      <c r="G2160" s="4">
        <v>0</v>
      </c>
      <c r="H2160" s="4">
        <v>19481.759999999998</v>
      </c>
      <c r="I2160" s="4">
        <v>11122.28</v>
      </c>
      <c r="J2160" s="4">
        <v>8359.4799999999977</v>
      </c>
      <c r="K2160" s="4" t="str">
        <v>Produto em Ordem</v>
      </c>
      <c r="L2160" s="6">
        <f t="shared" si="134"/>
        <v>0</v>
      </c>
      <c r="M2160" s="5">
        <v>35.421525423728802</v>
      </c>
      <c r="N2160" s="6">
        <v>17</v>
      </c>
      <c r="O2160" s="9">
        <f t="shared" si="135"/>
        <v>602.16593220338962</v>
      </c>
      <c r="P2160" s="5">
        <f t="shared" si="132"/>
        <v>1.4166666666666667</v>
      </c>
      <c r="Q2160" s="5">
        <f t="shared" si="133"/>
        <v>166.58823529411765</v>
      </c>
    </row>
    <row r="2161" spans="1:17" x14ac:dyDescent="0.25">
      <c r="A2161" s="2" t="s">
        <v>2116</v>
      </c>
      <c r="B2161" s="3" t="s">
        <v>135</v>
      </c>
      <c r="C2161" s="4">
        <v>0</v>
      </c>
      <c r="D2161" s="4">
        <v>548</v>
      </c>
      <c r="E2161" s="4">
        <v>320</v>
      </c>
      <c r="F2161" s="4">
        <v>228</v>
      </c>
      <c r="G2161" s="4">
        <v>0</v>
      </c>
      <c r="H2161" s="4">
        <v>19375.52</v>
      </c>
      <c r="I2161" s="4">
        <v>11326.96</v>
      </c>
      <c r="J2161" s="4">
        <v>8048.5599999999977</v>
      </c>
      <c r="K2161" s="4" t="str">
        <v>Produto em Ordem</v>
      </c>
      <c r="L2161" s="6">
        <f t="shared" si="134"/>
        <v>0</v>
      </c>
      <c r="M2161" s="5">
        <v>35.300701754385948</v>
      </c>
      <c r="N2161" s="6">
        <v>13</v>
      </c>
      <c r="O2161" s="9">
        <f t="shared" si="135"/>
        <v>458.9091228070173</v>
      </c>
      <c r="P2161" s="5">
        <f t="shared" si="132"/>
        <v>1.0833333333333333</v>
      </c>
      <c r="Q2161" s="5">
        <f t="shared" si="133"/>
        <v>210.46153846153848</v>
      </c>
    </row>
    <row r="2162" spans="1:17" x14ac:dyDescent="0.25">
      <c r="A2162" s="2" t="s">
        <v>2117</v>
      </c>
      <c r="B2162" s="3" t="s">
        <v>135</v>
      </c>
      <c r="C2162" s="4">
        <v>0</v>
      </c>
      <c r="D2162" s="4">
        <v>546</v>
      </c>
      <c r="E2162" s="4">
        <v>313</v>
      </c>
      <c r="F2162" s="4">
        <v>233</v>
      </c>
      <c r="G2162" s="4">
        <v>0</v>
      </c>
      <c r="H2162" s="4">
        <v>19372.59</v>
      </c>
      <c r="I2162" s="4">
        <v>11105.499999999991</v>
      </c>
      <c r="J2162" s="4">
        <v>8267.0899999999983</v>
      </c>
      <c r="K2162" s="4" t="str">
        <v>Produto em Ordem</v>
      </c>
      <c r="L2162" s="6">
        <f t="shared" si="134"/>
        <v>0</v>
      </c>
      <c r="M2162" s="5">
        <v>35.481072961373393</v>
      </c>
      <c r="N2162" s="6">
        <v>10</v>
      </c>
      <c r="O2162" s="9">
        <f t="shared" si="135"/>
        <v>354.81072961373394</v>
      </c>
      <c r="P2162" s="5">
        <f t="shared" si="132"/>
        <v>0.83333333333333337</v>
      </c>
      <c r="Q2162" s="5">
        <f t="shared" si="133"/>
        <v>279.59999999999997</v>
      </c>
    </row>
    <row r="2163" spans="1:17" x14ac:dyDescent="0.25">
      <c r="A2163" s="2" t="s">
        <v>2118</v>
      </c>
      <c r="B2163" s="3" t="s">
        <v>135</v>
      </c>
      <c r="C2163" s="4">
        <v>0</v>
      </c>
      <c r="D2163" s="4">
        <v>1762</v>
      </c>
      <c r="E2163" s="4">
        <v>676</v>
      </c>
      <c r="F2163" s="4">
        <v>1086</v>
      </c>
      <c r="G2163" s="4">
        <v>0</v>
      </c>
      <c r="H2163" s="4">
        <v>55717.91</v>
      </c>
      <c r="I2163" s="4">
        <v>21376.29</v>
      </c>
      <c r="J2163" s="4">
        <v>34341.620000000003</v>
      </c>
      <c r="K2163" s="4" t="str">
        <v>Produto em Ordem</v>
      </c>
      <c r="L2163" s="6">
        <f t="shared" si="134"/>
        <v>0</v>
      </c>
      <c r="M2163" s="5">
        <v>31.622117863720071</v>
      </c>
      <c r="N2163" s="6">
        <v>543</v>
      </c>
      <c r="O2163" s="9">
        <f t="shared" si="135"/>
        <v>17170.809999999998</v>
      </c>
      <c r="P2163" s="5">
        <f t="shared" si="132"/>
        <v>45.25</v>
      </c>
      <c r="Q2163" s="5">
        <f t="shared" si="133"/>
        <v>24</v>
      </c>
    </row>
    <row r="2164" spans="1:17" x14ac:dyDescent="0.25">
      <c r="A2164" s="2" t="s">
        <v>2119</v>
      </c>
      <c r="B2164" s="3" t="s">
        <v>8</v>
      </c>
      <c r="C2164" s="4">
        <v>0</v>
      </c>
      <c r="D2164" s="4">
        <v>4008</v>
      </c>
      <c r="E2164" s="4">
        <v>2004</v>
      </c>
      <c r="F2164" s="4">
        <v>2004</v>
      </c>
      <c r="G2164" s="4">
        <v>0</v>
      </c>
      <c r="H2164" s="4">
        <v>277868.36</v>
      </c>
      <c r="I2164" s="4">
        <v>138934.18</v>
      </c>
      <c r="J2164" s="4">
        <v>138934.18</v>
      </c>
      <c r="K2164" s="4" t="str">
        <v>Produto em Ordem</v>
      </c>
      <c r="L2164" s="6">
        <f t="shared" si="134"/>
        <v>0</v>
      </c>
      <c r="M2164" s="5">
        <v>69.328433133732531</v>
      </c>
      <c r="N2164" s="6">
        <v>1002</v>
      </c>
      <c r="O2164" s="9">
        <f t="shared" si="135"/>
        <v>69467.09</v>
      </c>
      <c r="P2164" s="5">
        <f t="shared" si="132"/>
        <v>83.5</v>
      </c>
      <c r="Q2164" s="5">
        <f t="shared" si="133"/>
        <v>24</v>
      </c>
    </row>
    <row r="2165" spans="1:17" x14ac:dyDescent="0.25">
      <c r="A2165" s="2" t="s">
        <v>2120</v>
      </c>
      <c r="B2165" s="3" t="s">
        <v>8</v>
      </c>
      <c r="C2165" s="4">
        <v>0</v>
      </c>
      <c r="D2165" s="4">
        <v>4000</v>
      </c>
      <c r="E2165" s="4">
        <v>2000</v>
      </c>
      <c r="F2165" s="4">
        <v>2000</v>
      </c>
      <c r="G2165" s="4">
        <v>0</v>
      </c>
      <c r="H2165" s="4">
        <v>261249.4</v>
      </c>
      <c r="I2165" s="4">
        <v>130624.7</v>
      </c>
      <c r="J2165" s="4">
        <v>130624.7</v>
      </c>
      <c r="K2165" s="4" t="str">
        <v>Produto em Ordem</v>
      </c>
      <c r="L2165" s="6">
        <f t="shared" si="134"/>
        <v>0</v>
      </c>
      <c r="M2165" s="5">
        <v>65.312349999999995</v>
      </c>
      <c r="N2165" s="6">
        <v>1000</v>
      </c>
      <c r="O2165" s="9">
        <f t="shared" si="135"/>
        <v>65312.35</v>
      </c>
      <c r="P2165" s="5">
        <f t="shared" si="132"/>
        <v>83.333333333333329</v>
      </c>
      <c r="Q2165" s="5">
        <f t="shared" si="133"/>
        <v>24</v>
      </c>
    </row>
    <row r="2166" spans="1:17" x14ac:dyDescent="0.25">
      <c r="A2166" s="2" t="s">
        <v>2121</v>
      </c>
      <c r="B2166" s="3" t="s">
        <v>8</v>
      </c>
      <c r="C2166" s="4">
        <v>0</v>
      </c>
      <c r="D2166" s="4">
        <v>4032</v>
      </c>
      <c r="E2166" s="4">
        <v>2016</v>
      </c>
      <c r="F2166" s="4">
        <v>2016</v>
      </c>
      <c r="G2166" s="4">
        <v>0</v>
      </c>
      <c r="H2166" s="4">
        <v>168934.16</v>
      </c>
      <c r="I2166" s="4">
        <v>84467.08</v>
      </c>
      <c r="J2166" s="4">
        <v>84467.079999999987</v>
      </c>
      <c r="K2166" s="4" t="str">
        <v>Produto em Ordem</v>
      </c>
      <c r="L2166" s="6">
        <f t="shared" si="134"/>
        <v>0</v>
      </c>
      <c r="M2166" s="5">
        <v>41.898353174603173</v>
      </c>
      <c r="N2166" s="6">
        <v>1008</v>
      </c>
      <c r="O2166" s="9">
        <f t="shared" si="135"/>
        <v>42233.54</v>
      </c>
      <c r="P2166" s="5">
        <f t="shared" si="132"/>
        <v>84</v>
      </c>
      <c r="Q2166" s="5">
        <f t="shared" si="133"/>
        <v>24</v>
      </c>
    </row>
    <row r="2167" spans="1:17" x14ac:dyDescent="0.25">
      <c r="A2167" s="2" t="s">
        <v>2122</v>
      </c>
      <c r="B2167" s="3" t="s">
        <v>8</v>
      </c>
      <c r="C2167" s="4">
        <v>0</v>
      </c>
      <c r="D2167" s="4">
        <v>4032</v>
      </c>
      <c r="E2167" s="4">
        <v>2016</v>
      </c>
      <c r="F2167" s="4">
        <v>2016</v>
      </c>
      <c r="G2167" s="4">
        <v>0</v>
      </c>
      <c r="H2167" s="4">
        <v>168700.44</v>
      </c>
      <c r="I2167" s="4">
        <v>84350.22</v>
      </c>
      <c r="J2167" s="4">
        <v>84350.22</v>
      </c>
      <c r="K2167" s="4" t="str">
        <v>Produto em Ordem</v>
      </c>
      <c r="L2167" s="6">
        <f t="shared" si="134"/>
        <v>0</v>
      </c>
      <c r="M2167" s="5">
        <v>41.840386904761907</v>
      </c>
      <c r="N2167" s="6">
        <v>1008</v>
      </c>
      <c r="O2167" s="9">
        <f t="shared" si="135"/>
        <v>42175.11</v>
      </c>
      <c r="P2167" s="5">
        <f t="shared" si="132"/>
        <v>84</v>
      </c>
      <c r="Q2167" s="5">
        <f t="shared" si="133"/>
        <v>24</v>
      </c>
    </row>
    <row r="2168" spans="1:17" x14ac:dyDescent="0.25">
      <c r="A2168" s="2" t="s">
        <v>2123</v>
      </c>
      <c r="B2168" s="3" t="s">
        <v>8</v>
      </c>
      <c r="C2168" s="4">
        <v>0</v>
      </c>
      <c r="D2168" s="4">
        <v>4032</v>
      </c>
      <c r="E2168" s="4">
        <v>2016</v>
      </c>
      <c r="F2168" s="4">
        <v>2016</v>
      </c>
      <c r="G2168" s="4">
        <v>0</v>
      </c>
      <c r="H2168" s="4">
        <v>171512.74</v>
      </c>
      <c r="I2168" s="4">
        <v>85756.37</v>
      </c>
      <c r="J2168" s="4">
        <v>85756.37</v>
      </c>
      <c r="K2168" s="4" t="str">
        <v>Produto em Ordem</v>
      </c>
      <c r="L2168" s="6">
        <f t="shared" si="134"/>
        <v>0</v>
      </c>
      <c r="M2168" s="5">
        <v>42.537881944444443</v>
      </c>
      <c r="N2168" s="6">
        <v>1008</v>
      </c>
      <c r="O2168" s="9">
        <f t="shared" si="135"/>
        <v>42878.184999999998</v>
      </c>
      <c r="P2168" s="5">
        <f t="shared" si="132"/>
        <v>84</v>
      </c>
      <c r="Q2168" s="5">
        <f t="shared" si="133"/>
        <v>24</v>
      </c>
    </row>
    <row r="2169" spans="1:17" x14ac:dyDescent="0.25">
      <c r="A2169" s="2" t="s">
        <v>2124</v>
      </c>
      <c r="B2169" s="3" t="s">
        <v>8</v>
      </c>
      <c r="C2169" s="4">
        <v>0</v>
      </c>
      <c r="D2169" s="4">
        <v>4032</v>
      </c>
      <c r="E2169" s="4">
        <v>2016</v>
      </c>
      <c r="F2169" s="4">
        <v>2016</v>
      </c>
      <c r="G2169" s="4">
        <v>0</v>
      </c>
      <c r="H2169" s="4">
        <v>147677.16</v>
      </c>
      <c r="I2169" s="4">
        <v>73838.58</v>
      </c>
      <c r="J2169" s="4">
        <v>73838.58</v>
      </c>
      <c r="K2169" s="4" t="str">
        <v>Produto em Ordem</v>
      </c>
      <c r="L2169" s="6">
        <f t="shared" si="134"/>
        <v>0</v>
      </c>
      <c r="M2169" s="5">
        <v>36.626279761904762</v>
      </c>
      <c r="N2169" s="6">
        <v>1008</v>
      </c>
      <c r="O2169" s="9">
        <f t="shared" si="135"/>
        <v>36919.29</v>
      </c>
      <c r="P2169" s="5">
        <f t="shared" si="132"/>
        <v>84</v>
      </c>
      <c r="Q2169" s="5">
        <f t="shared" si="133"/>
        <v>24</v>
      </c>
    </row>
    <row r="2170" spans="1:17" x14ac:dyDescent="0.25">
      <c r="A2170" s="2" t="s">
        <v>2125</v>
      </c>
      <c r="B2170" s="3" t="s">
        <v>8</v>
      </c>
      <c r="C2170" s="4">
        <v>0</v>
      </c>
      <c r="D2170" s="4">
        <v>4032</v>
      </c>
      <c r="E2170" s="4">
        <v>2016</v>
      </c>
      <c r="F2170" s="4">
        <v>2016</v>
      </c>
      <c r="G2170" s="4">
        <v>0</v>
      </c>
      <c r="H2170" s="4">
        <v>85314.02</v>
      </c>
      <c r="I2170" s="4">
        <v>42657.01</v>
      </c>
      <c r="J2170" s="4">
        <v>42657.01</v>
      </c>
      <c r="K2170" s="4" t="str">
        <v>Produto em Ordem</v>
      </c>
      <c r="L2170" s="6">
        <f t="shared" si="134"/>
        <v>0</v>
      </c>
      <c r="M2170" s="5">
        <v>21.159231150793651</v>
      </c>
      <c r="N2170" s="6">
        <v>1008</v>
      </c>
      <c r="O2170" s="9">
        <f t="shared" si="135"/>
        <v>21328.505000000001</v>
      </c>
      <c r="P2170" s="5">
        <f t="shared" si="132"/>
        <v>84</v>
      </c>
      <c r="Q2170" s="5">
        <f t="shared" si="133"/>
        <v>24</v>
      </c>
    </row>
    <row r="2171" spans="1:17" x14ac:dyDescent="0.25">
      <c r="A2171" s="2" t="s">
        <v>2126</v>
      </c>
      <c r="B2171" s="3" t="s">
        <v>8</v>
      </c>
      <c r="C2171" s="4">
        <v>0</v>
      </c>
      <c r="D2171" s="4">
        <v>1155</v>
      </c>
      <c r="E2171" s="4">
        <v>1045</v>
      </c>
      <c r="F2171" s="4">
        <v>110</v>
      </c>
      <c r="G2171" s="4">
        <v>0</v>
      </c>
      <c r="H2171" s="4">
        <v>52899</v>
      </c>
      <c r="I2171" s="4">
        <v>47861</v>
      </c>
      <c r="J2171" s="4">
        <v>5037.9999999999991</v>
      </c>
      <c r="K2171" s="4" t="str">
        <v>Produto em Ordem</v>
      </c>
      <c r="L2171" s="6">
        <f t="shared" si="134"/>
        <v>0</v>
      </c>
      <c r="M2171" s="5">
        <v>45.79999999999999</v>
      </c>
      <c r="N2171" s="6">
        <v>306</v>
      </c>
      <c r="O2171" s="9">
        <f t="shared" si="135"/>
        <v>14014.799999999997</v>
      </c>
      <c r="P2171" s="5">
        <f t="shared" si="132"/>
        <v>25.5</v>
      </c>
      <c r="Q2171" s="5">
        <f t="shared" si="133"/>
        <v>4.3137254901960782</v>
      </c>
    </row>
    <row r="2172" spans="1:17" x14ac:dyDescent="0.25">
      <c r="A2172" s="2" t="s">
        <v>2127</v>
      </c>
      <c r="B2172" s="3" t="s">
        <v>8</v>
      </c>
      <c r="C2172" s="4">
        <v>0</v>
      </c>
      <c r="D2172" s="4">
        <v>4853</v>
      </c>
      <c r="E2172" s="4">
        <v>3901</v>
      </c>
      <c r="F2172" s="4">
        <v>952</v>
      </c>
      <c r="G2172" s="4">
        <v>0</v>
      </c>
      <c r="H2172" s="4">
        <v>96626.32</v>
      </c>
      <c r="I2172" s="4">
        <v>91361.449999999983</v>
      </c>
      <c r="J2172" s="4">
        <v>5264.87</v>
      </c>
      <c r="K2172" s="4" t="str">
        <v>Produto em Ordem</v>
      </c>
      <c r="L2172" s="6">
        <f t="shared" si="134"/>
        <v>0</v>
      </c>
      <c r="M2172" s="5">
        <v>5.5303256302521007</v>
      </c>
      <c r="N2172" s="6">
        <v>789</v>
      </c>
      <c r="O2172" s="9">
        <f t="shared" si="135"/>
        <v>4363.4269222689072</v>
      </c>
      <c r="P2172" s="5">
        <f t="shared" si="132"/>
        <v>65.75</v>
      </c>
      <c r="Q2172" s="5">
        <f t="shared" si="133"/>
        <v>14.479087452471482</v>
      </c>
    </row>
    <row r="2173" spans="1:17" x14ac:dyDescent="0.25">
      <c r="A2173" s="2" t="s">
        <v>2128</v>
      </c>
      <c r="B2173" s="3" t="s">
        <v>8</v>
      </c>
      <c r="C2173" s="4">
        <v>0</v>
      </c>
      <c r="D2173" s="4">
        <v>4057</v>
      </c>
      <c r="E2173" s="4">
        <v>2839</v>
      </c>
      <c r="F2173" s="4">
        <v>1218</v>
      </c>
      <c r="G2173" s="4">
        <v>0</v>
      </c>
      <c r="H2173" s="4">
        <v>106215.78</v>
      </c>
      <c r="I2173" s="4">
        <v>85245.77</v>
      </c>
      <c r="J2173" s="4">
        <v>20970.009999999998</v>
      </c>
      <c r="K2173" s="4" t="str">
        <v>Produto em Ordem</v>
      </c>
      <c r="L2173" s="6">
        <f t="shared" si="134"/>
        <v>0</v>
      </c>
      <c r="M2173" s="5">
        <v>17.216756978653532</v>
      </c>
      <c r="N2173" s="6">
        <v>609</v>
      </c>
      <c r="O2173" s="9">
        <f t="shared" si="135"/>
        <v>10485.005000000001</v>
      </c>
      <c r="P2173" s="5">
        <f t="shared" si="132"/>
        <v>50.75</v>
      </c>
      <c r="Q2173" s="5">
        <f t="shared" si="133"/>
        <v>24</v>
      </c>
    </row>
    <row r="2174" spans="1:17" x14ac:dyDescent="0.25">
      <c r="A2174" s="2" t="s">
        <v>2129</v>
      </c>
      <c r="B2174" s="3" t="s">
        <v>8</v>
      </c>
      <c r="C2174" s="4">
        <v>0</v>
      </c>
      <c r="D2174" s="4">
        <v>3123</v>
      </c>
      <c r="E2174" s="4">
        <v>2121</v>
      </c>
      <c r="F2174" s="4">
        <v>1002</v>
      </c>
      <c r="G2174" s="4">
        <v>0</v>
      </c>
      <c r="H2174" s="4">
        <v>72014.740000000005</v>
      </c>
      <c r="I2174" s="4">
        <v>63429.83</v>
      </c>
      <c r="J2174" s="4">
        <v>8584.91</v>
      </c>
      <c r="K2174" s="4" t="str">
        <v>Produto em Ordem</v>
      </c>
      <c r="L2174" s="6">
        <f t="shared" si="134"/>
        <v>0</v>
      </c>
      <c r="M2174" s="5">
        <v>8.5677744510978044</v>
      </c>
      <c r="N2174" s="6">
        <v>501</v>
      </c>
      <c r="O2174" s="9">
        <f t="shared" si="135"/>
        <v>4292.4549999999999</v>
      </c>
      <c r="P2174" s="5">
        <f t="shared" si="132"/>
        <v>41.75</v>
      </c>
      <c r="Q2174" s="5">
        <f t="shared" si="133"/>
        <v>24</v>
      </c>
    </row>
    <row r="2175" spans="1:17" x14ac:dyDescent="0.25">
      <c r="A2175" s="2" t="s">
        <v>2130</v>
      </c>
      <c r="B2175" s="3" t="s">
        <v>8</v>
      </c>
      <c r="C2175" s="4">
        <v>0</v>
      </c>
      <c r="D2175" s="4">
        <v>1970</v>
      </c>
      <c r="E2175" s="4">
        <v>1492</v>
      </c>
      <c r="F2175" s="4">
        <v>478</v>
      </c>
      <c r="G2175" s="4">
        <v>0</v>
      </c>
      <c r="H2175" s="4">
        <v>80859.060000000027</v>
      </c>
      <c r="I2175" s="4">
        <v>59946.59</v>
      </c>
      <c r="J2175" s="4">
        <v>20912.47</v>
      </c>
      <c r="K2175" s="4" t="str">
        <v>Produto em Ordem</v>
      </c>
      <c r="L2175" s="6">
        <f t="shared" si="134"/>
        <v>0</v>
      </c>
      <c r="M2175" s="5">
        <v>43.749937238493729</v>
      </c>
      <c r="N2175" s="6">
        <v>239</v>
      </c>
      <c r="O2175" s="9">
        <f t="shared" si="135"/>
        <v>10456.235000000001</v>
      </c>
      <c r="P2175" s="5">
        <f t="shared" si="132"/>
        <v>19.916666666666668</v>
      </c>
      <c r="Q2175" s="5">
        <f t="shared" si="133"/>
        <v>24</v>
      </c>
    </row>
    <row r="2176" spans="1:17" x14ac:dyDescent="0.25">
      <c r="A2176" s="2" t="s">
        <v>2131</v>
      </c>
      <c r="B2176" s="3" t="s">
        <v>8</v>
      </c>
      <c r="C2176" s="4">
        <v>0</v>
      </c>
      <c r="D2176" s="4">
        <v>1820</v>
      </c>
      <c r="E2176" s="4">
        <v>1089</v>
      </c>
      <c r="F2176" s="4">
        <v>731</v>
      </c>
      <c r="G2176" s="4">
        <v>0</v>
      </c>
      <c r="H2176" s="4">
        <v>69560.05</v>
      </c>
      <c r="I2176" s="4">
        <v>41158.230000000003</v>
      </c>
      <c r="J2176" s="4">
        <v>28401.82</v>
      </c>
      <c r="K2176" s="4" t="str">
        <v>Produto em Ordem</v>
      </c>
      <c r="L2176" s="6">
        <f t="shared" si="134"/>
        <v>0</v>
      </c>
      <c r="M2176" s="5">
        <v>38.853378932968539</v>
      </c>
      <c r="N2176" s="6">
        <v>366</v>
      </c>
      <c r="O2176" s="9">
        <f t="shared" si="135"/>
        <v>14220.336689466485</v>
      </c>
      <c r="P2176" s="5">
        <f t="shared" si="132"/>
        <v>30.5</v>
      </c>
      <c r="Q2176" s="5">
        <f t="shared" si="133"/>
        <v>23.967213114754099</v>
      </c>
    </row>
    <row r="2177" spans="1:17" x14ac:dyDescent="0.25">
      <c r="A2177" s="2" t="s">
        <v>2132</v>
      </c>
      <c r="B2177" s="3" t="s">
        <v>8</v>
      </c>
      <c r="C2177" s="4">
        <v>14</v>
      </c>
      <c r="D2177" s="4"/>
      <c r="E2177" s="4"/>
      <c r="F2177" s="4">
        <v>14</v>
      </c>
      <c r="G2177" s="4">
        <v>213.31</v>
      </c>
      <c r="H2177" s="4"/>
      <c r="I2177" s="4"/>
      <c r="J2177" s="4">
        <v>213.31</v>
      </c>
      <c r="K2177" s="4" t="str">
        <v>Produto em Ordem</v>
      </c>
      <c r="L2177" s="6">
        <f t="shared" si="134"/>
        <v>1</v>
      </c>
      <c r="M2177" s="5">
        <v>15.23642857142857</v>
      </c>
      <c r="N2177" s="6">
        <v>21</v>
      </c>
      <c r="O2177" s="9">
        <f t="shared" si="135"/>
        <v>319.96499999999997</v>
      </c>
      <c r="P2177" s="5">
        <f t="shared" si="132"/>
        <v>1.75</v>
      </c>
      <c r="Q2177" s="5">
        <f t="shared" si="133"/>
        <v>8</v>
      </c>
    </row>
    <row r="2178" spans="1:17" x14ac:dyDescent="0.25">
      <c r="A2178" s="2" t="s">
        <v>2133</v>
      </c>
      <c r="B2178" s="3" t="s">
        <v>8</v>
      </c>
      <c r="C2178" s="4">
        <v>0</v>
      </c>
      <c r="D2178" s="4">
        <v>1025</v>
      </c>
      <c r="E2178" s="4">
        <v>0</v>
      </c>
      <c r="F2178" s="4">
        <v>1025</v>
      </c>
      <c r="G2178" s="4">
        <v>0</v>
      </c>
      <c r="H2178" s="4">
        <v>48369.75</v>
      </c>
      <c r="I2178" s="4">
        <v>0</v>
      </c>
      <c r="J2178" s="4">
        <v>48369.75</v>
      </c>
      <c r="K2178" s="4" t="str">
        <v>Produto em Ordem</v>
      </c>
      <c r="L2178" s="6">
        <f t="shared" si="134"/>
        <v>0</v>
      </c>
      <c r="M2178" s="5">
        <v>47.19</v>
      </c>
      <c r="N2178" s="6">
        <v>513</v>
      </c>
      <c r="O2178" s="9">
        <f t="shared" si="135"/>
        <v>24208.469999999998</v>
      </c>
      <c r="P2178" s="5">
        <f t="shared" ref="P2178:P2216" si="136">N2178/12</f>
        <v>42.75</v>
      </c>
      <c r="Q2178" s="5">
        <f t="shared" ref="Q2178:Q2241" si="137">IFERROR(F2178/(P2178),0)</f>
        <v>23.976608187134502</v>
      </c>
    </row>
    <row r="2179" spans="1:17" x14ac:dyDescent="0.25">
      <c r="A2179" s="2" t="s">
        <v>2134</v>
      </c>
      <c r="B2179" s="3" t="s">
        <v>8</v>
      </c>
      <c r="C2179" s="4">
        <v>0</v>
      </c>
      <c r="D2179" s="4">
        <v>95</v>
      </c>
      <c r="E2179" s="4">
        <v>58</v>
      </c>
      <c r="F2179" s="4">
        <v>37</v>
      </c>
      <c r="G2179" s="4">
        <v>0</v>
      </c>
      <c r="H2179" s="4">
        <v>13362.94</v>
      </c>
      <c r="I2179" s="4">
        <v>8158.42</v>
      </c>
      <c r="J2179" s="4">
        <v>5204.5200000000004</v>
      </c>
      <c r="K2179" s="4" t="str">
        <v>Produto em Ordem</v>
      </c>
      <c r="L2179" s="6">
        <f t="shared" ref="L2179:L2216" si="138">IFERROR(F2179/C2179,0)</f>
        <v>0</v>
      </c>
      <c r="M2179" s="5">
        <v>140.66270270270269</v>
      </c>
      <c r="N2179" s="6">
        <v>19</v>
      </c>
      <c r="O2179" s="9">
        <f t="shared" ref="O2179:O2216" si="139" xml:space="preserve"> N2179*M2179</f>
        <v>2672.591351351351</v>
      </c>
      <c r="P2179" s="5">
        <f t="shared" si="136"/>
        <v>1.5833333333333333</v>
      </c>
      <c r="Q2179" s="5">
        <f t="shared" si="137"/>
        <v>23.368421052631579</v>
      </c>
    </row>
    <row r="2180" spans="1:17" x14ac:dyDescent="0.25">
      <c r="A2180" s="2" t="s">
        <v>2135</v>
      </c>
      <c r="B2180" s="3" t="s">
        <v>8</v>
      </c>
      <c r="C2180" s="4">
        <v>0</v>
      </c>
      <c r="D2180" s="4">
        <v>113</v>
      </c>
      <c r="E2180" s="4">
        <v>67</v>
      </c>
      <c r="F2180" s="4">
        <v>46</v>
      </c>
      <c r="G2180" s="4">
        <v>0</v>
      </c>
      <c r="H2180" s="4">
        <v>13843.91</v>
      </c>
      <c r="I2180" s="4">
        <v>8208.33</v>
      </c>
      <c r="J2180" s="4">
        <v>5635.58</v>
      </c>
      <c r="K2180" s="4" t="str">
        <v>Produto em Ordem</v>
      </c>
      <c r="L2180" s="6">
        <f t="shared" si="138"/>
        <v>0</v>
      </c>
      <c r="M2180" s="5">
        <v>122.5126086956522</v>
      </c>
      <c r="N2180" s="6">
        <v>23</v>
      </c>
      <c r="O2180" s="9">
        <f t="shared" si="139"/>
        <v>2817.7900000000009</v>
      </c>
      <c r="P2180" s="5">
        <f t="shared" si="136"/>
        <v>1.9166666666666667</v>
      </c>
      <c r="Q2180" s="5">
        <f t="shared" si="137"/>
        <v>24</v>
      </c>
    </row>
    <row r="2181" spans="1:17" x14ac:dyDescent="0.25">
      <c r="A2181" s="2" t="s">
        <v>2136</v>
      </c>
      <c r="B2181" s="3" t="s">
        <v>8</v>
      </c>
      <c r="C2181" s="4">
        <v>0</v>
      </c>
      <c r="D2181" s="4">
        <v>114</v>
      </c>
      <c r="E2181" s="4">
        <v>68</v>
      </c>
      <c r="F2181" s="4">
        <v>46</v>
      </c>
      <c r="G2181" s="4">
        <v>0</v>
      </c>
      <c r="H2181" s="4">
        <v>13449.17</v>
      </c>
      <c r="I2181" s="4">
        <v>8022.3099999999986</v>
      </c>
      <c r="J2181" s="4">
        <v>5426.86</v>
      </c>
      <c r="K2181" s="4" t="str">
        <v>Produto em Ordem</v>
      </c>
      <c r="L2181" s="6">
        <f t="shared" si="138"/>
        <v>0</v>
      </c>
      <c r="M2181" s="5">
        <v>117.9752173913043</v>
      </c>
      <c r="N2181" s="6">
        <v>23</v>
      </c>
      <c r="O2181" s="9">
        <f t="shared" si="139"/>
        <v>2713.4299999999989</v>
      </c>
      <c r="P2181" s="5">
        <f t="shared" si="136"/>
        <v>1.9166666666666667</v>
      </c>
      <c r="Q2181" s="5">
        <f t="shared" si="137"/>
        <v>24</v>
      </c>
    </row>
    <row r="2182" spans="1:17" x14ac:dyDescent="0.25">
      <c r="A2182" s="2" t="s">
        <v>2137</v>
      </c>
      <c r="B2182" s="3" t="s">
        <v>8</v>
      </c>
      <c r="C2182" s="4">
        <v>0</v>
      </c>
      <c r="D2182" s="4">
        <v>33</v>
      </c>
      <c r="E2182" s="4">
        <v>32</v>
      </c>
      <c r="F2182" s="4">
        <v>1</v>
      </c>
      <c r="G2182" s="4">
        <v>0</v>
      </c>
      <c r="H2182" s="4">
        <v>2096.34</v>
      </c>
      <c r="I2182" s="4">
        <v>2032.81</v>
      </c>
      <c r="J2182" s="4">
        <v>63.53</v>
      </c>
      <c r="K2182" s="4" t="str">
        <v>Produto em Ordem</v>
      </c>
      <c r="L2182" s="6">
        <f t="shared" si="138"/>
        <v>0</v>
      </c>
      <c r="M2182" s="5">
        <v>63.53</v>
      </c>
      <c r="N2182" s="6">
        <v>1</v>
      </c>
      <c r="O2182" s="9">
        <f t="shared" si="139"/>
        <v>63.53</v>
      </c>
      <c r="P2182" s="5">
        <f t="shared" si="136"/>
        <v>8.3333333333333329E-2</v>
      </c>
      <c r="Q2182" s="5">
        <f t="shared" si="137"/>
        <v>12</v>
      </c>
    </row>
    <row r="2183" spans="1:17" x14ac:dyDescent="0.25">
      <c r="A2183" s="2" t="s">
        <v>2138</v>
      </c>
      <c r="B2183" s="3" t="s">
        <v>8</v>
      </c>
      <c r="C2183" s="4">
        <v>0</v>
      </c>
      <c r="D2183" s="4">
        <v>23</v>
      </c>
      <c r="E2183" s="4">
        <v>15</v>
      </c>
      <c r="F2183" s="4">
        <v>8</v>
      </c>
      <c r="G2183" s="4">
        <v>0</v>
      </c>
      <c r="H2183" s="4">
        <v>5218.1400000000003</v>
      </c>
      <c r="I2183" s="4">
        <v>3403.14</v>
      </c>
      <c r="J2183" s="4">
        <v>1815</v>
      </c>
      <c r="K2183" s="4" t="str">
        <v>Produto em Ordem</v>
      </c>
      <c r="L2183" s="6">
        <f t="shared" si="138"/>
        <v>0</v>
      </c>
      <c r="M2183" s="5">
        <v>226.875</v>
      </c>
      <c r="N2183" s="6">
        <v>4</v>
      </c>
      <c r="O2183" s="9">
        <f t="shared" si="139"/>
        <v>907.5</v>
      </c>
      <c r="P2183" s="5">
        <f t="shared" si="136"/>
        <v>0.33333333333333331</v>
      </c>
      <c r="Q2183" s="5">
        <f t="shared" si="137"/>
        <v>24</v>
      </c>
    </row>
    <row r="2184" spans="1:17" x14ac:dyDescent="0.25">
      <c r="A2184" s="2" t="s">
        <v>2139</v>
      </c>
      <c r="B2184" s="3" t="s">
        <v>8</v>
      </c>
      <c r="C2184" s="4">
        <v>0</v>
      </c>
      <c r="D2184" s="4">
        <v>31</v>
      </c>
      <c r="E2184" s="4">
        <v>24</v>
      </c>
      <c r="F2184" s="4">
        <v>7</v>
      </c>
      <c r="G2184" s="4">
        <v>0</v>
      </c>
      <c r="H2184" s="4">
        <v>9846.36</v>
      </c>
      <c r="I2184" s="4">
        <v>7622.99</v>
      </c>
      <c r="J2184" s="4">
        <v>2223.37</v>
      </c>
      <c r="K2184" s="4" t="str">
        <v>Produto em Ordem</v>
      </c>
      <c r="L2184" s="6">
        <f t="shared" si="138"/>
        <v>0</v>
      </c>
      <c r="M2184" s="5">
        <v>317.62428571428569</v>
      </c>
      <c r="N2184" s="6">
        <v>4</v>
      </c>
      <c r="O2184" s="9">
        <f t="shared" si="139"/>
        <v>1270.4971428571428</v>
      </c>
      <c r="P2184" s="5">
        <f t="shared" si="136"/>
        <v>0.33333333333333331</v>
      </c>
      <c r="Q2184" s="5">
        <f t="shared" si="137"/>
        <v>21</v>
      </c>
    </row>
    <row r="2185" spans="1:17" x14ac:dyDescent="0.25">
      <c r="A2185" s="2" t="s">
        <v>2140</v>
      </c>
      <c r="B2185" s="3" t="s">
        <v>8</v>
      </c>
      <c r="C2185" s="4">
        <v>0</v>
      </c>
      <c r="D2185" s="4">
        <v>12</v>
      </c>
      <c r="E2185" s="4">
        <v>7</v>
      </c>
      <c r="F2185" s="4">
        <v>5</v>
      </c>
      <c r="G2185" s="4">
        <v>0</v>
      </c>
      <c r="H2185" s="4">
        <v>7623</v>
      </c>
      <c r="I2185" s="4">
        <v>4446.75</v>
      </c>
      <c r="J2185" s="4">
        <v>3176.25</v>
      </c>
      <c r="K2185" s="4" t="str">
        <v>Produto em Ordem</v>
      </c>
      <c r="L2185" s="6">
        <f t="shared" si="138"/>
        <v>0</v>
      </c>
      <c r="M2185" s="5">
        <v>635.25</v>
      </c>
      <c r="N2185" s="6">
        <v>3</v>
      </c>
      <c r="O2185" s="9">
        <f t="shared" si="139"/>
        <v>1905.75</v>
      </c>
      <c r="P2185" s="5">
        <f t="shared" si="136"/>
        <v>0.25</v>
      </c>
      <c r="Q2185" s="5">
        <f t="shared" si="137"/>
        <v>20</v>
      </c>
    </row>
    <row r="2186" spans="1:17" x14ac:dyDescent="0.25">
      <c r="A2186" s="2" t="s">
        <v>2141</v>
      </c>
      <c r="B2186" s="3" t="s">
        <v>8</v>
      </c>
      <c r="C2186" s="4">
        <v>0</v>
      </c>
      <c r="D2186" s="4">
        <v>16</v>
      </c>
      <c r="E2186" s="4">
        <v>9</v>
      </c>
      <c r="F2186" s="4">
        <v>7</v>
      </c>
      <c r="G2186" s="4">
        <v>0</v>
      </c>
      <c r="H2186" s="4">
        <v>10454.4</v>
      </c>
      <c r="I2186" s="4">
        <v>5880.5999999999995</v>
      </c>
      <c r="J2186" s="4">
        <v>4573.8</v>
      </c>
      <c r="K2186" s="4" t="str">
        <v>Produto em Ordem</v>
      </c>
      <c r="L2186" s="6">
        <f t="shared" si="138"/>
        <v>0</v>
      </c>
      <c r="M2186" s="5">
        <v>653.4</v>
      </c>
      <c r="N2186" s="6">
        <v>4</v>
      </c>
      <c r="O2186" s="9">
        <f t="shared" si="139"/>
        <v>2613.6</v>
      </c>
      <c r="P2186" s="5">
        <f t="shared" si="136"/>
        <v>0.33333333333333331</v>
      </c>
      <c r="Q2186" s="5">
        <f t="shared" si="137"/>
        <v>21</v>
      </c>
    </row>
    <row r="2187" spans="1:17" x14ac:dyDescent="0.25">
      <c r="A2187" s="2" t="s">
        <v>2142</v>
      </c>
      <c r="B2187" s="3" t="s">
        <v>8</v>
      </c>
      <c r="C2187" s="4">
        <v>0</v>
      </c>
      <c r="D2187" s="4">
        <v>36</v>
      </c>
      <c r="E2187" s="4">
        <v>25</v>
      </c>
      <c r="F2187" s="4">
        <v>11</v>
      </c>
      <c r="G2187" s="4">
        <v>0</v>
      </c>
      <c r="H2187" s="4">
        <v>3920.4</v>
      </c>
      <c r="I2187" s="4">
        <v>2722.5</v>
      </c>
      <c r="J2187" s="4">
        <v>1197.9000000000001</v>
      </c>
      <c r="K2187" s="4" t="str">
        <v>Produto em Ordem</v>
      </c>
      <c r="L2187" s="6">
        <f t="shared" si="138"/>
        <v>0</v>
      </c>
      <c r="M2187" s="5">
        <v>108.9</v>
      </c>
      <c r="N2187" s="6">
        <v>6</v>
      </c>
      <c r="O2187" s="9">
        <f t="shared" si="139"/>
        <v>653.40000000000009</v>
      </c>
      <c r="P2187" s="5">
        <f t="shared" si="136"/>
        <v>0.5</v>
      </c>
      <c r="Q2187" s="5">
        <f t="shared" si="137"/>
        <v>22</v>
      </c>
    </row>
    <row r="2188" spans="1:17" x14ac:dyDescent="0.25">
      <c r="A2188" s="2" t="s">
        <v>2143</v>
      </c>
      <c r="B2188" s="3" t="s">
        <v>8</v>
      </c>
      <c r="C2188" s="4">
        <v>0</v>
      </c>
      <c r="D2188" s="4">
        <v>80</v>
      </c>
      <c r="E2188" s="4">
        <v>56</v>
      </c>
      <c r="F2188" s="4">
        <v>24</v>
      </c>
      <c r="G2188" s="4">
        <v>0</v>
      </c>
      <c r="H2188" s="4">
        <v>5808</v>
      </c>
      <c r="I2188" s="4">
        <v>4065.6</v>
      </c>
      <c r="J2188" s="4">
        <v>1742.4</v>
      </c>
      <c r="K2188" s="4" t="str">
        <v>Produto em Ordem</v>
      </c>
      <c r="L2188" s="6">
        <f t="shared" si="138"/>
        <v>0</v>
      </c>
      <c r="M2188" s="5">
        <v>72.599999999999994</v>
      </c>
      <c r="N2188" s="6">
        <v>12</v>
      </c>
      <c r="O2188" s="9">
        <f t="shared" si="139"/>
        <v>871.19999999999993</v>
      </c>
      <c r="P2188" s="5">
        <f t="shared" si="136"/>
        <v>1</v>
      </c>
      <c r="Q2188" s="5">
        <f t="shared" si="137"/>
        <v>24</v>
      </c>
    </row>
    <row r="2189" spans="1:17" x14ac:dyDescent="0.25">
      <c r="A2189" s="2" t="s">
        <v>2144</v>
      </c>
      <c r="B2189" s="3" t="s">
        <v>8</v>
      </c>
      <c r="C2189" s="4">
        <v>0</v>
      </c>
      <c r="D2189" s="4">
        <v>69</v>
      </c>
      <c r="E2189" s="4">
        <v>56</v>
      </c>
      <c r="F2189" s="4">
        <v>13</v>
      </c>
      <c r="G2189" s="4">
        <v>0</v>
      </c>
      <c r="H2189" s="4">
        <v>3757.05</v>
      </c>
      <c r="I2189" s="4">
        <v>3049.2</v>
      </c>
      <c r="J2189" s="4">
        <v>707.85</v>
      </c>
      <c r="K2189" s="4" t="str">
        <v>Produto em Ordem</v>
      </c>
      <c r="L2189" s="6">
        <f t="shared" si="138"/>
        <v>0</v>
      </c>
      <c r="M2189" s="5">
        <v>54.45</v>
      </c>
      <c r="N2189" s="6">
        <v>7</v>
      </c>
      <c r="O2189" s="9">
        <f t="shared" si="139"/>
        <v>381.15000000000003</v>
      </c>
      <c r="P2189" s="5">
        <f t="shared" si="136"/>
        <v>0.58333333333333337</v>
      </c>
      <c r="Q2189" s="5">
        <f t="shared" si="137"/>
        <v>22.285714285714285</v>
      </c>
    </row>
    <row r="2190" spans="1:17" x14ac:dyDescent="0.25">
      <c r="A2190" s="2" t="s">
        <v>2145</v>
      </c>
      <c r="B2190" s="3" t="s">
        <v>8</v>
      </c>
      <c r="C2190" s="4">
        <v>0</v>
      </c>
      <c r="D2190" s="4">
        <v>6</v>
      </c>
      <c r="E2190" s="4">
        <v>4</v>
      </c>
      <c r="F2190" s="4">
        <v>2</v>
      </c>
      <c r="G2190" s="4">
        <v>0</v>
      </c>
      <c r="H2190" s="4">
        <v>4410.4399999999996</v>
      </c>
      <c r="I2190" s="4">
        <v>2940.29</v>
      </c>
      <c r="J2190" s="4">
        <v>1470.15</v>
      </c>
      <c r="K2190" s="4" t="str">
        <v>Produto em Ordem</v>
      </c>
      <c r="L2190" s="6">
        <f t="shared" si="138"/>
        <v>0</v>
      </c>
      <c r="M2190" s="5">
        <v>735.07500000000005</v>
      </c>
      <c r="N2190" s="6">
        <v>1</v>
      </c>
      <c r="O2190" s="9">
        <f t="shared" si="139"/>
        <v>735.07500000000005</v>
      </c>
      <c r="P2190" s="5">
        <f t="shared" si="136"/>
        <v>8.3333333333333329E-2</v>
      </c>
      <c r="Q2190" s="5">
        <f t="shared" si="137"/>
        <v>24</v>
      </c>
    </row>
    <row r="2191" spans="1:17" x14ac:dyDescent="0.25">
      <c r="A2191" s="2" t="s">
        <v>2146</v>
      </c>
      <c r="B2191" s="3" t="s">
        <v>4</v>
      </c>
      <c r="C2191" s="4">
        <v>0</v>
      </c>
      <c r="D2191" s="4">
        <v>7547</v>
      </c>
      <c r="E2191" s="4">
        <v>5857</v>
      </c>
      <c r="F2191" s="4">
        <v>1690</v>
      </c>
      <c r="G2191" s="4">
        <v>0</v>
      </c>
      <c r="H2191" s="4">
        <v>226634.7</v>
      </c>
      <c r="I2191" s="4">
        <v>175884.72</v>
      </c>
      <c r="J2191" s="4">
        <v>50749.98</v>
      </c>
      <c r="K2191" s="4" t="str">
        <v>Produto em Ordem</v>
      </c>
      <c r="L2191" s="6">
        <f t="shared" si="138"/>
        <v>0</v>
      </c>
      <c r="M2191" s="5">
        <v>30.02957396449704</v>
      </c>
      <c r="N2191" s="6">
        <v>845</v>
      </c>
      <c r="O2191" s="9">
        <f t="shared" si="139"/>
        <v>25374.989999999998</v>
      </c>
      <c r="P2191" s="5">
        <f t="shared" si="136"/>
        <v>70.416666666666671</v>
      </c>
      <c r="Q2191" s="5">
        <f t="shared" si="137"/>
        <v>24</v>
      </c>
    </row>
    <row r="2192" spans="1:17" x14ac:dyDescent="0.25">
      <c r="A2192" s="2" t="s">
        <v>2147</v>
      </c>
      <c r="B2192" s="3" t="s">
        <v>8</v>
      </c>
      <c r="C2192" s="4">
        <v>0</v>
      </c>
      <c r="D2192" s="4">
        <v>704</v>
      </c>
      <c r="E2192" s="4">
        <v>4</v>
      </c>
      <c r="F2192" s="4">
        <v>700</v>
      </c>
      <c r="G2192" s="4">
        <v>0</v>
      </c>
      <c r="H2192" s="4">
        <v>26644.94</v>
      </c>
      <c r="I2192" s="4">
        <v>151.38999999999999</v>
      </c>
      <c r="J2192" s="4">
        <v>26493.55</v>
      </c>
      <c r="K2192" s="4" t="str">
        <v>Produto em Ordem</v>
      </c>
      <c r="L2192" s="6">
        <f t="shared" si="138"/>
        <v>0</v>
      </c>
      <c r="M2192" s="5">
        <v>37.847928571428568</v>
      </c>
      <c r="N2192" s="6">
        <v>350</v>
      </c>
      <c r="O2192" s="9">
        <f t="shared" si="139"/>
        <v>13246.775</v>
      </c>
      <c r="P2192" s="5">
        <f t="shared" si="136"/>
        <v>29.166666666666668</v>
      </c>
      <c r="Q2192" s="5">
        <f t="shared" si="137"/>
        <v>24</v>
      </c>
    </row>
    <row r="2193" spans="1:17" x14ac:dyDescent="0.25">
      <c r="A2193" s="2" t="s">
        <v>2148</v>
      </c>
      <c r="B2193" s="3" t="s">
        <v>135</v>
      </c>
      <c r="C2193" s="4">
        <v>0</v>
      </c>
      <c r="D2193" s="4">
        <v>50</v>
      </c>
      <c r="E2193" s="4">
        <v>0</v>
      </c>
      <c r="F2193" s="4">
        <v>50</v>
      </c>
      <c r="G2193" s="4">
        <v>0</v>
      </c>
      <c r="H2193" s="4">
        <v>859.5</v>
      </c>
      <c r="I2193" s="4">
        <v>0</v>
      </c>
      <c r="J2193" s="4">
        <v>859.5</v>
      </c>
      <c r="K2193" s="4" t="str">
        <v>Produto em Ordem</v>
      </c>
      <c r="L2193" s="6">
        <f t="shared" si="138"/>
        <v>0</v>
      </c>
      <c r="M2193" s="5">
        <v>17.190000000000001</v>
      </c>
      <c r="N2193" s="6">
        <v>25</v>
      </c>
      <c r="O2193" s="9">
        <f t="shared" si="139"/>
        <v>429.75000000000006</v>
      </c>
      <c r="P2193" s="5">
        <f t="shared" si="136"/>
        <v>2.0833333333333335</v>
      </c>
      <c r="Q2193" s="5">
        <f t="shared" si="137"/>
        <v>24</v>
      </c>
    </row>
    <row r="2194" spans="1:17" x14ac:dyDescent="0.25">
      <c r="A2194" s="2" t="s">
        <v>2149</v>
      </c>
      <c r="B2194" s="3" t="s">
        <v>135</v>
      </c>
      <c r="C2194" s="4">
        <v>0</v>
      </c>
      <c r="D2194" s="4">
        <v>580</v>
      </c>
      <c r="E2194" s="4">
        <v>408</v>
      </c>
      <c r="F2194" s="4">
        <v>172</v>
      </c>
      <c r="G2194" s="4">
        <v>0</v>
      </c>
      <c r="H2194" s="4">
        <v>32718.680000000011</v>
      </c>
      <c r="I2194" s="4">
        <v>23015.840000000011</v>
      </c>
      <c r="J2194" s="4">
        <v>9702.8399999999983</v>
      </c>
      <c r="K2194" s="4" t="str">
        <v>Produto em Ordem</v>
      </c>
      <c r="L2194" s="6">
        <f t="shared" si="138"/>
        <v>0</v>
      </c>
      <c r="M2194" s="5">
        <v>56.41186046511627</v>
      </c>
      <c r="N2194" s="6">
        <v>86</v>
      </c>
      <c r="O2194" s="9">
        <f t="shared" si="139"/>
        <v>4851.4199999999992</v>
      </c>
      <c r="P2194" s="5">
        <f t="shared" si="136"/>
        <v>7.166666666666667</v>
      </c>
      <c r="Q2194" s="5">
        <f t="shared" si="137"/>
        <v>24</v>
      </c>
    </row>
    <row r="2195" spans="1:17" x14ac:dyDescent="0.25">
      <c r="A2195" s="2" t="s">
        <v>2150</v>
      </c>
      <c r="B2195" s="3" t="s">
        <v>135</v>
      </c>
      <c r="C2195" s="4">
        <v>0</v>
      </c>
      <c r="D2195" s="4">
        <v>464</v>
      </c>
      <c r="E2195" s="4">
        <v>352</v>
      </c>
      <c r="F2195" s="4">
        <v>112</v>
      </c>
      <c r="G2195" s="4">
        <v>0</v>
      </c>
      <c r="H2195" s="4">
        <v>41805.050000000003</v>
      </c>
      <c r="I2195" s="4">
        <v>31714.27</v>
      </c>
      <c r="J2195" s="4">
        <v>10090.780000000001</v>
      </c>
      <c r="K2195" s="4" t="str">
        <v>Produto em Ordem</v>
      </c>
      <c r="L2195" s="6">
        <f t="shared" si="138"/>
        <v>0</v>
      </c>
      <c r="M2195" s="5">
        <v>90.096250000000026</v>
      </c>
      <c r="N2195" s="6">
        <v>56</v>
      </c>
      <c r="O2195" s="9">
        <f t="shared" si="139"/>
        <v>5045.3900000000012</v>
      </c>
      <c r="P2195" s="5">
        <f t="shared" si="136"/>
        <v>4.666666666666667</v>
      </c>
      <c r="Q2195" s="5">
        <f t="shared" si="137"/>
        <v>24</v>
      </c>
    </row>
    <row r="2196" spans="1:17" x14ac:dyDescent="0.25">
      <c r="A2196" s="2" t="s">
        <v>2151</v>
      </c>
      <c r="B2196" s="3" t="s">
        <v>4</v>
      </c>
      <c r="C2196" s="4">
        <v>0</v>
      </c>
      <c r="D2196" s="4">
        <v>3569</v>
      </c>
      <c r="E2196" s="4">
        <v>2442</v>
      </c>
      <c r="F2196" s="4">
        <v>1127</v>
      </c>
      <c r="G2196" s="4">
        <v>0</v>
      </c>
      <c r="H2196" s="4">
        <v>81854.979999999967</v>
      </c>
      <c r="I2196" s="4">
        <v>56007.359999999993</v>
      </c>
      <c r="J2196" s="4">
        <v>25847.62000000001</v>
      </c>
      <c r="K2196" s="4" t="str">
        <v>Produto em Ordem</v>
      </c>
      <c r="L2196" s="6">
        <f t="shared" si="138"/>
        <v>0</v>
      </c>
      <c r="M2196" s="5">
        <v>22.934889086069219</v>
      </c>
      <c r="N2196" s="6">
        <v>564</v>
      </c>
      <c r="O2196" s="9">
        <f t="shared" si="139"/>
        <v>12935.27744454304</v>
      </c>
      <c r="P2196" s="5">
        <f t="shared" si="136"/>
        <v>47</v>
      </c>
      <c r="Q2196" s="5">
        <f t="shared" si="137"/>
        <v>23.978723404255319</v>
      </c>
    </row>
    <row r="2197" spans="1:17" x14ac:dyDescent="0.25">
      <c r="A2197" s="2" t="s">
        <v>2152</v>
      </c>
      <c r="B2197" s="3" t="s">
        <v>8</v>
      </c>
      <c r="C2197" s="4">
        <v>0</v>
      </c>
      <c r="D2197" s="4">
        <v>144</v>
      </c>
      <c r="E2197" s="4">
        <v>112</v>
      </c>
      <c r="F2197" s="4">
        <v>32</v>
      </c>
      <c r="G2197" s="4">
        <v>0</v>
      </c>
      <c r="H2197" s="4">
        <v>7018.5</v>
      </c>
      <c r="I2197" s="4">
        <v>5458.83</v>
      </c>
      <c r="J2197" s="4">
        <v>1559.67</v>
      </c>
      <c r="K2197" s="4" t="str">
        <v>Produto em Ordem</v>
      </c>
      <c r="L2197" s="6">
        <f t="shared" si="138"/>
        <v>0</v>
      </c>
      <c r="M2197" s="5">
        <v>48.739687500000002</v>
      </c>
      <c r="N2197" s="6">
        <v>16</v>
      </c>
      <c r="O2197" s="9">
        <f t="shared" si="139"/>
        <v>779.83500000000004</v>
      </c>
      <c r="P2197" s="5">
        <f t="shared" si="136"/>
        <v>1.3333333333333333</v>
      </c>
      <c r="Q2197" s="5">
        <f t="shared" si="137"/>
        <v>24</v>
      </c>
    </row>
    <row r="2198" spans="1:17" x14ac:dyDescent="0.25">
      <c r="A2198" s="2" t="s">
        <v>2153</v>
      </c>
      <c r="B2198" s="3" t="s">
        <v>8</v>
      </c>
      <c r="C2198" s="4">
        <v>0</v>
      </c>
      <c r="D2198" s="4">
        <v>39</v>
      </c>
      <c r="E2198" s="4">
        <v>29</v>
      </c>
      <c r="F2198" s="4">
        <v>10</v>
      </c>
      <c r="G2198" s="4">
        <v>0</v>
      </c>
      <c r="H2198" s="4">
        <v>49620.46</v>
      </c>
      <c r="I2198" s="4">
        <v>36897.269999999997</v>
      </c>
      <c r="J2198" s="4">
        <v>12723.19</v>
      </c>
      <c r="K2198" s="4" t="str">
        <v>Produto em Ordem</v>
      </c>
      <c r="L2198" s="6">
        <f t="shared" si="138"/>
        <v>0</v>
      </c>
      <c r="M2198" s="5">
        <v>1272.319</v>
      </c>
      <c r="N2198" s="6">
        <v>5</v>
      </c>
      <c r="O2198" s="9">
        <f t="shared" si="139"/>
        <v>6361.5949999999993</v>
      </c>
      <c r="P2198" s="5">
        <f t="shared" si="136"/>
        <v>0.41666666666666669</v>
      </c>
      <c r="Q2198" s="5">
        <f t="shared" si="137"/>
        <v>24</v>
      </c>
    </row>
    <row r="2199" spans="1:17" x14ac:dyDescent="0.25">
      <c r="A2199" s="2" t="s">
        <v>2154</v>
      </c>
      <c r="B2199" s="3" t="s">
        <v>8</v>
      </c>
      <c r="C2199" s="4">
        <v>0</v>
      </c>
      <c r="D2199" s="4">
        <v>24</v>
      </c>
      <c r="E2199" s="4">
        <v>3</v>
      </c>
      <c r="F2199" s="4">
        <v>21</v>
      </c>
      <c r="G2199" s="4">
        <v>0</v>
      </c>
      <c r="H2199" s="4">
        <v>8363.58</v>
      </c>
      <c r="I2199" s="4">
        <v>1045.5</v>
      </c>
      <c r="J2199" s="4">
        <v>7318.08</v>
      </c>
      <c r="K2199" s="4" t="str">
        <v>Produto em Ordem</v>
      </c>
      <c r="L2199" s="6">
        <f t="shared" si="138"/>
        <v>0</v>
      </c>
      <c r="M2199" s="5">
        <v>348.48</v>
      </c>
      <c r="N2199" s="6">
        <v>11</v>
      </c>
      <c r="O2199" s="9">
        <f t="shared" si="139"/>
        <v>3833.28</v>
      </c>
      <c r="P2199" s="5">
        <f t="shared" si="136"/>
        <v>0.91666666666666663</v>
      </c>
      <c r="Q2199" s="5">
        <f t="shared" si="137"/>
        <v>22.90909090909091</v>
      </c>
    </row>
    <row r="2200" spans="1:17" x14ac:dyDescent="0.25">
      <c r="A2200" s="2" t="s">
        <v>2155</v>
      </c>
      <c r="B2200" s="3" t="s">
        <v>8</v>
      </c>
      <c r="C2200" s="4">
        <v>0</v>
      </c>
      <c r="D2200" s="4">
        <v>12</v>
      </c>
      <c r="E2200" s="4">
        <v>4</v>
      </c>
      <c r="F2200" s="4">
        <v>8</v>
      </c>
      <c r="G2200" s="4">
        <v>0</v>
      </c>
      <c r="H2200" s="4">
        <v>4843.59</v>
      </c>
      <c r="I2200" s="4">
        <v>1614.53</v>
      </c>
      <c r="J2200" s="4">
        <v>3229.06</v>
      </c>
      <c r="K2200" s="4" t="str">
        <v>Produto em Ordem</v>
      </c>
      <c r="L2200" s="6">
        <f t="shared" si="138"/>
        <v>0</v>
      </c>
      <c r="M2200" s="5">
        <v>403.63249999999999</v>
      </c>
      <c r="N2200" s="6">
        <v>4</v>
      </c>
      <c r="O2200" s="9">
        <f t="shared" si="139"/>
        <v>1614.53</v>
      </c>
      <c r="P2200" s="5">
        <f t="shared" si="136"/>
        <v>0.33333333333333331</v>
      </c>
      <c r="Q2200" s="5">
        <f t="shared" si="137"/>
        <v>24</v>
      </c>
    </row>
    <row r="2201" spans="1:17" x14ac:dyDescent="0.25">
      <c r="A2201" s="2" t="s">
        <v>2156</v>
      </c>
      <c r="B2201" s="3" t="s">
        <v>8</v>
      </c>
      <c r="C2201" s="4">
        <v>0</v>
      </c>
      <c r="D2201" s="4">
        <v>50</v>
      </c>
      <c r="E2201" s="4">
        <v>3</v>
      </c>
      <c r="F2201" s="4">
        <v>47</v>
      </c>
      <c r="G2201" s="4">
        <v>0</v>
      </c>
      <c r="H2201" s="4">
        <v>10968.28</v>
      </c>
      <c r="I2201" s="4">
        <v>658.1</v>
      </c>
      <c r="J2201" s="4">
        <v>10310.18</v>
      </c>
      <c r="K2201" s="4" t="str">
        <v>Produto em Ordem</v>
      </c>
      <c r="L2201" s="6">
        <f t="shared" si="138"/>
        <v>0</v>
      </c>
      <c r="M2201" s="5">
        <v>219.36553191489361</v>
      </c>
      <c r="N2201" s="6">
        <v>24</v>
      </c>
      <c r="O2201" s="9">
        <f t="shared" si="139"/>
        <v>5264.7727659574466</v>
      </c>
      <c r="P2201" s="5">
        <f t="shared" si="136"/>
        <v>2</v>
      </c>
      <c r="Q2201" s="5">
        <f t="shared" si="137"/>
        <v>23.5</v>
      </c>
    </row>
    <row r="2202" spans="1:17" x14ac:dyDescent="0.25">
      <c r="A2202" s="2" t="s">
        <v>2157</v>
      </c>
      <c r="B2202" s="3" t="s">
        <v>8</v>
      </c>
      <c r="C2202" s="4">
        <v>0</v>
      </c>
      <c r="D2202" s="4">
        <v>20</v>
      </c>
      <c r="E2202" s="4">
        <v>7</v>
      </c>
      <c r="F2202" s="4">
        <v>13</v>
      </c>
      <c r="G2202" s="4">
        <v>0</v>
      </c>
      <c r="H2202" s="4">
        <v>2035.71</v>
      </c>
      <c r="I2202" s="4">
        <v>712.5</v>
      </c>
      <c r="J2202" s="4">
        <v>1323.21</v>
      </c>
      <c r="K2202" s="4" t="str">
        <v>Produto em Ordem</v>
      </c>
      <c r="L2202" s="6">
        <f t="shared" si="138"/>
        <v>0</v>
      </c>
      <c r="M2202" s="5">
        <v>101.7853846153846</v>
      </c>
      <c r="N2202" s="6">
        <v>7</v>
      </c>
      <c r="O2202" s="9">
        <f t="shared" si="139"/>
        <v>712.4976923076922</v>
      </c>
      <c r="P2202" s="5">
        <f t="shared" si="136"/>
        <v>0.58333333333333337</v>
      </c>
      <c r="Q2202" s="5">
        <f t="shared" si="137"/>
        <v>22.285714285714285</v>
      </c>
    </row>
    <row r="2203" spans="1:17" x14ac:dyDescent="0.25">
      <c r="A2203" s="2" t="s">
        <v>2158</v>
      </c>
      <c r="B2203" s="3" t="s">
        <v>8</v>
      </c>
      <c r="C2203" s="4">
        <v>0</v>
      </c>
      <c r="D2203" s="4">
        <v>48</v>
      </c>
      <c r="E2203" s="4">
        <v>12</v>
      </c>
      <c r="F2203" s="4">
        <v>36</v>
      </c>
      <c r="G2203" s="4">
        <v>0</v>
      </c>
      <c r="H2203" s="4">
        <v>2948.25</v>
      </c>
      <c r="I2203" s="4">
        <v>737.04</v>
      </c>
      <c r="J2203" s="4">
        <v>2211.21</v>
      </c>
      <c r="K2203" s="4" t="str">
        <v>Produto em Ordem</v>
      </c>
      <c r="L2203" s="6">
        <f t="shared" si="138"/>
        <v>0</v>
      </c>
      <c r="M2203" s="5">
        <v>61.422499999999999</v>
      </c>
      <c r="N2203" s="6">
        <v>18</v>
      </c>
      <c r="O2203" s="9">
        <f t="shared" si="139"/>
        <v>1105.605</v>
      </c>
      <c r="P2203" s="5">
        <f t="shared" si="136"/>
        <v>1.5</v>
      </c>
      <c r="Q2203" s="5">
        <f t="shared" si="137"/>
        <v>24</v>
      </c>
    </row>
    <row r="2204" spans="1:17" x14ac:dyDescent="0.25">
      <c r="A2204" s="2" t="s">
        <v>2159</v>
      </c>
      <c r="B2204" s="3" t="s">
        <v>8</v>
      </c>
      <c r="C2204" s="4">
        <v>0</v>
      </c>
      <c r="D2204" s="4">
        <v>48</v>
      </c>
      <c r="E2204" s="4">
        <v>12</v>
      </c>
      <c r="F2204" s="4">
        <v>36</v>
      </c>
      <c r="G2204" s="4">
        <v>0</v>
      </c>
      <c r="H2204" s="4">
        <v>3285.23</v>
      </c>
      <c r="I2204" s="4">
        <v>821.31</v>
      </c>
      <c r="J2204" s="4">
        <v>2463.92</v>
      </c>
      <c r="K2204" s="4" t="str">
        <v>Produto em Ordem</v>
      </c>
      <c r="L2204" s="6">
        <f t="shared" si="138"/>
        <v>0</v>
      </c>
      <c r="M2204" s="5">
        <v>68.442222222222227</v>
      </c>
      <c r="N2204" s="6">
        <v>18</v>
      </c>
      <c r="O2204" s="9">
        <f t="shared" si="139"/>
        <v>1231.96</v>
      </c>
      <c r="P2204" s="5">
        <f t="shared" si="136"/>
        <v>1.5</v>
      </c>
      <c r="Q2204" s="5">
        <f t="shared" si="137"/>
        <v>24</v>
      </c>
    </row>
    <row r="2205" spans="1:17" x14ac:dyDescent="0.25">
      <c r="A2205" s="2" t="s">
        <v>2160</v>
      </c>
      <c r="B2205" s="3" t="s">
        <v>8</v>
      </c>
      <c r="C2205" s="4">
        <v>0</v>
      </c>
      <c r="D2205" s="4">
        <v>48</v>
      </c>
      <c r="E2205" s="4">
        <v>12</v>
      </c>
      <c r="F2205" s="4">
        <v>36</v>
      </c>
      <c r="G2205" s="4">
        <v>0</v>
      </c>
      <c r="H2205" s="4">
        <v>2948.25</v>
      </c>
      <c r="I2205" s="4">
        <v>737.04</v>
      </c>
      <c r="J2205" s="4">
        <v>2211.21</v>
      </c>
      <c r="K2205" s="4" t="str">
        <v>Produto em Ordem</v>
      </c>
      <c r="L2205" s="6">
        <f t="shared" si="138"/>
        <v>0</v>
      </c>
      <c r="M2205" s="5">
        <v>61.422499999999999</v>
      </c>
      <c r="N2205" s="6">
        <v>18</v>
      </c>
      <c r="O2205" s="9">
        <f t="shared" si="139"/>
        <v>1105.605</v>
      </c>
      <c r="P2205" s="5">
        <f t="shared" si="136"/>
        <v>1.5</v>
      </c>
      <c r="Q2205" s="5">
        <f t="shared" si="137"/>
        <v>24</v>
      </c>
    </row>
    <row r="2206" spans="1:17" x14ac:dyDescent="0.25">
      <c r="A2206" s="2" t="s">
        <v>2161</v>
      </c>
      <c r="B2206" s="3" t="s">
        <v>8</v>
      </c>
      <c r="C2206" s="4">
        <v>0</v>
      </c>
      <c r="D2206" s="4">
        <v>181</v>
      </c>
      <c r="E2206" s="4">
        <v>87</v>
      </c>
      <c r="F2206" s="4">
        <v>94</v>
      </c>
      <c r="G2206" s="4">
        <v>0</v>
      </c>
      <c r="H2206" s="4">
        <v>2158.86</v>
      </c>
      <c r="I2206" s="4">
        <v>1037.68</v>
      </c>
      <c r="J2206" s="4">
        <v>1121.18</v>
      </c>
      <c r="K2206" s="4" t="str">
        <v>Produto em Ordem</v>
      </c>
      <c r="L2206" s="6">
        <f t="shared" si="138"/>
        <v>0</v>
      </c>
      <c r="M2206" s="5">
        <v>11.92744680851064</v>
      </c>
      <c r="N2206" s="6">
        <v>47</v>
      </c>
      <c r="O2206" s="9">
        <f t="shared" si="139"/>
        <v>560.59</v>
      </c>
      <c r="P2206" s="5">
        <f t="shared" si="136"/>
        <v>3.9166666666666665</v>
      </c>
      <c r="Q2206" s="5">
        <f t="shared" si="137"/>
        <v>24</v>
      </c>
    </row>
    <row r="2207" spans="1:17" x14ac:dyDescent="0.25">
      <c r="A2207" s="2" t="s">
        <v>2162</v>
      </c>
      <c r="B2207" s="3" t="s">
        <v>8</v>
      </c>
      <c r="C2207" s="4">
        <v>0</v>
      </c>
      <c r="D2207" s="4">
        <v>131</v>
      </c>
      <c r="E2207" s="4">
        <v>55</v>
      </c>
      <c r="F2207" s="4">
        <v>76</v>
      </c>
      <c r="G2207" s="4">
        <v>0</v>
      </c>
      <c r="H2207" s="4">
        <v>9299.1999999999989</v>
      </c>
      <c r="I2207" s="4">
        <v>3904.25</v>
      </c>
      <c r="J2207" s="4">
        <v>5394.9500000000007</v>
      </c>
      <c r="K2207" s="4" t="str">
        <v>Produto em Ordem</v>
      </c>
      <c r="L2207" s="6">
        <f t="shared" si="138"/>
        <v>0</v>
      </c>
      <c r="M2207" s="5">
        <v>70.986184210526332</v>
      </c>
      <c r="N2207" s="6">
        <v>38</v>
      </c>
      <c r="O2207" s="9">
        <f t="shared" si="139"/>
        <v>2697.4750000000008</v>
      </c>
      <c r="P2207" s="5">
        <f t="shared" si="136"/>
        <v>3.1666666666666665</v>
      </c>
      <c r="Q2207" s="5">
        <f t="shared" si="137"/>
        <v>24</v>
      </c>
    </row>
    <row r="2208" spans="1:17" x14ac:dyDescent="0.25">
      <c r="A2208" s="2" t="s">
        <v>2163</v>
      </c>
      <c r="B2208" s="3" t="s">
        <v>8</v>
      </c>
      <c r="C2208" s="4">
        <v>0</v>
      </c>
      <c r="D2208" s="4">
        <v>131</v>
      </c>
      <c r="E2208" s="4">
        <v>55</v>
      </c>
      <c r="F2208" s="4">
        <v>76</v>
      </c>
      <c r="G2208" s="4">
        <v>0</v>
      </c>
      <c r="H2208" s="4">
        <v>7806.72</v>
      </c>
      <c r="I2208" s="4">
        <v>3277.63</v>
      </c>
      <c r="J2208" s="4">
        <v>4529.09</v>
      </c>
      <c r="K2208" s="4" t="str">
        <v>Produto em Ordem</v>
      </c>
      <c r="L2208" s="6">
        <f t="shared" si="138"/>
        <v>0</v>
      </c>
      <c r="M2208" s="5">
        <v>59.593289473684223</v>
      </c>
      <c r="N2208" s="6">
        <v>38</v>
      </c>
      <c r="O2208" s="9">
        <f t="shared" si="139"/>
        <v>2264.5450000000005</v>
      </c>
      <c r="P2208" s="5">
        <f t="shared" si="136"/>
        <v>3.1666666666666665</v>
      </c>
      <c r="Q2208" s="5">
        <f t="shared" si="137"/>
        <v>24</v>
      </c>
    </row>
    <row r="2209" spans="1:17" x14ac:dyDescent="0.25">
      <c r="A2209" s="2" t="s">
        <v>2164</v>
      </c>
      <c r="B2209" s="3" t="s">
        <v>8</v>
      </c>
      <c r="C2209" s="4">
        <v>0</v>
      </c>
      <c r="D2209" s="4">
        <v>48</v>
      </c>
      <c r="E2209" s="4">
        <v>0</v>
      </c>
      <c r="F2209" s="4">
        <v>48</v>
      </c>
      <c r="G2209" s="4">
        <v>0</v>
      </c>
      <c r="H2209" s="4">
        <v>11424.74</v>
      </c>
      <c r="I2209" s="4">
        <v>0</v>
      </c>
      <c r="J2209" s="4">
        <v>11424.74</v>
      </c>
      <c r="K2209" s="4" t="str">
        <v>Produto em Ordem</v>
      </c>
      <c r="L2209" s="6">
        <f t="shared" si="138"/>
        <v>0</v>
      </c>
      <c r="M2209" s="5">
        <v>238.01541666666671</v>
      </c>
      <c r="N2209" s="6">
        <v>24</v>
      </c>
      <c r="O2209" s="9">
        <f t="shared" si="139"/>
        <v>5712.3700000000008</v>
      </c>
      <c r="P2209" s="5">
        <f t="shared" si="136"/>
        <v>2</v>
      </c>
      <c r="Q2209" s="5">
        <f t="shared" si="137"/>
        <v>24</v>
      </c>
    </row>
    <row r="2210" spans="1:17" x14ac:dyDescent="0.25">
      <c r="A2210" s="2" t="s">
        <v>2165</v>
      </c>
      <c r="B2210" s="3" t="s">
        <v>8</v>
      </c>
      <c r="C2210" s="4">
        <v>0</v>
      </c>
      <c r="D2210" s="4">
        <v>1844</v>
      </c>
      <c r="E2210" s="4">
        <v>1526</v>
      </c>
      <c r="F2210" s="4">
        <v>318</v>
      </c>
      <c r="G2210" s="4">
        <v>0</v>
      </c>
      <c r="H2210" s="4">
        <v>60796.68</v>
      </c>
      <c r="I2210" s="4">
        <v>50312.22</v>
      </c>
      <c r="J2210" s="4">
        <v>10484.459999999999</v>
      </c>
      <c r="K2210" s="4" t="str">
        <v>Produto em Ordem</v>
      </c>
      <c r="L2210" s="6">
        <f t="shared" si="138"/>
        <v>0</v>
      </c>
      <c r="M2210" s="5">
        <v>32.970000000000013</v>
      </c>
      <c r="N2210" s="6">
        <v>159</v>
      </c>
      <c r="O2210" s="9">
        <f t="shared" si="139"/>
        <v>5242.2300000000023</v>
      </c>
      <c r="P2210" s="5">
        <f t="shared" si="136"/>
        <v>13.25</v>
      </c>
      <c r="Q2210" s="5">
        <f t="shared" si="137"/>
        <v>24</v>
      </c>
    </row>
    <row r="2211" spans="1:17" x14ac:dyDescent="0.25">
      <c r="A2211" s="2" t="s">
        <v>2166</v>
      </c>
      <c r="B2211" s="3" t="s">
        <v>8</v>
      </c>
      <c r="C2211" s="4">
        <v>0</v>
      </c>
      <c r="D2211" s="4">
        <v>96</v>
      </c>
      <c r="E2211" s="4">
        <v>84</v>
      </c>
      <c r="F2211" s="4">
        <v>12</v>
      </c>
      <c r="G2211" s="4">
        <v>0</v>
      </c>
      <c r="H2211" s="4">
        <v>5299.2</v>
      </c>
      <c r="I2211" s="4">
        <v>4636.8</v>
      </c>
      <c r="J2211" s="4">
        <v>662.4</v>
      </c>
      <c r="K2211" s="4" t="str">
        <v>Produto em Ordem</v>
      </c>
      <c r="L2211" s="6">
        <f t="shared" si="138"/>
        <v>0</v>
      </c>
      <c r="M2211" s="5">
        <v>55.2</v>
      </c>
      <c r="N2211" s="6">
        <v>6</v>
      </c>
      <c r="O2211" s="9">
        <f t="shared" si="139"/>
        <v>331.20000000000005</v>
      </c>
      <c r="P2211" s="5">
        <f t="shared" si="136"/>
        <v>0.5</v>
      </c>
      <c r="Q2211" s="5">
        <f t="shared" si="137"/>
        <v>24</v>
      </c>
    </row>
    <row r="2212" spans="1:17" x14ac:dyDescent="0.25">
      <c r="A2212" s="2" t="s">
        <v>2167</v>
      </c>
      <c r="B2212" s="3" t="s">
        <v>8</v>
      </c>
      <c r="C2212" s="4">
        <v>0</v>
      </c>
      <c r="D2212" s="4">
        <v>3</v>
      </c>
      <c r="E2212" s="4">
        <v>4</v>
      </c>
      <c r="F2212" s="4">
        <v>-1</v>
      </c>
      <c r="G2212" s="4">
        <v>0</v>
      </c>
      <c r="H2212" s="4">
        <v>4085</v>
      </c>
      <c r="I2212" s="4">
        <v>2042.5</v>
      </c>
      <c r="J2212" s="4">
        <v>2042.5</v>
      </c>
      <c r="K2212" s="4" t="str">
        <v>Produto em Falta</v>
      </c>
      <c r="L2212" s="6">
        <f t="shared" si="138"/>
        <v>0</v>
      </c>
      <c r="M2212" s="5">
        <v>2042.5</v>
      </c>
      <c r="N2212" s="6">
        <v>0</v>
      </c>
      <c r="O2212" s="9">
        <f t="shared" si="139"/>
        <v>0</v>
      </c>
      <c r="P2212" s="5">
        <f t="shared" si="136"/>
        <v>0</v>
      </c>
      <c r="Q2212" s="5">
        <f t="shared" si="137"/>
        <v>0</v>
      </c>
    </row>
    <row r="2213" spans="1:17" x14ac:dyDescent="0.25">
      <c r="A2213" s="2" t="s">
        <v>2168</v>
      </c>
      <c r="B2213" s="3" t="s">
        <v>8</v>
      </c>
      <c r="C2213" s="4">
        <v>0</v>
      </c>
      <c r="D2213" s="4">
        <v>232</v>
      </c>
      <c r="E2213" s="4">
        <v>92</v>
      </c>
      <c r="F2213" s="4">
        <v>140</v>
      </c>
      <c r="G2213" s="4">
        <v>0</v>
      </c>
      <c r="H2213" s="4">
        <v>7825.3600000000006</v>
      </c>
      <c r="I2213" s="4">
        <v>3103.16</v>
      </c>
      <c r="J2213" s="4">
        <v>4722.2</v>
      </c>
      <c r="K2213" s="4" t="str">
        <v>Produto em Ordem</v>
      </c>
      <c r="L2213" s="6">
        <f t="shared" si="138"/>
        <v>0</v>
      </c>
      <c r="M2213" s="5">
        <v>33.729999999999997</v>
      </c>
      <c r="N2213" s="6">
        <v>70</v>
      </c>
      <c r="O2213" s="9">
        <f t="shared" si="139"/>
        <v>2361.1</v>
      </c>
      <c r="P2213" s="5">
        <f t="shared" si="136"/>
        <v>5.833333333333333</v>
      </c>
      <c r="Q2213" s="5">
        <f t="shared" si="137"/>
        <v>24</v>
      </c>
    </row>
    <row r="2214" spans="1:17" x14ac:dyDescent="0.25">
      <c r="A2214" s="2" t="s">
        <v>2169</v>
      </c>
      <c r="B2214" s="3" t="s">
        <v>8</v>
      </c>
      <c r="C2214" s="4">
        <v>0</v>
      </c>
      <c r="D2214" s="4">
        <v>234</v>
      </c>
      <c r="E2214" s="4">
        <v>92</v>
      </c>
      <c r="F2214" s="4">
        <v>142</v>
      </c>
      <c r="G2214" s="4">
        <v>0</v>
      </c>
      <c r="H2214" s="4">
        <v>7200.18</v>
      </c>
      <c r="I2214" s="4">
        <v>2830.84</v>
      </c>
      <c r="J2214" s="4">
        <v>4369.34</v>
      </c>
      <c r="K2214" s="4" t="str">
        <v>Produto em Ordem</v>
      </c>
      <c r="L2214" s="6">
        <f t="shared" si="138"/>
        <v>0</v>
      </c>
      <c r="M2214" s="5">
        <v>30.77</v>
      </c>
      <c r="N2214" s="6">
        <v>71</v>
      </c>
      <c r="O2214" s="9">
        <f t="shared" si="139"/>
        <v>2184.67</v>
      </c>
      <c r="P2214" s="5">
        <f t="shared" si="136"/>
        <v>5.916666666666667</v>
      </c>
      <c r="Q2214" s="5">
        <f t="shared" si="137"/>
        <v>24</v>
      </c>
    </row>
    <row r="2215" spans="1:17" x14ac:dyDescent="0.25">
      <c r="A2215" s="2" t="s">
        <v>2170</v>
      </c>
      <c r="B2215" s="3" t="s">
        <v>8</v>
      </c>
      <c r="C2215" s="4">
        <v>0</v>
      </c>
      <c r="D2215" s="4">
        <v>120</v>
      </c>
      <c r="E2215" s="4">
        <v>120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 t="str">
        <v>Produto em Ordem</v>
      </c>
      <c r="L2215" s="6">
        <f t="shared" si="138"/>
        <v>0</v>
      </c>
      <c r="M2215" s="5">
        <v>0</v>
      </c>
      <c r="N2215" s="6">
        <v>0</v>
      </c>
      <c r="O2215" s="9">
        <f t="shared" si="139"/>
        <v>0</v>
      </c>
      <c r="P2215" s="5">
        <f t="shared" si="136"/>
        <v>0</v>
      </c>
      <c r="Q2215" s="5">
        <f t="shared" si="137"/>
        <v>0</v>
      </c>
    </row>
    <row r="2216" spans="1:17" x14ac:dyDescent="0.25">
      <c r="A2216" s="2" t="s">
        <v>2171</v>
      </c>
      <c r="B2216" s="3" t="s">
        <v>8</v>
      </c>
      <c r="C2216" s="4">
        <v>0</v>
      </c>
      <c r="D2216" s="4">
        <v>5</v>
      </c>
      <c r="E2216" s="4">
        <v>5</v>
      </c>
      <c r="F2216" s="4">
        <v>0</v>
      </c>
      <c r="G2216" s="4">
        <v>0</v>
      </c>
      <c r="H2216" s="4">
        <v>1417.55</v>
      </c>
      <c r="I2216" s="4">
        <v>1417.55</v>
      </c>
      <c r="J2216" s="4">
        <v>0</v>
      </c>
      <c r="K2216" s="4" t="str">
        <v>Produto em Ordem</v>
      </c>
      <c r="L2216" s="6">
        <f t="shared" si="138"/>
        <v>0</v>
      </c>
      <c r="M2216" s="5">
        <v>0</v>
      </c>
      <c r="N2216" s="6">
        <v>0</v>
      </c>
      <c r="O2216" s="9">
        <f t="shared" si="139"/>
        <v>0</v>
      </c>
      <c r="P2216" s="5">
        <f t="shared" si="136"/>
        <v>0</v>
      </c>
      <c r="Q2216" s="5">
        <f t="shared" si="137"/>
        <v>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Base_limpa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AUGUSTO PINHO DE FREITAS</cp:lastModifiedBy>
  <dcterms:created xsi:type="dcterms:W3CDTF">2023-11-02T00:00:41Z</dcterms:created>
  <dcterms:modified xsi:type="dcterms:W3CDTF">2023-11-02T18:40:19Z</dcterms:modified>
</cp:coreProperties>
</file>