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"/>
    </mc:Choice>
  </mc:AlternateContent>
  <xr:revisionPtr revIDLastSave="0" documentId="13_ncr:1_{41440E99-A42A-E848-949D-AB5052B695D6}" xr6:coauthVersionLast="45" xr6:coauthVersionMax="45" xr10:uidLastSave="{00000000-0000-0000-0000-000000000000}"/>
  <bookViews>
    <workbookView xWindow="0" yWindow="0" windowWidth="14280" windowHeight="18000" xr2:uid="{D1C2EE62-AC3D-D647-9A00-DAC9CBFB66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6" i="1" l="1"/>
  <c r="AG33" i="1"/>
  <c r="AG32" i="1"/>
  <c r="AG29" i="1"/>
  <c r="AG28" i="1"/>
  <c r="AG26" i="1"/>
  <c r="AG25" i="1"/>
  <c r="AG24" i="1"/>
  <c r="AG21" i="1"/>
  <c r="AG16" i="1"/>
  <c r="AG15" i="1"/>
  <c r="AG11" i="1"/>
  <c r="AG10" i="1"/>
  <c r="AG3" i="1"/>
  <c r="AG37" i="1"/>
  <c r="AG35" i="1"/>
  <c r="AG34" i="1"/>
  <c r="AG31" i="1"/>
  <c r="AG30" i="1"/>
  <c r="AG27" i="1"/>
  <c r="AG23" i="1"/>
  <c r="AG22" i="1"/>
  <c r="AG18" i="1"/>
  <c r="AG19" i="1"/>
  <c r="AG20" i="1"/>
  <c r="AG17" i="1"/>
  <c r="AG13" i="1"/>
  <c r="AG14" i="1"/>
  <c r="AG12" i="1"/>
  <c r="AG9" i="1"/>
  <c r="AG8" i="1"/>
  <c r="AG7" i="1"/>
  <c r="AG4" i="1"/>
  <c r="AG2" i="1"/>
</calcChain>
</file>

<file path=xl/sharedStrings.xml><?xml version="1.0" encoding="utf-8"?>
<sst xmlns="http://schemas.openxmlformats.org/spreadsheetml/2006/main" count="43" uniqueCount="40">
  <si>
    <t>Country</t>
  </si>
  <si>
    <t>Mean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</si>
  <si>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</si>
  <si>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</si>
  <si>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</si>
  <si>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</si>
  <si>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</si>
  <si>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</si>
  <si>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</si>
  <si>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</si>
  <si>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</si>
  <si>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</si>
  <si>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</si>
  <si>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</si>
  <si>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</si>
  <si>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</si>
  <si>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</si>
  <si>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</si>
  <si>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</si>
  <si>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</si>
  <si>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</si>
  <si>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</si>
  <si>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</si>
  <si>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</si>
  <si>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</si>
  <si>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</si>
  <si>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</si>
  <si>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</si>
  <si>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</si>
  <si>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</si>
  <si>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</si>
  <si>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</si>
  <si>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</si>
  <si>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</si>
  <si>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Trinidad</t>
  </si>
  <si>
    <t>United Kingdom</t>
  </si>
  <si>
    <t>Uruguay</t>
  </si>
  <si>
    <t>United States</t>
  </si>
  <si>
    <t>NA</t>
  </si>
  <si>
    <t>Mean to 5 d.p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</si>
</sst>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1189-E1D8-C143-AD2C-91576F1EBD33}">
  <dimension ref="A1:AH37"/>
  <sheetViews>
    <sheetView tabSelected="1" topLeftCell="Z1" workbookViewId="0">
      <selection activeCell="AG12" sqref="AG12"/>
    </sheetView>
  </sheetViews>
  <sheetFormatPr baseColWidth="10" defaultRowHeight="16" x14ac:dyDescent="0.2"/>
  <cols>
    <col min="1" max="1" width="14.33203125" bestFit="1" customWidth="1"/>
  </cols>
  <sheetData>
    <row r="1" spans="1:34" x14ac:dyDescent="0.2">
      <c r="A1" s="1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 t="s">
        <v>1</v>
      </c>
      <c r="AH1" s="1" t="s">
        <v>39</v>
      </c>
    </row>
    <row r="2" spans="1:34" x14ac:dyDescent="0.2">
      <c r="A2" t="s">
        <v>2</v>
      </c>
      <c r="R2">
        <v>0.41749000000000003</v>
      </c>
      <c r="S2">
        <v>0.41959000000000002</v>
      </c>
      <c r="T2">
        <v>0.41131000000000001</v>
      </c>
      <c r="U2">
        <v>0.45337</v>
      </c>
      <c r="V2">
        <v>0.43884000000000001</v>
      </c>
      <c r="W2">
        <v>0.42460999999999999</v>
      </c>
      <c r="X2">
        <v>0.38885999999999998</v>
      </c>
      <c r="Y2">
        <v>0.41012999999999999</v>
      </c>
      <c r="Z2">
        <v>0.40376000000000001</v>
      </c>
      <c r="AA2">
        <v>0.42074</v>
      </c>
      <c r="AB2">
        <v>0.45216000000000001</v>
      </c>
      <c r="AC2">
        <v>0.46006999999999998</v>
      </c>
      <c r="AD2">
        <v>0.47055000000000002</v>
      </c>
      <c r="AE2">
        <v>0.58398000000000005</v>
      </c>
      <c r="AF2">
        <v>0.56103999999999998</v>
      </c>
      <c r="AG2">
        <f>AVERAGE(R2:AF2)</f>
        <v>0.4477666666666667</v>
      </c>
      <c r="AH2">
        <v>0.44777</v>
      </c>
    </row>
    <row r="3" spans="1:34" x14ac:dyDescent="0.2">
      <c r="A3" t="s">
        <v>3</v>
      </c>
      <c r="R3">
        <v>1.6665000000000001</v>
      </c>
      <c r="T3">
        <v>1.5164500000000001</v>
      </c>
      <c r="V3">
        <v>1.57558</v>
      </c>
      <c r="X3">
        <v>1.7516099999999999</v>
      </c>
      <c r="Z3">
        <v>1.85456</v>
      </c>
      <c r="AB3">
        <v>2.1855199999999999</v>
      </c>
      <c r="AD3">
        <v>2.4037000000000002</v>
      </c>
      <c r="AF3">
        <v>2.3758599999999999</v>
      </c>
      <c r="AG3">
        <f>(R3+T3+V3+X3+Z3+AB3+AD3+AF3)/8</f>
        <v>1.9162224999999999</v>
      </c>
      <c r="AH3">
        <v>1.91622</v>
      </c>
    </row>
    <row r="4" spans="1:34" x14ac:dyDescent="0.2">
      <c r="A4" t="s">
        <v>4</v>
      </c>
      <c r="R4">
        <v>1.58077</v>
      </c>
      <c r="S4">
        <v>1.6549100000000001</v>
      </c>
      <c r="T4">
        <v>1.7315499999999999</v>
      </c>
      <c r="U4">
        <v>1.84537</v>
      </c>
      <c r="V4">
        <v>1.88602</v>
      </c>
      <c r="W4">
        <v>1.9921</v>
      </c>
      <c r="X4">
        <v>2.0659800000000001</v>
      </c>
      <c r="Y4">
        <v>2.17456</v>
      </c>
      <c r="Z4">
        <v>2.1661199999999998</v>
      </c>
      <c r="AA4">
        <v>2.37324</v>
      </c>
      <c r="AB4">
        <v>2.3592300000000002</v>
      </c>
      <c r="AC4">
        <v>2.4184299999999999</v>
      </c>
      <c r="AD4">
        <v>2.5694499999999998</v>
      </c>
      <c r="AE4">
        <v>2.59674</v>
      </c>
      <c r="AF4">
        <v>2.7261000000000002</v>
      </c>
      <c r="AG4">
        <f>AVERAGE(R4:AF4)</f>
        <v>2.1427046666666669</v>
      </c>
      <c r="AH4">
        <v>2.1427</v>
      </c>
    </row>
    <row r="5" spans="1:34" x14ac:dyDescent="0.2">
      <c r="A5" t="s">
        <v>5</v>
      </c>
      <c r="AG5" t="s">
        <v>38</v>
      </c>
      <c r="AH5" t="s">
        <v>38</v>
      </c>
    </row>
    <row r="6" spans="1:34" x14ac:dyDescent="0.2">
      <c r="A6" t="s">
        <v>6</v>
      </c>
      <c r="AG6" t="s">
        <v>38</v>
      </c>
      <c r="AH6" t="s">
        <v>38</v>
      </c>
    </row>
    <row r="7" spans="1:34" x14ac:dyDescent="0.2">
      <c r="A7" t="s">
        <v>7</v>
      </c>
      <c r="R7">
        <v>1.72963</v>
      </c>
      <c r="S7">
        <v>1.7947599999999999</v>
      </c>
      <c r="T7">
        <v>1.82362</v>
      </c>
      <c r="U7">
        <v>1.8906799999999999</v>
      </c>
      <c r="V7">
        <v>1.9223600000000001</v>
      </c>
      <c r="W7">
        <v>2.0216799999999999</v>
      </c>
      <c r="X7">
        <v>1.89073</v>
      </c>
      <c r="Y7">
        <v>1.8318399999999999</v>
      </c>
      <c r="Z7">
        <v>1.80898</v>
      </c>
      <c r="AA7">
        <v>1.7823100000000001</v>
      </c>
      <c r="AB7">
        <v>1.81426</v>
      </c>
      <c r="AC7">
        <v>1.84413</v>
      </c>
      <c r="AD7">
        <v>1.9241299999999999</v>
      </c>
      <c r="AE7">
        <v>1.9853700000000001</v>
      </c>
      <c r="AF7">
        <v>2.0508099999999998</v>
      </c>
      <c r="AG7">
        <f>AVERAGE(R7:AF7)</f>
        <v>1.8743526666666666</v>
      </c>
      <c r="AH7">
        <v>1.87435</v>
      </c>
    </row>
    <row r="8" spans="1:34" x14ac:dyDescent="0.2">
      <c r="A8" t="s">
        <v>8</v>
      </c>
      <c r="AA8">
        <v>0.53286</v>
      </c>
      <c r="AG8">
        <f>AA8</f>
        <v>0.53286</v>
      </c>
      <c r="AH8">
        <v>0.53286</v>
      </c>
    </row>
    <row r="9" spans="1:34" x14ac:dyDescent="0.2">
      <c r="A9" t="s">
        <v>9</v>
      </c>
      <c r="R9">
        <v>1.61209</v>
      </c>
      <c r="S9">
        <v>1.61921</v>
      </c>
      <c r="T9">
        <v>1.7164299999999999</v>
      </c>
      <c r="U9">
        <v>1.75587</v>
      </c>
      <c r="V9">
        <v>1.86469</v>
      </c>
      <c r="W9">
        <v>2.0283099999999998</v>
      </c>
      <c r="X9">
        <v>1.9787300000000001</v>
      </c>
      <c r="Y9">
        <v>1.97478</v>
      </c>
      <c r="Z9">
        <v>2.0041600000000002</v>
      </c>
      <c r="AA9">
        <v>1.97759</v>
      </c>
      <c r="AB9">
        <v>1.94872</v>
      </c>
      <c r="AC9">
        <v>1.9085700000000001</v>
      </c>
      <c r="AD9">
        <v>1.8604000000000001</v>
      </c>
      <c r="AE9">
        <v>1.9222699999999999</v>
      </c>
      <c r="AF9">
        <v>1.82958</v>
      </c>
      <c r="AG9">
        <f>AVERAGE(R9:AF9)</f>
        <v>1.86676</v>
      </c>
      <c r="AH9">
        <v>1.86676</v>
      </c>
    </row>
    <row r="10" spans="1:34" x14ac:dyDescent="0.2">
      <c r="A10" t="s">
        <v>10</v>
      </c>
      <c r="R10">
        <v>0.30376999999999998</v>
      </c>
      <c r="S10">
        <v>0.29715999999999998</v>
      </c>
      <c r="T10">
        <v>0.26656000000000002</v>
      </c>
      <c r="U10">
        <v>0.36913000000000001</v>
      </c>
      <c r="V10">
        <v>0.41310999999999998</v>
      </c>
      <c r="Y10">
        <v>0.36348999999999998</v>
      </c>
      <c r="Z10">
        <v>0.37452000000000002</v>
      </c>
      <c r="AB10">
        <v>0.42906</v>
      </c>
      <c r="AC10">
        <v>0.35842000000000002</v>
      </c>
      <c r="AD10">
        <v>0.38830999999999999</v>
      </c>
      <c r="AE10">
        <v>0.52027999999999996</v>
      </c>
      <c r="AF10">
        <v>0.48492000000000002</v>
      </c>
      <c r="AG10">
        <f>(R10+S10+T10+U10+V10+Y10+Z10+AB10+AC10+AD10+AE10+AF10)/12</f>
        <v>0.38072749999999994</v>
      </c>
      <c r="AH10">
        <v>0.38073000000000001</v>
      </c>
    </row>
    <row r="11" spans="1:34" x14ac:dyDescent="0.2">
      <c r="A11" t="s">
        <v>11</v>
      </c>
      <c r="R11">
        <v>1.80667</v>
      </c>
      <c r="S11">
        <v>1.88914</v>
      </c>
      <c r="T11">
        <v>2.0061900000000001</v>
      </c>
      <c r="U11">
        <v>2.12764</v>
      </c>
      <c r="W11">
        <v>2.3246600000000002</v>
      </c>
      <c r="X11">
        <v>2.4414500000000001</v>
      </c>
      <c r="Y11">
        <v>2.51085</v>
      </c>
      <c r="Z11">
        <v>2.4191600000000002</v>
      </c>
      <c r="AA11">
        <v>2.39337</v>
      </c>
      <c r="AB11">
        <v>2.403</v>
      </c>
      <c r="AC11">
        <v>2.5154100000000001</v>
      </c>
      <c r="AD11">
        <v>2.77346</v>
      </c>
      <c r="AE11">
        <v>3.0551400000000002</v>
      </c>
      <c r="AF11">
        <v>2.9170699999999998</v>
      </c>
      <c r="AG11">
        <f>(R11+S11+T11+U11+W11+X11+Y11+Z11+AA11+AB11+AC11+AD11+AE11+AF11)/14</f>
        <v>2.3988007142857142</v>
      </c>
      <c r="AH11">
        <v>2.3988</v>
      </c>
    </row>
    <row r="12" spans="1:34" x14ac:dyDescent="0.2">
      <c r="A12" t="s">
        <v>12</v>
      </c>
      <c r="R12">
        <v>2.4531100000000001</v>
      </c>
      <c r="S12">
        <v>2.6232099999999998</v>
      </c>
      <c r="T12">
        <v>2.7865500000000001</v>
      </c>
      <c r="U12">
        <v>3.0560299999999998</v>
      </c>
      <c r="V12">
        <v>3.2456900000000002</v>
      </c>
      <c r="W12">
        <v>3.1979500000000001</v>
      </c>
      <c r="X12">
        <v>3.2574000000000001</v>
      </c>
      <c r="Y12">
        <v>3.3021400000000001</v>
      </c>
      <c r="Z12">
        <v>3.31494</v>
      </c>
      <c r="AA12">
        <v>3.3297599999999998</v>
      </c>
      <c r="AB12">
        <v>3.3376199999999998</v>
      </c>
      <c r="AC12">
        <v>3.3457699999999999</v>
      </c>
      <c r="AD12">
        <v>3.5470799999999998</v>
      </c>
      <c r="AE12">
        <v>3.7488299999999999</v>
      </c>
      <c r="AF12">
        <v>3.7259799999999998</v>
      </c>
      <c r="AG12">
        <f>AVERAGE(R12:AF12)</f>
        <v>3.2181373333333334</v>
      </c>
      <c r="AH12">
        <v>3.21814</v>
      </c>
    </row>
    <row r="13" spans="1:34" x14ac:dyDescent="0.2">
      <c r="A13" t="s">
        <v>13</v>
      </c>
      <c r="R13">
        <v>2.2227999999999999</v>
      </c>
      <c r="S13">
        <v>2.1469900000000002</v>
      </c>
      <c r="T13">
        <v>2.09476</v>
      </c>
      <c r="U13">
        <v>2.1076700000000002</v>
      </c>
      <c r="V13">
        <v>2.0934599999999999</v>
      </c>
      <c r="W13">
        <v>2.1380400000000002</v>
      </c>
      <c r="X13">
        <v>2.17449</v>
      </c>
      <c r="Y13">
        <v>2.1199400000000002</v>
      </c>
      <c r="Z13">
        <v>2.0946099999999999</v>
      </c>
      <c r="AA13">
        <v>2.0515099999999999</v>
      </c>
      <c r="AB13">
        <v>2.0509400000000002</v>
      </c>
      <c r="AC13">
        <v>2.0245099999999998</v>
      </c>
      <c r="AD13">
        <v>2.0611700000000002</v>
      </c>
      <c r="AE13">
        <v>2.2120700000000002</v>
      </c>
      <c r="AF13">
        <v>2.1785700000000001</v>
      </c>
      <c r="AG13">
        <f t="shared" ref="AG13:AG14" si="0">AVERAGE(R13:AF13)</f>
        <v>2.1181019999999999</v>
      </c>
      <c r="AH13">
        <v>2.1181000000000001</v>
      </c>
    </row>
    <row r="14" spans="1:34" x14ac:dyDescent="0.2">
      <c r="A14" t="s">
        <v>14</v>
      </c>
      <c r="R14">
        <v>2.1371600000000002</v>
      </c>
      <c r="S14">
        <v>2.1787999999999998</v>
      </c>
      <c r="T14">
        <v>2.2122999999999999</v>
      </c>
      <c r="U14">
        <v>2.3338299999999998</v>
      </c>
      <c r="V14">
        <v>2.3916599999999999</v>
      </c>
      <c r="W14">
        <v>2.38558</v>
      </c>
      <c r="X14">
        <v>2.4154300000000002</v>
      </c>
      <c r="Y14">
        <v>2.4565999999999999</v>
      </c>
      <c r="Z14">
        <v>2.4207900000000002</v>
      </c>
      <c r="AA14">
        <v>2.4225300000000001</v>
      </c>
      <c r="AB14">
        <v>2.4560399999999998</v>
      </c>
      <c r="AC14">
        <v>2.4463300000000001</v>
      </c>
      <c r="AD14">
        <v>2.5971199999999999</v>
      </c>
      <c r="AE14">
        <v>2.7264400000000002</v>
      </c>
      <c r="AF14">
        <v>2.71367</v>
      </c>
      <c r="AG14">
        <f t="shared" si="0"/>
        <v>2.419618666666667</v>
      </c>
      <c r="AH14">
        <v>2.4196200000000001</v>
      </c>
    </row>
    <row r="15" spans="1:34" x14ac:dyDescent="0.2">
      <c r="A15" t="s">
        <v>15</v>
      </c>
      <c r="S15">
        <v>0.42909999999999998</v>
      </c>
      <c r="U15">
        <v>0.56823000000000001</v>
      </c>
      <c r="W15">
        <v>0.55947999999999998</v>
      </c>
      <c r="Y15">
        <v>0.54654000000000003</v>
      </c>
      <c r="Z15">
        <v>0.52729999999999999</v>
      </c>
      <c r="AA15">
        <v>0.57896000000000003</v>
      </c>
      <c r="AB15">
        <v>0.56118000000000001</v>
      </c>
      <c r="AC15">
        <v>0.57655000000000001</v>
      </c>
      <c r="AD15">
        <v>0.66183000000000003</v>
      </c>
      <c r="AE15">
        <v>0.62556999999999996</v>
      </c>
      <c r="AF15">
        <v>0.59838000000000002</v>
      </c>
      <c r="AG15">
        <f>(S15+U15+W15+Y15+Z15+AA15+AB15+AC15+AD15+AE15+AF15)/11</f>
        <v>0.56664727272727267</v>
      </c>
      <c r="AH15">
        <v>0.56664999999999999</v>
      </c>
    </row>
    <row r="16" spans="1:34" x14ac:dyDescent="0.2">
      <c r="A16" t="s">
        <v>16</v>
      </c>
      <c r="S16">
        <v>1.7954000000000001</v>
      </c>
      <c r="T16">
        <v>1.9532</v>
      </c>
      <c r="U16">
        <v>2.23767</v>
      </c>
      <c r="V16">
        <v>2.5783</v>
      </c>
      <c r="W16">
        <v>2.8500999999999999</v>
      </c>
      <c r="X16">
        <v>2.8284099999999999</v>
      </c>
      <c r="Y16">
        <v>2.70912</v>
      </c>
      <c r="AA16">
        <v>2.68614</v>
      </c>
      <c r="AB16">
        <v>2.8938999999999999</v>
      </c>
      <c r="AC16">
        <v>2.5491299999999999</v>
      </c>
      <c r="AD16">
        <v>2.4874499999999999</v>
      </c>
      <c r="AE16">
        <v>2.59511</v>
      </c>
      <c r="AG16">
        <f>(S16+T16+U16+V16+W16+X16+Y16+AA16+AB16+AC16+AD16+AE16)/12</f>
        <v>2.5136608333333332</v>
      </c>
      <c r="AH16">
        <v>2.5136599999999998</v>
      </c>
    </row>
    <row r="17" spans="1:34" x14ac:dyDescent="0.2">
      <c r="A17" t="s">
        <v>17</v>
      </c>
      <c r="R17">
        <v>0.63905000000000001</v>
      </c>
      <c r="S17">
        <v>0.68669000000000002</v>
      </c>
      <c r="T17">
        <v>0.70379000000000003</v>
      </c>
      <c r="U17">
        <v>0.72413000000000005</v>
      </c>
      <c r="V17">
        <v>0.75699000000000005</v>
      </c>
      <c r="W17">
        <v>0.73590999999999995</v>
      </c>
      <c r="X17">
        <v>0.72567000000000004</v>
      </c>
      <c r="Y17">
        <v>0.71928999999999998</v>
      </c>
      <c r="Z17">
        <v>0.75690000000000002</v>
      </c>
      <c r="AA17">
        <v>0.82411000000000001</v>
      </c>
      <c r="AB17">
        <v>0.80472999999999995</v>
      </c>
      <c r="AC17">
        <v>0.80506999999999995</v>
      </c>
      <c r="AD17">
        <v>0.85875999999999997</v>
      </c>
      <c r="AE17">
        <v>0.83313999999999999</v>
      </c>
      <c r="AF17">
        <v>0.81281000000000003</v>
      </c>
      <c r="AG17">
        <f>AVERAGE(R17:AF17)</f>
        <v>0.75913600000000014</v>
      </c>
      <c r="AH17">
        <v>0.75914000000000004</v>
      </c>
    </row>
    <row r="18" spans="1:34" x14ac:dyDescent="0.2">
      <c r="A18" t="s">
        <v>18</v>
      </c>
      <c r="R18">
        <v>1.27006</v>
      </c>
      <c r="S18">
        <v>1.2431700000000001</v>
      </c>
      <c r="T18">
        <v>1.2095800000000001</v>
      </c>
      <c r="U18">
        <v>1.1533800000000001</v>
      </c>
      <c r="V18">
        <v>1.08497</v>
      </c>
      <c r="W18">
        <v>1.0530600000000001</v>
      </c>
      <c r="X18">
        <v>1.0560499999999999</v>
      </c>
      <c r="Y18">
        <v>1.1245099999999999</v>
      </c>
      <c r="Z18">
        <v>1.17866</v>
      </c>
      <c r="AA18">
        <v>1.1928099999999999</v>
      </c>
      <c r="AB18">
        <v>1.1983600000000001</v>
      </c>
      <c r="AC18">
        <v>1.23325</v>
      </c>
      <c r="AD18">
        <v>1.3876599999999999</v>
      </c>
      <c r="AE18">
        <v>1.6082000000000001</v>
      </c>
      <c r="AF18">
        <v>1.5915299999999999</v>
      </c>
      <c r="AG18">
        <f t="shared" ref="AG18:AG20" si="1">AVERAGE(R18:AF18)</f>
        <v>1.2390166666666669</v>
      </c>
      <c r="AH18">
        <v>1.23902</v>
      </c>
    </row>
    <row r="19" spans="1:34" x14ac:dyDescent="0.2">
      <c r="A19" t="s">
        <v>19</v>
      </c>
      <c r="R19">
        <v>2.5938500000000002</v>
      </c>
      <c r="S19">
        <v>2.8090799999999998</v>
      </c>
      <c r="T19">
        <v>2.92076</v>
      </c>
      <c r="U19">
        <v>3.3329300000000002</v>
      </c>
      <c r="V19">
        <v>3.9362400000000002</v>
      </c>
      <c r="W19">
        <v>4.1877199999999997</v>
      </c>
      <c r="X19">
        <v>4.1334499999999998</v>
      </c>
      <c r="Y19">
        <v>3.8978700000000002</v>
      </c>
      <c r="Z19">
        <v>3.8773200000000001</v>
      </c>
      <c r="AA19">
        <v>4.0515299999999996</v>
      </c>
      <c r="AB19">
        <v>4.14236</v>
      </c>
      <c r="AC19">
        <v>4.4276900000000001</v>
      </c>
      <c r="AD19">
        <v>4.3451700000000004</v>
      </c>
      <c r="AE19">
        <v>4.1332599999999999</v>
      </c>
      <c r="AF19">
        <v>3.9398399999999998</v>
      </c>
      <c r="AG19">
        <f t="shared" si="1"/>
        <v>3.7819379999999998</v>
      </c>
      <c r="AH19">
        <v>3.7819400000000001</v>
      </c>
    </row>
    <row r="20" spans="1:34" x14ac:dyDescent="0.2">
      <c r="A20" t="s">
        <v>20</v>
      </c>
      <c r="R20">
        <v>0.94843</v>
      </c>
      <c r="S20">
        <v>0.98994000000000004</v>
      </c>
      <c r="T20">
        <v>1.0078400000000001</v>
      </c>
      <c r="U20">
        <v>0.98336999999999997</v>
      </c>
      <c r="V20">
        <v>1.00546</v>
      </c>
      <c r="W20">
        <v>1.04491</v>
      </c>
      <c r="X20">
        <v>1.0848199999999999</v>
      </c>
      <c r="Y20">
        <v>1.0619799999999999</v>
      </c>
      <c r="Z20">
        <v>1.0531200000000001</v>
      </c>
      <c r="AA20">
        <v>1.0470900000000001</v>
      </c>
      <c r="AB20">
        <v>1.0869599999999999</v>
      </c>
      <c r="AC20">
        <v>1.1327</v>
      </c>
      <c r="AD20">
        <v>1.16367</v>
      </c>
      <c r="AE20">
        <v>1.22126</v>
      </c>
      <c r="AF20">
        <v>1.2231099999999999</v>
      </c>
      <c r="AG20">
        <f t="shared" si="1"/>
        <v>1.0703106666666666</v>
      </c>
      <c r="AH20">
        <v>1.0703100000000001</v>
      </c>
    </row>
    <row r="21" spans="1:34" x14ac:dyDescent="0.2">
      <c r="A21" t="s">
        <v>21</v>
      </c>
      <c r="W21">
        <v>4.9099999999999998E-2</v>
      </c>
      <c r="X21">
        <v>6.096E-2</v>
      </c>
      <c r="AG21">
        <f>+(W21+X21)/2</f>
        <v>5.5029999999999996E-2</v>
      </c>
      <c r="AH21">
        <v>5.5030000000000003E-2</v>
      </c>
    </row>
    <row r="22" spans="1:34" x14ac:dyDescent="0.2">
      <c r="A22" t="s">
        <v>22</v>
      </c>
      <c r="R22">
        <v>2.6920600000000001</v>
      </c>
      <c r="S22">
        <v>2.7696800000000001</v>
      </c>
      <c r="T22">
        <v>2.8736299999999999</v>
      </c>
      <c r="U22">
        <v>2.89283</v>
      </c>
      <c r="V22">
        <v>2.9056899999999999</v>
      </c>
      <c r="W22">
        <v>2.9718300000000002</v>
      </c>
      <c r="X22">
        <v>3.0139399999999998</v>
      </c>
      <c r="Y22">
        <v>3.0429499999999998</v>
      </c>
      <c r="Z22">
        <v>3.0295200000000002</v>
      </c>
      <c r="AA22">
        <v>3.18099</v>
      </c>
      <c r="AB22">
        <v>3.2784399999999998</v>
      </c>
      <c r="AC22">
        <v>3.3395999999999999</v>
      </c>
      <c r="AD22">
        <v>3.33718</v>
      </c>
      <c r="AE22">
        <v>3.2313999999999998</v>
      </c>
      <c r="AF22">
        <v>3.1370800000000001</v>
      </c>
      <c r="AG22">
        <f>AVERAGE(R22:AF22)</f>
        <v>3.0464546666666665</v>
      </c>
      <c r="AH22">
        <v>3.0464500000000001</v>
      </c>
    </row>
    <row r="23" spans="1:34" x14ac:dyDescent="0.2">
      <c r="A23" t="s">
        <v>23</v>
      </c>
      <c r="R23">
        <v>2.2608899999999998</v>
      </c>
      <c r="S23">
        <v>2.2976999999999999</v>
      </c>
      <c r="T23">
        <v>2.1615099999999998</v>
      </c>
      <c r="U23">
        <v>2.0666199999999999</v>
      </c>
      <c r="V23">
        <v>2.1802299999999999</v>
      </c>
      <c r="W23">
        <v>2.3410799999999998</v>
      </c>
      <c r="X23">
        <v>2.2738200000000002</v>
      </c>
      <c r="Y23">
        <v>2.3515000000000001</v>
      </c>
      <c r="Z23">
        <v>2.5324800000000001</v>
      </c>
      <c r="AA23">
        <v>2.6261700000000001</v>
      </c>
      <c r="AB23">
        <v>2.83066</v>
      </c>
      <c r="AC23">
        <v>3.0003500000000001</v>
      </c>
      <c r="AD23">
        <v>3.1234299999999999</v>
      </c>
      <c r="AE23">
        <v>3.2932399999999999</v>
      </c>
      <c r="AF23">
        <v>3.4659399999999998</v>
      </c>
      <c r="AG23">
        <f>AVERAGE(R23:AF23)</f>
        <v>2.5870413333333335</v>
      </c>
      <c r="AH23">
        <v>2.58704</v>
      </c>
    </row>
    <row r="24" spans="1:34" x14ac:dyDescent="0.2">
      <c r="A24" t="s">
        <v>24</v>
      </c>
      <c r="V24">
        <v>1.57673</v>
      </c>
      <c r="Y24">
        <v>1.62595</v>
      </c>
      <c r="Z24">
        <v>1.6026199999999999</v>
      </c>
      <c r="AA24">
        <v>1.5717099999999999</v>
      </c>
      <c r="AB24">
        <v>1.6667400000000001</v>
      </c>
      <c r="AC24">
        <v>1.5912299999999999</v>
      </c>
      <c r="AD24">
        <v>1.62293</v>
      </c>
      <c r="AE24">
        <v>1.6775</v>
      </c>
      <c r="AF24">
        <v>1.50257</v>
      </c>
      <c r="AG24">
        <f>(V24+Y24+Z24+AA24+AB24+AC24+AD24+AE24+AF24)/9</f>
        <v>1.6042200000000002</v>
      </c>
      <c r="AH24">
        <v>1.60422</v>
      </c>
    </row>
    <row r="25" spans="1:34" x14ac:dyDescent="0.2">
      <c r="A25" t="s">
        <v>25</v>
      </c>
      <c r="X25">
        <v>0.23849999999999999</v>
      </c>
      <c r="Y25">
        <v>0.23707</v>
      </c>
      <c r="Z25">
        <v>0.49256</v>
      </c>
      <c r="AA25">
        <v>0.52995999999999999</v>
      </c>
      <c r="AB25">
        <v>0.58025000000000004</v>
      </c>
      <c r="AC25">
        <v>0.54849999999999999</v>
      </c>
      <c r="AD25">
        <v>0.53330999999999995</v>
      </c>
      <c r="AE25">
        <v>0.51739999999999997</v>
      </c>
      <c r="AF25">
        <v>0.60667000000000004</v>
      </c>
      <c r="AG25">
        <f>(X25+Y25+Z25+AA25+AB25+AC25+AD25+AE25+AF25)/9</f>
        <v>0.47602444444444436</v>
      </c>
      <c r="AH25">
        <v>0.47602</v>
      </c>
    </row>
    <row r="26" spans="1:34" x14ac:dyDescent="0.2">
      <c r="A26" t="s">
        <v>26</v>
      </c>
      <c r="S26">
        <v>0.27899000000000002</v>
      </c>
      <c r="T26">
        <v>0.26178000000000001</v>
      </c>
      <c r="U26">
        <v>0.31008000000000002</v>
      </c>
      <c r="V26">
        <v>0.28401999999999999</v>
      </c>
      <c r="W26">
        <v>0.36257</v>
      </c>
      <c r="X26">
        <v>0.36804999999999999</v>
      </c>
      <c r="Y26">
        <v>0.32604</v>
      </c>
      <c r="Z26">
        <v>0.36818000000000001</v>
      </c>
      <c r="AA26">
        <v>0.36053000000000002</v>
      </c>
      <c r="AG26">
        <f>(S26+T26+U26+V26+W26+X26+Y26+Z26+AA26)/9</f>
        <v>0.32447111111111115</v>
      </c>
      <c r="AH26">
        <v>0.32446999999999998</v>
      </c>
    </row>
    <row r="27" spans="1:34" x14ac:dyDescent="0.2">
      <c r="A27" t="s">
        <v>27</v>
      </c>
      <c r="R27">
        <v>1.84093</v>
      </c>
      <c r="S27">
        <v>1.84477</v>
      </c>
      <c r="T27">
        <v>1.7420599999999999</v>
      </c>
      <c r="U27">
        <v>1.8228200000000001</v>
      </c>
      <c r="V27">
        <v>1.7898000000000001</v>
      </c>
      <c r="W27">
        <v>1.79609</v>
      </c>
      <c r="X27">
        <v>1.74543</v>
      </c>
      <c r="Y27">
        <v>1.7839</v>
      </c>
      <c r="Z27">
        <v>1.78901</v>
      </c>
      <c r="AA27">
        <v>1.7738799999999999</v>
      </c>
      <c r="AB27">
        <v>1.7406699999999999</v>
      </c>
      <c r="AC27">
        <v>1.6702999999999999</v>
      </c>
      <c r="AD27">
        <v>1.62269</v>
      </c>
      <c r="AE27">
        <v>1.6657</v>
      </c>
      <c r="AF27">
        <v>1.70404</v>
      </c>
      <c r="AG27">
        <f>AVERAGE(R27:AF27)</f>
        <v>1.7554726666666667</v>
      </c>
      <c r="AH27">
        <v>1.7554700000000001</v>
      </c>
    </row>
    <row r="28" spans="1:34" x14ac:dyDescent="0.2">
      <c r="A28" t="s">
        <v>28</v>
      </c>
      <c r="S28">
        <v>1.59352</v>
      </c>
      <c r="U28">
        <v>1.6053299999999999</v>
      </c>
      <c r="W28">
        <v>1.5623100000000001</v>
      </c>
      <c r="X28">
        <v>1.6305799999999999</v>
      </c>
      <c r="Y28">
        <v>1.6803600000000001</v>
      </c>
      <c r="Z28">
        <v>1.5450600000000001</v>
      </c>
      <c r="AA28">
        <v>1.4831700000000001</v>
      </c>
      <c r="AB28">
        <v>1.4559800000000001</v>
      </c>
      <c r="AC28">
        <v>1.5640099999999999</v>
      </c>
      <c r="AD28">
        <v>1.5534600000000001</v>
      </c>
      <c r="AE28">
        <v>1.72279</v>
      </c>
      <c r="AF28">
        <v>1.64855</v>
      </c>
      <c r="AG28">
        <f>(S28+U28+W28+X28+Y28+Z28+AA28+AB28+AC28+AD28+AE28+AF28)/12</f>
        <v>1.5870933333333335</v>
      </c>
      <c r="AH28">
        <v>1.5870899999999999</v>
      </c>
    </row>
    <row r="29" spans="1:34" x14ac:dyDescent="0.2">
      <c r="A29" t="s">
        <v>29</v>
      </c>
      <c r="S29">
        <v>1.0564899999999999</v>
      </c>
      <c r="U29">
        <v>0.96387</v>
      </c>
      <c r="W29">
        <v>1.10029</v>
      </c>
      <c r="Y29">
        <v>1.1489100000000001</v>
      </c>
      <c r="AA29">
        <v>1.12043</v>
      </c>
      <c r="AC29">
        <v>1.1565700000000001</v>
      </c>
      <c r="AE29">
        <v>1.2524999999999999</v>
      </c>
      <c r="AG29">
        <f>(S29+U29+W29+Y29+AA29+AC29+AE29)/7</f>
        <v>1.1141514285714287</v>
      </c>
      <c r="AH29">
        <v>1.11415</v>
      </c>
    </row>
    <row r="30" spans="1:34" x14ac:dyDescent="0.2">
      <c r="A30" t="s">
        <v>30</v>
      </c>
      <c r="R30">
        <v>0.54949999999999999</v>
      </c>
      <c r="S30">
        <v>0.56359999999999999</v>
      </c>
      <c r="T30">
        <v>0.62468000000000001</v>
      </c>
      <c r="U30">
        <v>0.68100000000000005</v>
      </c>
      <c r="V30">
        <v>0.72126999999999997</v>
      </c>
      <c r="W30">
        <v>0.76451999999999998</v>
      </c>
      <c r="X30">
        <v>0.72143999999999997</v>
      </c>
      <c r="Y30">
        <v>0.69759000000000004</v>
      </c>
      <c r="Z30">
        <v>0.72870999999999997</v>
      </c>
      <c r="AA30">
        <v>0.75707000000000002</v>
      </c>
      <c r="AB30">
        <v>0.95455000000000001</v>
      </c>
      <c r="AC30">
        <v>1.1242700000000001</v>
      </c>
      <c r="AD30">
        <v>1.4452</v>
      </c>
      <c r="AE30">
        <v>1.5797300000000001</v>
      </c>
      <c r="AF30">
        <v>1.53257</v>
      </c>
      <c r="AG30">
        <f>AVERAGE(R30:AF30)</f>
        <v>0.89638000000000007</v>
      </c>
      <c r="AH30">
        <v>0.89637999999999995</v>
      </c>
    </row>
    <row r="31" spans="1:34" x14ac:dyDescent="0.2">
      <c r="A31" t="s">
        <v>31</v>
      </c>
      <c r="R31">
        <v>0.78949000000000003</v>
      </c>
      <c r="S31">
        <v>0.77964</v>
      </c>
      <c r="T31">
        <v>0.85102</v>
      </c>
      <c r="U31">
        <v>0.84052000000000004</v>
      </c>
      <c r="V31">
        <v>0.88495000000000001</v>
      </c>
      <c r="W31">
        <v>0.89019000000000004</v>
      </c>
      <c r="X31">
        <v>0.96004999999999996</v>
      </c>
      <c r="Y31">
        <v>1.0221899999999999</v>
      </c>
      <c r="Z31">
        <v>1.0384899999999999</v>
      </c>
      <c r="AA31">
        <v>1.0957699999999999</v>
      </c>
      <c r="AB31">
        <v>1.1721699999999999</v>
      </c>
      <c r="AC31">
        <v>1.23448</v>
      </c>
      <c r="AD31">
        <v>1.3170599999999999</v>
      </c>
      <c r="AE31">
        <v>1.35134</v>
      </c>
      <c r="AF31">
        <v>1.34961</v>
      </c>
      <c r="AG31">
        <f>AVERAGE(R31:AF31)</f>
        <v>1.0384646666666666</v>
      </c>
      <c r="AH31">
        <v>1.0384599999999999</v>
      </c>
    </row>
    <row r="32" spans="1:34" x14ac:dyDescent="0.2">
      <c r="A32" t="s">
        <v>32</v>
      </c>
      <c r="S32">
        <v>3.3148900000000001</v>
      </c>
      <c r="U32">
        <v>3.4174199999999999</v>
      </c>
      <c r="W32">
        <v>3.9078499999999998</v>
      </c>
      <c r="Y32">
        <v>3.6097700000000001</v>
      </c>
      <c r="Z32">
        <v>3.3873700000000002</v>
      </c>
      <c r="AA32">
        <v>3.3831199999999999</v>
      </c>
      <c r="AB32">
        <v>3.4960900000000001</v>
      </c>
      <c r="AC32">
        <v>3.2527300000000001</v>
      </c>
      <c r="AD32">
        <v>3.4910399999999999</v>
      </c>
      <c r="AE32">
        <v>3.44598</v>
      </c>
      <c r="AF32">
        <v>3.2126199999999998</v>
      </c>
      <c r="AG32">
        <f>(S32+U32+W32+Y32+Z32+AA32+AB32+AC32+AD32+AE32+AF32)/11</f>
        <v>3.4471709090909091</v>
      </c>
      <c r="AH32">
        <v>4.3371700000000004</v>
      </c>
    </row>
    <row r="33" spans="1:34" ht="20" customHeight="1" x14ac:dyDescent="0.2">
      <c r="A33" t="s">
        <v>33</v>
      </c>
      <c r="R33">
        <v>2.4485700000000001</v>
      </c>
      <c r="V33">
        <v>2.3234400000000002</v>
      </c>
      <c r="Z33">
        <v>2.6726899999999998</v>
      </c>
      <c r="AD33">
        <v>2.7147199999999998</v>
      </c>
      <c r="AG33">
        <f>(R33+V33+Z33+AD33)/4</f>
        <v>2.5398549999999998</v>
      </c>
      <c r="AH33">
        <v>2.53986</v>
      </c>
    </row>
    <row r="34" spans="1:34" x14ac:dyDescent="0.2">
      <c r="A34" t="s">
        <v>34</v>
      </c>
      <c r="R34">
        <v>0.10324999999999999</v>
      </c>
      <c r="S34">
        <v>0.11552999999999999</v>
      </c>
      <c r="T34">
        <v>0.12715000000000001</v>
      </c>
      <c r="U34">
        <v>0.12292</v>
      </c>
      <c r="V34">
        <v>0.108</v>
      </c>
      <c r="W34">
        <v>0.10417</v>
      </c>
      <c r="X34">
        <v>0.13178000000000001</v>
      </c>
      <c r="Y34">
        <v>0.11501</v>
      </c>
      <c r="Z34">
        <v>0.11441</v>
      </c>
      <c r="AA34">
        <v>0.11430999999999999</v>
      </c>
      <c r="AB34">
        <v>7.2330000000000005E-2</v>
      </c>
      <c r="AC34">
        <v>5.9220000000000002E-2</v>
      </c>
      <c r="AD34">
        <v>3.0720000000000001E-2</v>
      </c>
      <c r="AE34">
        <v>5.6649999999999999E-2</v>
      </c>
      <c r="AF34">
        <v>4.7710000000000002E-2</v>
      </c>
      <c r="AG34">
        <f>AVERAGE(R34:AF34)</f>
        <v>9.4877333333333327E-2</v>
      </c>
      <c r="AH34">
        <v>9.4880000000000006E-2</v>
      </c>
    </row>
    <row r="35" spans="1:34" x14ac:dyDescent="0.2">
      <c r="A35" t="s">
        <v>35</v>
      </c>
      <c r="R35">
        <v>1.58684</v>
      </c>
      <c r="S35">
        <v>1.5445</v>
      </c>
      <c r="T35">
        <v>1.55911</v>
      </c>
      <c r="U35">
        <v>1.64171</v>
      </c>
      <c r="V35">
        <v>1.62649</v>
      </c>
      <c r="W35">
        <v>1.61903</v>
      </c>
      <c r="X35">
        <v>1.6254</v>
      </c>
      <c r="Y35">
        <v>1.5894999999999999</v>
      </c>
      <c r="Z35">
        <v>1.5423</v>
      </c>
      <c r="AA35">
        <v>1.5611999999999999</v>
      </c>
      <c r="AB35">
        <v>1.5828500000000001</v>
      </c>
      <c r="AC35">
        <v>1.62165</v>
      </c>
      <c r="AD35">
        <v>1.62307</v>
      </c>
      <c r="AE35">
        <v>1.6825000000000001</v>
      </c>
      <c r="AF35">
        <v>1.6606300000000001</v>
      </c>
      <c r="AG35">
        <f>AVERAGE(R35:AF35)</f>
        <v>1.6044519999999998</v>
      </c>
      <c r="AH35">
        <v>1.6044499999999999</v>
      </c>
    </row>
    <row r="36" spans="1:34" x14ac:dyDescent="0.2">
      <c r="A36" t="s">
        <v>36</v>
      </c>
      <c r="R36">
        <v>0.26501000000000002</v>
      </c>
      <c r="S36">
        <v>0.34993999999999997</v>
      </c>
      <c r="T36">
        <v>0.19186</v>
      </c>
      <c r="U36">
        <v>0.22417000000000001</v>
      </c>
      <c r="V36">
        <v>0.20924999999999999</v>
      </c>
      <c r="X36">
        <v>0.23818</v>
      </c>
      <c r="AB36">
        <v>0.36538999999999999</v>
      </c>
      <c r="AC36">
        <v>0.42471999999999999</v>
      </c>
      <c r="AD36">
        <v>0.37973000000000001</v>
      </c>
      <c r="AE36">
        <v>0.41252</v>
      </c>
      <c r="AF36">
        <v>0.34115000000000001</v>
      </c>
      <c r="AG36">
        <f>(R36+S36+T36+U36+V36+X36+AB36+AC36+AD36+AE36+AF36)/11</f>
        <v>0.30926545454545451</v>
      </c>
      <c r="AH36">
        <v>0.30926999999999999</v>
      </c>
    </row>
    <row r="37" spans="1:34" x14ac:dyDescent="0.2">
      <c r="A37" t="s">
        <v>37</v>
      </c>
      <c r="R37">
        <v>2.4500099999999998</v>
      </c>
      <c r="S37">
        <v>2.4798300000000002</v>
      </c>
      <c r="T37">
        <v>2.5040100000000001</v>
      </c>
      <c r="U37">
        <v>2.5496500000000002</v>
      </c>
      <c r="V37">
        <v>2.62879</v>
      </c>
      <c r="W37">
        <v>2.6482999999999999</v>
      </c>
      <c r="X37">
        <v>2.5592600000000001</v>
      </c>
      <c r="Y37">
        <v>2.5645500000000001</v>
      </c>
      <c r="Z37">
        <v>2.5024299999999999</v>
      </c>
      <c r="AA37">
        <v>2.5169700000000002</v>
      </c>
      <c r="AB37">
        <v>2.5576400000000001</v>
      </c>
      <c r="AC37">
        <v>2.6316099999999998</v>
      </c>
      <c r="AD37">
        <v>2.7679100000000001</v>
      </c>
      <c r="AE37">
        <v>2.8127</v>
      </c>
      <c r="AF37">
        <v>2.7353999999999998</v>
      </c>
      <c r="AG37">
        <f>AVERAGE(R37:AF37)</f>
        <v>2.5939373333333333</v>
      </c>
      <c r="AH37">
        <v>2.5939399999999999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2020-03-26T19:05:23Z</dcterms:created>
  <dcterms:modified xsi:type="dcterms:W3CDTF">2020-03-26T19:23:29Z</dcterms:modified>
</cp:coreProperties>
</file>