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0860" yWindow="-30" windowWidth="10680" windowHeight="10980"/>
  </bookViews>
  <sheets>
    <sheet name="教务处350（10月25日）" sheetId="1" r:id="rId1"/>
  </sheets>
  <definedNames>
    <definedName name="_xlnm._FilterDatabase" localSheetId="0" hidden="1">'教务处350（10月25日）'!$A$4:$L$22</definedName>
    <definedName name="_xlnm.Print_Area" localSheetId="0">'教务处350（10月25日）'!$A$1:$L$122</definedName>
  </definedNames>
  <calcPr calcId="114210"/>
</workbook>
</file>

<file path=xl/calcChain.xml><?xml version="1.0" encoding="utf-8"?>
<calcChain xmlns="http://schemas.openxmlformats.org/spreadsheetml/2006/main">
  <c r="B3" i="1"/>
  <c r="F66"/>
  <c r="F65"/>
  <c r="F64"/>
  <c r="F63"/>
  <c r="F62"/>
  <c r="F61"/>
  <c r="F60"/>
  <c r="F59"/>
  <c r="F58"/>
  <c r="F5"/>
  <c r="F6"/>
  <c r="F7"/>
  <c r="F8"/>
  <c r="F9"/>
  <c r="F10"/>
  <c r="F11"/>
  <c r="F12"/>
  <c r="F13"/>
  <c r="F14"/>
  <c r="F15"/>
  <c r="F16"/>
  <c r="F17"/>
  <c r="F18"/>
  <c r="F19"/>
  <c r="F47"/>
  <c r="F48"/>
  <c r="F49"/>
  <c r="F50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52"/>
  <c r="F21"/>
</calcChain>
</file>

<file path=xl/sharedStrings.xml><?xml version="1.0" encoding="utf-8"?>
<sst xmlns="http://schemas.openxmlformats.org/spreadsheetml/2006/main" count="219" uniqueCount="107">
  <si>
    <t>总计：</t>
  </si>
  <si>
    <t>序号</t>
  </si>
  <si>
    <t>名称</t>
  </si>
  <si>
    <t>规格</t>
  </si>
  <si>
    <r>
      <rPr>
        <b/>
        <sz val="12"/>
        <rFont val="宋体"/>
      </rPr>
      <t>数量</t>
    </r>
  </si>
  <si>
    <r>
      <rPr>
        <b/>
        <sz val="12"/>
        <rFont val="宋体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</rPr>
      <t>（元）</t>
    </r>
  </si>
  <si>
    <r>
      <rPr>
        <b/>
        <sz val="12"/>
        <rFont val="宋体"/>
      </rPr>
      <t>合计</t>
    </r>
    <r>
      <rPr>
        <b/>
        <sz val="12"/>
        <rFont val="宋体"/>
      </rPr>
      <t>（元）</t>
    </r>
  </si>
  <si>
    <t>用途简述</t>
  </si>
  <si>
    <t>预计供货周期（天）</t>
  </si>
  <si>
    <t>类别</t>
  </si>
  <si>
    <t>备注</t>
  </si>
  <si>
    <t>部门</t>
  </si>
  <si>
    <t>执行情况</t>
  </si>
  <si>
    <t>KVM</t>
  </si>
  <si>
    <t>17英寸，16口近端操作</t>
  </si>
  <si>
    <t>互联网+</t>
  </si>
  <si>
    <t>已落实，待采购</t>
  </si>
  <si>
    <t>信号采集主机</t>
  </si>
  <si>
    <t>SCTOP10k</t>
  </si>
  <si>
    <t>警号连接器</t>
  </si>
  <si>
    <t>RS232-1</t>
  </si>
  <si>
    <t>CSM短信报警机</t>
  </si>
  <si>
    <t>SCSMS</t>
  </si>
  <si>
    <t>动力环境检测系统</t>
  </si>
  <si>
    <t>8快监控模块；温湿度，火灾，漏水，门禁，通断等</t>
  </si>
  <si>
    <t>配线架</t>
  </si>
  <si>
    <t>24口1U</t>
  </si>
  <si>
    <t>成品跳线</t>
  </si>
  <si>
    <t>非屏蔽跳线，两米长</t>
  </si>
  <si>
    <t>双绞线</t>
  </si>
  <si>
    <t>六类</t>
  </si>
  <si>
    <t>服务器机柜</t>
  </si>
  <si>
    <t>42U</t>
  </si>
  <si>
    <t>电缆线</t>
  </si>
  <si>
    <t>接入电缆线等</t>
  </si>
  <si>
    <t>市电配电柜</t>
  </si>
  <si>
    <t>单面玻璃门焊接柜体；施耐德元器件1900*800*400</t>
  </si>
  <si>
    <t>机柜电源PDU</t>
  </si>
  <si>
    <t>32A输入；2米3*6线缆，12个插座10个10A,2个16A</t>
  </si>
  <si>
    <t>机房防静电设备</t>
  </si>
  <si>
    <t>防静电铜带、地线、接地箱等</t>
  </si>
  <si>
    <t>强弱电桥架</t>
  </si>
  <si>
    <t>200*100上走线、含6台3*4机柜双电缆</t>
  </si>
  <si>
    <t>防静电卷材</t>
  </si>
  <si>
    <t>合计：</t>
  </si>
  <si>
    <t>取整 64万</t>
  </si>
  <si>
    <t>取整：</t>
  </si>
  <si>
    <t>数据中心预算清单</t>
    <phoneticPr fontId="22" type="noConversion"/>
  </si>
  <si>
    <r>
      <rPr>
        <b/>
        <sz val="12"/>
        <rFont val="宋体"/>
      </rPr>
      <t>数量</t>
    </r>
  </si>
  <si>
    <r>
      <rPr>
        <b/>
        <sz val="12"/>
        <rFont val="宋体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</rPr>
      <t>（元）</t>
    </r>
  </si>
  <si>
    <r>
      <rPr>
        <b/>
        <sz val="12"/>
        <rFont val="宋体"/>
      </rPr>
      <t>合计</t>
    </r>
    <r>
      <rPr>
        <b/>
        <sz val="12"/>
        <rFont val="宋体"/>
      </rPr>
      <t>（元）</t>
    </r>
  </si>
  <si>
    <t>高清红外摄像机</t>
  </si>
  <si>
    <t>IPC-HIC2221E-CF36IR-UV</t>
  </si>
  <si>
    <t>已落实，网上申请待批复</t>
  </si>
  <si>
    <t>高清红外球型摄像机</t>
  </si>
  <si>
    <t>IPC-HIC6622X20-5CIR-UV</t>
  </si>
  <si>
    <t>球机支架</t>
  </si>
  <si>
    <t>壁装</t>
  </si>
  <si>
    <t>接入交换机</t>
  </si>
  <si>
    <t>S3100V2-26TP-PWR-EI</t>
  </si>
  <si>
    <t>已落实，缺网上申请</t>
  </si>
  <si>
    <t>汇聚交换机</t>
  </si>
  <si>
    <t>S5120-24P-EI-H3</t>
  </si>
  <si>
    <t>工作站</t>
  </si>
  <si>
    <t>T5810</t>
  </si>
  <si>
    <t>键鼠套装</t>
  </si>
  <si>
    <t>鼠标、键盘、延长线等</t>
  </si>
  <si>
    <t>操作台</t>
  </si>
  <si>
    <t>2联</t>
  </si>
  <si>
    <t>存储主机</t>
  </si>
  <si>
    <t>VS-ISC5000-E-UV</t>
  </si>
  <si>
    <t>解码卡</t>
  </si>
  <si>
    <t>VS-HDMI4-UV</t>
  </si>
  <si>
    <t>硬盘</t>
  </si>
  <si>
    <t>VS-HD3000V-03-UV</t>
  </si>
  <si>
    <t>壁挂机柜</t>
  </si>
  <si>
    <t>500*600*450</t>
  </si>
  <si>
    <t>网线</t>
  </si>
  <si>
    <t>超五类</t>
  </si>
  <si>
    <t>电源线</t>
  </si>
  <si>
    <t>RVV2*1.0</t>
  </si>
  <si>
    <t>视频线</t>
  </si>
  <si>
    <t>HDMI线(10米)</t>
  </si>
  <si>
    <t>铁线管</t>
  </si>
  <si>
    <t>￠32</t>
  </si>
  <si>
    <t>辅料</t>
  </si>
  <si>
    <t>插销座、水晶头、软管等</t>
  </si>
  <si>
    <t>拼接屏</t>
  </si>
  <si>
    <t>CH-MLCD46/SE</t>
  </si>
  <si>
    <t>电视墙</t>
  </si>
  <si>
    <t>2*2</t>
  </si>
  <si>
    <t>电视墙底座</t>
  </si>
  <si>
    <t>定制</t>
  </si>
  <si>
    <t>DVI线（10米）</t>
  </si>
  <si>
    <t>DVI线（3米）</t>
  </si>
  <si>
    <t>视频监控预算清单</t>
    <phoneticPr fontId="22" type="noConversion"/>
  </si>
  <si>
    <t>无线控制器</t>
    <phoneticPr fontId="22" type="noConversion"/>
  </si>
  <si>
    <t>L09-vSZ-WW00(包含30个AP license许可及无线测试终端)</t>
    <phoneticPr fontId="22" type="noConversion"/>
  </si>
  <si>
    <t>无线AP</t>
    <phoneticPr fontId="22" type="noConversion"/>
  </si>
  <si>
    <t>901-R500-WW00(802.11AC 室内AP，支持2.4GHz和5GHz双载频，2个 以太网口，802.3af/at POE 供电输入,2*2:2 1200Mbps)</t>
    <phoneticPr fontId="22" type="noConversion"/>
  </si>
  <si>
    <t>千兆PoE交换机</t>
    <phoneticPr fontId="22" type="noConversion"/>
  </si>
  <si>
    <t>Catalyst 2960-X 24 GigE PoE 370W, 4 x 1G SFP, LAN Base</t>
    <phoneticPr fontId="22" type="noConversion"/>
  </si>
  <si>
    <t>无线定位系统许可</t>
    <phoneticPr fontId="22" type="noConversion"/>
  </si>
  <si>
    <t>L09–VSPT-WW00(本地安装虚拟机(vSPoT)定位系统(包含30个vSPoT定位系统AP软件许可） （不包括硬件服务器和虚拟机软件）</t>
    <phoneticPr fontId="22" type="noConversion"/>
  </si>
  <si>
    <t>登录认证运维系统</t>
    <phoneticPr fontId="22" type="noConversion"/>
  </si>
  <si>
    <t>Portal认证服务器AS6000-PA-2000(支持80并发访问,1000用户数在线,支持短信微信等多种认证方式，多种认证协议，多维度统计，按SSID、AP组、AP位置等方式推认证页面；4G内存/500G硬盘/I5 2400CPU/6千兆网口,不需要bypass功能/2U口/1console口)</t>
    <phoneticPr fontId="22" type="noConversion"/>
  </si>
  <si>
    <t>Wifi 控制系统</t>
    <phoneticPr fontId="22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</si>
</sst>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35">
    <font>
      <sz val="11"/>
      <color indexed="8"/>
      <name val="宋体"/>
    </font>
    <font>
      <sz val="11"/>
      <name val="宋体"/>
    </font>
    <font>
      <sz val="11"/>
      <color indexed="60"/>
      <name val="宋体"/>
    </font>
    <font>
      <sz val="12"/>
      <name val="宋体"/>
    </font>
    <font>
      <sz val="12"/>
      <name val="宋体"/>
    </font>
    <font>
      <sz val="12"/>
      <name val="Times New Roman"/>
      <family val="1"/>
    </font>
    <font>
      <b/>
      <sz val="14"/>
      <name val="宋体"/>
    </font>
    <font>
      <b/>
      <sz val="20"/>
      <name val="宋体"/>
    </font>
    <font>
      <b/>
      <sz val="12"/>
      <name val="宋体"/>
    </font>
    <font>
      <b/>
      <sz val="16"/>
      <name val="Times New Roman"/>
      <family val="1"/>
    </font>
    <font>
      <b/>
      <sz val="12"/>
      <name val="宋体"/>
    </font>
    <font>
      <b/>
      <sz val="12"/>
      <name val="Times New Roman"/>
      <family val="1"/>
    </font>
    <font>
      <b/>
      <sz val="16"/>
      <name val="宋体"/>
    </font>
    <font>
      <b/>
      <sz val="14"/>
      <name val="Times New Roman"/>
      <family val="1"/>
    </font>
    <font>
      <sz val="12"/>
      <color indexed="0"/>
      <name val="宋体"/>
    </font>
    <font>
      <sz val="12"/>
      <color indexed="60"/>
      <name val="宋体"/>
    </font>
    <font>
      <b/>
      <sz val="14"/>
      <color indexed="60"/>
      <name val="宋体"/>
    </font>
    <font>
      <sz val="12"/>
      <color indexed="8"/>
      <name val="Times New Roman"/>
      <family val="1"/>
    </font>
    <font>
      <b/>
      <sz val="12"/>
      <color indexed="8"/>
      <name val="宋体"/>
    </font>
    <font>
      <sz val="12"/>
      <color indexed="10"/>
      <name val="宋体"/>
    </font>
    <font>
      <sz val="14"/>
      <name val="宋体"/>
    </font>
    <font>
      <sz val="12"/>
      <color indexed="8"/>
      <name val="Verdana"/>
      <family val="2"/>
    </font>
    <font>
      <sz val="9"/>
      <name val="宋体"/>
    </font>
    <font>
      <sz val="12"/>
      <name val="宋体"/>
    </font>
    <font>
      <b/>
      <sz val="20"/>
      <name val="宋体"/>
    </font>
    <font>
      <sz val="11"/>
      <color indexed="8"/>
      <name val="宋体"/>
    </font>
    <font>
      <sz val="11"/>
      <name val="宋体"/>
    </font>
    <font>
      <b/>
      <sz val="14"/>
      <name val="宋体"/>
    </font>
    <font>
      <b/>
      <sz val="12"/>
      <name val="宋体"/>
    </font>
    <font>
      <b/>
      <sz val="16"/>
      <name val="宋体"/>
    </font>
    <font>
      <sz val="12"/>
      <color indexed="0"/>
      <name val="宋体"/>
    </font>
    <font>
      <sz val="11"/>
      <color indexed="8"/>
      <name val="宋体"/>
    </font>
    <font>
      <sz val="12"/>
      <name val="宋体"/>
    </font>
    <font>
      <sz val="12"/>
      <color indexed="8"/>
      <name val="宋体"/>
    </font>
    <font>
      <sz val="11"/>
      <color theme="1"/>
      <name val="宋体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Protection="0">
      <alignment vertical="top" wrapText="1"/>
    </xf>
    <xf numFmtId="0" fontId="34" fillId="0" borderId="0"/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43" fontId="31" fillId="0" borderId="0" applyFont="0" applyFill="0" applyBorder="0" applyAlignment="0" applyProtection="0">
      <alignment vertical="center"/>
    </xf>
  </cellStyleXfs>
  <cellXfs count="117">
    <xf numFmtId="0" fontId="0" fillId="0" borderId="0" xfId="0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/>
    <xf numFmtId="0" fontId="2" fillId="2" borderId="0" xfId="0" applyFont="1" applyFill="1" applyAlignment="1">
      <alignment horizontal="center" vertical="center"/>
    </xf>
    <xf numFmtId="0" fontId="0" fillId="2" borderId="0" xfId="0" applyFont="1" applyFill="1" applyAlignment="1"/>
    <xf numFmtId="0" fontId="0" fillId="2" borderId="0" xfId="0" applyFill="1" applyAlignment="1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" fontId="8" fillId="2" borderId="0" xfId="0" applyNumberFormat="1" applyFont="1" applyFill="1" applyBorder="1" applyAlignment="1">
      <alignment horizontal="right" vertical="center" wrapText="1"/>
    </xf>
    <xf numFmtId="4" fontId="9" fillId="2" borderId="0" xfId="0" applyNumberFormat="1" applyFont="1" applyFill="1" applyBorder="1" applyAlignment="1">
      <alignment horizontal="left" vertical="center" wrapText="1"/>
    </xf>
    <xf numFmtId="4" fontId="8" fillId="2" borderId="0" xfId="0" applyNumberFormat="1" applyFont="1" applyFill="1" applyBorder="1" applyAlignment="1">
      <alignment vertical="center" wrapText="1"/>
    </xf>
    <xf numFmtId="4" fontId="5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" fontId="8" fillId="2" borderId="0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center" vertical="center"/>
    </xf>
    <xf numFmtId="4" fontId="6" fillId="2" borderId="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Border="1" applyAlignment="1">
      <alignment horizontal="left" vertical="center"/>
    </xf>
    <xf numFmtId="4" fontId="5" fillId="2" borderId="0" xfId="0" applyNumberFormat="1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4" fontId="11" fillId="2" borderId="0" xfId="0" applyNumberFormat="1" applyFont="1" applyFill="1" applyBorder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4" fontId="5" fillId="2" borderId="0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3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/>
    <xf numFmtId="0" fontId="6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4" fontId="11" fillId="2" borderId="0" xfId="0" applyNumberFormat="1" applyFont="1" applyFill="1" applyBorder="1" applyAlignment="1">
      <alignment horizontal="righ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4" fontId="17" fillId="2" borderId="0" xfId="0" applyNumberFormat="1" applyFont="1" applyFill="1" applyBorder="1" applyAlignment="1">
      <alignment horizontal="right" vertical="center"/>
    </xf>
    <xf numFmtId="4" fontId="5" fillId="2" borderId="0" xfId="0" applyNumberFormat="1" applyFont="1" applyFill="1" applyBorder="1" applyAlignment="1">
      <alignment vertical="center" wrapText="1"/>
    </xf>
    <xf numFmtId="0" fontId="18" fillId="2" borderId="0" xfId="0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vertical="center" wrapText="1"/>
    </xf>
    <xf numFmtId="0" fontId="0" fillId="2" borderId="0" xfId="0" applyFill="1" applyBorder="1" applyAlignment="1"/>
    <xf numFmtId="4" fontId="4" fillId="2" borderId="0" xfId="0" applyNumberFormat="1" applyFont="1" applyFill="1" applyBorder="1" applyAlignment="1">
      <alignment horizontal="right" vertical="center"/>
    </xf>
    <xf numFmtId="0" fontId="19" fillId="2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/>
    </xf>
    <xf numFmtId="4" fontId="12" fillId="2" borderId="0" xfId="0" applyNumberFormat="1" applyFont="1" applyFill="1" applyBorder="1" applyAlignment="1">
      <alignment horizontal="right" vertical="center" wrapText="1"/>
    </xf>
    <xf numFmtId="4" fontId="9" fillId="2" borderId="0" xfId="0" applyNumberFormat="1" applyFont="1" applyFill="1" applyBorder="1" applyAlignment="1">
      <alignment horizontal="right" vertical="center" wrapText="1"/>
    </xf>
    <xf numFmtId="0" fontId="0" fillId="0" borderId="0" xfId="0" applyBorder="1" applyAlignment="1"/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3" fillId="3" borderId="1" xfId="6" applyFont="1" applyFill="1" applyBorder="1" applyAlignment="1">
      <alignment horizontal="center" vertical="center"/>
    </xf>
    <xf numFmtId="0" fontId="32" fillId="0" borderId="1" xfId="4" applyFont="1" applyFill="1" applyBorder="1" applyAlignment="1">
      <alignment horizontal="center" vertical="center"/>
    </xf>
    <xf numFmtId="0" fontId="32" fillId="0" borderId="1" xfId="8" applyFont="1" applyFill="1" applyBorder="1" applyAlignment="1">
      <alignment horizontal="center" vertical="center" wrapText="1"/>
    </xf>
    <xf numFmtId="0" fontId="32" fillId="0" borderId="1" xfId="4" applyFont="1" applyFill="1" applyBorder="1" applyAlignment="1">
      <alignment horizontal="center" vertical="center" wrapText="1"/>
    </xf>
    <xf numFmtId="0" fontId="32" fillId="0" borderId="0" xfId="7" applyFont="1" applyFill="1" applyBorder="1" applyAlignment="1">
      <alignment horizontal="center" vertical="center" wrapText="1"/>
    </xf>
    <xf numFmtId="0" fontId="32" fillId="0" borderId="1" xfId="7" applyFont="1" applyFill="1" applyBorder="1" applyAlignment="1">
      <alignment horizontal="center" vertical="center" wrapText="1"/>
    </xf>
    <xf numFmtId="0" fontId="23" fillId="2" borderId="0" xfId="5" applyFont="1" applyFill="1" applyBorder="1" applyAlignment="1">
      <alignment horizontal="center" vertical="center" wrapText="1"/>
    </xf>
    <xf numFmtId="0" fontId="28" fillId="2" borderId="2" xfId="5" applyFont="1" applyFill="1" applyBorder="1" applyAlignment="1">
      <alignment horizontal="center" vertical="center" wrapText="1"/>
    </xf>
    <xf numFmtId="0" fontId="28" fillId="2" borderId="3" xfId="5" applyFont="1" applyFill="1" applyBorder="1" applyAlignment="1">
      <alignment horizontal="center" vertical="center" wrapText="1"/>
    </xf>
    <xf numFmtId="0" fontId="11" fillId="2" borderId="3" xfId="5" applyFont="1" applyFill="1" applyBorder="1" applyAlignment="1">
      <alignment horizontal="center" vertical="center" wrapText="1"/>
    </xf>
    <xf numFmtId="4" fontId="11" fillId="2" borderId="3" xfId="5" applyNumberFormat="1" applyFont="1" applyFill="1" applyBorder="1" applyAlignment="1">
      <alignment horizontal="center" vertical="center" wrapText="1"/>
    </xf>
    <xf numFmtId="4" fontId="28" fillId="2" borderId="3" xfId="5" applyNumberFormat="1" applyFont="1" applyFill="1" applyBorder="1" applyAlignment="1">
      <alignment horizontal="center" vertical="center" wrapText="1"/>
    </xf>
    <xf numFmtId="0" fontId="23" fillId="2" borderId="4" xfId="5" applyFont="1" applyFill="1" applyBorder="1" applyAlignment="1">
      <alignment horizontal="center" vertical="center" wrapText="1"/>
    </xf>
    <xf numFmtId="0" fontId="5" fillId="2" borderId="5" xfId="5" applyFont="1" applyFill="1" applyBorder="1" applyAlignment="1">
      <alignment horizontal="center" vertical="center" wrapText="1"/>
    </xf>
    <xf numFmtId="4" fontId="5" fillId="2" borderId="1" xfId="5" applyNumberFormat="1" applyFont="1" applyFill="1" applyBorder="1" applyAlignment="1">
      <alignment horizontal="right" vertical="center" wrapText="1"/>
    </xf>
    <xf numFmtId="0" fontId="23" fillId="2" borderId="1" xfId="5" applyFont="1" applyFill="1" applyBorder="1" applyAlignment="1">
      <alignment horizontal="center" vertical="center" wrapText="1"/>
    </xf>
    <xf numFmtId="0" fontId="23" fillId="2" borderId="6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23" fillId="2" borderId="7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/>
    </xf>
    <xf numFmtId="4" fontId="5" fillId="2" borderId="1" xfId="5" applyNumberFormat="1" applyFont="1" applyFill="1" applyBorder="1" applyAlignment="1">
      <alignment horizontal="right" vertical="center"/>
    </xf>
    <xf numFmtId="0" fontId="23" fillId="2" borderId="7" xfId="5" applyFont="1" applyFill="1" applyBorder="1" applyAlignment="1">
      <alignment horizontal="center" vertical="center"/>
    </xf>
    <xf numFmtId="0" fontId="23" fillId="2" borderId="1" xfId="5" applyFont="1" applyFill="1" applyBorder="1" applyAlignment="1">
      <alignment horizontal="center" vertical="center"/>
    </xf>
    <xf numFmtId="0" fontId="5" fillId="2" borderId="8" xfId="5" applyFont="1" applyFill="1" applyBorder="1" applyAlignment="1">
      <alignment horizontal="center" vertical="center" wrapText="1"/>
    </xf>
    <xf numFmtId="4" fontId="5" fillId="2" borderId="8" xfId="5" applyNumberFormat="1" applyFont="1" applyFill="1" applyBorder="1" applyAlignment="1">
      <alignment horizontal="right" vertical="center" wrapText="1"/>
    </xf>
    <xf numFmtId="0" fontId="23" fillId="2" borderId="1" xfId="3" applyNumberFormat="1" applyFont="1" applyFill="1" applyBorder="1" applyAlignment="1">
      <alignment horizontal="center" vertical="center" wrapText="1"/>
    </xf>
    <xf numFmtId="0" fontId="5" fillId="2" borderId="1" xfId="3" applyNumberFormat="1" applyFont="1" applyFill="1" applyBorder="1" applyAlignment="1">
      <alignment horizontal="center" vertical="center" wrapText="1"/>
    </xf>
    <xf numFmtId="4" fontId="5" fillId="2" borderId="1" xfId="3" applyNumberFormat="1" applyFont="1" applyFill="1" applyBorder="1" applyAlignment="1">
      <alignment horizontal="right" vertical="center" wrapText="1"/>
    </xf>
    <xf numFmtId="0" fontId="23" fillId="2" borderId="9" xfId="5" applyFont="1" applyFill="1" applyBorder="1" applyAlignment="1">
      <alignment horizontal="center" vertical="center" wrapText="1"/>
    </xf>
    <xf numFmtId="0" fontId="23" fillId="2" borderId="10" xfId="3" applyNumberFormat="1" applyFont="1" applyFill="1" applyBorder="1" applyAlignment="1">
      <alignment horizontal="center" vertical="center" wrapText="1"/>
    </xf>
    <xf numFmtId="0" fontId="5" fillId="2" borderId="10" xfId="3" applyNumberFormat="1" applyFont="1" applyFill="1" applyBorder="1" applyAlignment="1">
      <alignment horizontal="center" vertical="center" wrapText="1"/>
    </xf>
    <xf numFmtId="4" fontId="5" fillId="2" borderId="10" xfId="3" applyNumberFormat="1" applyFont="1" applyFill="1" applyBorder="1" applyAlignment="1">
      <alignment horizontal="right" vertical="center" wrapText="1"/>
    </xf>
    <xf numFmtId="4" fontId="5" fillId="2" borderId="10" xfId="5" applyNumberFormat="1" applyFont="1" applyFill="1" applyBorder="1" applyAlignment="1">
      <alignment horizontal="right" vertical="center" wrapText="1"/>
    </xf>
    <xf numFmtId="0" fontId="23" fillId="2" borderId="0" xfId="5" applyFont="1" applyFill="1" applyBorder="1" applyAlignment="1">
      <alignment horizontal="center" vertical="center"/>
    </xf>
    <xf numFmtId="0" fontId="5" fillId="2" borderId="0" xfId="5" applyFont="1" applyFill="1" applyBorder="1" applyAlignment="1">
      <alignment horizontal="center" vertical="center"/>
    </xf>
    <xf numFmtId="4" fontId="28" fillId="2" borderId="0" xfId="5" applyNumberFormat="1" applyFont="1" applyFill="1" applyBorder="1" applyAlignment="1">
      <alignment horizontal="right" vertical="center"/>
    </xf>
    <xf numFmtId="4" fontId="11" fillId="2" borderId="0" xfId="5" applyNumberFormat="1" applyFont="1" applyFill="1" applyBorder="1" applyAlignment="1">
      <alignment horizontal="right" vertical="center"/>
    </xf>
    <xf numFmtId="0" fontId="29" fillId="2" borderId="0" xfId="5" applyFont="1" applyFill="1" applyBorder="1" applyAlignment="1">
      <alignment horizontal="center" vertical="center"/>
    </xf>
    <xf numFmtId="4" fontId="27" fillId="2" borderId="0" xfId="5" applyNumberFormat="1" applyFont="1" applyFill="1" applyBorder="1" applyAlignment="1">
      <alignment horizontal="right" vertical="center"/>
    </xf>
    <xf numFmtId="4" fontId="13" fillId="2" borderId="0" xfId="5" applyNumberFormat="1" applyFont="1" applyFill="1" applyBorder="1" applyAlignment="1">
      <alignment horizontal="left" vertical="center"/>
    </xf>
    <xf numFmtId="0" fontId="27" fillId="2" borderId="11" xfId="5" applyFont="1" applyFill="1" applyBorder="1" applyAlignment="1">
      <alignment horizontal="center" vertical="center"/>
    </xf>
    <xf numFmtId="0" fontId="23" fillId="2" borderId="12" xfId="5" applyFont="1" applyFill="1" applyBorder="1" applyAlignment="1">
      <alignment horizontal="center" vertical="center" wrapText="1"/>
    </xf>
    <xf numFmtId="0" fontId="30" fillId="0" borderId="1" xfId="5" applyFont="1" applyBorder="1" applyAlignment="1">
      <alignment horizontal="center" vertical="center"/>
    </xf>
    <xf numFmtId="0" fontId="26" fillId="2" borderId="1" xfId="5" applyFont="1" applyFill="1" applyBorder="1" applyAlignment="1"/>
    <xf numFmtId="0" fontId="23" fillId="2" borderId="13" xfId="5" applyFont="1" applyFill="1" applyBorder="1" applyAlignment="1">
      <alignment horizontal="center" vertical="center"/>
    </xf>
    <xf numFmtId="0" fontId="23" fillId="2" borderId="10" xfId="5" applyFont="1" applyFill="1" applyBorder="1" applyAlignment="1">
      <alignment horizontal="center" vertical="center" wrapText="1"/>
    </xf>
    <xf numFmtId="4" fontId="8" fillId="2" borderId="0" xfId="5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</cellXfs>
  <cellStyles count="10">
    <cellStyle name="_ET_STYLE_NoName_00_" xfId="1"/>
    <cellStyle name="0,0_x000d__x000a_NA_x000d__x000a_" xfId="2"/>
    <cellStyle name="Normal" xfId="0" builtinId="0"/>
    <cellStyle name="常规 2" xfId="3"/>
    <cellStyle name="常规 3" xfId="4"/>
    <cellStyle name="常规 4" xfId="5"/>
    <cellStyle name="常规_Sheet1" xfId="6"/>
    <cellStyle name="常规_传媒报价" xfId="7"/>
    <cellStyle name="常规_巡更" xfId="8"/>
    <cellStyle name="千位分隔 2" xfId="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189"/>
  <sheetViews>
    <sheetView tabSelected="1" zoomScale="85" zoomScaleNormal="85" workbookViewId="0">
      <selection activeCell="B2" sqref="B2"/>
    </sheetView>
  </sheetViews>
  <sheetFormatPr defaultColWidth="9" defaultRowHeight="18.75"/>
  <cols>
    <col min="1" max="1" width="8.125" style="8" customWidth="1"/>
    <col min="2" max="2" width="38.125" style="8" customWidth="1"/>
    <col min="3" max="3" width="32.125" style="9" customWidth="1"/>
    <col min="4" max="4" width="7.625" style="10" customWidth="1"/>
    <col min="5" max="5" width="13.5" style="11" customWidth="1"/>
    <col min="6" max="6" width="19.5" style="11" customWidth="1"/>
    <col min="7" max="7" width="54" style="9" hidden="1" customWidth="1"/>
    <col min="8" max="8" width="19.125" style="9" hidden="1" customWidth="1"/>
    <col min="9" max="9" width="11.125" style="9" hidden="1" customWidth="1"/>
    <col min="10" max="10" width="16.875" style="9" hidden="1" customWidth="1"/>
    <col min="11" max="11" width="13.875" style="9" customWidth="1"/>
    <col min="12" max="12" width="37.875" style="12" customWidth="1"/>
  </cols>
  <sheetData>
    <row r="1" spans="1:12" ht="25.5">
      <c r="A1" s="114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25.5">
      <c r="A2" s="13"/>
      <c r="B2" s="14"/>
      <c r="C2" s="116" t="s">
        <v>47</v>
      </c>
      <c r="D2" s="116"/>
      <c r="E2" s="116"/>
      <c r="F2" s="116"/>
      <c r="G2" s="14"/>
      <c r="H2" s="14"/>
      <c r="I2" s="14"/>
      <c r="J2" s="14"/>
      <c r="K2" s="14"/>
      <c r="L2" s="14"/>
    </row>
    <row r="3" spans="1:12" ht="20.25">
      <c r="A3" s="15" t="s">
        <v>0</v>
      </c>
      <c r="B3" s="16">
        <f>SUM(F21+F52+F66)</f>
        <v>666721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28.5">
      <c r="A4" s="61" t="s">
        <v>1</v>
      </c>
      <c r="B4" s="61" t="s">
        <v>2</v>
      </c>
      <c r="C4" s="61" t="s">
        <v>3</v>
      </c>
      <c r="D4" s="62" t="s">
        <v>4</v>
      </c>
      <c r="E4" s="63" t="s">
        <v>5</v>
      </c>
      <c r="F4" s="64" t="s">
        <v>6</v>
      </c>
      <c r="G4" s="61" t="s">
        <v>7</v>
      </c>
      <c r="H4" s="61" t="s">
        <v>8</v>
      </c>
      <c r="I4" s="61" t="s">
        <v>9</v>
      </c>
      <c r="J4" s="61" t="s">
        <v>10</v>
      </c>
      <c r="K4" s="61" t="s">
        <v>11</v>
      </c>
      <c r="L4" s="65" t="s">
        <v>12</v>
      </c>
    </row>
    <row r="5" spans="1:12" s="1" customFormat="1" ht="15.75">
      <c r="A5" s="19">
        <v>1</v>
      </c>
      <c r="B5" s="66" t="s">
        <v>13</v>
      </c>
      <c r="C5" s="66" t="s">
        <v>14</v>
      </c>
      <c r="D5" s="20">
        <v>1</v>
      </c>
      <c r="E5" s="18">
        <v>13500</v>
      </c>
      <c r="F5" s="18">
        <f t="shared" ref="F5:F18" si="0">D5*E5</f>
        <v>13500</v>
      </c>
      <c r="G5" s="19"/>
      <c r="H5" s="19"/>
      <c r="I5" s="19"/>
      <c r="J5" s="19"/>
      <c r="K5" s="19" t="s">
        <v>15</v>
      </c>
      <c r="L5" s="42" t="s">
        <v>16</v>
      </c>
    </row>
    <row r="6" spans="1:12" s="2" customFormat="1" ht="15.75">
      <c r="A6" s="19">
        <v>2</v>
      </c>
      <c r="B6" s="66" t="s">
        <v>17</v>
      </c>
      <c r="C6" s="66" t="s">
        <v>18</v>
      </c>
      <c r="D6" s="20">
        <v>1</v>
      </c>
      <c r="E6" s="18">
        <v>7200</v>
      </c>
      <c r="F6" s="18">
        <f t="shared" si="0"/>
        <v>7200</v>
      </c>
      <c r="G6" s="19"/>
      <c r="H6" s="19"/>
      <c r="I6" s="19"/>
      <c r="J6" s="19"/>
      <c r="K6" s="19" t="s">
        <v>15</v>
      </c>
      <c r="L6" s="42" t="s">
        <v>16</v>
      </c>
    </row>
    <row r="7" spans="1:12" s="2" customFormat="1" ht="15.75">
      <c r="A7" s="19">
        <v>3</v>
      </c>
      <c r="B7" s="66" t="s">
        <v>19</v>
      </c>
      <c r="C7" s="66" t="s">
        <v>20</v>
      </c>
      <c r="D7" s="20">
        <v>1</v>
      </c>
      <c r="E7" s="18">
        <v>2565</v>
      </c>
      <c r="F7" s="18">
        <f t="shared" si="0"/>
        <v>2565</v>
      </c>
      <c r="G7" s="19"/>
      <c r="H7" s="19"/>
      <c r="I7" s="19"/>
      <c r="J7" s="19"/>
      <c r="K7" s="19" t="s">
        <v>15</v>
      </c>
      <c r="L7" s="42" t="s">
        <v>16</v>
      </c>
    </row>
    <row r="8" spans="1:12" s="1" customFormat="1" ht="15.75">
      <c r="A8" s="19">
        <v>4</v>
      </c>
      <c r="B8" s="66" t="s">
        <v>21</v>
      </c>
      <c r="C8" s="66" t="s">
        <v>22</v>
      </c>
      <c r="D8" s="20">
        <v>1</v>
      </c>
      <c r="E8" s="18">
        <v>3000</v>
      </c>
      <c r="F8" s="18">
        <f t="shared" si="0"/>
        <v>3000</v>
      </c>
      <c r="G8" s="19"/>
      <c r="H8" s="19"/>
      <c r="I8" s="19"/>
      <c r="J8" s="19"/>
      <c r="K8" s="19" t="s">
        <v>15</v>
      </c>
      <c r="L8" s="42" t="s">
        <v>16</v>
      </c>
    </row>
    <row r="9" spans="1:12" s="2" customFormat="1" ht="28.5">
      <c r="A9" s="19">
        <v>5</v>
      </c>
      <c r="B9" s="66" t="s">
        <v>23</v>
      </c>
      <c r="C9" s="66" t="s">
        <v>24</v>
      </c>
      <c r="D9" s="20">
        <v>1</v>
      </c>
      <c r="E9" s="18">
        <v>13500</v>
      </c>
      <c r="F9" s="18">
        <f t="shared" si="0"/>
        <v>13500</v>
      </c>
      <c r="G9" s="19"/>
      <c r="H9" s="19"/>
      <c r="I9" s="19"/>
      <c r="J9" s="19"/>
      <c r="K9" s="19" t="s">
        <v>15</v>
      </c>
      <c r="L9" s="42" t="s">
        <v>16</v>
      </c>
    </row>
    <row r="10" spans="1:12" s="2" customFormat="1" ht="15.75">
      <c r="A10" s="19">
        <v>6</v>
      </c>
      <c r="B10" s="66" t="s">
        <v>25</v>
      </c>
      <c r="C10" s="66" t="s">
        <v>26</v>
      </c>
      <c r="D10" s="21">
        <v>10</v>
      </c>
      <c r="E10" s="22">
        <v>1602</v>
      </c>
      <c r="F10" s="18">
        <f t="shared" si="0"/>
        <v>16020</v>
      </c>
      <c r="G10" s="23"/>
      <c r="H10" s="23"/>
      <c r="I10" s="19"/>
      <c r="J10" s="43"/>
      <c r="K10" s="19" t="s">
        <v>15</v>
      </c>
      <c r="L10" s="42" t="s">
        <v>16</v>
      </c>
    </row>
    <row r="11" spans="1:12" s="2" customFormat="1" ht="15.75">
      <c r="A11" s="19">
        <v>7</v>
      </c>
      <c r="B11" s="66" t="s">
        <v>27</v>
      </c>
      <c r="C11" s="66" t="s">
        <v>28</v>
      </c>
      <c r="D11" s="21">
        <v>30</v>
      </c>
      <c r="E11" s="22">
        <v>63</v>
      </c>
      <c r="F11" s="18">
        <f t="shared" si="0"/>
        <v>1890</v>
      </c>
      <c r="G11" s="23"/>
      <c r="H11" s="23"/>
      <c r="I11" s="19"/>
      <c r="J11" s="43"/>
      <c r="K11" s="19" t="s">
        <v>15</v>
      </c>
      <c r="L11" s="42" t="s">
        <v>16</v>
      </c>
    </row>
    <row r="12" spans="1:12" s="2" customFormat="1" ht="15.75">
      <c r="A12" s="19">
        <v>8</v>
      </c>
      <c r="B12" s="66" t="s">
        <v>29</v>
      </c>
      <c r="C12" s="66" t="s">
        <v>30</v>
      </c>
      <c r="D12" s="20">
        <v>5</v>
      </c>
      <c r="E12" s="18">
        <v>1494</v>
      </c>
      <c r="F12" s="18">
        <f t="shared" si="0"/>
        <v>7470</v>
      </c>
      <c r="G12" s="19"/>
      <c r="H12" s="19"/>
      <c r="I12" s="19"/>
      <c r="J12" s="19"/>
      <c r="K12" s="19" t="s">
        <v>15</v>
      </c>
      <c r="L12" s="42" t="s">
        <v>16</v>
      </c>
    </row>
    <row r="13" spans="1:12" s="1" customFormat="1" ht="15.75">
      <c r="A13" s="19">
        <v>9</v>
      </c>
      <c r="B13" s="66" t="s">
        <v>31</v>
      </c>
      <c r="C13" s="66" t="s">
        <v>32</v>
      </c>
      <c r="D13" s="20">
        <v>5</v>
      </c>
      <c r="E13" s="18">
        <v>4800</v>
      </c>
      <c r="F13" s="18">
        <f t="shared" si="0"/>
        <v>24000</v>
      </c>
      <c r="G13" s="19"/>
      <c r="H13" s="19"/>
      <c r="I13" s="19"/>
      <c r="J13" s="19"/>
      <c r="K13" s="19" t="s">
        <v>15</v>
      </c>
      <c r="L13" s="42" t="s">
        <v>16</v>
      </c>
    </row>
    <row r="14" spans="1:12" s="1" customFormat="1" ht="15.75">
      <c r="A14" s="19">
        <v>10</v>
      </c>
      <c r="B14" s="66" t="s">
        <v>33</v>
      </c>
      <c r="C14" s="66" t="s">
        <v>34</v>
      </c>
      <c r="D14" s="20">
        <v>1</v>
      </c>
      <c r="E14" s="18">
        <v>2000</v>
      </c>
      <c r="F14" s="18">
        <f t="shared" si="0"/>
        <v>2000</v>
      </c>
      <c r="G14" s="19"/>
      <c r="H14" s="19"/>
      <c r="I14" s="19"/>
      <c r="J14" s="19"/>
      <c r="K14" s="19" t="s">
        <v>15</v>
      </c>
      <c r="L14" s="42" t="s">
        <v>16</v>
      </c>
    </row>
    <row r="15" spans="1:12" s="1" customFormat="1" ht="28.5">
      <c r="A15" s="19">
        <v>11</v>
      </c>
      <c r="B15" s="66" t="s">
        <v>35</v>
      </c>
      <c r="C15" s="66" t="s">
        <v>36</v>
      </c>
      <c r="D15" s="20">
        <v>1</v>
      </c>
      <c r="E15" s="18">
        <v>45000</v>
      </c>
      <c r="F15" s="18">
        <f t="shared" si="0"/>
        <v>45000</v>
      </c>
      <c r="G15" s="19"/>
      <c r="H15" s="19"/>
      <c r="I15" s="19"/>
      <c r="J15" s="19"/>
      <c r="K15" s="19" t="s">
        <v>15</v>
      </c>
      <c r="L15" s="42" t="s">
        <v>16</v>
      </c>
    </row>
    <row r="16" spans="1:12" s="3" customFormat="1" ht="28.5">
      <c r="A16" s="19">
        <v>12</v>
      </c>
      <c r="B16" s="66" t="s">
        <v>37</v>
      </c>
      <c r="C16" s="66" t="s">
        <v>38</v>
      </c>
      <c r="D16" s="20">
        <v>10</v>
      </c>
      <c r="E16" s="18">
        <v>1000</v>
      </c>
      <c r="F16" s="18">
        <f t="shared" si="0"/>
        <v>10000</v>
      </c>
      <c r="G16" s="19"/>
      <c r="H16" s="19"/>
      <c r="I16" s="19"/>
      <c r="J16" s="19"/>
      <c r="K16" s="19" t="s">
        <v>15</v>
      </c>
      <c r="L16" s="42" t="s">
        <v>16</v>
      </c>
    </row>
    <row r="17" spans="1:12" s="3" customFormat="1" ht="15.75">
      <c r="A17" s="19">
        <v>13</v>
      </c>
      <c r="B17" s="66" t="s">
        <v>39</v>
      </c>
      <c r="C17" s="66" t="s">
        <v>40</v>
      </c>
      <c r="D17" s="20">
        <v>1</v>
      </c>
      <c r="E17" s="18">
        <v>3000</v>
      </c>
      <c r="F17" s="18">
        <f t="shared" si="0"/>
        <v>3000</v>
      </c>
      <c r="G17" s="19"/>
      <c r="H17" s="19"/>
      <c r="I17" s="19"/>
      <c r="J17" s="19"/>
      <c r="K17" s="19" t="s">
        <v>15</v>
      </c>
      <c r="L17" s="42" t="s">
        <v>16</v>
      </c>
    </row>
    <row r="18" spans="1:12" s="3" customFormat="1" ht="28.5">
      <c r="A18" s="19">
        <v>14</v>
      </c>
      <c r="B18" s="66" t="s">
        <v>41</v>
      </c>
      <c r="C18" s="66" t="s">
        <v>42</v>
      </c>
      <c r="D18" s="20">
        <v>1</v>
      </c>
      <c r="E18" s="18">
        <v>12000</v>
      </c>
      <c r="F18" s="18">
        <f t="shared" si="0"/>
        <v>12000</v>
      </c>
      <c r="G18" s="19"/>
      <c r="H18" s="19"/>
      <c r="I18" s="19"/>
      <c r="J18" s="19"/>
      <c r="K18" s="19" t="s">
        <v>15</v>
      </c>
      <c r="L18" s="42" t="s">
        <v>16</v>
      </c>
    </row>
    <row r="19" spans="1:12" s="3" customFormat="1" ht="15.75">
      <c r="A19" s="19">
        <v>15</v>
      </c>
      <c r="B19" s="66" t="s">
        <v>43</v>
      </c>
      <c r="C19" s="66" t="s">
        <v>43</v>
      </c>
      <c r="D19" s="20">
        <v>93</v>
      </c>
      <c r="E19" s="18">
        <v>265</v>
      </c>
      <c r="F19" s="18">
        <f>D19*E19</f>
        <v>24645</v>
      </c>
      <c r="G19" s="19"/>
      <c r="H19" s="19"/>
      <c r="I19" s="19"/>
      <c r="J19" s="19"/>
      <c r="K19" s="19" t="s">
        <v>15</v>
      </c>
      <c r="L19" s="42" t="s">
        <v>16</v>
      </c>
    </row>
    <row r="20" spans="1:12" s="3" customFormat="1" ht="15.75">
      <c r="A20" s="19">
        <v>16</v>
      </c>
      <c r="B20" s="19"/>
      <c r="C20" s="66"/>
      <c r="D20" s="20"/>
      <c r="E20" s="18"/>
      <c r="F20" s="18"/>
      <c r="G20" s="19"/>
      <c r="H20" s="19"/>
      <c r="I20" s="19"/>
      <c r="J20" s="19"/>
      <c r="K20" s="19"/>
      <c r="L20" s="23"/>
    </row>
    <row r="21" spans="1:12" s="4" customFormat="1" ht="20.25">
      <c r="A21" s="25"/>
      <c r="B21" s="25"/>
      <c r="C21" s="25"/>
      <c r="D21" s="26"/>
      <c r="E21" s="27" t="s">
        <v>44</v>
      </c>
      <c r="F21" s="28">
        <f>SUM(F5:F20)</f>
        <v>185790</v>
      </c>
      <c r="G21" s="29" t="s">
        <v>45</v>
      </c>
      <c r="H21" s="25"/>
      <c r="I21" s="25"/>
      <c r="J21" s="25"/>
      <c r="K21" s="25"/>
      <c r="L21" s="37"/>
    </row>
    <row r="22" spans="1:12" s="4" customFormat="1">
      <c r="A22" s="25"/>
      <c r="B22" s="25"/>
      <c r="C22" s="25"/>
      <c r="D22" s="26"/>
      <c r="E22" s="30" t="s">
        <v>46</v>
      </c>
      <c r="F22" s="31"/>
      <c r="G22" s="25"/>
      <c r="H22" s="25"/>
      <c r="I22" s="25"/>
      <c r="J22" s="25"/>
      <c r="K22" s="25"/>
      <c r="L22" s="37"/>
    </row>
    <row r="23" spans="1:12" s="4" customFormat="1" ht="15.75">
      <c r="A23" s="25"/>
      <c r="B23" s="25"/>
      <c r="C23" s="25"/>
      <c r="D23" s="26"/>
      <c r="E23" s="32"/>
      <c r="F23" s="32"/>
      <c r="G23" s="25"/>
      <c r="H23" s="25"/>
      <c r="I23" s="37"/>
      <c r="J23" s="25"/>
      <c r="K23" s="25"/>
      <c r="L23" s="37"/>
    </row>
    <row r="24" spans="1:12" s="4" customFormat="1" ht="15.75">
      <c r="A24" s="25"/>
      <c r="B24" s="25"/>
      <c r="C24" s="25"/>
      <c r="D24" s="26"/>
      <c r="E24" s="32"/>
      <c r="F24" s="32"/>
      <c r="G24" s="25"/>
      <c r="H24" s="25"/>
      <c r="I24" s="37"/>
      <c r="J24" s="25"/>
      <c r="K24" s="25"/>
      <c r="L24" s="37"/>
    </row>
    <row r="25" spans="1:12" s="4" customFormat="1" ht="25.5">
      <c r="A25" s="116" t="s">
        <v>95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</row>
    <row r="26" spans="1:12" s="2" customFormat="1" ht="19.5" thickBot="1">
      <c r="A26" s="33"/>
      <c r="B26" s="33"/>
      <c r="C26" s="33"/>
      <c r="D26" s="34"/>
      <c r="E26" s="35"/>
      <c r="F26" s="36"/>
      <c r="G26" s="33"/>
      <c r="H26" s="33"/>
      <c r="I26" s="33"/>
      <c r="J26" s="33"/>
      <c r="K26" s="33"/>
      <c r="L26" s="44"/>
    </row>
    <row r="27" spans="1:12" s="2" customFormat="1" ht="28.5">
      <c r="A27" s="74" t="s">
        <v>1</v>
      </c>
      <c r="B27" s="75" t="s">
        <v>2</v>
      </c>
      <c r="C27" s="75" t="s">
        <v>3</v>
      </c>
      <c r="D27" s="76" t="s">
        <v>48</v>
      </c>
      <c r="E27" s="77" t="s">
        <v>49</v>
      </c>
      <c r="F27" s="78" t="s">
        <v>50</v>
      </c>
      <c r="G27" s="75" t="s">
        <v>7</v>
      </c>
      <c r="H27" s="75" t="s">
        <v>8</v>
      </c>
      <c r="I27" s="75" t="s">
        <v>9</v>
      </c>
      <c r="J27" s="75" t="s">
        <v>10</v>
      </c>
      <c r="K27" s="75" t="s">
        <v>11</v>
      </c>
      <c r="L27" s="107" t="s">
        <v>12</v>
      </c>
    </row>
    <row r="28" spans="1:12" s="1" customFormat="1" ht="15.75">
      <c r="A28" s="79">
        <v>1</v>
      </c>
      <c r="B28" s="69" t="s">
        <v>51</v>
      </c>
      <c r="C28" s="70" t="s">
        <v>52</v>
      </c>
      <c r="D28" s="80">
        <v>3</v>
      </c>
      <c r="E28" s="81">
        <v>1650</v>
      </c>
      <c r="F28" s="81">
        <f t="shared" ref="F28:F50" si="1">D28*E28</f>
        <v>4950</v>
      </c>
      <c r="G28" s="82"/>
      <c r="H28" s="82"/>
      <c r="I28" s="82"/>
      <c r="J28" s="82"/>
      <c r="K28" s="108" t="s">
        <v>15</v>
      </c>
      <c r="L28" s="109" t="s">
        <v>53</v>
      </c>
    </row>
    <row r="29" spans="1:12" s="2" customFormat="1" ht="15.75">
      <c r="A29" s="83">
        <v>2</v>
      </c>
      <c r="B29" s="69" t="s">
        <v>54</v>
      </c>
      <c r="C29" s="70" t="s">
        <v>55</v>
      </c>
      <c r="D29" s="84">
        <v>2</v>
      </c>
      <c r="E29" s="81">
        <v>7200</v>
      </c>
      <c r="F29" s="81">
        <f t="shared" si="1"/>
        <v>14400</v>
      </c>
      <c r="G29" s="85"/>
      <c r="H29" s="82"/>
      <c r="I29" s="82"/>
      <c r="J29" s="82"/>
      <c r="K29" s="108" t="s">
        <v>15</v>
      </c>
      <c r="L29" s="109" t="s">
        <v>53</v>
      </c>
    </row>
    <row r="30" spans="1:12" s="2" customFormat="1" ht="15.75">
      <c r="A30" s="83">
        <v>3</v>
      </c>
      <c r="B30" s="69" t="s">
        <v>56</v>
      </c>
      <c r="C30" s="70" t="s">
        <v>57</v>
      </c>
      <c r="D30" s="84">
        <v>1</v>
      </c>
      <c r="E30" s="81">
        <v>300</v>
      </c>
      <c r="F30" s="81">
        <f t="shared" si="1"/>
        <v>300</v>
      </c>
      <c r="G30" s="85"/>
      <c r="H30" s="82"/>
      <c r="I30" s="82"/>
      <c r="J30" s="82"/>
      <c r="K30" s="108" t="s">
        <v>15</v>
      </c>
      <c r="L30" s="109" t="s">
        <v>16</v>
      </c>
    </row>
    <row r="31" spans="1:12" s="2" customFormat="1" ht="15.75">
      <c r="A31" s="83">
        <v>4</v>
      </c>
      <c r="B31" s="69" t="s">
        <v>58</v>
      </c>
      <c r="C31" s="70" t="s">
        <v>59</v>
      </c>
      <c r="D31" s="84">
        <v>3</v>
      </c>
      <c r="E31" s="81">
        <v>8200</v>
      </c>
      <c r="F31" s="81">
        <f t="shared" si="1"/>
        <v>24600</v>
      </c>
      <c r="G31" s="85"/>
      <c r="H31" s="82"/>
      <c r="I31" s="82"/>
      <c r="J31" s="82"/>
      <c r="K31" s="108" t="s">
        <v>15</v>
      </c>
      <c r="L31" s="109" t="s">
        <v>60</v>
      </c>
    </row>
    <row r="32" spans="1:12" s="1" customFormat="1" ht="15.75">
      <c r="A32" s="83">
        <v>5</v>
      </c>
      <c r="B32" s="69" t="s">
        <v>61</v>
      </c>
      <c r="C32" s="68" t="s">
        <v>62</v>
      </c>
      <c r="D32" s="84">
        <v>1</v>
      </c>
      <c r="E32" s="81">
        <v>5200</v>
      </c>
      <c r="F32" s="81">
        <f t="shared" si="1"/>
        <v>5200</v>
      </c>
      <c r="G32" s="85"/>
      <c r="H32" s="82"/>
      <c r="I32" s="82"/>
      <c r="J32" s="82"/>
      <c r="K32" s="108" t="s">
        <v>15</v>
      </c>
      <c r="L32" s="109" t="s">
        <v>16</v>
      </c>
    </row>
    <row r="33" spans="1:12" s="1" customFormat="1" ht="15.75">
      <c r="A33" s="83">
        <v>6</v>
      </c>
      <c r="B33" s="69" t="s">
        <v>63</v>
      </c>
      <c r="C33" s="70" t="s">
        <v>64</v>
      </c>
      <c r="D33" s="86">
        <v>1</v>
      </c>
      <c r="E33" s="87">
        <v>9500</v>
      </c>
      <c r="F33" s="81">
        <f t="shared" si="1"/>
        <v>9500</v>
      </c>
      <c r="G33" s="88"/>
      <c r="H33" s="89"/>
      <c r="I33" s="82"/>
      <c r="J33" s="110"/>
      <c r="K33" s="108" t="s">
        <v>15</v>
      </c>
      <c r="L33" s="109" t="s">
        <v>53</v>
      </c>
    </row>
    <row r="34" spans="1:12" s="1" customFormat="1" ht="15.75">
      <c r="A34" s="83">
        <v>7</v>
      </c>
      <c r="B34" s="69" t="s">
        <v>65</v>
      </c>
      <c r="C34" s="70" t="s">
        <v>66</v>
      </c>
      <c r="D34" s="86">
        <v>1</v>
      </c>
      <c r="E34" s="87">
        <v>500</v>
      </c>
      <c r="F34" s="81">
        <f t="shared" si="1"/>
        <v>500</v>
      </c>
      <c r="G34" s="88"/>
      <c r="H34" s="89"/>
      <c r="I34" s="82"/>
      <c r="J34" s="110"/>
      <c r="K34" s="108" t="s">
        <v>15</v>
      </c>
      <c r="L34" s="109" t="s">
        <v>16</v>
      </c>
    </row>
    <row r="35" spans="1:12" s="2" customFormat="1" ht="15.75">
      <c r="A35" s="83">
        <v>8</v>
      </c>
      <c r="B35" s="69" t="s">
        <v>67</v>
      </c>
      <c r="C35" s="70" t="s">
        <v>68</v>
      </c>
      <c r="D35" s="84">
        <v>1</v>
      </c>
      <c r="E35" s="81">
        <v>4500</v>
      </c>
      <c r="F35" s="81">
        <f t="shared" si="1"/>
        <v>4500</v>
      </c>
      <c r="G35" s="85"/>
      <c r="H35" s="82"/>
      <c r="I35" s="82"/>
      <c r="J35" s="82"/>
      <c r="K35" s="108" t="s">
        <v>15</v>
      </c>
      <c r="L35" s="109" t="s">
        <v>16</v>
      </c>
    </row>
    <row r="36" spans="1:12" s="2" customFormat="1" ht="15.75">
      <c r="A36" s="83">
        <v>9</v>
      </c>
      <c r="B36" s="70" t="s">
        <v>69</v>
      </c>
      <c r="C36" s="72" t="s">
        <v>70</v>
      </c>
      <c r="D36" s="84">
        <v>1</v>
      </c>
      <c r="E36" s="81">
        <v>19800</v>
      </c>
      <c r="F36" s="81">
        <f t="shared" si="1"/>
        <v>19800</v>
      </c>
      <c r="G36" s="85"/>
      <c r="H36" s="82"/>
      <c r="I36" s="82"/>
      <c r="J36" s="82"/>
      <c r="K36" s="108" t="s">
        <v>15</v>
      </c>
      <c r="L36" s="109" t="s">
        <v>16</v>
      </c>
    </row>
    <row r="37" spans="1:12" s="1" customFormat="1" ht="15.75">
      <c r="A37" s="83">
        <v>10</v>
      </c>
      <c r="B37" s="70" t="s">
        <v>71</v>
      </c>
      <c r="C37" s="72" t="s">
        <v>72</v>
      </c>
      <c r="D37" s="84">
        <v>1</v>
      </c>
      <c r="E37" s="81">
        <v>5800</v>
      </c>
      <c r="F37" s="81">
        <f t="shared" si="1"/>
        <v>5800</v>
      </c>
      <c r="G37" s="85"/>
      <c r="H37" s="82"/>
      <c r="I37" s="82"/>
      <c r="J37" s="82"/>
      <c r="K37" s="108" t="s">
        <v>15</v>
      </c>
      <c r="L37" s="109" t="s">
        <v>16</v>
      </c>
    </row>
    <row r="38" spans="1:12" s="1" customFormat="1" ht="15.75">
      <c r="A38" s="83">
        <v>11</v>
      </c>
      <c r="B38" s="70" t="s">
        <v>73</v>
      </c>
      <c r="C38" s="72" t="s">
        <v>74</v>
      </c>
      <c r="D38" s="84">
        <v>7</v>
      </c>
      <c r="E38" s="81">
        <v>1120</v>
      </c>
      <c r="F38" s="81">
        <f t="shared" si="1"/>
        <v>7840</v>
      </c>
      <c r="G38" s="85"/>
      <c r="H38" s="82"/>
      <c r="I38" s="82"/>
      <c r="J38" s="82"/>
      <c r="K38" s="108" t="s">
        <v>15</v>
      </c>
      <c r="L38" s="109" t="s">
        <v>16</v>
      </c>
    </row>
    <row r="39" spans="1:12" s="1" customFormat="1" ht="15.75">
      <c r="A39" s="79">
        <v>15</v>
      </c>
      <c r="B39" s="70" t="s">
        <v>75</v>
      </c>
      <c r="C39" s="72" t="s">
        <v>76</v>
      </c>
      <c r="D39" s="90">
        <v>1</v>
      </c>
      <c r="E39" s="91">
        <v>2100</v>
      </c>
      <c r="F39" s="81">
        <f t="shared" si="1"/>
        <v>2100</v>
      </c>
      <c r="G39" s="82"/>
      <c r="H39" s="82"/>
      <c r="I39" s="82"/>
      <c r="J39" s="82"/>
      <c r="K39" s="108" t="s">
        <v>15</v>
      </c>
      <c r="L39" s="109" t="s">
        <v>16</v>
      </c>
    </row>
    <row r="40" spans="1:12" s="1" customFormat="1" ht="15.75">
      <c r="A40" s="79">
        <v>16</v>
      </c>
      <c r="B40" s="70" t="s">
        <v>77</v>
      </c>
      <c r="C40" s="72" t="s">
        <v>78</v>
      </c>
      <c r="D40" s="84">
        <v>2</v>
      </c>
      <c r="E40" s="81">
        <v>700</v>
      </c>
      <c r="F40" s="81">
        <f t="shared" si="1"/>
        <v>1400</v>
      </c>
      <c r="G40" s="82"/>
      <c r="H40" s="82"/>
      <c r="I40" s="82"/>
      <c r="J40" s="82"/>
      <c r="K40" s="108" t="s">
        <v>15</v>
      </c>
      <c r="L40" s="109" t="s">
        <v>16</v>
      </c>
    </row>
    <row r="41" spans="1:12" s="1" customFormat="1" ht="15.75">
      <c r="A41" s="79">
        <v>17</v>
      </c>
      <c r="B41" s="70" t="s">
        <v>77</v>
      </c>
      <c r="C41" s="72" t="s">
        <v>30</v>
      </c>
      <c r="D41" s="84">
        <v>1</v>
      </c>
      <c r="E41" s="81">
        <v>980</v>
      </c>
      <c r="F41" s="81">
        <f t="shared" si="1"/>
        <v>980</v>
      </c>
      <c r="G41" s="82"/>
      <c r="H41" s="82"/>
      <c r="I41" s="82"/>
      <c r="J41" s="82"/>
      <c r="K41" s="108" t="s">
        <v>15</v>
      </c>
      <c r="L41" s="109" t="s">
        <v>16</v>
      </c>
    </row>
    <row r="42" spans="1:12" s="1" customFormat="1" ht="15.75">
      <c r="A42" s="79">
        <v>18</v>
      </c>
      <c r="B42" s="70" t="s">
        <v>79</v>
      </c>
      <c r="C42" s="72" t="s">
        <v>80</v>
      </c>
      <c r="D42" s="84">
        <v>50</v>
      </c>
      <c r="E42" s="81">
        <v>2.7</v>
      </c>
      <c r="F42" s="81">
        <f t="shared" si="1"/>
        <v>135</v>
      </c>
      <c r="G42" s="82"/>
      <c r="H42" s="82"/>
      <c r="I42" s="82"/>
      <c r="J42" s="82"/>
      <c r="K42" s="108" t="s">
        <v>15</v>
      </c>
      <c r="L42" s="109" t="s">
        <v>16</v>
      </c>
    </row>
    <row r="43" spans="1:12" s="1" customFormat="1" ht="15.75">
      <c r="A43" s="79">
        <v>19</v>
      </c>
      <c r="B43" s="70" t="s">
        <v>81</v>
      </c>
      <c r="C43" s="72" t="s">
        <v>82</v>
      </c>
      <c r="D43" s="84">
        <v>1</v>
      </c>
      <c r="E43" s="81">
        <v>150</v>
      </c>
      <c r="F43" s="81">
        <f t="shared" si="1"/>
        <v>150</v>
      </c>
      <c r="G43" s="82"/>
      <c r="H43" s="82"/>
      <c r="I43" s="82"/>
      <c r="J43" s="82"/>
      <c r="K43" s="108" t="s">
        <v>15</v>
      </c>
      <c r="L43" s="109" t="s">
        <v>16</v>
      </c>
    </row>
    <row r="44" spans="1:12" s="2" customFormat="1" ht="15.75">
      <c r="A44" s="79">
        <v>20</v>
      </c>
      <c r="B44" s="70" t="s">
        <v>83</v>
      </c>
      <c r="C44" s="71" t="s">
        <v>84</v>
      </c>
      <c r="D44" s="86">
        <v>150</v>
      </c>
      <c r="E44" s="87">
        <v>9.5</v>
      </c>
      <c r="F44" s="81">
        <f t="shared" si="1"/>
        <v>1425</v>
      </c>
      <c r="G44" s="89"/>
      <c r="H44" s="92"/>
      <c r="I44" s="82"/>
      <c r="J44" s="92"/>
      <c r="K44" s="108" t="s">
        <v>15</v>
      </c>
      <c r="L44" s="109" t="s">
        <v>16</v>
      </c>
    </row>
    <row r="45" spans="1:12" s="1" customFormat="1" ht="15.75">
      <c r="A45" s="79">
        <v>21</v>
      </c>
      <c r="B45" s="67" t="s">
        <v>85</v>
      </c>
      <c r="C45" s="72" t="s">
        <v>86</v>
      </c>
      <c r="D45" s="86">
        <v>1</v>
      </c>
      <c r="E45" s="87">
        <v>18589</v>
      </c>
      <c r="F45" s="81">
        <f t="shared" si="1"/>
        <v>18589</v>
      </c>
      <c r="G45" s="89"/>
      <c r="H45" s="92"/>
      <c r="I45" s="82"/>
      <c r="J45" s="92"/>
      <c r="K45" s="108" t="s">
        <v>15</v>
      </c>
      <c r="L45" s="109" t="s">
        <v>16</v>
      </c>
    </row>
    <row r="46" spans="1:12" s="1" customFormat="1" ht="15.75">
      <c r="A46" s="79">
        <v>22</v>
      </c>
      <c r="B46" s="69" t="s">
        <v>87</v>
      </c>
      <c r="C46" s="69" t="s">
        <v>88</v>
      </c>
      <c r="D46" s="93">
        <v>4</v>
      </c>
      <c r="E46" s="94">
        <v>25448</v>
      </c>
      <c r="F46" s="81">
        <f>D46*E46</f>
        <v>101792</v>
      </c>
      <c r="G46" s="92"/>
      <c r="H46" s="92"/>
      <c r="I46" s="82"/>
      <c r="J46" s="92"/>
      <c r="K46" s="108" t="s">
        <v>15</v>
      </c>
      <c r="L46" s="109" t="s">
        <v>60</v>
      </c>
    </row>
    <row r="47" spans="1:12" s="1" customFormat="1" ht="15.75">
      <c r="A47" s="79">
        <v>23</v>
      </c>
      <c r="B47" s="69" t="s">
        <v>89</v>
      </c>
      <c r="C47" s="69" t="s">
        <v>90</v>
      </c>
      <c r="D47" s="93">
        <v>1</v>
      </c>
      <c r="E47" s="94">
        <v>8500</v>
      </c>
      <c r="F47" s="81">
        <f t="shared" si="1"/>
        <v>8500</v>
      </c>
      <c r="G47" s="92"/>
      <c r="H47" s="92"/>
      <c r="I47" s="82"/>
      <c r="J47" s="92"/>
      <c r="K47" s="108" t="s">
        <v>15</v>
      </c>
      <c r="L47" s="109" t="s">
        <v>60</v>
      </c>
    </row>
    <row r="48" spans="1:12" s="2" customFormat="1" ht="15.75">
      <c r="A48" s="79">
        <v>24</v>
      </c>
      <c r="B48" s="69" t="s">
        <v>91</v>
      </c>
      <c r="C48" s="69" t="s">
        <v>92</v>
      </c>
      <c r="D48" s="93">
        <v>2</v>
      </c>
      <c r="E48" s="94">
        <v>1000</v>
      </c>
      <c r="F48" s="81">
        <f t="shared" si="1"/>
        <v>2000</v>
      </c>
      <c r="G48" s="92"/>
      <c r="H48" s="92"/>
      <c r="I48" s="82"/>
      <c r="J48" s="92"/>
      <c r="K48" s="108" t="s">
        <v>15</v>
      </c>
      <c r="L48" s="109" t="s">
        <v>60</v>
      </c>
    </row>
    <row r="49" spans="1:15" s="2" customFormat="1">
      <c r="A49" s="79">
        <v>25</v>
      </c>
      <c r="B49" s="69" t="s">
        <v>81</v>
      </c>
      <c r="C49" s="69" t="s">
        <v>93</v>
      </c>
      <c r="D49" s="93">
        <v>4</v>
      </c>
      <c r="E49" s="94">
        <v>250</v>
      </c>
      <c r="F49" s="81">
        <f t="shared" si="1"/>
        <v>1000</v>
      </c>
      <c r="G49" s="92"/>
      <c r="H49" s="92"/>
      <c r="I49" s="82"/>
      <c r="J49" s="92"/>
      <c r="K49" s="108" t="s">
        <v>15</v>
      </c>
      <c r="L49" s="109" t="s">
        <v>60</v>
      </c>
      <c r="M49" s="45"/>
      <c r="N49" s="46"/>
    </row>
    <row r="50" spans="1:15" s="1" customFormat="1">
      <c r="A50" s="79">
        <v>26</v>
      </c>
      <c r="B50" s="69" t="s">
        <v>81</v>
      </c>
      <c r="C50" s="69" t="s">
        <v>94</v>
      </c>
      <c r="D50" s="93">
        <v>4</v>
      </c>
      <c r="E50" s="94">
        <v>150</v>
      </c>
      <c r="F50" s="81">
        <f t="shared" si="1"/>
        <v>600</v>
      </c>
      <c r="G50" s="92"/>
      <c r="H50" s="92"/>
      <c r="I50" s="82"/>
      <c r="J50" s="92"/>
      <c r="K50" s="108" t="s">
        <v>15</v>
      </c>
      <c r="L50" s="109" t="s">
        <v>60</v>
      </c>
      <c r="M50" s="9"/>
      <c r="N50" s="12"/>
    </row>
    <row r="51" spans="1:15" s="2" customFormat="1" ht="19.5" thickBot="1">
      <c r="A51" s="95">
        <v>27</v>
      </c>
      <c r="B51" s="96"/>
      <c r="C51" s="96"/>
      <c r="D51" s="97"/>
      <c r="E51" s="98"/>
      <c r="F51" s="99"/>
      <c r="G51" s="96"/>
      <c r="H51" s="96"/>
      <c r="I51" s="112"/>
      <c r="J51" s="96"/>
      <c r="K51" s="96"/>
      <c r="L51" s="111"/>
      <c r="M51" s="45"/>
      <c r="N51" s="46"/>
    </row>
    <row r="52" spans="1:15" s="2" customFormat="1" ht="20.25">
      <c r="A52" s="100"/>
      <c r="B52" s="100"/>
      <c r="C52" s="100"/>
      <c r="D52" s="101"/>
      <c r="E52" s="102" t="s">
        <v>44</v>
      </c>
      <c r="F52" s="103">
        <f>SUM(F28:F51)</f>
        <v>236061</v>
      </c>
      <c r="G52" s="104" t="s">
        <v>45</v>
      </c>
      <c r="H52" s="100"/>
      <c r="I52" s="100"/>
      <c r="J52" s="100"/>
      <c r="K52" s="100"/>
      <c r="L52" s="73"/>
      <c r="M52" s="45"/>
      <c r="N52" s="46"/>
    </row>
    <row r="53" spans="1:15" s="2" customFormat="1">
      <c r="A53" s="100"/>
      <c r="B53" s="100"/>
      <c r="C53" s="100"/>
      <c r="D53" s="101"/>
      <c r="E53" s="105" t="s">
        <v>46</v>
      </c>
      <c r="F53" s="106"/>
      <c r="G53" s="100"/>
      <c r="H53" s="100"/>
      <c r="I53" s="100"/>
      <c r="J53" s="100"/>
      <c r="K53" s="100"/>
      <c r="L53" s="73"/>
      <c r="M53" s="45"/>
      <c r="N53" s="46"/>
    </row>
    <row r="54" spans="1:15" s="2" customFormat="1">
      <c r="A54" s="100"/>
      <c r="B54" s="100"/>
      <c r="C54" s="100"/>
      <c r="D54" s="101"/>
      <c r="E54" s="105"/>
      <c r="F54" s="106"/>
      <c r="G54" s="100"/>
      <c r="H54" s="100"/>
      <c r="I54" s="100"/>
      <c r="J54" s="100"/>
      <c r="K54" s="100"/>
      <c r="L54" s="73"/>
      <c r="M54" s="45"/>
      <c r="N54" s="46"/>
    </row>
    <row r="55" spans="1:15" s="2" customFormat="1">
      <c r="A55" s="100"/>
      <c r="B55" s="100"/>
      <c r="C55" s="100"/>
      <c r="D55" s="101"/>
      <c r="E55" s="105"/>
      <c r="F55" s="106"/>
      <c r="G55" s="100"/>
      <c r="H55" s="100"/>
      <c r="I55" s="100"/>
      <c r="J55" s="100"/>
      <c r="K55" s="100"/>
      <c r="L55" s="73"/>
      <c r="M55" s="45"/>
      <c r="N55" s="46"/>
    </row>
    <row r="56" spans="1:15" s="1" customFormat="1" ht="25.5">
      <c r="A56" s="14"/>
      <c r="B56" s="39"/>
      <c r="C56" s="116" t="s">
        <v>106</v>
      </c>
      <c r="D56" s="114"/>
      <c r="E56" s="114"/>
      <c r="F56" s="114"/>
      <c r="G56" s="39"/>
      <c r="H56" s="40"/>
      <c r="I56" s="37"/>
      <c r="J56" s="40"/>
      <c r="K56" s="40"/>
      <c r="L56" s="25"/>
      <c r="M56" s="9"/>
      <c r="N56" s="12"/>
    </row>
    <row r="57" spans="1:15" s="2" customFormat="1">
      <c r="A57" s="14"/>
      <c r="B57" s="39"/>
      <c r="C57" s="39"/>
      <c r="D57" s="39"/>
      <c r="E57" s="32"/>
      <c r="F57" s="38"/>
      <c r="G57" s="41"/>
      <c r="H57" s="40"/>
      <c r="I57" s="37"/>
      <c r="J57" s="40"/>
      <c r="K57" s="40"/>
      <c r="L57" s="25"/>
      <c r="M57" s="45"/>
      <c r="N57" s="46"/>
    </row>
    <row r="58" spans="1:15" s="2" customFormat="1" ht="28.5">
      <c r="A58" s="69">
        <v>1</v>
      </c>
      <c r="B58" s="69" t="s">
        <v>96</v>
      </c>
      <c r="C58" s="69" t="s">
        <v>97</v>
      </c>
      <c r="D58" s="69">
        <v>1</v>
      </c>
      <c r="E58" s="94">
        <v>49620</v>
      </c>
      <c r="F58" s="81">
        <f t="shared" ref="F58:F64" si="2">E58*D58</f>
        <v>49620</v>
      </c>
      <c r="G58" s="69"/>
      <c r="H58" s="69"/>
      <c r="I58" s="69"/>
      <c r="J58" s="69"/>
      <c r="K58" s="69" t="s">
        <v>15</v>
      </c>
      <c r="L58" s="69" t="s">
        <v>16</v>
      </c>
      <c r="M58" s="25"/>
      <c r="N58" s="45"/>
      <c r="O58" s="46"/>
    </row>
    <row r="59" spans="1:15" s="5" customFormat="1" ht="57">
      <c r="A59" s="69">
        <v>2</v>
      </c>
      <c r="B59" s="69" t="s">
        <v>98</v>
      </c>
      <c r="C59" s="69" t="s">
        <v>99</v>
      </c>
      <c r="D59" s="69">
        <v>17</v>
      </c>
      <c r="E59" s="94">
        <v>2850</v>
      </c>
      <c r="F59" s="81">
        <f t="shared" si="2"/>
        <v>48450</v>
      </c>
      <c r="G59" s="69"/>
      <c r="H59" s="69"/>
      <c r="I59" s="69"/>
      <c r="J59" s="69"/>
      <c r="K59" s="69" t="s">
        <v>15</v>
      </c>
      <c r="L59" s="69" t="s">
        <v>16</v>
      </c>
      <c r="M59" s="25"/>
    </row>
    <row r="60" spans="1:15" s="2" customFormat="1" ht="28.5">
      <c r="A60" s="69">
        <v>3</v>
      </c>
      <c r="B60" s="69" t="s">
        <v>100</v>
      </c>
      <c r="C60" s="69" t="s">
        <v>101</v>
      </c>
      <c r="D60" s="69">
        <v>2</v>
      </c>
      <c r="E60" s="94">
        <v>14850</v>
      </c>
      <c r="F60" s="81">
        <f t="shared" si="2"/>
        <v>29700</v>
      </c>
      <c r="G60" s="69"/>
      <c r="H60" s="69"/>
      <c r="I60" s="69"/>
      <c r="J60" s="69"/>
      <c r="K60" s="69" t="s">
        <v>15</v>
      </c>
      <c r="L60" s="69" t="s">
        <v>16</v>
      </c>
      <c r="M60" s="25"/>
    </row>
    <row r="61" spans="1:15" s="1" customFormat="1" ht="57">
      <c r="A61" s="69">
        <v>4</v>
      </c>
      <c r="B61" s="69" t="s">
        <v>98</v>
      </c>
      <c r="C61" s="69" t="s">
        <v>99</v>
      </c>
      <c r="D61" s="69">
        <v>7</v>
      </c>
      <c r="E61" s="94">
        <v>2850</v>
      </c>
      <c r="F61" s="81">
        <f>E61*D61</f>
        <v>19950</v>
      </c>
      <c r="G61" s="69"/>
      <c r="H61" s="69"/>
      <c r="I61" s="69"/>
      <c r="J61" s="69"/>
      <c r="K61" s="69" t="s">
        <v>15</v>
      </c>
      <c r="L61" s="69" t="s">
        <v>16</v>
      </c>
      <c r="M61" s="25"/>
    </row>
    <row r="62" spans="1:15" s="2" customFormat="1" ht="57">
      <c r="A62" s="69">
        <v>5</v>
      </c>
      <c r="B62" s="69" t="s">
        <v>102</v>
      </c>
      <c r="C62" s="69" t="s">
        <v>103</v>
      </c>
      <c r="D62" s="69">
        <v>1</v>
      </c>
      <c r="E62" s="94">
        <v>41000</v>
      </c>
      <c r="F62" s="81">
        <f t="shared" si="2"/>
        <v>41000</v>
      </c>
      <c r="G62" s="69"/>
      <c r="H62" s="69"/>
      <c r="I62" s="69"/>
      <c r="J62" s="69"/>
      <c r="K62" s="69" t="s">
        <v>15</v>
      </c>
      <c r="L62" s="69" t="s">
        <v>16</v>
      </c>
      <c r="M62" s="25"/>
    </row>
    <row r="63" spans="1:15" s="5" customFormat="1" ht="57">
      <c r="A63" s="69">
        <v>6</v>
      </c>
      <c r="B63" s="69" t="s">
        <v>98</v>
      </c>
      <c r="C63" s="69" t="s">
        <v>99</v>
      </c>
      <c r="D63" s="69">
        <v>3</v>
      </c>
      <c r="E63" s="94">
        <v>2850</v>
      </c>
      <c r="F63" s="81">
        <f>E63*D63</f>
        <v>8550</v>
      </c>
      <c r="G63" s="69"/>
      <c r="H63" s="69"/>
      <c r="I63" s="69"/>
      <c r="J63" s="69"/>
      <c r="K63" s="69" t="s">
        <v>15</v>
      </c>
      <c r="L63" s="69" t="s">
        <v>16</v>
      </c>
      <c r="M63" s="25"/>
    </row>
    <row r="64" spans="1:15" s="2" customFormat="1" ht="114">
      <c r="A64" s="69">
        <v>7</v>
      </c>
      <c r="B64" s="69" t="s">
        <v>104</v>
      </c>
      <c r="C64" s="69" t="s">
        <v>105</v>
      </c>
      <c r="D64" s="69">
        <v>1</v>
      </c>
      <c r="E64" s="94">
        <v>39050</v>
      </c>
      <c r="F64" s="81">
        <f t="shared" si="2"/>
        <v>39050</v>
      </c>
      <c r="G64" s="69"/>
      <c r="H64" s="69"/>
      <c r="I64" s="69"/>
      <c r="J64" s="69"/>
      <c r="K64" s="69" t="s">
        <v>15</v>
      </c>
      <c r="L64" s="69" t="s">
        <v>16</v>
      </c>
      <c r="M64" s="25"/>
    </row>
    <row r="65" spans="1:14" s="2" customFormat="1" ht="57">
      <c r="A65" s="69">
        <v>8</v>
      </c>
      <c r="B65" s="69" t="s">
        <v>98</v>
      </c>
      <c r="C65" s="69" t="s">
        <v>99</v>
      </c>
      <c r="D65" s="69">
        <v>3</v>
      </c>
      <c r="E65" s="94">
        <v>2850</v>
      </c>
      <c r="F65" s="81">
        <f>E65*D65</f>
        <v>8550</v>
      </c>
      <c r="G65" s="69"/>
      <c r="H65" s="69"/>
      <c r="I65" s="69"/>
      <c r="J65" s="69"/>
      <c r="K65" s="69" t="s">
        <v>15</v>
      </c>
      <c r="L65" s="69" t="s">
        <v>16</v>
      </c>
      <c r="M65" s="25"/>
    </row>
    <row r="66" spans="1:14" s="2" customFormat="1" ht="15.75">
      <c r="A66" s="14"/>
      <c r="B66" s="25"/>
      <c r="C66" s="25"/>
      <c r="D66" s="25"/>
      <c r="E66" s="113" t="s">
        <v>44</v>
      </c>
      <c r="F66" s="47">
        <f>SUM(F58:F65)</f>
        <v>244870</v>
      </c>
      <c r="G66" s="25"/>
      <c r="H66" s="25"/>
      <c r="I66" s="37"/>
      <c r="J66" s="37"/>
    </row>
    <row r="67" spans="1:14" s="1" customFormat="1" ht="15.75">
      <c r="A67" s="14"/>
      <c r="B67" s="25"/>
      <c r="C67" s="25"/>
      <c r="D67" s="25"/>
      <c r="E67" s="32"/>
      <c r="F67" s="38"/>
      <c r="G67" s="25"/>
      <c r="H67" s="25"/>
      <c r="I67" s="37"/>
      <c r="J67" s="37"/>
    </row>
    <row r="68" spans="1:14" s="2" customFormat="1" ht="15.75">
      <c r="A68" s="14"/>
      <c r="B68" s="37"/>
      <c r="C68" s="37"/>
      <c r="D68" s="24"/>
      <c r="E68" s="38"/>
      <c r="F68" s="38"/>
      <c r="G68" s="37"/>
      <c r="H68" s="37"/>
      <c r="I68" s="37"/>
      <c r="J68" s="37"/>
    </row>
    <row r="69" spans="1:14" s="2" customFormat="1">
      <c r="A69" s="14"/>
      <c r="B69" s="39"/>
      <c r="C69" s="39"/>
      <c r="D69" s="26"/>
      <c r="E69" s="32"/>
      <c r="F69" s="38"/>
      <c r="G69" s="39"/>
      <c r="H69" s="39"/>
      <c r="I69" s="37"/>
      <c r="J69" s="39"/>
      <c r="K69" s="39"/>
      <c r="L69" s="25"/>
      <c r="M69" s="45"/>
      <c r="N69" s="46"/>
    </row>
    <row r="70" spans="1:14" s="1" customFormat="1">
      <c r="A70" s="14"/>
      <c r="B70" s="39"/>
      <c r="C70" s="39"/>
      <c r="D70" s="26"/>
      <c r="E70" s="32"/>
      <c r="F70" s="38"/>
      <c r="G70" s="39"/>
      <c r="H70" s="39"/>
      <c r="I70" s="37"/>
      <c r="J70" s="39"/>
      <c r="K70" s="39"/>
      <c r="L70" s="25"/>
      <c r="M70" s="9"/>
      <c r="N70" s="12"/>
    </row>
    <row r="71" spans="1:14" s="2" customFormat="1" ht="15.75">
      <c r="A71" s="14"/>
      <c r="B71" s="14"/>
      <c r="C71" s="37"/>
      <c r="D71" s="24"/>
      <c r="E71" s="38"/>
      <c r="F71" s="38"/>
      <c r="G71" s="37"/>
      <c r="H71" s="37"/>
      <c r="I71" s="37"/>
      <c r="J71" s="37"/>
      <c r="K71" s="37"/>
      <c r="L71" s="25"/>
    </row>
    <row r="72" spans="1:14" s="2" customFormat="1">
      <c r="A72" s="14"/>
      <c r="B72" s="39"/>
      <c r="C72" s="39"/>
      <c r="D72" s="26"/>
      <c r="E72" s="32"/>
      <c r="F72" s="38"/>
      <c r="G72" s="39"/>
      <c r="H72" s="39"/>
      <c r="I72" s="37"/>
      <c r="J72" s="39"/>
      <c r="K72" s="39"/>
      <c r="L72" s="25"/>
      <c r="M72" s="45"/>
      <c r="N72" s="46"/>
    </row>
    <row r="73" spans="1:14" s="2" customFormat="1" ht="15.75">
      <c r="A73" s="14"/>
      <c r="B73" s="25"/>
      <c r="C73" s="25"/>
      <c r="D73" s="26"/>
      <c r="E73" s="32"/>
      <c r="F73" s="38"/>
      <c r="G73" s="25"/>
      <c r="H73" s="25"/>
      <c r="I73" s="37"/>
      <c r="J73" s="25"/>
      <c r="K73" s="25"/>
      <c r="L73" s="37"/>
    </row>
    <row r="74" spans="1:14" s="2" customFormat="1" ht="15.75">
      <c r="A74" s="14"/>
      <c r="B74" s="25"/>
      <c r="C74" s="25"/>
      <c r="D74" s="26"/>
      <c r="E74" s="32"/>
      <c r="F74" s="38"/>
      <c r="G74" s="25"/>
      <c r="H74" s="25"/>
      <c r="I74" s="37"/>
      <c r="J74" s="25"/>
      <c r="K74" s="25"/>
      <c r="L74" s="37"/>
    </row>
    <row r="75" spans="1:14" s="6" customFormat="1" ht="15.75">
      <c r="A75" s="14"/>
      <c r="B75" s="25"/>
      <c r="C75" s="25"/>
      <c r="D75" s="26"/>
      <c r="E75" s="32"/>
      <c r="F75" s="38"/>
      <c r="G75" s="25"/>
      <c r="H75" s="25"/>
      <c r="I75" s="37"/>
      <c r="J75" s="25"/>
      <c r="K75" s="25"/>
      <c r="L75" s="37"/>
    </row>
    <row r="76" spans="1:14" s="1" customFormat="1" ht="15.75">
      <c r="A76" s="14"/>
      <c r="B76" s="25"/>
      <c r="C76" s="25"/>
      <c r="D76" s="26"/>
      <c r="E76" s="32"/>
      <c r="F76" s="38"/>
      <c r="G76" s="25"/>
      <c r="H76" s="25"/>
      <c r="I76" s="37"/>
      <c r="J76" s="25"/>
      <c r="K76" s="25"/>
      <c r="L76" s="56"/>
    </row>
    <row r="77" spans="1:14" s="1" customFormat="1" ht="15.75">
      <c r="A77" s="14"/>
      <c r="B77" s="25"/>
      <c r="C77" s="25"/>
      <c r="D77" s="26"/>
      <c r="E77" s="32"/>
      <c r="F77" s="38"/>
      <c r="G77" s="25"/>
      <c r="H77" s="25"/>
      <c r="I77" s="37"/>
      <c r="J77" s="25"/>
      <c r="K77" s="25"/>
      <c r="L77" s="37"/>
    </row>
    <row r="78" spans="1:14" s="2" customFormat="1" ht="15.75">
      <c r="A78" s="14"/>
      <c r="B78" s="25"/>
      <c r="C78" s="25"/>
      <c r="D78" s="26"/>
      <c r="E78" s="32"/>
      <c r="F78" s="38"/>
      <c r="G78" s="25"/>
      <c r="H78" s="25"/>
      <c r="I78" s="37"/>
      <c r="J78" s="25"/>
      <c r="K78" s="25"/>
      <c r="L78" s="56"/>
    </row>
    <row r="79" spans="1:14" s="1" customFormat="1" ht="15.75">
      <c r="A79" s="14"/>
      <c r="B79" s="25"/>
      <c r="C79" s="25"/>
      <c r="D79" s="26"/>
      <c r="E79" s="32"/>
      <c r="F79" s="38"/>
      <c r="G79" s="25"/>
      <c r="H79" s="25"/>
      <c r="I79" s="25"/>
      <c r="J79" s="25"/>
      <c r="K79" s="25"/>
      <c r="L79" s="37"/>
    </row>
    <row r="80" spans="1:14" s="1" customFormat="1" ht="15.75">
      <c r="A80" s="14"/>
      <c r="B80" s="25"/>
      <c r="C80" s="25"/>
      <c r="D80" s="26"/>
      <c r="E80" s="32"/>
      <c r="F80" s="38"/>
      <c r="G80" s="25"/>
      <c r="H80" s="25"/>
      <c r="I80" s="25"/>
      <c r="J80" s="25"/>
      <c r="K80" s="25"/>
      <c r="L80" s="37"/>
    </row>
    <row r="81" spans="1:12" s="1" customFormat="1" ht="20.25">
      <c r="A81" s="25"/>
      <c r="B81" s="25"/>
      <c r="C81" s="25"/>
      <c r="D81" s="26"/>
      <c r="E81" s="27"/>
      <c r="F81" s="28"/>
      <c r="G81" s="29"/>
      <c r="H81" s="25"/>
      <c r="I81" s="25"/>
      <c r="J81" s="25"/>
      <c r="K81" s="25"/>
      <c r="L81" s="37"/>
    </row>
    <row r="82" spans="1:12" s="1" customFormat="1">
      <c r="A82" s="25"/>
      <c r="B82" s="25"/>
      <c r="C82" s="25"/>
      <c r="D82" s="26"/>
      <c r="E82" s="30"/>
      <c r="F82" s="31"/>
      <c r="G82" s="25"/>
      <c r="H82" s="25"/>
      <c r="I82" s="25"/>
      <c r="J82" s="25"/>
      <c r="K82" s="25"/>
      <c r="L82" s="37"/>
    </row>
    <row r="83" spans="1:12" s="1" customFormat="1" ht="25.5">
      <c r="A83" s="114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</row>
    <row r="84" spans="1:12" s="1" customFormat="1">
      <c r="A84" s="33"/>
      <c r="B84" s="33"/>
      <c r="C84" s="33"/>
      <c r="D84" s="34"/>
      <c r="E84" s="35"/>
      <c r="F84" s="36"/>
      <c r="G84" s="33"/>
      <c r="H84" s="33"/>
      <c r="I84" s="33"/>
      <c r="J84" s="33"/>
      <c r="K84" s="33"/>
      <c r="L84" s="44"/>
    </row>
    <row r="85" spans="1:12" s="1" customFormat="1" ht="15.75">
      <c r="A85" s="37"/>
      <c r="B85" s="37"/>
      <c r="C85" s="37"/>
      <c r="D85" s="24"/>
      <c r="E85" s="38"/>
      <c r="F85" s="38"/>
      <c r="G85" s="37"/>
      <c r="H85" s="37"/>
      <c r="I85" s="37"/>
      <c r="J85" s="37"/>
      <c r="K85" s="37"/>
      <c r="L85" s="25"/>
    </row>
    <row r="86" spans="1:12" s="1" customFormat="1" ht="15.75">
      <c r="A86" s="37"/>
      <c r="B86" s="37"/>
      <c r="C86" s="37"/>
      <c r="D86" s="24"/>
      <c r="E86" s="38"/>
      <c r="F86" s="38"/>
      <c r="G86" s="37"/>
      <c r="H86" s="37"/>
      <c r="I86" s="37"/>
      <c r="J86" s="37"/>
      <c r="K86" s="37"/>
      <c r="L86" s="25"/>
    </row>
    <row r="87" spans="1:12" s="1" customFormat="1" ht="15.75">
      <c r="A87" s="37"/>
      <c r="B87" s="37"/>
      <c r="C87" s="37"/>
      <c r="D87" s="24"/>
      <c r="E87" s="38"/>
      <c r="F87" s="38"/>
      <c r="G87" s="37"/>
      <c r="H87" s="37"/>
      <c r="I87" s="37"/>
      <c r="J87" s="37"/>
      <c r="K87" s="37"/>
      <c r="L87" s="25"/>
    </row>
    <row r="88" spans="1:12" s="1" customFormat="1" ht="15.75">
      <c r="A88" s="37"/>
      <c r="B88" s="37"/>
      <c r="C88" s="37"/>
      <c r="D88" s="24"/>
      <c r="E88" s="38"/>
      <c r="F88" s="38"/>
      <c r="G88" s="37"/>
      <c r="H88" s="37"/>
      <c r="I88" s="37"/>
      <c r="J88" s="37"/>
      <c r="K88" s="37"/>
      <c r="L88" s="25"/>
    </row>
    <row r="89" spans="1:12" s="7" customFormat="1" ht="15.75">
      <c r="A89" s="37"/>
      <c r="B89" s="37"/>
      <c r="C89" s="37"/>
      <c r="D89" s="24"/>
      <c r="E89" s="38"/>
      <c r="F89" s="38"/>
      <c r="G89" s="37"/>
      <c r="H89" s="37"/>
      <c r="I89" s="37"/>
      <c r="J89" s="37"/>
      <c r="K89" s="37"/>
      <c r="L89" s="25"/>
    </row>
    <row r="90" spans="1:12" s="7" customFormat="1" ht="20.25">
      <c r="A90" s="14"/>
      <c r="B90" s="14"/>
      <c r="C90" s="37"/>
      <c r="D90" s="24"/>
      <c r="E90" s="27"/>
      <c r="F90" s="47"/>
      <c r="G90" s="48"/>
      <c r="H90" s="37"/>
      <c r="I90" s="37"/>
      <c r="J90" s="37"/>
      <c r="K90" s="37"/>
      <c r="L90" s="44"/>
    </row>
    <row r="91" spans="1:12" s="7" customFormat="1" ht="20.25">
      <c r="A91" s="14"/>
      <c r="B91" s="14"/>
      <c r="C91" s="37"/>
      <c r="D91" s="24"/>
      <c r="E91" s="30"/>
      <c r="F91" s="31"/>
      <c r="G91" s="48"/>
      <c r="H91" s="37"/>
      <c r="I91" s="37"/>
      <c r="J91" s="37"/>
      <c r="K91" s="37"/>
      <c r="L91" s="44"/>
    </row>
    <row r="92" spans="1:12" s="7" customFormat="1" ht="25.5">
      <c r="A92" s="114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</row>
    <row r="93" spans="1:12" s="7" customFormat="1">
      <c r="A93" s="33"/>
      <c r="B93" s="33"/>
      <c r="C93" s="33"/>
      <c r="D93" s="34"/>
      <c r="E93" s="35"/>
      <c r="F93" s="36"/>
      <c r="G93" s="33"/>
      <c r="H93" s="33"/>
      <c r="I93" s="33"/>
      <c r="J93" s="33"/>
      <c r="K93" s="33"/>
      <c r="L93" s="44"/>
    </row>
    <row r="94" spans="1:12" s="7" customFormat="1" ht="20.25">
      <c r="A94" s="14"/>
      <c r="B94" s="49"/>
      <c r="C94" s="37"/>
      <c r="D94" s="49"/>
      <c r="E94" s="50"/>
      <c r="F94" s="51"/>
      <c r="G94" s="48"/>
      <c r="H94" s="37"/>
      <c r="I94" s="37"/>
      <c r="J94" s="37"/>
      <c r="K94" s="25"/>
      <c r="L94" s="57"/>
    </row>
    <row r="95" spans="1:12" s="7" customFormat="1" ht="20.25">
      <c r="A95" s="14"/>
      <c r="B95" s="49"/>
      <c r="C95" s="37"/>
      <c r="D95" s="49"/>
      <c r="E95" s="50"/>
      <c r="F95" s="51"/>
      <c r="G95" s="48"/>
      <c r="H95" s="37"/>
      <c r="I95" s="37"/>
      <c r="J95" s="37"/>
      <c r="K95" s="25"/>
      <c r="L95" s="57"/>
    </row>
    <row r="96" spans="1:12" s="7" customFormat="1" ht="20.25">
      <c r="A96" s="14"/>
      <c r="B96" s="49"/>
      <c r="C96" s="37"/>
      <c r="D96" s="49"/>
      <c r="E96" s="50"/>
      <c r="F96" s="51"/>
      <c r="G96" s="48"/>
      <c r="H96" s="37"/>
      <c r="I96" s="37"/>
      <c r="J96" s="37"/>
      <c r="K96" s="25"/>
      <c r="L96" s="57"/>
    </row>
    <row r="97" spans="1:12" s="7" customFormat="1" ht="20.25">
      <c r="A97" s="14"/>
      <c r="B97" s="49"/>
      <c r="C97" s="37"/>
      <c r="D97" s="49"/>
      <c r="E97" s="50"/>
      <c r="F97" s="51"/>
      <c r="G97" s="48"/>
      <c r="H97" s="37"/>
      <c r="I97" s="37"/>
      <c r="J97" s="37"/>
      <c r="K97" s="25"/>
      <c r="L97" s="57"/>
    </row>
    <row r="98" spans="1:12" s="7" customFormat="1" ht="20.25">
      <c r="A98" s="14"/>
      <c r="B98" s="49"/>
      <c r="C98" s="37"/>
      <c r="D98" s="49"/>
      <c r="E98" s="50"/>
      <c r="F98" s="51"/>
      <c r="G98" s="48"/>
      <c r="H98" s="37"/>
      <c r="I98" s="37"/>
      <c r="J98" s="37"/>
      <c r="K98" s="25"/>
      <c r="L98" s="57"/>
    </row>
    <row r="99" spans="1:12" s="7" customFormat="1" ht="20.25">
      <c r="A99" s="14"/>
      <c r="B99" s="49"/>
      <c r="C99" s="37"/>
      <c r="D99" s="49"/>
      <c r="E99" s="50"/>
      <c r="F99" s="51"/>
      <c r="G99" s="48"/>
      <c r="H99" s="37"/>
      <c r="I99" s="37"/>
      <c r="J99" s="37"/>
      <c r="K99" s="25"/>
      <c r="L99" s="57"/>
    </row>
    <row r="100" spans="1:12" s="7" customFormat="1" ht="20.25">
      <c r="A100" s="14"/>
      <c r="B100" s="14"/>
      <c r="C100" s="37"/>
      <c r="D100" s="24"/>
      <c r="E100" s="52"/>
      <c r="F100" s="53"/>
      <c r="G100" s="48"/>
      <c r="H100" s="37"/>
      <c r="I100" s="37"/>
      <c r="J100" s="37"/>
      <c r="K100" s="37"/>
      <c r="L100" s="44"/>
    </row>
    <row r="101" spans="1:12" s="7" customFormat="1" ht="20.25">
      <c r="A101" s="14"/>
      <c r="B101" s="14"/>
      <c r="C101" s="37"/>
      <c r="D101" s="24"/>
      <c r="E101" s="30"/>
      <c r="F101" s="31"/>
      <c r="G101" s="48"/>
      <c r="H101" s="37"/>
      <c r="I101" s="37"/>
      <c r="J101" s="37"/>
      <c r="K101" s="37"/>
      <c r="L101" s="44"/>
    </row>
    <row r="102" spans="1:12" s="7" customFormat="1" ht="25.5">
      <c r="A102" s="114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</row>
    <row r="103" spans="1:12" s="7" customFormat="1">
      <c r="A103" s="33"/>
      <c r="B103" s="33"/>
      <c r="C103" s="33"/>
      <c r="D103" s="34"/>
      <c r="E103" s="35"/>
      <c r="F103" s="36"/>
      <c r="G103" s="33"/>
      <c r="H103" s="33"/>
      <c r="I103" s="33"/>
      <c r="J103" s="33"/>
      <c r="K103" s="33"/>
      <c r="L103" s="44"/>
    </row>
    <row r="104" spans="1:12" s="7" customFormat="1" ht="20.25">
      <c r="A104" s="14"/>
      <c r="B104" s="49"/>
      <c r="C104" s="37"/>
      <c r="D104" s="49"/>
      <c r="E104" s="50"/>
      <c r="F104" s="51"/>
      <c r="G104" s="48"/>
      <c r="H104" s="37"/>
      <c r="I104" s="37"/>
      <c r="J104" s="37"/>
      <c r="K104" s="25"/>
      <c r="L104" s="57"/>
    </row>
    <row r="105" spans="1:12" s="7" customFormat="1" ht="20.25">
      <c r="A105" s="14"/>
      <c r="B105" s="49"/>
      <c r="C105" s="37"/>
      <c r="D105" s="49"/>
      <c r="E105" s="50"/>
      <c r="F105" s="51"/>
      <c r="G105" s="48"/>
      <c r="H105" s="37"/>
      <c r="I105" s="37"/>
      <c r="J105" s="37"/>
      <c r="K105" s="25"/>
      <c r="L105" s="57"/>
    </row>
    <row r="106" spans="1:12" s="7" customFormat="1" ht="20.25">
      <c r="A106" s="14"/>
      <c r="B106" s="49"/>
      <c r="C106" s="37"/>
      <c r="D106" s="49"/>
      <c r="E106" s="50"/>
      <c r="F106" s="51"/>
      <c r="G106" s="48"/>
      <c r="H106" s="37"/>
      <c r="I106" s="37"/>
      <c r="J106" s="37"/>
      <c r="K106" s="25"/>
      <c r="L106" s="57"/>
    </row>
    <row r="107" spans="1:12" s="7" customFormat="1" ht="20.25">
      <c r="A107" s="14"/>
      <c r="B107" s="49"/>
      <c r="C107" s="37"/>
      <c r="D107" s="49"/>
      <c r="E107" s="50"/>
      <c r="F107" s="51"/>
      <c r="G107" s="48"/>
      <c r="H107" s="37"/>
      <c r="I107" s="37"/>
      <c r="J107" s="37"/>
      <c r="K107" s="25"/>
      <c r="L107" s="57"/>
    </row>
    <row r="108" spans="1:12" s="7" customFormat="1" ht="20.25">
      <c r="A108" s="14"/>
      <c r="B108" s="49"/>
      <c r="C108" s="37"/>
      <c r="D108" s="49"/>
      <c r="E108" s="50"/>
      <c r="F108" s="51"/>
      <c r="G108" s="48"/>
      <c r="H108" s="37"/>
      <c r="I108" s="37"/>
      <c r="J108" s="37"/>
      <c r="K108" s="25"/>
      <c r="L108" s="57"/>
    </row>
    <row r="109" spans="1:12" s="7" customFormat="1" ht="20.25">
      <c r="A109" s="14"/>
      <c r="B109" s="49"/>
      <c r="C109" s="37"/>
      <c r="D109" s="49"/>
      <c r="E109" s="50"/>
      <c r="F109" s="51"/>
      <c r="G109" s="48"/>
      <c r="H109" s="37"/>
      <c r="I109" s="37"/>
      <c r="J109" s="37"/>
      <c r="K109" s="25"/>
      <c r="L109" s="57"/>
    </row>
    <row r="110" spans="1:12" s="7" customFormat="1" ht="20.25">
      <c r="A110" s="14"/>
      <c r="B110" s="14"/>
      <c r="C110" s="37"/>
      <c r="D110" s="24"/>
      <c r="E110" s="52"/>
      <c r="F110" s="53"/>
      <c r="G110" s="48"/>
      <c r="H110" s="37"/>
      <c r="I110" s="37"/>
      <c r="J110" s="37"/>
      <c r="K110" s="37"/>
      <c r="L110" s="44"/>
    </row>
    <row r="111" spans="1:12" s="7" customFormat="1" ht="20.25">
      <c r="A111" s="14"/>
      <c r="B111" s="14"/>
      <c r="C111" s="37"/>
      <c r="D111" s="24"/>
      <c r="E111" s="30"/>
      <c r="F111" s="31"/>
      <c r="G111" s="48"/>
      <c r="H111" s="37"/>
      <c r="I111" s="37"/>
      <c r="J111" s="37"/>
      <c r="K111" s="37"/>
      <c r="L111" s="44"/>
    </row>
    <row r="112" spans="1:12" s="7" customFormat="1" ht="25.5">
      <c r="A112" s="114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</row>
    <row r="113" spans="1:12" s="7" customFormat="1">
      <c r="A113" s="33"/>
      <c r="B113" s="33"/>
      <c r="C113" s="33"/>
      <c r="D113" s="34"/>
      <c r="E113" s="35"/>
      <c r="F113" s="36"/>
      <c r="G113" s="33"/>
      <c r="H113" s="33"/>
      <c r="I113" s="33"/>
      <c r="J113" s="33"/>
      <c r="K113" s="33"/>
      <c r="L113" s="44"/>
    </row>
    <row r="114" spans="1:12" s="7" customFormat="1" ht="20.25">
      <c r="A114" s="14"/>
      <c r="B114" s="49"/>
      <c r="C114" s="37"/>
      <c r="D114" s="49"/>
      <c r="E114" s="50"/>
      <c r="F114" s="51"/>
      <c r="G114" s="48"/>
      <c r="H114" s="37"/>
      <c r="I114" s="37"/>
      <c r="J114" s="37"/>
      <c r="K114" s="25"/>
      <c r="L114" s="57"/>
    </row>
    <row r="115" spans="1:12" s="7" customFormat="1" ht="20.25">
      <c r="A115" s="14"/>
      <c r="B115" s="49"/>
      <c r="C115" s="37"/>
      <c r="D115" s="49"/>
      <c r="E115" s="50"/>
      <c r="F115" s="51"/>
      <c r="G115" s="48"/>
      <c r="H115" s="37"/>
      <c r="I115" s="37"/>
      <c r="J115" s="37"/>
      <c r="K115" s="25"/>
      <c r="L115" s="57"/>
    </row>
    <row r="116" spans="1:12" s="7" customFormat="1" ht="20.25">
      <c r="A116" s="14"/>
      <c r="B116" s="49"/>
      <c r="C116" s="37"/>
      <c r="D116" s="49"/>
      <c r="E116" s="50"/>
      <c r="F116" s="51"/>
      <c r="G116" s="48"/>
      <c r="H116" s="37"/>
      <c r="I116" s="37"/>
      <c r="J116" s="37"/>
      <c r="K116" s="25"/>
      <c r="L116" s="57"/>
    </row>
    <row r="117" spans="1:12" s="7" customFormat="1" ht="20.25">
      <c r="A117" s="14"/>
      <c r="B117" s="49"/>
      <c r="C117" s="37"/>
      <c r="D117" s="49"/>
      <c r="E117" s="50"/>
      <c r="F117" s="51"/>
      <c r="G117" s="48"/>
      <c r="H117" s="37"/>
      <c r="I117" s="37"/>
      <c r="J117" s="37"/>
      <c r="K117" s="25"/>
      <c r="L117" s="57"/>
    </row>
    <row r="118" spans="1:12" s="7" customFormat="1" ht="20.25">
      <c r="A118" s="14"/>
      <c r="B118" s="54"/>
      <c r="C118" s="37"/>
      <c r="D118" s="54"/>
      <c r="E118" s="52"/>
      <c r="F118" s="53"/>
      <c r="G118" s="48"/>
      <c r="H118" s="37"/>
      <c r="I118" s="37"/>
      <c r="J118" s="37"/>
      <c r="K118" s="37"/>
      <c r="L118" s="44"/>
    </row>
    <row r="119" spans="1:12" s="7" customFormat="1" ht="20.25">
      <c r="A119" s="14"/>
      <c r="B119" s="54"/>
      <c r="C119" s="37"/>
      <c r="D119" s="54"/>
      <c r="E119" s="30"/>
      <c r="F119" s="31"/>
      <c r="G119" s="48"/>
      <c r="H119" s="37"/>
      <c r="I119" s="37"/>
      <c r="J119" s="37"/>
      <c r="K119" s="37"/>
      <c r="L119" s="44"/>
    </row>
    <row r="120" spans="1:12" s="7" customFormat="1" ht="20.25">
      <c r="A120" s="14"/>
      <c r="B120" s="14"/>
      <c r="C120" s="37"/>
      <c r="D120" s="24"/>
      <c r="E120" s="55"/>
      <c r="F120" s="38"/>
      <c r="G120" s="48"/>
      <c r="H120" s="37"/>
      <c r="I120" s="37"/>
      <c r="J120" s="37"/>
      <c r="K120" s="37"/>
      <c r="L120" s="44"/>
    </row>
    <row r="121" spans="1:12" s="7" customFormat="1">
      <c r="A121" s="14"/>
      <c r="B121" s="14"/>
      <c r="C121" s="37"/>
      <c r="D121" s="24"/>
      <c r="E121" s="38"/>
      <c r="F121" s="38"/>
      <c r="G121" s="37"/>
      <c r="H121" s="37"/>
      <c r="I121" s="37"/>
      <c r="J121" s="37"/>
      <c r="K121" s="37"/>
      <c r="L121" s="44"/>
    </row>
    <row r="122" spans="1:12" s="7" customFormat="1" ht="20.25">
      <c r="A122" s="14"/>
      <c r="B122" s="14"/>
      <c r="C122" s="37"/>
      <c r="D122" s="24"/>
      <c r="E122" s="58"/>
      <c r="F122" s="59"/>
      <c r="G122" s="37"/>
      <c r="H122" s="37"/>
      <c r="I122" s="37"/>
      <c r="J122" s="37"/>
      <c r="K122" s="37"/>
      <c r="L122" s="44"/>
    </row>
    <row r="123" spans="1:12" s="7" customFormat="1">
      <c r="A123" s="14"/>
      <c r="B123" s="14"/>
      <c r="C123" s="37"/>
      <c r="D123" s="24"/>
      <c r="E123" s="38"/>
      <c r="F123" s="38"/>
      <c r="G123" s="37"/>
      <c r="H123" s="37"/>
      <c r="I123" s="37"/>
      <c r="J123" s="37"/>
      <c r="K123" s="37"/>
      <c r="L123" s="44"/>
    </row>
    <row r="124" spans="1:12" s="7" customFormat="1">
      <c r="A124" s="14"/>
      <c r="B124" s="14"/>
      <c r="C124" s="37"/>
      <c r="D124" s="24"/>
      <c r="E124" s="38"/>
      <c r="F124" s="38"/>
      <c r="G124" s="37"/>
      <c r="H124" s="37"/>
      <c r="I124" s="37"/>
      <c r="J124" s="37"/>
      <c r="K124" s="37"/>
      <c r="L124" s="44"/>
    </row>
    <row r="125" spans="1:12" s="7" customFormat="1">
      <c r="A125" s="14"/>
      <c r="B125" s="14"/>
      <c r="C125" s="37"/>
      <c r="D125" s="24"/>
      <c r="E125" s="38"/>
      <c r="F125" s="38"/>
      <c r="G125" s="37"/>
      <c r="H125" s="37"/>
      <c r="I125" s="37"/>
      <c r="J125" s="37"/>
      <c r="K125" s="37"/>
      <c r="L125" s="44"/>
    </row>
    <row r="126" spans="1:12" s="7" customFormat="1">
      <c r="A126" s="14"/>
      <c r="B126" s="14"/>
      <c r="C126" s="37"/>
      <c r="D126" s="24"/>
      <c r="E126" s="38"/>
      <c r="F126" s="38"/>
      <c r="G126" s="37"/>
      <c r="H126" s="37"/>
      <c r="I126" s="37"/>
      <c r="J126" s="37"/>
      <c r="K126" s="37"/>
      <c r="L126" s="44"/>
    </row>
    <row r="127" spans="1:12" s="7" customFormat="1">
      <c r="A127" s="14"/>
      <c r="B127" s="14"/>
      <c r="C127" s="37"/>
      <c r="D127" s="24"/>
      <c r="E127" s="38"/>
      <c r="F127" s="38"/>
      <c r="G127" s="37"/>
      <c r="H127" s="37"/>
      <c r="I127" s="37"/>
      <c r="J127" s="37"/>
      <c r="K127" s="37"/>
      <c r="L127" s="44"/>
    </row>
    <row r="128" spans="1:12" s="7" customFormat="1">
      <c r="A128" s="14"/>
      <c r="B128" s="14"/>
      <c r="C128" s="37"/>
      <c r="D128" s="24"/>
      <c r="E128" s="38"/>
      <c r="F128" s="38"/>
      <c r="G128" s="37"/>
      <c r="H128" s="37"/>
      <c r="I128" s="37"/>
      <c r="J128" s="37"/>
      <c r="K128" s="37"/>
      <c r="L128" s="44"/>
    </row>
    <row r="129" spans="1:12" s="7" customFormat="1">
      <c r="A129" s="14"/>
      <c r="B129" s="14"/>
      <c r="C129" s="37"/>
      <c r="D129" s="24"/>
      <c r="E129" s="38"/>
      <c r="F129" s="38"/>
      <c r="G129" s="37"/>
      <c r="H129" s="37"/>
      <c r="I129" s="37"/>
      <c r="J129" s="37"/>
      <c r="K129" s="37"/>
      <c r="L129" s="44"/>
    </row>
    <row r="130" spans="1:12" s="7" customFormat="1">
      <c r="A130" s="14"/>
      <c r="B130" s="14"/>
      <c r="C130" s="37"/>
      <c r="D130" s="24"/>
      <c r="E130" s="38"/>
      <c r="F130" s="38"/>
      <c r="G130" s="37"/>
      <c r="H130" s="37"/>
      <c r="I130" s="37"/>
      <c r="J130" s="37"/>
      <c r="K130" s="37"/>
      <c r="L130" s="44"/>
    </row>
    <row r="131" spans="1:12" s="7" customFormat="1">
      <c r="A131" s="14"/>
      <c r="B131" s="14"/>
      <c r="C131" s="37"/>
      <c r="D131" s="24"/>
      <c r="E131" s="38"/>
      <c r="F131" s="38"/>
      <c r="G131" s="37"/>
      <c r="H131" s="37"/>
      <c r="I131" s="37"/>
      <c r="J131" s="37"/>
      <c r="K131" s="37"/>
      <c r="L131" s="44"/>
    </row>
    <row r="132" spans="1:12" s="7" customFormat="1">
      <c r="A132" s="14"/>
      <c r="B132" s="14"/>
      <c r="C132" s="37"/>
      <c r="D132" s="24"/>
      <c r="E132" s="38"/>
      <c r="F132" s="38"/>
      <c r="G132" s="37"/>
      <c r="H132" s="37"/>
      <c r="I132" s="37"/>
      <c r="J132" s="37"/>
      <c r="K132" s="37"/>
      <c r="L132" s="44"/>
    </row>
    <row r="133" spans="1:12" s="7" customFormat="1">
      <c r="A133" s="14"/>
      <c r="B133" s="14"/>
      <c r="C133" s="37"/>
      <c r="D133" s="24"/>
      <c r="E133" s="38"/>
      <c r="F133" s="38"/>
      <c r="G133" s="37"/>
      <c r="H133" s="37"/>
      <c r="I133" s="37"/>
      <c r="J133" s="37"/>
      <c r="K133" s="37"/>
      <c r="L133" s="44"/>
    </row>
    <row r="134" spans="1:12" s="7" customFormat="1">
      <c r="A134" s="14"/>
      <c r="B134" s="14"/>
      <c r="C134" s="37"/>
      <c r="D134" s="24"/>
      <c r="E134" s="38"/>
      <c r="F134" s="38"/>
      <c r="G134" s="37"/>
      <c r="H134" s="37"/>
      <c r="I134" s="37"/>
      <c r="J134" s="37"/>
      <c r="K134" s="37"/>
      <c r="L134" s="44"/>
    </row>
    <row r="135" spans="1:12" s="7" customFormat="1">
      <c r="A135" s="14"/>
      <c r="B135" s="14"/>
      <c r="C135" s="37"/>
      <c r="D135" s="24"/>
      <c r="E135" s="38"/>
      <c r="F135" s="38"/>
      <c r="G135" s="37"/>
      <c r="H135" s="37"/>
      <c r="I135" s="37"/>
      <c r="J135" s="37"/>
      <c r="K135" s="37"/>
      <c r="L135" s="44"/>
    </row>
    <row r="136" spans="1:12" s="7" customFormat="1">
      <c r="A136" s="60"/>
      <c r="B136" s="60"/>
      <c r="C136" s="60"/>
      <c r="D136" s="60"/>
      <c r="E136" s="60"/>
      <c r="F136" s="60"/>
      <c r="G136" s="60"/>
      <c r="H136" s="37"/>
      <c r="I136" s="37"/>
      <c r="J136" s="37"/>
      <c r="K136" s="37"/>
      <c r="L136" s="44"/>
    </row>
    <row r="137" spans="1:12" s="7" customFormat="1">
      <c r="A137" s="60"/>
      <c r="B137" s="60"/>
      <c r="C137" s="60"/>
      <c r="D137" s="60"/>
      <c r="E137" s="60"/>
      <c r="F137" s="60"/>
      <c r="G137" s="60"/>
      <c r="H137" s="37"/>
      <c r="I137" s="37"/>
      <c r="J137" s="37"/>
      <c r="K137" s="37"/>
      <c r="L137" s="44"/>
    </row>
    <row r="138" spans="1:12" s="7" customFormat="1">
      <c r="A138" s="60"/>
      <c r="B138" s="60"/>
      <c r="C138" s="60"/>
      <c r="D138" s="60"/>
      <c r="E138" s="60"/>
      <c r="F138" s="60"/>
      <c r="G138" s="60"/>
      <c r="H138" s="37"/>
      <c r="I138" s="37"/>
      <c r="J138" s="37"/>
      <c r="K138" s="37"/>
      <c r="L138" s="44"/>
    </row>
    <row r="139" spans="1:12" s="7" customFormat="1">
      <c r="A139" s="60"/>
      <c r="B139" s="60"/>
      <c r="C139" s="60"/>
      <c r="D139" s="60"/>
      <c r="E139" s="60"/>
      <c r="F139" s="60"/>
      <c r="G139" s="60"/>
      <c r="H139" s="37"/>
      <c r="I139" s="37"/>
      <c r="J139" s="37"/>
      <c r="K139" s="37"/>
      <c r="L139" s="44"/>
    </row>
    <row r="140" spans="1:12" s="7" customFormat="1">
      <c r="A140" s="60"/>
      <c r="B140" s="60"/>
      <c r="C140" s="60"/>
      <c r="D140" s="60"/>
      <c r="E140" s="60"/>
      <c r="F140" s="60"/>
      <c r="G140" s="60"/>
      <c r="H140" s="37"/>
      <c r="I140" s="37"/>
      <c r="J140" s="37"/>
      <c r="K140" s="37"/>
      <c r="L140" s="44"/>
    </row>
    <row r="141" spans="1:12" s="7" customFormat="1">
      <c r="A141" s="60"/>
      <c r="B141" s="60"/>
      <c r="C141" s="60"/>
      <c r="D141" s="60"/>
      <c r="E141" s="60"/>
      <c r="F141" s="60"/>
      <c r="G141" s="60"/>
      <c r="H141" s="37"/>
      <c r="I141" s="37"/>
      <c r="J141" s="37"/>
      <c r="K141" s="37"/>
      <c r="L141" s="44"/>
    </row>
    <row r="142" spans="1:12" s="7" customFormat="1">
      <c r="A142" s="60"/>
      <c r="B142" s="60"/>
      <c r="C142" s="60"/>
      <c r="D142" s="60"/>
      <c r="E142" s="60"/>
      <c r="F142" s="60"/>
      <c r="G142" s="60"/>
      <c r="H142" s="37"/>
      <c r="I142" s="37"/>
      <c r="J142" s="37"/>
      <c r="K142" s="37"/>
      <c r="L142" s="44"/>
    </row>
    <row r="143" spans="1:12" s="7" customFormat="1">
      <c r="A143" s="60"/>
      <c r="B143" s="60"/>
      <c r="C143" s="60"/>
      <c r="D143" s="60"/>
      <c r="E143" s="60"/>
      <c r="F143" s="60"/>
      <c r="G143" s="60"/>
      <c r="H143" s="37"/>
      <c r="I143" s="37"/>
      <c r="J143" s="37"/>
      <c r="K143" s="37"/>
      <c r="L143" s="44"/>
    </row>
    <row r="144" spans="1:12" s="7" customFormat="1">
      <c r="A144" s="60"/>
      <c r="B144" s="60"/>
      <c r="C144" s="60"/>
      <c r="D144" s="60"/>
      <c r="E144" s="60"/>
      <c r="F144" s="60"/>
      <c r="G144" s="60"/>
      <c r="H144" s="37"/>
      <c r="I144" s="37"/>
      <c r="J144" s="37"/>
      <c r="K144" s="37"/>
      <c r="L144" s="44"/>
    </row>
    <row r="145" spans="1:12">
      <c r="A145" s="60"/>
      <c r="B145" s="60"/>
      <c r="C145" s="60"/>
      <c r="D145" s="60"/>
      <c r="E145" s="60"/>
      <c r="F145" s="60"/>
      <c r="G145" s="60"/>
      <c r="H145" s="37"/>
      <c r="I145" s="37"/>
      <c r="J145" s="37"/>
      <c r="K145" s="37"/>
      <c r="L145" s="44"/>
    </row>
    <row r="146" spans="1:12">
      <c r="A146" s="60"/>
      <c r="B146" s="60"/>
      <c r="C146" s="60"/>
      <c r="D146" s="60"/>
      <c r="E146" s="60"/>
      <c r="F146" s="60"/>
      <c r="G146" s="60"/>
      <c r="H146" s="37"/>
      <c r="I146" s="37"/>
      <c r="J146" s="37"/>
      <c r="K146" s="37"/>
      <c r="L146" s="44"/>
    </row>
    <row r="147" spans="1:12">
      <c r="A147" s="60"/>
      <c r="B147" s="60"/>
      <c r="C147" s="60"/>
      <c r="D147" s="60"/>
      <c r="E147" s="60"/>
      <c r="F147" s="60"/>
      <c r="G147" s="60"/>
      <c r="H147" s="37"/>
      <c r="I147" s="37"/>
      <c r="J147" s="37"/>
      <c r="K147" s="37"/>
      <c r="L147" s="44"/>
    </row>
    <row r="148" spans="1:12">
      <c r="A148" s="60"/>
      <c r="B148" s="60"/>
      <c r="C148" s="60"/>
      <c r="D148" s="60"/>
      <c r="E148" s="60"/>
      <c r="F148" s="60"/>
      <c r="G148" s="60"/>
      <c r="H148" s="37"/>
      <c r="I148" s="37"/>
      <c r="J148" s="37"/>
      <c r="K148" s="37"/>
      <c r="L148" s="44"/>
    </row>
    <row r="149" spans="1:12">
      <c r="A149" s="60"/>
      <c r="B149" s="60"/>
      <c r="C149" s="60"/>
      <c r="D149" s="60"/>
      <c r="E149" s="60"/>
      <c r="F149" s="60"/>
      <c r="G149" s="60"/>
      <c r="H149" s="37"/>
      <c r="I149" s="37"/>
      <c r="J149" s="37"/>
      <c r="K149" s="37"/>
      <c r="L149" s="44"/>
    </row>
    <row r="150" spans="1:12">
      <c r="A150" s="60"/>
      <c r="B150" s="60"/>
      <c r="C150" s="60"/>
      <c r="D150" s="60"/>
      <c r="E150" s="60"/>
      <c r="F150" s="60"/>
      <c r="G150" s="60"/>
      <c r="H150" s="37"/>
      <c r="I150" s="37"/>
      <c r="J150" s="37"/>
      <c r="K150" s="37"/>
      <c r="L150" s="44"/>
    </row>
    <row r="151" spans="1:12">
      <c r="A151" s="60"/>
      <c r="B151" s="60"/>
      <c r="C151" s="60"/>
      <c r="D151" s="60"/>
      <c r="E151" s="60"/>
      <c r="F151" s="60"/>
      <c r="G151" s="60"/>
      <c r="H151" s="37"/>
      <c r="I151" s="37"/>
      <c r="J151" s="37"/>
      <c r="K151" s="37"/>
      <c r="L151" s="44"/>
    </row>
    <row r="152" spans="1:12">
      <c r="A152" s="60"/>
      <c r="B152" s="60"/>
      <c r="C152" s="60"/>
      <c r="D152" s="60"/>
      <c r="E152" s="60"/>
      <c r="F152" s="60"/>
      <c r="G152" s="60"/>
      <c r="H152" s="37"/>
      <c r="I152" s="37"/>
      <c r="J152" s="37"/>
      <c r="K152" s="37"/>
      <c r="L152" s="44"/>
    </row>
    <row r="153" spans="1:12">
      <c r="A153" s="60"/>
      <c r="B153" s="60"/>
      <c r="C153" s="60"/>
      <c r="D153" s="60"/>
      <c r="E153" s="60"/>
      <c r="F153" s="60"/>
      <c r="G153" s="60"/>
      <c r="H153" s="37"/>
      <c r="I153" s="37"/>
      <c r="J153" s="37"/>
      <c r="K153" s="37"/>
      <c r="L153" s="44"/>
    </row>
    <row r="154" spans="1:12">
      <c r="A154" s="60"/>
      <c r="B154" s="60"/>
      <c r="C154" s="60"/>
      <c r="D154" s="60"/>
      <c r="E154" s="60"/>
      <c r="F154" s="60"/>
      <c r="G154" s="60"/>
      <c r="H154" s="37"/>
      <c r="I154" s="37"/>
      <c r="J154" s="37"/>
      <c r="K154" s="37"/>
      <c r="L154" s="44"/>
    </row>
    <row r="155" spans="1:12">
      <c r="A155" s="60"/>
      <c r="B155" s="60"/>
      <c r="C155" s="60"/>
      <c r="D155" s="60"/>
      <c r="E155" s="60"/>
      <c r="F155" s="60"/>
      <c r="G155" s="60"/>
      <c r="H155" s="37"/>
      <c r="I155" s="37"/>
      <c r="J155" s="37"/>
      <c r="K155" s="37"/>
      <c r="L155" s="44"/>
    </row>
    <row r="156" spans="1:12">
      <c r="A156" s="60"/>
      <c r="B156" s="60"/>
      <c r="C156" s="60"/>
      <c r="D156" s="60"/>
      <c r="E156" s="60"/>
      <c r="F156" s="60"/>
      <c r="G156" s="60"/>
      <c r="H156" s="37"/>
      <c r="I156" s="37"/>
      <c r="J156" s="37"/>
      <c r="K156" s="37"/>
      <c r="L156" s="44"/>
    </row>
    <row r="157" spans="1:12">
      <c r="A157" s="60"/>
      <c r="B157" s="60"/>
      <c r="C157" s="60"/>
      <c r="D157" s="60"/>
      <c r="E157" s="60"/>
      <c r="F157" s="60"/>
      <c r="G157" s="60"/>
      <c r="H157" s="37"/>
      <c r="I157" s="37"/>
      <c r="J157" s="37"/>
      <c r="K157" s="37"/>
      <c r="L157" s="44"/>
    </row>
    <row r="158" spans="1:12">
      <c r="A158" s="60"/>
      <c r="B158" s="60"/>
      <c r="C158" s="60"/>
      <c r="D158" s="60"/>
      <c r="E158" s="60"/>
      <c r="F158" s="60"/>
      <c r="G158" s="60"/>
      <c r="H158" s="37"/>
      <c r="I158" s="37"/>
      <c r="J158" s="37"/>
      <c r="K158" s="37"/>
      <c r="L158" s="44"/>
    </row>
    <row r="159" spans="1:12">
      <c r="A159" s="60"/>
      <c r="B159" s="60"/>
      <c r="C159" s="60"/>
      <c r="D159" s="60"/>
      <c r="E159" s="60"/>
      <c r="F159" s="60"/>
      <c r="G159" s="60"/>
      <c r="H159" s="37"/>
      <c r="I159" s="37"/>
      <c r="J159" s="37"/>
      <c r="K159" s="37"/>
      <c r="L159" s="44"/>
    </row>
    <row r="160" spans="1:12">
      <c r="A160" s="14"/>
      <c r="B160" s="14"/>
      <c r="C160" s="37"/>
      <c r="D160" s="24"/>
      <c r="E160" s="38"/>
      <c r="F160" s="38"/>
      <c r="G160" s="37"/>
      <c r="H160" s="37"/>
      <c r="I160" s="37"/>
      <c r="J160" s="37"/>
      <c r="K160" s="37"/>
      <c r="L160" s="44"/>
    </row>
    <row r="161" spans="1:12">
      <c r="A161" s="14"/>
      <c r="B161" s="14"/>
      <c r="C161" s="37"/>
      <c r="D161" s="24"/>
      <c r="E161" s="38"/>
      <c r="F161" s="38"/>
      <c r="G161" s="37"/>
      <c r="H161" s="37"/>
      <c r="I161" s="37"/>
      <c r="J161" s="37"/>
      <c r="K161" s="37"/>
      <c r="L161" s="44"/>
    </row>
    <row r="162" spans="1:12">
      <c r="A162" s="14"/>
      <c r="B162" s="14"/>
      <c r="C162" s="37"/>
      <c r="D162" s="24"/>
      <c r="E162" s="38"/>
      <c r="F162" s="38"/>
      <c r="G162" s="37"/>
      <c r="H162" s="37"/>
      <c r="I162" s="37"/>
      <c r="J162" s="37"/>
      <c r="K162" s="37"/>
      <c r="L162" s="44"/>
    </row>
    <row r="163" spans="1:12">
      <c r="A163" s="14"/>
      <c r="B163" s="14"/>
      <c r="C163" s="37"/>
      <c r="D163" s="24"/>
      <c r="E163" s="38"/>
      <c r="F163" s="38"/>
      <c r="G163" s="37"/>
      <c r="H163" s="37"/>
      <c r="I163" s="37"/>
      <c r="J163" s="37"/>
      <c r="K163" s="37"/>
      <c r="L163" s="44"/>
    </row>
    <row r="164" spans="1:12">
      <c r="A164" s="14"/>
      <c r="B164" s="14"/>
      <c r="C164" s="37"/>
      <c r="D164" s="24"/>
      <c r="E164" s="38"/>
      <c r="F164" s="38"/>
      <c r="G164" s="37"/>
      <c r="H164" s="37"/>
      <c r="I164" s="37"/>
      <c r="J164" s="37"/>
      <c r="K164" s="37"/>
      <c r="L164" s="44"/>
    </row>
    <row r="165" spans="1:12">
      <c r="A165" s="14"/>
      <c r="B165" s="14"/>
      <c r="C165" s="37"/>
      <c r="D165" s="24"/>
      <c r="E165" s="38"/>
      <c r="F165" s="38"/>
      <c r="G165" s="37"/>
      <c r="H165" s="37"/>
      <c r="I165" s="37"/>
      <c r="J165" s="37"/>
      <c r="K165" s="37"/>
      <c r="L165" s="44"/>
    </row>
    <row r="166" spans="1:12">
      <c r="A166" s="14"/>
      <c r="B166" s="14"/>
      <c r="C166" s="37"/>
      <c r="D166" s="24"/>
      <c r="E166" s="38"/>
      <c r="F166" s="38"/>
      <c r="G166" s="37"/>
      <c r="H166" s="37"/>
      <c r="I166" s="37"/>
      <c r="J166" s="37"/>
      <c r="K166" s="37"/>
      <c r="L166" s="44"/>
    </row>
    <row r="167" spans="1:12">
      <c r="A167" s="14"/>
      <c r="B167" s="14"/>
      <c r="C167" s="37"/>
      <c r="D167" s="24"/>
      <c r="E167" s="38"/>
      <c r="F167" s="38"/>
      <c r="G167" s="37"/>
      <c r="H167" s="37"/>
      <c r="I167" s="37"/>
      <c r="J167" s="37"/>
      <c r="K167" s="37"/>
      <c r="L167" s="44"/>
    </row>
    <row r="168" spans="1:12">
      <c r="A168" s="14"/>
      <c r="B168" s="14"/>
      <c r="C168" s="37"/>
      <c r="D168" s="24"/>
      <c r="E168" s="38"/>
      <c r="F168" s="38"/>
      <c r="G168" s="37"/>
      <c r="H168" s="37"/>
      <c r="I168" s="37"/>
      <c r="J168" s="37"/>
      <c r="K168" s="37"/>
      <c r="L168" s="44"/>
    </row>
    <row r="169" spans="1:12">
      <c r="A169" s="14"/>
      <c r="B169" s="14"/>
      <c r="C169" s="37"/>
      <c r="D169" s="24"/>
      <c r="E169" s="38"/>
      <c r="F169" s="38"/>
      <c r="G169" s="37"/>
      <c r="H169" s="37"/>
      <c r="I169" s="37"/>
      <c r="J169" s="37"/>
      <c r="K169" s="37"/>
      <c r="L169" s="44"/>
    </row>
    <row r="170" spans="1:12">
      <c r="A170" s="14"/>
      <c r="B170" s="14"/>
      <c r="C170" s="37"/>
      <c r="D170" s="24"/>
      <c r="E170" s="38"/>
      <c r="F170" s="38"/>
      <c r="G170" s="37"/>
      <c r="H170" s="37"/>
      <c r="I170" s="37"/>
      <c r="J170" s="37"/>
      <c r="K170" s="37"/>
      <c r="L170" s="44"/>
    </row>
    <row r="171" spans="1:12">
      <c r="A171" s="14"/>
      <c r="B171" s="14"/>
      <c r="C171" s="37"/>
      <c r="D171" s="24"/>
      <c r="E171" s="38"/>
      <c r="F171" s="38"/>
      <c r="G171" s="37"/>
      <c r="H171" s="37"/>
      <c r="I171" s="37"/>
      <c r="J171" s="37"/>
      <c r="K171" s="37"/>
      <c r="L171" s="44"/>
    </row>
    <row r="172" spans="1:12">
      <c r="A172" s="14"/>
      <c r="B172" s="14"/>
      <c r="C172" s="37"/>
      <c r="D172" s="24"/>
      <c r="E172" s="38"/>
      <c r="F172" s="38"/>
      <c r="G172" s="37"/>
      <c r="H172" s="37"/>
      <c r="I172" s="37"/>
      <c r="J172" s="37"/>
      <c r="K172" s="37"/>
      <c r="L172" s="44"/>
    </row>
    <row r="173" spans="1:12">
      <c r="A173" s="14"/>
      <c r="B173" s="14"/>
      <c r="C173" s="37"/>
      <c r="D173" s="24"/>
      <c r="E173" s="38"/>
      <c r="F173" s="38"/>
      <c r="G173" s="37"/>
      <c r="H173" s="37"/>
      <c r="I173" s="37"/>
      <c r="J173" s="37"/>
      <c r="K173" s="37"/>
      <c r="L173" s="44"/>
    </row>
    <row r="174" spans="1:12">
      <c r="A174" s="14"/>
      <c r="B174" s="14"/>
      <c r="C174" s="37"/>
      <c r="D174" s="24"/>
      <c r="E174" s="38"/>
      <c r="F174" s="38"/>
      <c r="G174" s="37"/>
      <c r="H174" s="37"/>
      <c r="I174" s="37"/>
      <c r="J174" s="37"/>
      <c r="K174" s="37"/>
      <c r="L174" s="44"/>
    </row>
    <row r="175" spans="1:12">
      <c r="A175" s="14"/>
      <c r="B175" s="14"/>
      <c r="C175" s="37"/>
      <c r="D175" s="24"/>
      <c r="E175" s="38"/>
      <c r="F175" s="38"/>
      <c r="G175" s="37"/>
      <c r="H175" s="37"/>
      <c r="I175" s="37"/>
      <c r="J175" s="37"/>
      <c r="K175" s="37"/>
      <c r="L175" s="44"/>
    </row>
    <row r="176" spans="1:12">
      <c r="A176" s="14"/>
      <c r="B176" s="14"/>
      <c r="C176" s="37"/>
      <c r="D176" s="24"/>
      <c r="E176" s="38"/>
      <c r="F176" s="38"/>
      <c r="G176" s="37"/>
      <c r="H176" s="37"/>
      <c r="I176" s="37"/>
      <c r="J176" s="37"/>
      <c r="K176" s="37"/>
      <c r="L176" s="44"/>
    </row>
    <row r="177" spans="1:12">
      <c r="A177" s="14"/>
      <c r="B177" s="14"/>
      <c r="C177" s="37"/>
      <c r="D177" s="24"/>
      <c r="E177" s="38"/>
      <c r="F177" s="38"/>
      <c r="G177" s="37"/>
      <c r="H177" s="37"/>
      <c r="I177" s="37"/>
      <c r="J177" s="37"/>
      <c r="K177" s="37"/>
      <c r="L177" s="44"/>
    </row>
    <row r="178" spans="1:12">
      <c r="A178" s="14"/>
      <c r="B178" s="14"/>
      <c r="C178" s="37"/>
      <c r="D178" s="24"/>
      <c r="E178" s="38"/>
      <c r="F178" s="38"/>
      <c r="G178" s="37"/>
      <c r="H178" s="37"/>
      <c r="I178" s="37"/>
      <c r="J178" s="37"/>
      <c r="K178" s="37"/>
      <c r="L178" s="44"/>
    </row>
    <row r="179" spans="1:12">
      <c r="A179" s="14"/>
      <c r="B179" s="14"/>
      <c r="C179" s="37"/>
      <c r="D179" s="24"/>
      <c r="E179" s="38"/>
      <c r="F179" s="38"/>
      <c r="G179" s="37"/>
      <c r="H179" s="37"/>
      <c r="I179" s="37"/>
      <c r="J179" s="37"/>
      <c r="K179" s="37"/>
      <c r="L179" s="44"/>
    </row>
    <row r="180" spans="1:12">
      <c r="A180" s="14"/>
      <c r="B180" s="14"/>
      <c r="C180" s="37"/>
      <c r="D180" s="24"/>
      <c r="E180" s="38"/>
      <c r="F180" s="38"/>
      <c r="G180" s="37"/>
      <c r="H180" s="37"/>
      <c r="I180" s="37"/>
      <c r="J180" s="37"/>
      <c r="K180" s="37"/>
      <c r="L180" s="44"/>
    </row>
    <row r="181" spans="1:12">
      <c r="A181" s="14"/>
      <c r="B181" s="14"/>
      <c r="C181" s="37"/>
      <c r="D181" s="24"/>
      <c r="E181" s="38"/>
      <c r="F181" s="38"/>
      <c r="G181" s="37"/>
      <c r="H181" s="37"/>
      <c r="I181" s="37"/>
      <c r="J181" s="37"/>
      <c r="K181" s="37"/>
      <c r="L181" s="44"/>
    </row>
    <row r="182" spans="1:12">
      <c r="A182" s="14"/>
      <c r="B182" s="14"/>
      <c r="C182" s="37"/>
      <c r="D182" s="24"/>
      <c r="E182" s="38"/>
      <c r="F182" s="38"/>
      <c r="G182" s="37"/>
      <c r="H182" s="37"/>
      <c r="I182" s="37"/>
      <c r="J182" s="37"/>
      <c r="K182" s="37"/>
      <c r="L182" s="44"/>
    </row>
    <row r="183" spans="1:12">
      <c r="A183" s="14"/>
      <c r="B183" s="14"/>
      <c r="C183" s="37"/>
      <c r="D183" s="24"/>
      <c r="E183" s="38"/>
      <c r="F183" s="38"/>
      <c r="G183" s="37"/>
      <c r="H183" s="37"/>
      <c r="I183" s="37"/>
      <c r="J183" s="37"/>
      <c r="K183" s="37"/>
      <c r="L183" s="44"/>
    </row>
    <row r="184" spans="1:12">
      <c r="A184" s="14"/>
      <c r="B184" s="14"/>
      <c r="C184" s="37"/>
      <c r="D184" s="24"/>
      <c r="E184" s="38"/>
      <c r="F184" s="38"/>
      <c r="G184" s="37"/>
      <c r="H184" s="37"/>
      <c r="I184" s="37"/>
      <c r="J184" s="37"/>
      <c r="K184" s="37"/>
      <c r="L184" s="44"/>
    </row>
    <row r="185" spans="1:12">
      <c r="A185" s="14"/>
      <c r="B185" s="14"/>
      <c r="C185" s="37"/>
      <c r="D185" s="24"/>
      <c r="E185" s="38"/>
      <c r="F185" s="38"/>
      <c r="G185" s="37"/>
      <c r="H185" s="37"/>
      <c r="I185" s="37"/>
      <c r="J185" s="37"/>
      <c r="K185" s="37"/>
      <c r="L185" s="44"/>
    </row>
    <row r="186" spans="1:12">
      <c r="A186" s="14"/>
      <c r="B186" s="14"/>
      <c r="C186" s="37"/>
      <c r="D186" s="24"/>
      <c r="E186" s="38"/>
      <c r="F186" s="38"/>
      <c r="G186" s="37"/>
      <c r="H186" s="37"/>
      <c r="I186" s="37"/>
      <c r="J186" s="37"/>
      <c r="K186" s="37"/>
      <c r="L186" s="44"/>
    </row>
    <row r="187" spans="1:12">
      <c r="A187" s="14"/>
      <c r="B187" s="14"/>
      <c r="C187" s="37"/>
      <c r="D187" s="24"/>
      <c r="E187" s="38"/>
      <c r="F187" s="38"/>
      <c r="G187" s="37"/>
      <c r="H187" s="37"/>
      <c r="I187" s="37"/>
      <c r="J187" s="37"/>
      <c r="K187" s="37"/>
      <c r="L187" s="44"/>
    </row>
    <row r="188" spans="1:12">
      <c r="A188" s="14"/>
      <c r="B188" s="14"/>
      <c r="C188" s="37"/>
      <c r="D188" s="24"/>
      <c r="E188" s="38"/>
      <c r="F188" s="38"/>
      <c r="G188" s="37"/>
      <c r="H188" s="37"/>
      <c r="I188" s="37"/>
      <c r="J188" s="37"/>
      <c r="K188" s="37"/>
      <c r="L188" s="44"/>
    </row>
    <row r="189" spans="1:12">
      <c r="A189" s="14"/>
      <c r="B189" s="14"/>
      <c r="C189" s="37"/>
      <c r="D189" s="24"/>
      <c r="E189" s="38"/>
      <c r="F189" s="38"/>
      <c r="G189" s="37"/>
      <c r="H189" s="37"/>
      <c r="I189" s="37"/>
      <c r="J189" s="37"/>
      <c r="K189" s="37"/>
      <c r="L189" s="44"/>
    </row>
  </sheetData>
  <autoFilter ref="A4:L22"/>
  <mergeCells count="8">
    <mergeCell ref="A112:L112"/>
    <mergeCell ref="C2:F2"/>
    <mergeCell ref="A1:L1"/>
    <mergeCell ref="A25:L25"/>
    <mergeCell ref="A83:L83"/>
    <mergeCell ref="A92:L92"/>
    <mergeCell ref="A102:L102"/>
    <mergeCell ref="C56:F56"/>
  </mergeCells>
  <phoneticPr fontId="22" type="noConversion"/>
  <pageMargins left="0.69930555555555596" right="0.69930555555555596" top="0.75" bottom="0.75" header="0.3" footer="0.3"/>
  <pageSetup paperSize="9" scale="3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教务处350（10月25日）</vt:lpstr>
      <vt:lpstr>'教务处350（10月25日）'!Print_Area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THU-TDXLS</dc:creator>
  <cp:lastModifiedBy>Administrator</cp:lastModifiedBy>
  <dcterms:created xsi:type="dcterms:W3CDTF">2006-09-16T00:00:00Z</dcterms:created>
  <dcterms:modified xsi:type="dcterms:W3CDTF">2015-12-01T03:54:55Z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