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训练中心创客交叉融合空间建设/admin/新大楼规划建设/创客空间配套设施建设项目/"/>
    </mc:Choice>
  </mc:AlternateContent>
  <bookViews>
    <workbookView xWindow="9600" yWindow="1020" windowWidth="29660" windowHeight="20780" tabRatio="500"/>
  </bookViews>
  <sheets>
    <sheet name="总计" sheetId="14" r:id="rId1"/>
    <sheet name="1.创意设计" sheetId="1" r:id="rId2"/>
    <sheet name="2.创意实现" sheetId="3" r:id="rId3"/>
    <sheet name="3.智能沙盘" sheetId="4" r:id="rId4"/>
    <sheet name="4.新闻中心" sheetId="5" r:id="rId5"/>
    <sheet name="5.智能知识库" sheetId="6" r:id="rId6"/>
    <sheet name="6.智能楼宇" sheetId="7" r:id="rId7"/>
    <sheet name="7.空气质量" sheetId="8" r:id="rId8"/>
    <sheet name="8.内容发布" sheetId="13" r:id="rId9"/>
    <sheet name="9.网络安全" sheetId="12" r:id="rId10"/>
    <sheet name="10.导视系统" sheetId="16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4" l="1"/>
  <c r="C12" i="14"/>
  <c r="G20" i="3"/>
  <c r="G3" i="16"/>
  <c r="G4" i="16"/>
  <c r="G5" i="16"/>
  <c r="G6" i="16"/>
  <c r="G7" i="16"/>
  <c r="G8" i="16"/>
  <c r="G18" i="3"/>
  <c r="G1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6" i="5"/>
  <c r="G5" i="5"/>
  <c r="G7" i="5"/>
  <c r="G10" i="5"/>
  <c r="G11" i="5"/>
  <c r="C6" i="14"/>
  <c r="C4" i="14"/>
  <c r="G3" i="6"/>
  <c r="G4" i="6"/>
  <c r="G5" i="6"/>
  <c r="C7" i="14"/>
  <c r="G3" i="7"/>
  <c r="G4" i="7"/>
  <c r="G5" i="7"/>
  <c r="G6" i="7"/>
  <c r="G7" i="7"/>
  <c r="G8" i="7"/>
  <c r="G9" i="7"/>
  <c r="G10" i="7"/>
  <c r="G11" i="7"/>
  <c r="G12" i="7"/>
  <c r="G13" i="7"/>
  <c r="G14" i="7"/>
  <c r="C8" i="14"/>
  <c r="G3" i="8"/>
  <c r="G4" i="8"/>
  <c r="G5" i="8"/>
  <c r="C9" i="14"/>
  <c r="C3" i="14"/>
  <c r="C5" i="14"/>
  <c r="C10" i="14"/>
  <c r="C11" i="14"/>
  <c r="H6" i="1"/>
  <c r="H7" i="1"/>
  <c r="H8" i="1"/>
  <c r="H9" i="1"/>
  <c r="G11" i="13"/>
  <c r="G5" i="13"/>
  <c r="G6" i="13"/>
  <c r="G7" i="13"/>
  <c r="G8" i="13"/>
  <c r="G9" i="13"/>
  <c r="G10" i="13"/>
  <c r="G3" i="13"/>
  <c r="G4" i="13"/>
  <c r="G12" i="13"/>
  <c r="G5" i="12"/>
  <c r="G10" i="12"/>
  <c r="G4" i="12"/>
  <c r="G6" i="12"/>
  <c r="G7" i="12"/>
  <c r="G8" i="12"/>
  <c r="G9" i="12"/>
  <c r="G3" i="12"/>
  <c r="G3" i="5"/>
  <c r="G4" i="5"/>
  <c r="G8" i="5"/>
  <c r="G9" i="5"/>
  <c r="G6" i="4"/>
  <c r="G10" i="4"/>
  <c r="G4" i="4"/>
  <c r="G5" i="4"/>
  <c r="G7" i="4"/>
  <c r="G8" i="4"/>
  <c r="G9" i="4"/>
  <c r="G3" i="4"/>
  <c r="H5" i="1"/>
</calcChain>
</file>

<file path=xl/sharedStrings.xml><?xml version="1.0" encoding="utf-8"?>
<sst xmlns="http://schemas.openxmlformats.org/spreadsheetml/2006/main" count="288" uniqueCount="171">
  <si>
    <t>序号</t>
  </si>
  <si>
    <t>设备名称</t>
  </si>
  <si>
    <t>主要规格</t>
  </si>
  <si>
    <t>厂牌</t>
  </si>
  <si>
    <t>单价</t>
  </si>
  <si>
    <t>数量</t>
  </si>
  <si>
    <t>金额</t>
  </si>
  <si>
    <t>图形计算工作站</t>
  </si>
  <si>
    <t>Z820，Xeon E5-2643 v3，32GB，内存1TB)</t>
  </si>
  <si>
    <t>HP</t>
  </si>
  <si>
    <t>Mac Pro图形工作站</t>
  </si>
  <si>
    <t>平板显示器</t>
  </si>
  <si>
    <t>Wacom绘图板</t>
  </si>
  <si>
    <t>325.12*203.2mm（12.8*8.0英寸），电磁共振感应方式，200线/毫米（5080lpi）</t>
    <phoneticPr fontId="1" type="noConversion"/>
  </si>
  <si>
    <t>和冠</t>
    <rPh sb="0" eb="1">
      <t>he guan</t>
    </rPh>
    <phoneticPr fontId="1" type="noConversion"/>
  </si>
  <si>
    <t>Apple</t>
    <phoneticPr fontId="1" type="noConversion"/>
  </si>
  <si>
    <t>BDM3275UP，32英寸，4K（3840 × 2160）分辨率</t>
    <rPh sb="30" eb="31">
      <t>fen bian lü</t>
    </rPh>
    <phoneticPr fontId="1" type="noConversion"/>
  </si>
  <si>
    <t>木工专用台锯系统</t>
  </si>
  <si>
    <t>精密红外定位角度切割锯</t>
  </si>
  <si>
    <t>精密切割圆锯配套</t>
  </si>
  <si>
    <t>CTW-250G线切割机床</t>
  </si>
  <si>
    <t>开天激光</t>
  </si>
  <si>
    <t>光纤打标机床</t>
  </si>
  <si>
    <t>全材质精加工</t>
  </si>
  <si>
    <t>CO2打标机床(加工亚克力）</t>
  </si>
  <si>
    <t>全材质表面打标</t>
  </si>
  <si>
    <t>组合式多功能工作台</t>
  </si>
  <si>
    <t>木工加工</t>
  </si>
  <si>
    <t>定制</t>
  </si>
  <si>
    <t>万用多功能工作台</t>
  </si>
  <si>
    <t>Facetool</t>
  </si>
  <si>
    <t>木工设备整套吸尘系统</t>
  </si>
  <si>
    <t>亚克力材料架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</si>
  <si>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</si>
  <si>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</si>
  <si>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</si>
  <si>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</si>
  <si>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</si>
  <si>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</si>
  <si>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</si>
  <si>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总计</t>
  </si>
  <si>
    <t>沙盘组装桌</t>
    <rPh sb="0" eb="1">
      <t>sha pan</t>
    </rPh>
    <rPh sb="2" eb="3">
      <t>zu zhuang</t>
    </rPh>
    <rPh sb="4" eb="5">
      <t>zhuo</t>
    </rPh>
    <phoneticPr fontId="1" type="noConversion"/>
  </si>
  <si>
    <t>宽3米，长5米</t>
    <rPh sb="0" eb="1">
      <t>kuan</t>
    </rPh>
    <rPh sb="2" eb="3">
      <t>mi</t>
    </rPh>
    <rPh sb="4" eb="5">
      <t>chang</t>
    </rPh>
    <rPh sb="6" eb="7">
      <t>mi</t>
    </rPh>
    <phoneticPr fontId="1" type="noConversion"/>
  </si>
  <si>
    <t>Makeblock</t>
    <phoneticPr fontId="1" type="noConversion"/>
  </si>
  <si>
    <t>Dobot</t>
    <phoneticPr fontId="1" type="noConversion"/>
  </si>
  <si>
    <t>工业级铝合金机电搭建套件</t>
    <rPh sb="3" eb="4">
      <t>lü he jin</t>
    </rPh>
    <rPh sb="6" eb="7">
      <t>ji dian</t>
    </rPh>
    <rPh sb="8" eb="9">
      <t>da jian</t>
    </rPh>
    <phoneticPr fontId="1" type="noConversion"/>
  </si>
  <si>
    <t>结构件、连接件、传动部件、电子模块、等</t>
    <rPh sb="0" eb="1">
      <t>jie gou jian</t>
    </rPh>
    <rPh sb="4" eb="5">
      <t>lian jie jian</t>
    </rPh>
    <rPh sb="8" eb="9">
      <t>chuan dong bu jian</t>
    </rPh>
    <rPh sb="13" eb="14">
      <t>dian zi mo kuai</t>
    </rPh>
    <rPh sb="18" eb="19">
      <t>deng</t>
    </rPh>
    <phoneticPr fontId="1" type="noConversion"/>
  </si>
  <si>
    <t>精度0.2mm，负载0.5千克，三自由度</t>
    <rPh sb="0" eb="1">
      <t>jing du</t>
    </rPh>
    <rPh sb="8" eb="9">
      <t>fu zai</t>
    </rPh>
    <rPh sb="13" eb="14">
      <t>qian ke</t>
    </rPh>
    <rPh sb="16" eb="17">
      <t>san zi you du</t>
    </rPh>
    <phoneticPr fontId="1" type="noConversion"/>
  </si>
  <si>
    <t>气动夹具、激光头、挤出头</t>
    <rPh sb="0" eb="1">
      <t>qi dong</t>
    </rPh>
    <rPh sb="2" eb="3">
      <t>jia ju</t>
    </rPh>
    <rPh sb="5" eb="6">
      <t>ji guagn tou</t>
    </rPh>
    <phoneticPr fontId="1" type="noConversion"/>
  </si>
  <si>
    <t>定制</t>
    <rPh sb="0" eb="1">
      <t>ding zhi</t>
    </rPh>
    <phoneticPr fontId="1" type="noConversion"/>
  </si>
  <si>
    <t>加工、物料运输、仓储模块</t>
    <rPh sb="0" eb="1">
      <t>jia gong</t>
    </rPh>
    <rPh sb="3" eb="4">
      <t>wu liao shu song</t>
    </rPh>
    <rPh sb="5" eb="6">
      <t>yun shu</t>
    </rPh>
    <rPh sb="8" eb="9">
      <t>cang chu</t>
    </rPh>
    <rPh sb="10" eb="11">
      <t>mo kuai</t>
    </rPh>
    <phoneticPr fontId="1" type="noConversion"/>
  </si>
  <si>
    <t>东方教具</t>
    <rPh sb="0" eb="1">
      <t>dong fang jiao ju</t>
    </rPh>
    <phoneticPr fontId="1" type="noConversion"/>
  </si>
  <si>
    <t>工业系统套件</t>
    <phoneticPr fontId="1" type="noConversion"/>
  </si>
  <si>
    <t>相关执行机构</t>
    <phoneticPr fontId="1" type="noConversion"/>
  </si>
  <si>
    <t>工业级桌面机器手臂</t>
    <phoneticPr fontId="1" type="noConversion"/>
  </si>
  <si>
    <t>地下二智能工厂沙盘系统设备清单</t>
    <rPh sb="0" eb="1">
      <t>di xia er</t>
    </rPh>
    <rPh sb="3" eb="4">
      <t>zhi neng</t>
    </rPh>
    <rPh sb="5" eb="6">
      <t>gong chang</t>
    </rPh>
    <rPh sb="9" eb="10">
      <t>xi tong</t>
    </rPh>
    <phoneticPr fontId="1" type="noConversion"/>
  </si>
  <si>
    <t>4K平面显示系统</t>
    <phoneticPr fontId="1" type="noConversion"/>
  </si>
  <si>
    <t>Mac Pro视频剪辑工作站</t>
    <phoneticPr fontId="1" type="noConversion"/>
  </si>
  <si>
    <t>高保真音频系统</t>
    <phoneticPr fontId="1" type="noConversion"/>
  </si>
  <si>
    <t>可变背景装置</t>
    <phoneticPr fontId="1" type="noConversion"/>
  </si>
  <si>
    <t>隔音录制间整体装潢</t>
    <phoneticPr fontId="1" type="noConversion"/>
  </si>
  <si>
    <t>Inspire 1 Pro拍摄平台</t>
    <phoneticPr fontId="1" type="noConversion"/>
  </si>
  <si>
    <t>85英寸，超高清4K（3840x2160），4核CPU+4核GPU</t>
    <rPh sb="2" eb="3">
      <t>ying cun</t>
    </rPh>
    <phoneticPr fontId="1" type="noConversion"/>
  </si>
  <si>
    <t>Philips</t>
    <phoneticPr fontId="1" type="noConversion"/>
  </si>
  <si>
    <t>十二核 2.7GHz处理器，64GB+B4:H81TB固态硬盘，双AMD FirePro D700图形处理器，各6GB显存</t>
    <phoneticPr fontId="1" type="noConversion"/>
  </si>
  <si>
    <t>八核 3.0GHz处理器，64GB，512GB固态硬盘，双AMD FirePro D700图形处理器，各6GB显存</t>
    <rPh sb="0" eb="1">
      <t>ba</t>
    </rPh>
    <rPh sb="9" eb="10">
      <t>chu li qi</t>
    </rPh>
    <rPh sb="23" eb="24">
      <t>gu tai</t>
    </rPh>
    <rPh sb="25" eb="26">
      <t>ying pan</t>
    </rPh>
    <rPh sb="55" eb="56">
      <t>xian cun</t>
    </rPh>
    <phoneticPr fontId="1" type="noConversion"/>
  </si>
  <si>
    <t>Philips</t>
    <phoneticPr fontId="1" type="noConversion"/>
  </si>
  <si>
    <t>平板显示器</t>
    <rPh sb="0" eb="1">
      <t>ping ban xian shi qi</t>
    </rPh>
    <phoneticPr fontId="1" type="noConversion"/>
  </si>
  <si>
    <t>Philips</t>
    <phoneticPr fontId="1" type="noConversion"/>
  </si>
  <si>
    <t>7.1声道，支持Airplay，声场定位</t>
    <rPh sb="3" eb="4">
      <t>sheng dao</t>
    </rPh>
    <rPh sb="6" eb="7">
      <t>zhi chi</t>
    </rPh>
    <rPh sb="16" eb="17">
      <t>sheng chang ding wei</t>
    </rPh>
    <phoneticPr fontId="1" type="noConversion"/>
  </si>
  <si>
    <t>多种背景板互换</t>
    <rPh sb="0" eb="1">
      <t>duo zhong bei jing</t>
    </rPh>
    <rPh sb="4" eb="5">
      <t>ban</t>
    </rPh>
    <rPh sb="5" eb="6">
      <t>hu huan</t>
    </rPh>
    <phoneticPr fontId="1" type="noConversion"/>
  </si>
  <si>
    <t>吸音材料、避光材料</t>
    <rPh sb="0" eb="1">
      <t>xi yin cai liao</t>
    </rPh>
    <rPh sb="5" eb="6">
      <t>bi guang</t>
    </rPh>
    <rPh sb="7" eb="8">
      <t>cai liao</t>
    </rPh>
    <phoneticPr fontId="1" type="noConversion"/>
  </si>
  <si>
    <t>DJI</t>
    <phoneticPr fontId="1" type="noConversion"/>
  </si>
  <si>
    <t>4K画质的Zenmuse X5系统，图传控制5km</t>
    <rPh sb="2" eb="3">
      <t>hua zhi</t>
    </rPh>
    <rPh sb="4" eb="5">
      <t>de</t>
    </rPh>
    <rPh sb="15" eb="16">
      <t>xi tong</t>
    </rPh>
    <rPh sb="18" eb="19">
      <t>tu chuan kong zhi</t>
    </rPh>
    <phoneticPr fontId="1" type="noConversion"/>
  </si>
  <si>
    <t>五层新闻中心设备清单</t>
    <rPh sb="0" eb="1">
      <t>wu ceng</t>
    </rPh>
    <rPh sb="2" eb="3">
      <t>xin wen zhogn xin</t>
    </rPh>
    <phoneticPr fontId="1" type="noConversion"/>
  </si>
  <si>
    <t>Wolfram专有定制云服务</t>
    <phoneticPr fontId="1" type="noConversion"/>
  </si>
  <si>
    <t>Wolfram</t>
    <phoneticPr fontId="1" type="noConversion"/>
  </si>
  <si>
    <t>三层数据中心设备清单</t>
    <rPh sb="0" eb="1">
      <t>san</t>
    </rPh>
    <rPh sb="2" eb="3">
      <t>shu ju</t>
    </rPh>
    <phoneticPr fontId="1" type="noConversion"/>
  </si>
  <si>
    <t>智慧空间管理终端设备</t>
  </si>
  <si>
    <t>中央管控系统</t>
  </si>
  <si>
    <t>安防管控系统</t>
  </si>
  <si>
    <t>空间服务系统</t>
  </si>
  <si>
    <t>基于大数据的统计分析</t>
  </si>
  <si>
    <t>空间预约系统</t>
  </si>
  <si>
    <t>电子课表系统</t>
  </si>
  <si>
    <t>需要和教务对接</t>
  </si>
  <si>
    <t>点名签到系统</t>
  </si>
  <si>
    <t>媒体公播系统</t>
  </si>
  <si>
    <t>信息管理系统</t>
  </si>
  <si>
    <t>定制集成</t>
  </si>
  <si>
    <t>总计</t>
    <rPh sb="0" eb="1">
      <t>zong ji</t>
    </rPh>
    <phoneticPr fontId="1" type="noConversion"/>
  </si>
  <si>
    <t>分辨率800x480</t>
    <rPh sb="0" eb="1">
      <t>fen bian lü</t>
    </rPh>
    <phoneticPr fontId="1" type="noConversion"/>
  </si>
  <si>
    <t>西安智园</t>
    <phoneticPr fontId="1" type="noConversion"/>
  </si>
  <si>
    <t>对整个ROOMIS系统的集中管控</t>
    <phoneticPr fontId="1" type="noConversion"/>
  </si>
  <si>
    <t>集成校园卡系统，带密码锁</t>
    <rPh sb="5" eb="6">
      <t>xi tong</t>
    </rPh>
    <rPh sb="8" eb="9">
      <t>dai mi ma suo</t>
    </rPh>
    <phoneticPr fontId="1" type="noConversion"/>
  </si>
  <si>
    <t>全楼智能楼宇门禁系统设备清单</t>
    <rPh sb="0" eb="1">
      <t>quan lou</t>
    </rPh>
    <rPh sb="2" eb="3">
      <t>zhi neng lou yu</t>
    </rPh>
    <rPh sb="6" eb="7">
      <t>men jin</t>
    </rPh>
    <rPh sb="8" eb="9">
      <t>xi tong</t>
    </rPh>
    <phoneticPr fontId="1" type="noConversion"/>
  </si>
  <si>
    <t>Blueair</t>
  </si>
  <si>
    <t>Pro XL，1600CADR，19W，32d</t>
    <phoneticPr fontId="1" type="noConversion"/>
  </si>
  <si>
    <t>空气净化系统</t>
    <rPh sb="0" eb="1">
      <t>kong qi jing hua</t>
    </rPh>
    <rPh sb="4" eb="5">
      <t>xi tong</t>
    </rPh>
    <phoneticPr fontId="1" type="noConversion"/>
  </si>
  <si>
    <t>空气质量监测</t>
    <rPh sb="0" eb="1">
      <t>kong qi zhi liang jian ce</t>
    </rPh>
    <phoneticPr fontId="1" type="noConversion"/>
  </si>
  <si>
    <t>TVOC、颗粒物检测</t>
    <rPh sb="5" eb="6">
      <t>ke li wu</t>
    </rPh>
    <rPh sb="8" eb="9">
      <t>jian ce</t>
    </rPh>
    <phoneticPr fontId="1" type="noConversion"/>
  </si>
  <si>
    <t>AVIC</t>
    <phoneticPr fontId="1" type="noConversion"/>
  </si>
  <si>
    <t>全楼空气质量管理系统设备清单</t>
    <rPh sb="0" eb="1">
      <t>quan lou</t>
    </rPh>
    <rPh sb="2" eb="3">
      <t>kong qi zhi liang guan li</t>
    </rPh>
    <rPh sb="8" eb="9">
      <t>xi tong</t>
    </rPh>
    <phoneticPr fontId="1" type="noConversion"/>
  </si>
  <si>
    <t>希沃</t>
    <phoneticPr fontId="1" type="noConversion"/>
  </si>
  <si>
    <t>华为</t>
    <phoneticPr fontId="1" type="noConversion"/>
  </si>
  <si>
    <t>定制</t>
    <phoneticPr fontId="1" type="noConversion"/>
  </si>
  <si>
    <t>国标</t>
    <phoneticPr fontId="1" type="noConversion"/>
  </si>
  <si>
    <t>RVV3*2.5</t>
    <phoneticPr fontId="1" type="noConversion"/>
  </si>
  <si>
    <t>国标</t>
    <phoneticPr fontId="1" type="noConversion"/>
  </si>
  <si>
    <t>管材辅料</t>
    <phoneticPr fontId="1" type="noConversion"/>
  </si>
  <si>
    <t>防火墙安全服务网关</t>
  </si>
  <si>
    <t>安全过滤带宽10Gbps，网络吞吐量5.5Gbps</t>
  </si>
  <si>
    <t>启明</t>
  </si>
  <si>
    <t>威胁检测与智能分析系统</t>
  </si>
  <si>
    <t>网络吞吐量1Gbps</t>
  </si>
  <si>
    <t>安全审计系统</t>
  </si>
  <si>
    <t>绿盟</t>
  </si>
  <si>
    <t>网络安全审计系统</t>
  </si>
  <si>
    <t>吞吐量1Gbps，</t>
  </si>
  <si>
    <t>VPN可信接入网关</t>
  </si>
  <si>
    <t>吞吐量1Gbps，支持AES等加密算法</t>
  </si>
  <si>
    <t>深信服</t>
  </si>
  <si>
    <t>安全中心</t>
  </si>
  <si>
    <t>实时展现，数据分析</t>
  </si>
  <si>
    <t>工业控制网络漏洞扫描系统</t>
  </si>
  <si>
    <t>针对Modbus等协议</t>
  </si>
  <si>
    <t>启明或绿盟</t>
  </si>
  <si>
    <t>全楼信息安全及网络安全系统设备清单</t>
    <rPh sb="0" eb="1">
      <t>quan lou</t>
    </rPh>
    <rPh sb="2" eb="3">
      <t>xin xi an quan ji</t>
    </rPh>
    <rPh sb="6" eb="7">
      <t>ji</t>
    </rPh>
    <rPh sb="7" eb="8">
      <t>wang luo an quan</t>
    </rPh>
    <rPh sb="11" eb="12">
      <t>xi tong</t>
    </rPh>
    <phoneticPr fontId="1" type="noConversion"/>
  </si>
  <si>
    <t>全楼内容发布与展示系统设备清单</t>
    <rPh sb="0" eb="1">
      <t>quan lou</t>
    </rPh>
    <rPh sb="2" eb="3">
      <t>nei rong</t>
    </rPh>
    <rPh sb="4" eb="5">
      <t>fa bu</t>
    </rPh>
    <rPh sb="6" eb="7">
      <t>yu</t>
    </rPh>
    <rPh sb="7" eb="8">
      <t>zhan shi</t>
    </rPh>
    <rPh sb="9" eb="10">
      <t>xi tong</t>
    </rPh>
    <phoneticPr fontId="1" type="noConversion"/>
  </si>
  <si>
    <t>信息发布平台</t>
  </si>
  <si>
    <t>接收终端32寸</t>
  </si>
  <si>
    <t>接收终端70寸</t>
  </si>
  <si>
    <t>网络交换机</t>
  </si>
  <si>
    <t>机柜</t>
  </si>
  <si>
    <t>网线</t>
  </si>
  <si>
    <t>电源线</t>
  </si>
  <si>
    <t>管材辅料</t>
  </si>
  <si>
    <t>施工调试</t>
    <rPh sb="0" eb="1">
      <t>shi gong tiao shi</t>
    </rPh>
    <phoneticPr fontId="1" type="noConversion"/>
  </si>
  <si>
    <t>华视互动</t>
    <phoneticPr fontId="1" type="noConversion"/>
  </si>
  <si>
    <t>节目编辑模块、发布版面设计等</t>
    <rPh sb="13" eb="14">
      <t>deng</t>
    </rPh>
    <phoneticPr fontId="1" type="noConversion"/>
  </si>
  <si>
    <t>2GB内存、60GB固态硬盘、32寸高清屏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</si>
  <si>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2GB内存、60GB固态硬盘、70寸高清屏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</si>
  <si>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交换容量：256Gbps、包转发率:78Mpps</t>
    <phoneticPr fontId="1" type="noConversion"/>
  </si>
  <si>
    <t>19英寸标准1M</t>
    <phoneticPr fontId="1" type="noConversion"/>
  </si>
  <si>
    <t xml:space="preserve">六类非屏蔽网线 </t>
    <phoneticPr fontId="1" type="noConversion"/>
  </si>
  <si>
    <t>五楼创意设计教室设备清单</t>
    <rPh sb="2" eb="3">
      <t>chuang yi she ji</t>
    </rPh>
    <phoneticPr fontId="1" type="noConversion"/>
  </si>
  <si>
    <t>五楼创意实现教室设备清单</t>
    <rPh sb="2" eb="3">
      <t>chuang yi shi xian</t>
    </rPh>
    <phoneticPr fontId="1" type="noConversion"/>
  </si>
  <si>
    <t>1. 创意设计</t>
    <rPh sb="3" eb="4">
      <t>chuang yi she ji</t>
    </rPh>
    <phoneticPr fontId="1" type="noConversion"/>
  </si>
  <si>
    <t>2. 创意实现</t>
    <rPh sb="3" eb="4">
      <t>chuang yi shi xian</t>
    </rPh>
    <phoneticPr fontId="1" type="noConversion"/>
  </si>
  <si>
    <t>3. 智能沙盘</t>
    <rPh sb="3" eb="4">
      <t>zhi neng sha pan</t>
    </rPh>
    <phoneticPr fontId="1" type="noConversion"/>
  </si>
  <si>
    <t>4. 新闻中心</t>
    <rPh sb="3" eb="4">
      <t>xin wen zhong xin</t>
    </rPh>
    <phoneticPr fontId="1" type="noConversion"/>
  </si>
  <si>
    <t>5. 智能知识库</t>
    <rPh sb="3" eb="4">
      <t>zhi neng zhi shi ku</t>
    </rPh>
    <phoneticPr fontId="1" type="noConversion"/>
  </si>
  <si>
    <t>6. 智能楼宇</t>
    <rPh sb="3" eb="4">
      <t>zhi negn lou yu</t>
    </rPh>
    <phoneticPr fontId="1" type="noConversion"/>
  </si>
  <si>
    <t>7. 空气质量</t>
    <rPh sb="3" eb="4">
      <t>kong qi zhi liang</t>
    </rPh>
    <phoneticPr fontId="1" type="noConversion"/>
  </si>
  <si>
    <t>8. 内容发布</t>
    <rPh sb="3" eb="4">
      <t>nei rong</t>
    </rPh>
    <rPh sb="5" eb="6">
      <t>fa bu</t>
    </rPh>
    <phoneticPr fontId="1" type="noConversion"/>
  </si>
  <si>
    <t>9. 网络安全</t>
    <rPh sb="3" eb="4">
      <t>wang luo</t>
    </rPh>
    <rPh sb="5" eb="6">
      <t>an quan</t>
    </rPh>
    <phoneticPr fontId="1" type="noConversion"/>
  </si>
  <si>
    <t>BDM3275UP，32英寸，4K（3840 × 2160）</t>
    <phoneticPr fontId="1" type="noConversion"/>
  </si>
  <si>
    <t>Z840，Xeon E5-26xx v3，256GB内存，1TB)</t>
    <phoneticPr fontId="1" type="noConversion"/>
  </si>
  <si>
    <t>Wolfram Mathematica、System Modeler及相关插件</t>
    <phoneticPr fontId="1" type="noConversion"/>
  </si>
  <si>
    <t>500节点</t>
    <rPh sb="3" eb="4">
      <t>jie dian</t>
    </rPh>
    <phoneticPr fontId="1" type="noConversion"/>
  </si>
  <si>
    <t>30在线开放节点</t>
    <rPh sb="2" eb="3">
      <t>zai xian</t>
    </rPh>
    <rPh sb="4" eb="5">
      <t>kai fang jie dian</t>
    </rPh>
    <phoneticPr fontId="1" type="noConversion"/>
  </si>
  <si>
    <t>标识系统</t>
    <rPh sb="0" eb="1">
      <t>biao zhi xi tong</t>
    </rPh>
    <phoneticPr fontId="1" type="noConversion"/>
  </si>
  <si>
    <t>不锈钢、烤漆、木纹、丝网印等</t>
    <rPh sb="0" eb="1">
      <t>bu xiu gang</t>
    </rPh>
    <rPh sb="4" eb="5">
      <t>kao qi</t>
    </rPh>
    <rPh sb="7" eb="8">
      <t>mu wen</t>
    </rPh>
    <rPh sb="10" eb="11">
      <t>si wang yin</t>
    </rPh>
    <rPh sb="13" eb="14">
      <t>deng</t>
    </rPh>
    <phoneticPr fontId="1" type="noConversion"/>
  </si>
  <si>
    <t>宜景至成</t>
    <phoneticPr fontId="1" type="noConversion"/>
  </si>
  <si>
    <t>公告栏</t>
    <rPh sb="0" eb="1">
      <t>gong gao lan</t>
    </rPh>
    <phoneticPr fontId="1" type="noConversion"/>
  </si>
  <si>
    <t>门牌标识系统</t>
    <rPh sb="4" eb="5">
      <t>xi tong</t>
    </rPh>
    <phoneticPr fontId="1" type="noConversion"/>
  </si>
  <si>
    <t>透明亚克力</t>
    <rPh sb="0" eb="1">
      <t>tou ming ya ke li</t>
    </rPh>
    <phoneticPr fontId="1" type="noConversion"/>
  </si>
  <si>
    <t>大堂综合信息展示</t>
    <rPh sb="6" eb="7">
      <t>zhan shi</t>
    </rPh>
    <phoneticPr fontId="1" type="noConversion"/>
  </si>
  <si>
    <t>综合施工</t>
    <rPh sb="0" eb="1">
      <t>zong he</t>
    </rPh>
    <rPh sb="2" eb="3">
      <t>shi gong</t>
    </rPh>
    <phoneticPr fontId="1" type="noConversion"/>
  </si>
  <si>
    <t>全楼室内视觉导引系统设备清单</t>
    <rPh sb="0" eb="1">
      <t>quan lou</t>
    </rPh>
    <rPh sb="2" eb="3">
      <t>shi nei</t>
    </rPh>
    <rPh sb="4" eb="5">
      <t>shi jue</t>
    </rPh>
    <rPh sb="6" eb="7">
      <t>dao yin</t>
    </rPh>
    <rPh sb="8" eb="9">
      <t>xi tong</t>
    </rPh>
    <phoneticPr fontId="1" type="noConversion"/>
  </si>
  <si>
    <t>10.导视系统</t>
    <rPh sb="3" eb="4">
      <t>dao shi xi tong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</si>
</sst>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#,##0.00_ ;[Red]\-#,##0.00\ 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20"/>
      <color theme="1"/>
      <name val="DengXian"/>
      <family val="2"/>
      <scheme val="minor"/>
    </font>
    <font>
      <sz val="14"/>
      <color theme="1"/>
      <name val="DengXian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6" fontId="7" fillId="0" borderId="0">
      <alignment vertical="center"/>
    </xf>
    <xf numFmtId="177" fontId="8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4" fillId="0" borderId="0" xfId="3"/>
    <xf numFmtId="0" fontId="6" fillId="0" borderId="1" xfId="3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right" vertical="center"/>
    </xf>
    <xf numFmtId="0" fontId="6" fillId="2" borderId="1" xfId="3" applyFont="1" applyFill="1" applyBorder="1" applyAlignment="1">
      <alignment horizontal="center" vertical="center"/>
    </xf>
    <xf numFmtId="0" fontId="4" fillId="0" borderId="0" xfId="3" applyNumberFormat="1"/>
    <xf numFmtId="0" fontId="6" fillId="0" borderId="1" xfId="3" applyFont="1" applyBorder="1" applyAlignment="1">
      <alignment horizontal="left" vertical="center"/>
    </xf>
    <xf numFmtId="0" fontId="6" fillId="0" borderId="1" xfId="3" applyNumberFormat="1" applyFont="1" applyBorder="1" applyAlignment="1">
      <alignment vertic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</cellXfs>
  <cellStyles count="33">
    <cellStyle name="Normal_Sheet1" xfId="16"/>
    <cellStyle name="常规" xfId="0" builtinId="0"/>
    <cellStyle name="常规 11" xfId="11"/>
    <cellStyle name="常规 12" xfId="10"/>
    <cellStyle name="常规 2" xfId="3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2" builtinId="8" hidden="1"/>
    <cellStyle name="超链接" xfId="14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3" builtinId="9" hidden="1"/>
    <cellStyle name="已访问的超链接" xfId="15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tabSelected="1" workbookViewId="0">
      <selection activeCell="E12" sqref="E12"/>
    </sheetView>
  </sheetViews>
  <sheetFormatPr baseColWidth="10" defaultRowHeight="16" x14ac:dyDescent="0.2"/>
  <cols>
    <col min="2" max="2" width="13.5" bestFit="1" customWidth="1"/>
  </cols>
  <sheetData>
    <row r="3" spans="2:3" x14ac:dyDescent="0.2">
      <c r="B3" t="s">
        <v>147</v>
      </c>
      <c r="C3">
        <f>'1.创意设计'!H9</f>
        <v>36.9</v>
      </c>
    </row>
    <row r="4" spans="2:3" x14ac:dyDescent="0.2">
      <c r="B4" t="s">
        <v>148</v>
      </c>
      <c r="C4">
        <f>'2.创意实现'!G20</f>
        <v>95.1</v>
      </c>
    </row>
    <row r="5" spans="2:3" x14ac:dyDescent="0.2">
      <c r="B5" t="s">
        <v>149</v>
      </c>
      <c r="C5">
        <f>'3.智能沙盘'!G10</f>
        <v>67.099999999999994</v>
      </c>
    </row>
    <row r="6" spans="2:3" x14ac:dyDescent="0.2">
      <c r="B6" t="s">
        <v>150</v>
      </c>
      <c r="C6">
        <f>'4.新闻中心'!G11</f>
        <v>36.799999999999997</v>
      </c>
    </row>
    <row r="7" spans="2:3" x14ac:dyDescent="0.2">
      <c r="B7" t="s">
        <v>151</v>
      </c>
      <c r="C7">
        <f>'5.智能知识库'!G5</f>
        <v>104.4</v>
      </c>
    </row>
    <row r="8" spans="2:3" x14ac:dyDescent="0.2">
      <c r="B8" t="s">
        <v>152</v>
      </c>
      <c r="C8">
        <f>'6.智能楼宇'!G14</f>
        <v>148.39999999999998</v>
      </c>
    </row>
    <row r="9" spans="2:3" x14ac:dyDescent="0.2">
      <c r="B9" t="s">
        <v>153</v>
      </c>
      <c r="C9">
        <f>'7.空气质量'!G5</f>
        <v>152.61000000000001</v>
      </c>
    </row>
    <row r="10" spans="2:3" x14ac:dyDescent="0.2">
      <c r="B10" t="s">
        <v>154</v>
      </c>
      <c r="C10">
        <f>'8.内容发布'!G12</f>
        <v>29.88</v>
      </c>
    </row>
    <row r="11" spans="2:3" x14ac:dyDescent="0.2">
      <c r="B11" t="s">
        <v>155</v>
      </c>
      <c r="C11">
        <f>'9.网络安全'!G10</f>
        <v>109.5</v>
      </c>
    </row>
    <row r="12" spans="2:3" x14ac:dyDescent="0.2">
      <c r="B12" t="s">
        <v>170</v>
      </c>
      <c r="C12">
        <f>'10.导视系统'!G8</f>
        <v>72.3</v>
      </c>
    </row>
    <row r="13" spans="2:3" x14ac:dyDescent="0.2">
      <c r="B13" t="s">
        <v>90</v>
      </c>
      <c r="C13">
        <f>SUM(C3:C12)</f>
        <v>852.9899999999999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:A9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127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110</v>
      </c>
      <c r="C3" s="4" t="s">
        <v>111</v>
      </c>
      <c r="D3" s="3" t="s">
        <v>112</v>
      </c>
      <c r="E3" s="4">
        <v>20</v>
      </c>
      <c r="F3" s="3">
        <v>2</v>
      </c>
      <c r="G3" s="3">
        <f>E3*F3</f>
        <v>40</v>
      </c>
    </row>
    <row r="4" spans="1:7" ht="20" customHeight="1" x14ac:dyDescent="0.2">
      <c r="A4" s="3">
        <v>2</v>
      </c>
      <c r="B4" s="8" t="s">
        <v>113</v>
      </c>
      <c r="C4" s="4" t="s">
        <v>114</v>
      </c>
      <c r="D4" s="3" t="s">
        <v>112</v>
      </c>
      <c r="E4" s="4">
        <v>12</v>
      </c>
      <c r="F4" s="3">
        <v>1</v>
      </c>
      <c r="G4" s="3">
        <f t="shared" ref="G4:G9" si="0">E4*F4</f>
        <v>12</v>
      </c>
    </row>
    <row r="5" spans="1:7" ht="18" x14ac:dyDescent="0.2">
      <c r="A5" s="3">
        <v>3</v>
      </c>
      <c r="B5" s="8" t="s">
        <v>115</v>
      </c>
      <c r="C5" s="3" t="s">
        <v>114</v>
      </c>
      <c r="D5" s="3" t="s">
        <v>116</v>
      </c>
      <c r="E5" s="3">
        <v>15</v>
      </c>
      <c r="F5" s="3">
        <v>1</v>
      </c>
      <c r="G5" s="3">
        <f t="shared" si="0"/>
        <v>15</v>
      </c>
    </row>
    <row r="6" spans="1:7" ht="18" x14ac:dyDescent="0.2">
      <c r="A6" s="3">
        <v>4</v>
      </c>
      <c r="B6" s="8" t="s">
        <v>117</v>
      </c>
      <c r="C6" s="3" t="s">
        <v>118</v>
      </c>
      <c r="D6" s="3" t="s">
        <v>112</v>
      </c>
      <c r="E6" s="3">
        <v>12</v>
      </c>
      <c r="F6" s="3">
        <v>1</v>
      </c>
      <c r="G6" s="3">
        <f t="shared" si="0"/>
        <v>12</v>
      </c>
    </row>
    <row r="7" spans="1:7" ht="18" x14ac:dyDescent="0.2">
      <c r="A7" s="3">
        <v>5</v>
      </c>
      <c r="B7" s="8" t="s">
        <v>119</v>
      </c>
      <c r="C7" s="3" t="s">
        <v>120</v>
      </c>
      <c r="D7" s="3" t="s">
        <v>121</v>
      </c>
      <c r="E7" s="3">
        <v>5</v>
      </c>
      <c r="F7" s="3">
        <v>2</v>
      </c>
      <c r="G7" s="3">
        <f t="shared" si="0"/>
        <v>10</v>
      </c>
    </row>
    <row r="8" spans="1:7" ht="18" x14ac:dyDescent="0.2">
      <c r="A8" s="3">
        <v>6</v>
      </c>
      <c r="B8" s="8" t="s">
        <v>122</v>
      </c>
      <c r="C8" s="3" t="s">
        <v>123</v>
      </c>
      <c r="D8" s="3" t="s">
        <v>116</v>
      </c>
      <c r="E8" s="3">
        <v>10.5</v>
      </c>
      <c r="F8" s="3">
        <v>1</v>
      </c>
      <c r="G8" s="3">
        <f t="shared" si="0"/>
        <v>10.5</v>
      </c>
    </row>
    <row r="9" spans="1:7" ht="18" x14ac:dyDescent="0.2">
      <c r="A9" s="3">
        <v>7</v>
      </c>
      <c r="B9" s="8" t="s">
        <v>124</v>
      </c>
      <c r="C9" s="3" t="s">
        <v>125</v>
      </c>
      <c r="D9" s="3" t="s">
        <v>126</v>
      </c>
      <c r="E9" s="3">
        <v>10</v>
      </c>
      <c r="F9" s="3">
        <v>1</v>
      </c>
      <c r="G9" s="3">
        <f t="shared" si="0"/>
        <v>10</v>
      </c>
    </row>
    <row r="10" spans="1:7" ht="18" x14ac:dyDescent="0.2">
      <c r="A10" s="8"/>
      <c r="B10" s="8" t="s">
        <v>40</v>
      </c>
      <c r="C10" s="3"/>
      <c r="D10" s="3"/>
      <c r="E10" s="3"/>
      <c r="F10" s="3"/>
      <c r="G10" s="3">
        <f>SUM(G3:G9)</f>
        <v>109.5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G8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169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161</v>
      </c>
      <c r="C3" s="4" t="s">
        <v>162</v>
      </c>
      <c r="D3" s="3" t="s">
        <v>163</v>
      </c>
      <c r="E3" s="4">
        <v>2.4</v>
      </c>
      <c r="F3" s="3">
        <v>8</v>
      </c>
      <c r="G3" s="3">
        <f>E3*F3</f>
        <v>19.2</v>
      </c>
    </row>
    <row r="4" spans="1:7" ht="20" customHeight="1" x14ac:dyDescent="0.2">
      <c r="A4" s="3">
        <v>2</v>
      </c>
      <c r="B4" s="8" t="s">
        <v>164</v>
      </c>
      <c r="C4" s="4" t="s">
        <v>162</v>
      </c>
      <c r="D4" s="3" t="s">
        <v>163</v>
      </c>
      <c r="E4" s="4">
        <v>3.1</v>
      </c>
      <c r="F4" s="3">
        <v>8</v>
      </c>
      <c r="G4" s="3">
        <f t="shared" ref="G4:G7" si="0">E4*F4</f>
        <v>24.8</v>
      </c>
    </row>
    <row r="5" spans="1:7" ht="18" x14ac:dyDescent="0.2">
      <c r="A5" s="3">
        <v>3</v>
      </c>
      <c r="B5" s="8" t="s">
        <v>165</v>
      </c>
      <c r="C5" s="4" t="s">
        <v>166</v>
      </c>
      <c r="D5" s="3" t="s">
        <v>163</v>
      </c>
      <c r="E5" s="3">
        <v>2.1</v>
      </c>
      <c r="F5" s="3">
        <v>8</v>
      </c>
      <c r="G5" s="3">
        <f t="shared" si="0"/>
        <v>16.8</v>
      </c>
    </row>
    <row r="6" spans="1:7" ht="18" x14ac:dyDescent="0.2">
      <c r="A6" s="3">
        <v>4</v>
      </c>
      <c r="B6" s="8" t="s">
        <v>167</v>
      </c>
      <c r="C6" s="4" t="s">
        <v>162</v>
      </c>
      <c r="D6" s="3" t="s">
        <v>163</v>
      </c>
      <c r="E6" s="3">
        <v>4.3</v>
      </c>
      <c r="F6" s="3">
        <v>1</v>
      </c>
      <c r="G6" s="3">
        <f t="shared" si="0"/>
        <v>4.3</v>
      </c>
    </row>
    <row r="7" spans="1:7" ht="18" x14ac:dyDescent="0.2">
      <c r="A7" s="3">
        <v>5</v>
      </c>
      <c r="B7" s="8" t="s">
        <v>168</v>
      </c>
      <c r="C7" s="3"/>
      <c r="D7" s="3" t="s">
        <v>163</v>
      </c>
      <c r="E7" s="3">
        <v>7.2</v>
      </c>
      <c r="F7" s="3">
        <v>1</v>
      </c>
      <c r="G7" s="3">
        <f t="shared" si="0"/>
        <v>7.2</v>
      </c>
    </row>
    <row r="8" spans="1:7" ht="18" x14ac:dyDescent="0.2">
      <c r="A8" s="8"/>
      <c r="B8" s="8" t="s">
        <v>40</v>
      </c>
      <c r="C8" s="3"/>
      <c r="D8" s="3"/>
      <c r="E8" s="3"/>
      <c r="F8" s="3"/>
      <c r="G8" s="3">
        <f>SUM(G3:G7)</f>
        <v>72.3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H9" sqref="H9"/>
    </sheetView>
  </sheetViews>
  <sheetFormatPr baseColWidth="10" defaultRowHeight="16" x14ac:dyDescent="0.2"/>
  <cols>
    <col min="3" max="3" width="18.5" bestFit="1" customWidth="1"/>
    <col min="4" max="4" width="71.1640625" bestFit="1" customWidth="1"/>
    <col min="5" max="5" width="6.5" bestFit="1" customWidth="1"/>
  </cols>
  <sheetData>
    <row r="3" spans="2:8" ht="26" x14ac:dyDescent="0.2">
      <c r="B3" s="12" t="s">
        <v>145</v>
      </c>
      <c r="C3" s="13"/>
      <c r="D3" s="13"/>
      <c r="E3" s="13"/>
      <c r="F3" s="13"/>
      <c r="G3" s="13"/>
      <c r="H3" s="13"/>
    </row>
    <row r="4" spans="2:8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2">
      <c r="B5">
        <v>1</v>
      </c>
      <c r="C5" t="s">
        <v>7</v>
      </c>
      <c r="D5" t="s">
        <v>8</v>
      </c>
      <c r="E5" t="s">
        <v>9</v>
      </c>
      <c r="F5">
        <v>4.9000000000000004</v>
      </c>
      <c r="G5">
        <v>3</v>
      </c>
      <c r="H5">
        <f>F5*G5</f>
        <v>14.700000000000001</v>
      </c>
    </row>
    <row r="6" spans="2:8" ht="32" x14ac:dyDescent="0.2">
      <c r="B6">
        <v>2</v>
      </c>
      <c r="C6" t="s">
        <v>10</v>
      </c>
      <c r="D6" s="1" t="s">
        <v>65</v>
      </c>
      <c r="E6" t="s">
        <v>15</v>
      </c>
      <c r="F6">
        <v>5.8</v>
      </c>
      <c r="G6">
        <v>3</v>
      </c>
      <c r="H6">
        <f t="shared" ref="H6:H8" si="0">F6*G6</f>
        <v>17.399999999999999</v>
      </c>
    </row>
    <row r="7" spans="2:8" x14ac:dyDescent="0.2">
      <c r="B7">
        <v>3</v>
      </c>
      <c r="C7" t="s">
        <v>11</v>
      </c>
      <c r="D7" t="s">
        <v>16</v>
      </c>
      <c r="E7" t="s">
        <v>66</v>
      </c>
      <c r="F7">
        <v>0.8</v>
      </c>
      <c r="G7">
        <v>3</v>
      </c>
      <c r="H7">
        <f t="shared" si="0"/>
        <v>2.4000000000000004</v>
      </c>
    </row>
    <row r="8" spans="2:8" x14ac:dyDescent="0.2">
      <c r="B8">
        <v>4</v>
      </c>
      <c r="C8" t="s">
        <v>12</v>
      </c>
      <c r="D8" t="s">
        <v>13</v>
      </c>
      <c r="E8" t="s">
        <v>14</v>
      </c>
      <c r="F8">
        <v>0.4</v>
      </c>
      <c r="G8">
        <v>6</v>
      </c>
      <c r="H8">
        <f t="shared" si="0"/>
        <v>2.4000000000000004</v>
      </c>
    </row>
    <row r="9" spans="2:8" x14ac:dyDescent="0.2">
      <c r="C9" t="s">
        <v>90</v>
      </c>
      <c r="H9">
        <f>SUM(H5:H8)</f>
        <v>36.9</v>
      </c>
    </row>
  </sheetData>
  <mergeCells count="1">
    <mergeCell ref="B3:H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" sqref="A2:G20"/>
    </sheetView>
  </sheetViews>
  <sheetFormatPr baseColWidth="10" defaultColWidth="8.83203125" defaultRowHeight="15" x14ac:dyDescent="0.2"/>
  <cols>
    <col min="1" max="1" width="4.6640625" style="2" customWidth="1"/>
    <col min="2" max="2" width="29.832031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146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20</v>
      </c>
      <c r="C3" s="5"/>
      <c r="D3" s="3" t="s">
        <v>21</v>
      </c>
      <c r="E3" s="5">
        <v>9.5</v>
      </c>
      <c r="F3" s="3">
        <v>1</v>
      </c>
      <c r="G3" s="3">
        <f t="shared" ref="G3:G16" si="0">E3*F3</f>
        <v>9.5</v>
      </c>
    </row>
    <row r="4" spans="1:7" ht="20" customHeight="1" x14ac:dyDescent="0.2">
      <c r="A4" s="3">
        <v>2</v>
      </c>
      <c r="B4" s="3" t="s">
        <v>22</v>
      </c>
      <c r="C4" s="5" t="s">
        <v>23</v>
      </c>
      <c r="D4" s="3" t="s">
        <v>21</v>
      </c>
      <c r="E4" s="5">
        <v>22</v>
      </c>
      <c r="F4" s="3">
        <v>1</v>
      </c>
      <c r="G4" s="3">
        <f t="shared" si="0"/>
        <v>22</v>
      </c>
    </row>
    <row r="5" spans="1:7" ht="20" customHeight="1" x14ac:dyDescent="0.2">
      <c r="A5" s="3">
        <v>3</v>
      </c>
      <c r="B5" s="3" t="s">
        <v>24</v>
      </c>
      <c r="C5" s="5" t="s">
        <v>25</v>
      </c>
      <c r="D5" s="3" t="s">
        <v>21</v>
      </c>
      <c r="E5" s="5">
        <v>14</v>
      </c>
      <c r="F5" s="3">
        <v>1</v>
      </c>
      <c r="G5" s="3">
        <f t="shared" si="0"/>
        <v>14</v>
      </c>
    </row>
    <row r="6" spans="1:7" ht="20" customHeight="1" x14ac:dyDescent="0.2">
      <c r="A6" s="3">
        <v>4</v>
      </c>
      <c r="B6" s="6" t="s">
        <v>26</v>
      </c>
      <c r="C6" s="5" t="s">
        <v>27</v>
      </c>
      <c r="D6" s="3" t="s">
        <v>28</v>
      </c>
      <c r="E6" s="5">
        <v>4.2</v>
      </c>
      <c r="F6" s="3">
        <v>1</v>
      </c>
      <c r="G6" s="3">
        <f t="shared" si="0"/>
        <v>4.2</v>
      </c>
    </row>
    <row r="7" spans="1:7" ht="20" customHeight="1" x14ac:dyDescent="0.2">
      <c r="A7" s="3">
        <v>5</v>
      </c>
      <c r="B7" s="6" t="s">
        <v>29</v>
      </c>
      <c r="C7" s="5" t="s">
        <v>27</v>
      </c>
      <c r="D7" s="3" t="s">
        <v>28</v>
      </c>
      <c r="E7" s="5">
        <v>8.4</v>
      </c>
      <c r="F7" s="3">
        <v>1</v>
      </c>
      <c r="G7" s="3">
        <f t="shared" si="0"/>
        <v>8.4</v>
      </c>
    </row>
    <row r="8" spans="1:7" ht="20" customHeight="1" x14ac:dyDescent="0.2">
      <c r="A8" s="3">
        <v>6</v>
      </c>
      <c r="B8" s="6" t="s">
        <v>17</v>
      </c>
      <c r="C8" s="5" t="s">
        <v>27</v>
      </c>
      <c r="D8" s="3" t="s">
        <v>30</v>
      </c>
      <c r="E8" s="5">
        <v>6.5</v>
      </c>
      <c r="F8" s="3">
        <v>1</v>
      </c>
      <c r="G8" s="3">
        <f t="shared" si="0"/>
        <v>6.5</v>
      </c>
    </row>
    <row r="9" spans="1:7" ht="20" customHeight="1" x14ac:dyDescent="0.2">
      <c r="A9" s="3">
        <v>7</v>
      </c>
      <c r="B9" s="6" t="s">
        <v>18</v>
      </c>
      <c r="C9" s="5" t="s">
        <v>27</v>
      </c>
      <c r="D9" s="3" t="s">
        <v>30</v>
      </c>
      <c r="E9" s="5">
        <v>6.6</v>
      </c>
      <c r="F9" s="3">
        <v>1</v>
      </c>
      <c r="G9" s="3">
        <f t="shared" si="0"/>
        <v>6.6</v>
      </c>
    </row>
    <row r="10" spans="1:7" ht="20" customHeight="1" x14ac:dyDescent="0.2">
      <c r="A10" s="3">
        <v>8</v>
      </c>
      <c r="B10" s="6" t="s">
        <v>19</v>
      </c>
      <c r="C10" s="5" t="s">
        <v>27</v>
      </c>
      <c r="D10" s="3" t="s">
        <v>30</v>
      </c>
      <c r="E10" s="5">
        <v>2.2999999999999998</v>
      </c>
      <c r="F10" s="3">
        <v>1</v>
      </c>
      <c r="G10" s="3">
        <f t="shared" si="0"/>
        <v>2.2999999999999998</v>
      </c>
    </row>
    <row r="11" spans="1:7" ht="20" customHeight="1" x14ac:dyDescent="0.2">
      <c r="A11" s="3">
        <v>9</v>
      </c>
      <c r="B11" s="6" t="s">
        <v>31</v>
      </c>
      <c r="C11" s="5" t="s">
        <v>27</v>
      </c>
      <c r="D11" s="3" t="s">
        <v>30</v>
      </c>
      <c r="E11" s="5">
        <v>7.3</v>
      </c>
      <c r="F11" s="3">
        <v>1</v>
      </c>
      <c r="G11" s="3">
        <f t="shared" si="0"/>
        <v>7.3</v>
      </c>
    </row>
    <row r="12" spans="1:7" ht="20" customHeight="1" x14ac:dyDescent="0.2">
      <c r="A12" s="3">
        <v>10</v>
      </c>
      <c r="B12" s="3" t="s">
        <v>32</v>
      </c>
      <c r="C12" s="5"/>
      <c r="D12" s="3" t="s">
        <v>28</v>
      </c>
      <c r="E12" s="5">
        <v>0.5</v>
      </c>
      <c r="F12" s="3">
        <v>1</v>
      </c>
      <c r="G12" s="3">
        <f t="shared" si="0"/>
        <v>0.5</v>
      </c>
    </row>
    <row r="13" spans="1:7" ht="20" customHeight="1" x14ac:dyDescent="0.2">
      <c r="A13" s="3">
        <v>11</v>
      </c>
      <c r="B13" s="3" t="s">
        <v>33</v>
      </c>
      <c r="C13" s="5"/>
      <c r="D13" s="3" t="s">
        <v>28</v>
      </c>
      <c r="E13" s="5">
        <v>0.4</v>
      </c>
      <c r="F13" s="3">
        <v>1</v>
      </c>
      <c r="G13" s="3">
        <f t="shared" si="0"/>
        <v>0.4</v>
      </c>
    </row>
    <row r="14" spans="1:7" ht="20" customHeight="1" x14ac:dyDescent="0.2">
      <c r="A14" s="3">
        <v>12</v>
      </c>
      <c r="B14" s="3" t="s">
        <v>34</v>
      </c>
      <c r="C14" s="5"/>
      <c r="D14" s="3" t="s">
        <v>28</v>
      </c>
      <c r="E14" s="5">
        <v>0.2</v>
      </c>
      <c r="F14" s="3">
        <v>3</v>
      </c>
      <c r="G14" s="3">
        <f t="shared" si="0"/>
        <v>0.60000000000000009</v>
      </c>
    </row>
    <row r="15" spans="1:7" ht="18" x14ac:dyDescent="0.2">
      <c r="A15" s="3">
        <v>13</v>
      </c>
      <c r="B15" s="3" t="s">
        <v>35</v>
      </c>
      <c r="C15" s="5"/>
      <c r="D15" s="3" t="s">
        <v>28</v>
      </c>
      <c r="E15" s="5">
        <v>0.2</v>
      </c>
      <c r="F15" s="3">
        <v>7</v>
      </c>
      <c r="G15" s="3">
        <f t="shared" si="0"/>
        <v>1.4000000000000001</v>
      </c>
    </row>
    <row r="16" spans="1:7" ht="18" x14ac:dyDescent="0.2">
      <c r="A16" s="3">
        <v>14</v>
      </c>
      <c r="B16" s="3" t="s">
        <v>36</v>
      </c>
      <c r="C16" s="5"/>
      <c r="D16" s="3" t="s">
        <v>28</v>
      </c>
      <c r="E16" s="5">
        <v>0.2</v>
      </c>
      <c r="F16" s="3">
        <v>8</v>
      </c>
      <c r="G16" s="3">
        <f t="shared" si="0"/>
        <v>1.6</v>
      </c>
    </row>
    <row r="17" spans="1:7" ht="18" x14ac:dyDescent="0.2">
      <c r="A17" s="3">
        <v>15</v>
      </c>
      <c r="B17" s="3" t="s">
        <v>37</v>
      </c>
      <c r="C17" s="5"/>
      <c r="D17" s="3" t="s">
        <v>28</v>
      </c>
      <c r="E17" s="5">
        <v>0.5</v>
      </c>
      <c r="F17" s="3">
        <v>12</v>
      </c>
      <c r="G17" s="3">
        <f>E17*F17</f>
        <v>6</v>
      </c>
    </row>
    <row r="18" spans="1:7" ht="18" x14ac:dyDescent="0.2">
      <c r="A18" s="3">
        <v>16</v>
      </c>
      <c r="B18" s="3" t="s">
        <v>38</v>
      </c>
      <c r="C18" s="5"/>
      <c r="D18" s="3" t="s">
        <v>28</v>
      </c>
      <c r="E18" s="5">
        <v>0.2</v>
      </c>
      <c r="F18" s="3">
        <v>12</v>
      </c>
      <c r="G18" s="3">
        <f t="shared" ref="G18:G19" si="1">E18*F18</f>
        <v>2.4000000000000004</v>
      </c>
    </row>
    <row r="19" spans="1:7" ht="18" x14ac:dyDescent="0.2">
      <c r="A19" s="3">
        <v>17</v>
      </c>
      <c r="B19" s="3" t="s">
        <v>39</v>
      </c>
      <c r="C19" s="5"/>
      <c r="D19" s="3" t="s">
        <v>28</v>
      </c>
      <c r="E19" s="5">
        <v>0.7</v>
      </c>
      <c r="F19" s="3">
        <v>2</v>
      </c>
      <c r="G19" s="3">
        <f t="shared" si="1"/>
        <v>1.4</v>
      </c>
    </row>
    <row r="20" spans="1:7" ht="18" x14ac:dyDescent="0.2">
      <c r="A20" s="3">
        <v>18</v>
      </c>
      <c r="B20" s="3" t="s">
        <v>40</v>
      </c>
      <c r="C20" s="5"/>
      <c r="D20" s="3"/>
      <c r="E20" s="5"/>
      <c r="F20" s="3"/>
      <c r="G20" s="3">
        <f>SUM(G3:G19)</f>
        <v>95.1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55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45</v>
      </c>
      <c r="C3" s="5" t="s">
        <v>46</v>
      </c>
      <c r="D3" s="3" t="s">
        <v>43</v>
      </c>
      <c r="E3" s="5">
        <v>23.8</v>
      </c>
      <c r="F3" s="3">
        <v>1</v>
      </c>
      <c r="G3" s="3">
        <f>E3*F3</f>
        <v>23.8</v>
      </c>
    </row>
    <row r="4" spans="1:7" ht="20" customHeight="1" x14ac:dyDescent="0.2">
      <c r="A4" s="3">
        <v>2</v>
      </c>
      <c r="B4" s="3" t="s">
        <v>54</v>
      </c>
      <c r="C4" s="5" t="s">
        <v>47</v>
      </c>
      <c r="D4" s="3" t="s">
        <v>44</v>
      </c>
      <c r="E4" s="5">
        <v>1.2</v>
      </c>
      <c r="F4" s="3">
        <v>3</v>
      </c>
      <c r="G4" s="3">
        <f t="shared" ref="G4:G9" si="0">E4*F4</f>
        <v>3.5999999999999996</v>
      </c>
    </row>
    <row r="5" spans="1:7" ht="20" customHeight="1" x14ac:dyDescent="0.2">
      <c r="A5" s="3">
        <v>3</v>
      </c>
      <c r="B5" s="3" t="s">
        <v>53</v>
      </c>
      <c r="C5" s="5" t="s">
        <v>48</v>
      </c>
      <c r="D5" s="3" t="s">
        <v>49</v>
      </c>
      <c r="E5" s="5">
        <v>0.8</v>
      </c>
      <c r="F5" s="3">
        <v>3</v>
      </c>
      <c r="G5" s="3">
        <f t="shared" si="0"/>
        <v>2.4000000000000004</v>
      </c>
    </row>
    <row r="6" spans="1:7" ht="20" customHeight="1" x14ac:dyDescent="0.2">
      <c r="A6" s="3">
        <v>4</v>
      </c>
      <c r="B6" s="3" t="s">
        <v>52</v>
      </c>
      <c r="C6" s="5" t="s">
        <v>50</v>
      </c>
      <c r="D6" s="3" t="s">
        <v>51</v>
      </c>
      <c r="E6" s="5">
        <v>22.3</v>
      </c>
      <c r="F6" s="3">
        <v>1</v>
      </c>
      <c r="G6" s="3">
        <f t="shared" si="0"/>
        <v>22.3</v>
      </c>
    </row>
    <row r="7" spans="1:7" ht="20" customHeight="1" x14ac:dyDescent="0.2">
      <c r="A7" s="3">
        <v>5</v>
      </c>
      <c r="B7" s="3" t="s">
        <v>41</v>
      </c>
      <c r="C7" s="5" t="s">
        <v>42</v>
      </c>
      <c r="D7" s="3" t="s">
        <v>28</v>
      </c>
      <c r="E7" s="5">
        <v>1.5</v>
      </c>
      <c r="F7" s="3">
        <v>8</v>
      </c>
      <c r="G7" s="3">
        <f t="shared" si="0"/>
        <v>12</v>
      </c>
    </row>
    <row r="8" spans="1:7" ht="20" customHeight="1" x14ac:dyDescent="0.2">
      <c r="A8" s="3">
        <v>6</v>
      </c>
      <c r="B8" s="3" t="s">
        <v>37</v>
      </c>
      <c r="C8" s="5"/>
      <c r="D8" s="3" t="s">
        <v>28</v>
      </c>
      <c r="E8" s="5">
        <v>0.1</v>
      </c>
      <c r="F8" s="3">
        <v>10</v>
      </c>
      <c r="G8" s="3">
        <f t="shared" si="0"/>
        <v>1</v>
      </c>
    </row>
    <row r="9" spans="1:7" ht="20" customHeight="1" x14ac:dyDescent="0.2">
      <c r="A9" s="3">
        <v>7</v>
      </c>
      <c r="B9" s="3" t="s">
        <v>38</v>
      </c>
      <c r="C9" s="5"/>
      <c r="D9" s="3" t="s">
        <v>28</v>
      </c>
      <c r="E9" s="5">
        <v>0.2</v>
      </c>
      <c r="F9" s="3">
        <v>10</v>
      </c>
      <c r="G9" s="3">
        <f t="shared" si="0"/>
        <v>2</v>
      </c>
    </row>
    <row r="10" spans="1:7" ht="18" x14ac:dyDescent="0.2">
      <c r="A10" s="3"/>
      <c r="B10" s="3" t="s">
        <v>40</v>
      </c>
      <c r="C10" s="5"/>
      <c r="D10" s="3"/>
      <c r="E10" s="5"/>
      <c r="F10" s="3"/>
      <c r="G10" s="3">
        <f>SUM(G3:G9)</f>
        <v>67.099999999999994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74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56</v>
      </c>
      <c r="C3" s="5" t="s">
        <v>62</v>
      </c>
      <c r="D3" s="3" t="s">
        <v>63</v>
      </c>
      <c r="E3" s="5">
        <v>5.4</v>
      </c>
      <c r="F3" s="3">
        <v>1</v>
      </c>
      <c r="G3" s="3">
        <f>E3*F3</f>
        <v>5.4</v>
      </c>
    </row>
    <row r="4" spans="1:7" ht="20" customHeight="1" x14ac:dyDescent="0.2">
      <c r="A4" s="3">
        <v>2</v>
      </c>
      <c r="B4" s="3" t="s">
        <v>57</v>
      </c>
      <c r="C4" s="5" t="s">
        <v>64</v>
      </c>
      <c r="D4" s="3" t="s">
        <v>44</v>
      </c>
      <c r="E4" s="5">
        <v>7.3</v>
      </c>
      <c r="F4" s="3">
        <v>1</v>
      </c>
      <c r="G4" s="3">
        <f t="shared" ref="G4:G10" si="0">E4*F4</f>
        <v>7.3</v>
      </c>
    </row>
    <row r="5" spans="1:7" ht="20" customHeight="1" x14ac:dyDescent="0.2">
      <c r="A5" s="3">
        <v>3</v>
      </c>
      <c r="B5" s="3" t="s">
        <v>67</v>
      </c>
      <c r="C5" s="5" t="s">
        <v>156</v>
      </c>
      <c r="D5" s="3" t="s">
        <v>68</v>
      </c>
      <c r="E5" s="5">
        <v>0.8</v>
      </c>
      <c r="F5" s="3">
        <v>4</v>
      </c>
      <c r="G5" s="3">
        <f t="shared" si="0"/>
        <v>3.2</v>
      </c>
    </row>
    <row r="6" spans="1:7" ht="20" customHeight="1" x14ac:dyDescent="0.2">
      <c r="A6" s="3">
        <v>4</v>
      </c>
      <c r="B6" s="3" t="s">
        <v>7</v>
      </c>
      <c r="C6" s="5" t="s">
        <v>157</v>
      </c>
      <c r="D6" s="3" t="s">
        <v>9</v>
      </c>
      <c r="E6" s="5">
        <v>8.4</v>
      </c>
      <c r="F6" s="3">
        <v>1</v>
      </c>
      <c r="G6" s="3">
        <f>E6*F6</f>
        <v>8.4</v>
      </c>
    </row>
    <row r="7" spans="1:7" ht="20" customHeight="1" x14ac:dyDescent="0.2">
      <c r="A7" s="3">
        <v>5</v>
      </c>
      <c r="B7" s="3" t="s">
        <v>58</v>
      </c>
      <c r="C7" s="5" t="s">
        <v>69</v>
      </c>
      <c r="D7" s="3" t="s">
        <v>49</v>
      </c>
      <c r="E7" s="5">
        <v>4.8</v>
      </c>
      <c r="F7" s="3">
        <v>1</v>
      </c>
      <c r="G7" s="3">
        <f t="shared" si="0"/>
        <v>4.8</v>
      </c>
    </row>
    <row r="8" spans="1:7" ht="20" customHeight="1" x14ac:dyDescent="0.2">
      <c r="A8" s="3">
        <v>6</v>
      </c>
      <c r="B8" s="3" t="s">
        <v>59</v>
      </c>
      <c r="C8" s="5" t="s">
        <v>70</v>
      </c>
      <c r="D8" s="3" t="s">
        <v>49</v>
      </c>
      <c r="E8" s="5">
        <v>1.4</v>
      </c>
      <c r="F8" s="3">
        <v>1</v>
      </c>
      <c r="G8" s="3">
        <f t="shared" si="0"/>
        <v>1.4</v>
      </c>
    </row>
    <row r="9" spans="1:7" ht="20" customHeight="1" x14ac:dyDescent="0.2">
      <c r="A9" s="3">
        <v>7</v>
      </c>
      <c r="B9" s="3" t="s">
        <v>60</v>
      </c>
      <c r="C9" s="5" t="s">
        <v>71</v>
      </c>
      <c r="D9" s="3" t="s">
        <v>28</v>
      </c>
      <c r="E9" s="5">
        <v>2.1</v>
      </c>
      <c r="F9" s="3">
        <v>1</v>
      </c>
      <c r="G9" s="3">
        <f t="shared" si="0"/>
        <v>2.1</v>
      </c>
    </row>
    <row r="10" spans="1:7" ht="20" customHeight="1" x14ac:dyDescent="0.2">
      <c r="A10" s="3">
        <v>8</v>
      </c>
      <c r="B10" s="3" t="s">
        <v>61</v>
      </c>
      <c r="C10" s="5" t="s">
        <v>73</v>
      </c>
      <c r="D10" s="3" t="s">
        <v>72</v>
      </c>
      <c r="E10" s="5">
        <v>4.2</v>
      </c>
      <c r="F10" s="3">
        <v>1</v>
      </c>
      <c r="G10" s="3">
        <f t="shared" si="0"/>
        <v>4.2</v>
      </c>
    </row>
    <row r="11" spans="1:7" ht="18" x14ac:dyDescent="0.2">
      <c r="A11" s="3"/>
      <c r="B11" s="3" t="s">
        <v>40</v>
      </c>
      <c r="C11" s="5"/>
      <c r="D11" s="3"/>
      <c r="E11" s="5"/>
      <c r="F11" s="3"/>
      <c r="G11" s="3">
        <f>SUM(G3:G10)</f>
        <v>36.799999999999997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baseColWidth="10" defaultColWidth="8.83203125" defaultRowHeight="15" x14ac:dyDescent="0.2"/>
  <cols>
    <col min="1" max="1" width="4.6640625" style="2" customWidth="1"/>
    <col min="2" max="2" width="66.332031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77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75</v>
      </c>
      <c r="C3" s="5" t="s">
        <v>160</v>
      </c>
      <c r="D3" s="3" t="s">
        <v>76</v>
      </c>
      <c r="E3" s="5">
        <v>70.2</v>
      </c>
      <c r="F3" s="3">
        <v>1</v>
      </c>
      <c r="G3" s="3">
        <f>E3*F3</f>
        <v>70.2</v>
      </c>
    </row>
    <row r="4" spans="1:7" ht="20" customHeight="1" x14ac:dyDescent="0.2">
      <c r="A4" s="3">
        <v>2</v>
      </c>
      <c r="B4" s="3" t="s">
        <v>158</v>
      </c>
      <c r="C4" s="5" t="s">
        <v>159</v>
      </c>
      <c r="D4" s="3" t="s">
        <v>76</v>
      </c>
      <c r="E4" s="5">
        <v>34.200000000000003</v>
      </c>
      <c r="F4" s="3">
        <v>1</v>
      </c>
      <c r="G4" s="3">
        <f t="shared" ref="G4" si="0">E4*F4</f>
        <v>34.200000000000003</v>
      </c>
    </row>
    <row r="5" spans="1:7" ht="18" x14ac:dyDescent="0.2">
      <c r="A5" s="3"/>
      <c r="B5" s="3" t="s">
        <v>40</v>
      </c>
      <c r="C5" s="5"/>
      <c r="D5" s="3"/>
      <c r="E5" s="5"/>
      <c r="F5" s="3"/>
      <c r="G5" s="3">
        <f>SUM(G3:G4)</f>
        <v>104.4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95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78</v>
      </c>
      <c r="C3" s="9" t="s">
        <v>91</v>
      </c>
      <c r="D3" s="3" t="s">
        <v>92</v>
      </c>
      <c r="E3" s="4">
        <v>0.8</v>
      </c>
      <c r="F3" s="3">
        <v>54</v>
      </c>
      <c r="G3" s="3">
        <f>E3*F3</f>
        <v>43.2</v>
      </c>
    </row>
    <row r="4" spans="1:7" ht="20" customHeight="1" x14ac:dyDescent="0.2">
      <c r="A4" s="3">
        <v>2</v>
      </c>
      <c r="B4" s="8" t="s">
        <v>79</v>
      </c>
      <c r="C4" s="9" t="s">
        <v>93</v>
      </c>
      <c r="D4" s="3" t="s">
        <v>92</v>
      </c>
      <c r="E4" s="4">
        <v>30</v>
      </c>
      <c r="F4" s="3">
        <v>1</v>
      </c>
      <c r="G4" s="3">
        <f t="shared" ref="G4:G13" si="0">E4*F4</f>
        <v>30</v>
      </c>
    </row>
    <row r="5" spans="1:7" ht="20" customHeight="1" x14ac:dyDescent="0.2">
      <c r="A5" s="3">
        <v>3</v>
      </c>
      <c r="B5" s="8" t="s">
        <v>80</v>
      </c>
      <c r="C5" s="9" t="s">
        <v>94</v>
      </c>
      <c r="D5" s="3" t="s">
        <v>92</v>
      </c>
      <c r="E5" s="4">
        <v>16</v>
      </c>
      <c r="F5" s="3">
        <v>1</v>
      </c>
      <c r="G5" s="3">
        <f t="shared" si="0"/>
        <v>16</v>
      </c>
    </row>
    <row r="6" spans="1:7" ht="18" x14ac:dyDescent="0.2">
      <c r="A6" s="3">
        <v>4</v>
      </c>
      <c r="B6" s="8" t="s">
        <v>81</v>
      </c>
      <c r="C6" s="10" t="s">
        <v>82</v>
      </c>
      <c r="D6" s="3" t="s">
        <v>92</v>
      </c>
      <c r="E6" s="3">
        <v>16</v>
      </c>
      <c r="F6" s="3">
        <v>1</v>
      </c>
      <c r="G6" s="3">
        <f t="shared" si="0"/>
        <v>16</v>
      </c>
    </row>
    <row r="7" spans="1:7" ht="18" x14ac:dyDescent="0.2">
      <c r="A7" s="3">
        <v>5</v>
      </c>
      <c r="B7" s="8" t="s">
        <v>83</v>
      </c>
      <c r="C7" s="10" t="s">
        <v>82</v>
      </c>
      <c r="D7" s="3" t="s">
        <v>92</v>
      </c>
      <c r="E7" s="3">
        <v>16</v>
      </c>
      <c r="F7" s="3">
        <v>1</v>
      </c>
      <c r="G7" s="3">
        <f t="shared" si="0"/>
        <v>16</v>
      </c>
    </row>
    <row r="8" spans="1:7" ht="18" x14ac:dyDescent="0.2">
      <c r="A8" s="3">
        <v>6</v>
      </c>
      <c r="B8" s="8" t="s">
        <v>84</v>
      </c>
      <c r="C8" s="10" t="s">
        <v>85</v>
      </c>
      <c r="D8" s="3" t="s">
        <v>92</v>
      </c>
      <c r="E8" s="3">
        <v>5</v>
      </c>
      <c r="F8" s="3">
        <v>1</v>
      </c>
      <c r="G8" s="3">
        <f t="shared" si="0"/>
        <v>5</v>
      </c>
    </row>
    <row r="9" spans="1:7" ht="18" x14ac:dyDescent="0.2">
      <c r="A9" s="3">
        <v>7</v>
      </c>
      <c r="B9" s="8" t="s">
        <v>86</v>
      </c>
      <c r="C9" s="10"/>
      <c r="D9" s="3" t="s">
        <v>92</v>
      </c>
      <c r="E9" s="3">
        <v>5</v>
      </c>
      <c r="F9" s="3">
        <v>1</v>
      </c>
      <c r="G9" s="3">
        <f t="shared" si="0"/>
        <v>5</v>
      </c>
    </row>
    <row r="10" spans="1:7" ht="18" x14ac:dyDescent="0.2">
      <c r="A10" s="3">
        <v>8</v>
      </c>
      <c r="B10" s="8" t="s">
        <v>87</v>
      </c>
      <c r="C10" s="10"/>
      <c r="D10" s="3" t="s">
        <v>92</v>
      </c>
      <c r="E10" s="3">
        <v>5</v>
      </c>
      <c r="F10" s="3">
        <v>1</v>
      </c>
      <c r="G10" s="3">
        <f t="shared" si="0"/>
        <v>5</v>
      </c>
    </row>
    <row r="11" spans="1:7" ht="18" x14ac:dyDescent="0.2">
      <c r="A11" s="3">
        <v>9</v>
      </c>
      <c r="B11" s="8" t="s">
        <v>88</v>
      </c>
      <c r="C11" s="10"/>
      <c r="D11" s="3" t="s">
        <v>92</v>
      </c>
      <c r="E11" s="3">
        <v>5</v>
      </c>
      <c r="F11" s="3">
        <v>1</v>
      </c>
      <c r="G11" s="3">
        <f t="shared" si="0"/>
        <v>5</v>
      </c>
    </row>
    <row r="12" spans="1:7" ht="18" x14ac:dyDescent="0.2">
      <c r="A12" s="3">
        <v>10</v>
      </c>
      <c r="B12" s="8" t="s">
        <v>89</v>
      </c>
      <c r="C12" s="10"/>
      <c r="D12" s="3" t="s">
        <v>92</v>
      </c>
      <c r="E12" s="3">
        <v>2</v>
      </c>
      <c r="F12" s="3">
        <v>1</v>
      </c>
      <c r="G12" s="3">
        <f t="shared" si="0"/>
        <v>2</v>
      </c>
    </row>
    <row r="13" spans="1:7" ht="18" x14ac:dyDescent="0.2">
      <c r="A13" s="3">
        <v>11</v>
      </c>
      <c r="B13" s="8" t="s">
        <v>137</v>
      </c>
      <c r="C13" s="10"/>
      <c r="D13" s="3"/>
      <c r="E13" s="3">
        <v>5.2</v>
      </c>
      <c r="F13" s="3">
        <v>1</v>
      </c>
      <c r="G13" s="3">
        <f t="shared" si="0"/>
        <v>5.2</v>
      </c>
    </row>
    <row r="14" spans="1:7" ht="18" x14ac:dyDescent="0.2">
      <c r="A14" s="3"/>
      <c r="B14" s="8" t="s">
        <v>90</v>
      </c>
      <c r="C14" s="3"/>
      <c r="D14" s="3"/>
      <c r="E14" s="3"/>
      <c r="F14" s="3"/>
      <c r="G14" s="3">
        <f>SUM(G3:G13)</f>
        <v>148.39999999999998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102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98</v>
      </c>
      <c r="C3" s="9" t="s">
        <v>97</v>
      </c>
      <c r="D3" s="3" t="s">
        <v>96</v>
      </c>
      <c r="E3" s="5">
        <v>2.6</v>
      </c>
      <c r="F3" s="3">
        <v>57</v>
      </c>
      <c r="G3" s="3">
        <f>E3*F3</f>
        <v>148.20000000000002</v>
      </c>
    </row>
    <row r="4" spans="1:7" ht="20" customHeight="1" x14ac:dyDescent="0.2">
      <c r="A4" s="3">
        <v>2</v>
      </c>
      <c r="B4" s="8" t="s">
        <v>99</v>
      </c>
      <c r="C4" s="9" t="s">
        <v>100</v>
      </c>
      <c r="D4" s="3" t="s">
        <v>101</v>
      </c>
      <c r="E4" s="5">
        <v>0.09</v>
      </c>
      <c r="F4" s="3">
        <v>49</v>
      </c>
      <c r="G4" s="3">
        <f t="shared" ref="G4" si="0">E4*F4</f>
        <v>4.41</v>
      </c>
    </row>
    <row r="5" spans="1:7" ht="18" x14ac:dyDescent="0.2">
      <c r="A5" s="3"/>
      <c r="B5" s="8" t="s">
        <v>90</v>
      </c>
      <c r="C5" s="3"/>
      <c r="D5" s="3"/>
      <c r="E5" s="3"/>
      <c r="F5" s="3"/>
      <c r="G5" s="3">
        <f>SUM(G3:G4)</f>
        <v>152.61000000000001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G12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5" width="8.5" style="2" bestFit="1" customWidth="1"/>
    <col min="6" max="6" width="6.1640625" style="2" bestFit="1" customWidth="1"/>
    <col min="7" max="16384" width="8.83203125" style="2"/>
  </cols>
  <sheetData>
    <row r="1" spans="1:7" ht="30" customHeight="1" x14ac:dyDescent="0.2">
      <c r="A1" s="12" t="s">
        <v>128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129</v>
      </c>
      <c r="C3" s="11" t="s">
        <v>139</v>
      </c>
      <c r="D3" s="3" t="s">
        <v>138</v>
      </c>
      <c r="E3" s="3">
        <v>6.85</v>
      </c>
      <c r="F3" s="3">
        <v>1</v>
      </c>
      <c r="G3" s="3">
        <f>E3*F3</f>
        <v>6.85</v>
      </c>
    </row>
    <row r="4" spans="1:7" ht="36" x14ac:dyDescent="0.2">
      <c r="A4" s="3">
        <v>2</v>
      </c>
      <c r="B4" s="8" t="s">
        <v>130</v>
      </c>
      <c r="C4" s="11" t="s">
        <v>140</v>
      </c>
      <c r="D4" s="3" t="s">
        <v>138</v>
      </c>
      <c r="E4" s="3">
        <v>0.82</v>
      </c>
      <c r="F4" s="3">
        <v>17</v>
      </c>
      <c r="G4" s="3">
        <f t="shared" ref="G4:G11" si="0">E4*F4</f>
        <v>13.94</v>
      </c>
    </row>
    <row r="5" spans="1:7" ht="36" x14ac:dyDescent="0.2">
      <c r="A5" s="3">
        <v>3</v>
      </c>
      <c r="B5" s="8" t="s">
        <v>131</v>
      </c>
      <c r="C5" s="11" t="s">
        <v>141</v>
      </c>
      <c r="D5" s="3" t="s">
        <v>103</v>
      </c>
      <c r="E5" s="3">
        <v>2.95</v>
      </c>
      <c r="F5" s="3">
        <v>1</v>
      </c>
      <c r="G5" s="3">
        <f t="shared" si="0"/>
        <v>2.95</v>
      </c>
    </row>
    <row r="6" spans="1:7" ht="18" x14ac:dyDescent="0.2">
      <c r="A6" s="3">
        <v>4</v>
      </c>
      <c r="B6" s="8" t="s">
        <v>132</v>
      </c>
      <c r="C6" s="8" t="s">
        <v>142</v>
      </c>
      <c r="D6" s="3" t="s">
        <v>104</v>
      </c>
      <c r="E6" s="3">
        <v>0.56999999999999995</v>
      </c>
      <c r="F6" s="3">
        <v>1</v>
      </c>
      <c r="G6" s="3">
        <f t="shared" si="0"/>
        <v>0.56999999999999995</v>
      </c>
    </row>
    <row r="7" spans="1:7" ht="18" x14ac:dyDescent="0.2">
      <c r="A7" s="3">
        <v>5</v>
      </c>
      <c r="B7" s="8" t="s">
        <v>133</v>
      </c>
      <c r="C7" s="8" t="s">
        <v>143</v>
      </c>
      <c r="D7" s="3" t="s">
        <v>105</v>
      </c>
      <c r="E7" s="3">
        <v>0.12</v>
      </c>
      <c r="F7" s="3">
        <v>1</v>
      </c>
      <c r="G7" s="3">
        <f t="shared" si="0"/>
        <v>0.12</v>
      </c>
    </row>
    <row r="8" spans="1:7" ht="18" x14ac:dyDescent="0.2">
      <c r="A8" s="3">
        <v>6</v>
      </c>
      <c r="B8" s="8" t="s">
        <v>134</v>
      </c>
      <c r="C8" s="8" t="s">
        <v>144</v>
      </c>
      <c r="D8" s="3" t="s">
        <v>106</v>
      </c>
      <c r="E8" s="3">
        <v>7.4999999999999997E-2</v>
      </c>
      <c r="F8" s="3">
        <v>6</v>
      </c>
      <c r="G8" s="3">
        <f t="shared" si="0"/>
        <v>0.44999999999999996</v>
      </c>
    </row>
    <row r="9" spans="1:7" ht="18" x14ac:dyDescent="0.2">
      <c r="A9" s="3">
        <v>7</v>
      </c>
      <c r="B9" s="8" t="s">
        <v>135</v>
      </c>
      <c r="C9" s="8" t="s">
        <v>107</v>
      </c>
      <c r="D9" s="3" t="s">
        <v>106</v>
      </c>
      <c r="E9" s="3">
        <v>8.0000000000000004E-4</v>
      </c>
      <c r="F9" s="3">
        <v>1000</v>
      </c>
      <c r="G9" s="3">
        <f t="shared" si="0"/>
        <v>0.8</v>
      </c>
    </row>
    <row r="10" spans="1:7" ht="18" x14ac:dyDescent="0.2">
      <c r="A10" s="3">
        <v>8</v>
      </c>
      <c r="B10" s="8" t="s">
        <v>136</v>
      </c>
      <c r="C10" s="8" t="s">
        <v>109</v>
      </c>
      <c r="D10" s="3" t="s">
        <v>108</v>
      </c>
      <c r="E10" s="3">
        <v>0.7</v>
      </c>
      <c r="F10" s="3">
        <v>1</v>
      </c>
      <c r="G10" s="3">
        <f t="shared" si="0"/>
        <v>0.7</v>
      </c>
    </row>
    <row r="11" spans="1:7" ht="18" x14ac:dyDescent="0.2">
      <c r="A11" s="3">
        <v>9</v>
      </c>
      <c r="B11" s="8" t="s">
        <v>137</v>
      </c>
      <c r="C11" s="3"/>
      <c r="D11" s="3"/>
      <c r="E11" s="3">
        <v>3.5</v>
      </c>
      <c r="F11" s="3">
        <v>1</v>
      </c>
      <c r="G11" s="3">
        <f t="shared" si="0"/>
        <v>3.5</v>
      </c>
    </row>
    <row r="12" spans="1:7" ht="18" x14ac:dyDescent="0.2">
      <c r="A12" s="3"/>
      <c r="B12" s="8" t="s">
        <v>90</v>
      </c>
      <c r="C12" s="3"/>
      <c r="D12" s="3"/>
      <c r="E12" s="3"/>
      <c r="F12" s="3"/>
      <c r="G12" s="3">
        <f>SUM(G3:G11)</f>
        <v>29.88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总计</vt:lpstr>
      <vt:lpstr>1.创意设计</vt:lpstr>
      <vt:lpstr>2.创意实现</vt:lpstr>
      <vt:lpstr>3.智能沙盘</vt:lpstr>
      <vt:lpstr>4.新闻中心</vt:lpstr>
      <vt:lpstr>5.智能知识库</vt:lpstr>
      <vt:lpstr>6.智能楼宇</vt:lpstr>
      <vt:lpstr>7.空气质量</vt:lpstr>
      <vt:lpstr>8.内容发布</vt:lpstr>
      <vt:lpstr>9.网络安全</vt:lpstr>
      <vt:lpstr>10.导视系统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2015-11-04T14:27:42Z</dcterms:created>
  <dcterms:modified xsi:type="dcterms:W3CDTF">2015-11-12T13:17:49Z</dcterms:modified>
</cp:coreProperties>
</file>