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Woody\Git Projects\workzone\年度工作汇总\2014\"/>
    </mc:Choice>
  </mc:AlternateContent>
  <bookViews>
    <workbookView xWindow="0" yWindow="0" windowWidth="28800" windowHeight="1608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3" i="1" l="1"/>
  <c r="G32" i="1"/>
  <c r="G19" i="1"/>
  <c r="N22" i="1"/>
  <c r="M58" i="1"/>
  <c r="M56" i="1"/>
  <c r="M50" i="1"/>
  <c r="M46" i="1"/>
  <c r="M45" i="1"/>
  <c r="M43" i="1"/>
  <c r="O41" i="1"/>
  <c r="O40" i="1"/>
  <c r="O39" i="1"/>
  <c r="O38" i="1"/>
  <c r="O37" i="1"/>
  <c r="O36" i="1"/>
  <c r="O35" i="1"/>
  <c r="O34" i="1"/>
  <c r="O32" i="1"/>
  <c r="N30" i="1"/>
  <c r="N29" i="1"/>
  <c r="N27" i="1"/>
  <c r="G22" i="1"/>
  <c r="N25" i="1"/>
  <c r="N24" i="1"/>
  <c r="N23" i="1"/>
  <c r="N21" i="1"/>
  <c r="N19" i="1"/>
  <c r="M17" i="1"/>
  <c r="M16" i="1"/>
  <c r="M15" i="1"/>
  <c r="M14" i="1"/>
  <c r="M13" i="1"/>
  <c r="M11" i="1"/>
  <c r="M9" i="1"/>
  <c r="M8" i="1"/>
  <c r="M6" i="1"/>
  <c r="M5" i="1"/>
  <c r="M3" i="1"/>
  <c r="G25" i="1"/>
  <c r="G24" i="1"/>
  <c r="G23" i="1"/>
  <c r="G21" i="1"/>
  <c r="G5" i="1"/>
  <c r="G6" i="1"/>
  <c r="G8" i="1"/>
  <c r="G9" i="1"/>
  <c r="G3" i="1"/>
  <c r="G13" i="1"/>
  <c r="G14" i="1"/>
  <c r="G15" i="1"/>
  <c r="G16" i="1"/>
  <c r="G17" i="1"/>
  <c r="G11" i="1"/>
  <c r="G29" i="1"/>
  <c r="G30" i="1"/>
  <c r="G27" i="1"/>
  <c r="G36" i="1"/>
  <c r="G37" i="1"/>
  <c r="G45" i="1"/>
  <c r="G46" i="1"/>
  <c r="G50" i="1"/>
  <c r="G58" i="1"/>
  <c r="G56" i="1"/>
  <c r="G1" i="1"/>
  <c r="G40" i="1"/>
  <c r="G41" i="1"/>
  <c r="G39" i="1"/>
  <c r="G38" i="1"/>
  <c r="G35" i="1"/>
  <c r="G34" i="1"/>
</calcChain>
</file>

<file path=xl/sharedStrings.xml><?xml version="1.0" encoding="utf-8"?>
<sst xmlns="http://schemas.openxmlformats.org/spreadsheetml/2006/main" count="180" uniqueCount="63">
  <si>
    <t>天数</t>
    <phoneticPr fontId="1" type="noConversion"/>
  </si>
  <si>
    <t>学时</t>
    <phoneticPr fontId="1" type="noConversion"/>
  </si>
  <si>
    <t>学生数</t>
    <phoneticPr fontId="1" type="noConversion"/>
  </si>
  <si>
    <t>一线实习和实验课程教学工作量</t>
  </si>
  <si>
    <t>暑期工程训练（教师）</t>
    <phoneticPr fontId="1" type="noConversion"/>
  </si>
  <si>
    <t>系数</t>
    <phoneticPr fontId="1" type="noConversion"/>
  </si>
  <si>
    <t>工作量</t>
    <phoneticPr fontId="1" type="noConversion"/>
  </si>
  <si>
    <t>精雕机单元准备</t>
    <phoneticPr fontId="1" type="noConversion"/>
  </si>
  <si>
    <t>SRT项目</t>
    <phoneticPr fontId="1" type="noConversion"/>
  </si>
  <si>
    <t>项目</t>
    <phoneticPr fontId="1" type="noConversion"/>
  </si>
  <si>
    <t>学分</t>
    <phoneticPr fontId="1" type="noConversion"/>
  </si>
  <si>
    <t>项目</t>
    <phoneticPr fontId="1" type="noConversion"/>
  </si>
  <si>
    <t>创客语境下的社会化制造</t>
    <phoneticPr fontId="1" type="noConversion"/>
  </si>
  <si>
    <t>基于TEDx组织的校园创新文化及项目分享平台</t>
    <phoneticPr fontId="1" type="noConversion"/>
  </si>
  <si>
    <t>极限学习过程实践案例研究</t>
    <phoneticPr fontId="1" type="noConversion"/>
  </si>
  <si>
    <t>中日创客（maker）文化比较</t>
    <phoneticPr fontId="1" type="noConversion"/>
  </si>
  <si>
    <t>协作数据挖掘</t>
    <phoneticPr fontId="1" type="noConversion"/>
  </si>
  <si>
    <t>小计</t>
    <phoneticPr fontId="1" type="noConversion"/>
  </si>
  <si>
    <t>科技赛事及创新</t>
    <phoneticPr fontId="1" type="noConversion"/>
  </si>
  <si>
    <t>教学准备工作量</t>
    <phoneticPr fontId="1" type="noConversion"/>
  </si>
  <si>
    <t>服务工作量</t>
    <phoneticPr fontId="1" type="noConversion"/>
  </si>
  <si>
    <t>国培班精雕单元（一天型）</t>
    <phoneticPr fontId="1" type="noConversion"/>
  </si>
  <si>
    <t>天数</t>
    <phoneticPr fontId="1" type="noConversion"/>
  </si>
  <si>
    <t>学时</t>
    <phoneticPr fontId="1" type="noConversion"/>
  </si>
  <si>
    <t>学生数</t>
    <phoneticPr fontId="1" type="noConversion"/>
  </si>
  <si>
    <t>系数</t>
    <phoneticPr fontId="1" type="noConversion"/>
  </si>
  <si>
    <t>金工实验室副主任</t>
    <phoneticPr fontId="1" type="noConversion"/>
  </si>
  <si>
    <t>创新部部长助理</t>
    <phoneticPr fontId="1" type="noConversion"/>
  </si>
  <si>
    <t>网络管理员（中心网站）</t>
    <phoneticPr fontId="1" type="noConversion"/>
  </si>
  <si>
    <t>项目</t>
    <phoneticPr fontId="1" type="noConversion"/>
  </si>
  <si>
    <t>其他：培训教学</t>
    <phoneticPr fontId="1" type="noConversion"/>
  </si>
  <si>
    <t>暑期工程训练（精雕单元）</t>
    <phoneticPr fontId="1" type="noConversion"/>
  </si>
  <si>
    <t>秋季工程训练（精雕单元）</t>
    <phoneticPr fontId="1" type="noConversion"/>
  </si>
  <si>
    <t>制造工程体验（精雕单元）</t>
    <phoneticPr fontId="1" type="noConversion"/>
  </si>
  <si>
    <t>基地建设相关工作量</t>
    <phoneticPr fontId="1" type="noConversion"/>
  </si>
  <si>
    <t>精雕单元（一天型）</t>
    <phoneticPr fontId="1" type="noConversion"/>
  </si>
  <si>
    <t>精雕单元（半天型）</t>
    <phoneticPr fontId="1" type="noConversion"/>
  </si>
  <si>
    <t>中美绿色电子大赛</t>
    <phoneticPr fontId="1" type="noConversion"/>
  </si>
  <si>
    <t>中美创客大赛</t>
    <phoneticPr fontId="1" type="noConversion"/>
  </si>
  <si>
    <t>创客日及创客论坛</t>
    <phoneticPr fontId="1" type="noConversion"/>
  </si>
  <si>
    <t>罗克韦尔汽车线</t>
    <phoneticPr fontId="1" type="noConversion"/>
  </si>
  <si>
    <t>创客空间建设调研</t>
    <phoneticPr fontId="1" type="noConversion"/>
  </si>
  <si>
    <t>创客空间活动</t>
    <phoneticPr fontId="1" type="noConversion"/>
  </si>
  <si>
    <t>精雕机实验室</t>
    <phoneticPr fontId="1" type="noConversion"/>
  </si>
  <si>
    <t>编写拍摄制作电教片工作量</t>
    <phoneticPr fontId="1" type="noConversion"/>
  </si>
  <si>
    <t>虚拟仿真实验中心-编写</t>
    <phoneticPr fontId="1" type="noConversion"/>
  </si>
  <si>
    <t>字数</t>
    <phoneticPr fontId="1" type="noConversion"/>
  </si>
  <si>
    <t>实拍时间</t>
    <phoneticPr fontId="1" type="noConversion"/>
  </si>
  <si>
    <t>虚拟仿真实验中心-制作</t>
    <phoneticPr fontId="1" type="noConversion"/>
  </si>
  <si>
    <t>精雕机-拍摄</t>
    <phoneticPr fontId="1" type="noConversion"/>
  </si>
  <si>
    <t>精雕机-剪辑</t>
    <phoneticPr fontId="1" type="noConversion"/>
  </si>
  <si>
    <t>创客交叉融合空间-拍摄</t>
    <phoneticPr fontId="1" type="noConversion"/>
  </si>
  <si>
    <t>创客交叉融合空间-制作</t>
    <phoneticPr fontId="1" type="noConversion"/>
  </si>
  <si>
    <t>北京市第三届工程训练大赛-拍摄</t>
    <phoneticPr fontId="1" type="noConversion"/>
  </si>
  <si>
    <t>北京市第三届工程训练大赛-制作</t>
    <phoneticPr fontId="1" type="noConversion"/>
  </si>
  <si>
    <t>自行车工坊建设</t>
    <phoneticPr fontId="1" type="noConversion"/>
  </si>
  <si>
    <t>片长</t>
  </si>
  <si>
    <t>总计</t>
  </si>
  <si>
    <r>
      <t>2014</t>
    </r>
    <r>
      <rPr>
        <b/>
        <sz val="11"/>
        <color theme="1"/>
        <rFont val="宋体"/>
        <family val="2"/>
        <charset val="134"/>
      </rPr>
      <t>年度工作考核</t>
    </r>
  </si>
  <si>
    <t>团队数</t>
  </si>
  <si>
    <t>天数</t>
  </si>
  <si>
    <t>日期：2015年1月7日</t>
  </si>
  <si>
    <t>王德宇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</si>
</sst>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Libian SC Regular"/>
      <family val="2"/>
    </font>
    <font>
      <sz val="11"/>
      <color theme="1"/>
      <name val="宋体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>
      <alignment vertical="center"/>
    </xf>
    <xf numFmtId="0" fontId="3" fillId="0" borderId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14"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tabSelected="1" workbookViewId="0">
      <selection activeCell="G1" sqref="G1"/>
    </sheetView>
  </sheetViews>
  <sheetFormatPr defaultColWidth="8.875" defaultRowHeight="13.5"/>
  <cols>
    <col min="2" max="2" width="29.625" bestFit="1" customWidth="1"/>
    <col min="3" max="3" width="13.125" customWidth="1"/>
    <col min="4" max="4" width="14.875" customWidth="1"/>
  </cols>
  <sheetData>
    <row r="1" spans="2:13">
      <c r="B1" s="8" t="s">
        <v>58</v>
      </c>
      <c r="C1" s="8"/>
      <c r="D1" s="8"/>
      <c r="E1" s="8"/>
      <c r="F1" s="3" t="s">
        <v>57</v>
      </c>
      <c r="G1">
        <f>G3+G11+G19+G27+G32+G43+G50+G56</f>
        <v>1727.5</v>
      </c>
    </row>
    <row r="2" spans="2:13">
      <c r="B2" s="5" t="s">
        <v>61</v>
      </c>
      <c r="C2" s="4"/>
      <c r="D2" s="5" t="s">
        <v>62</v>
      </c>
      <c r="E2" s="4"/>
      <c r="F2" s="3"/>
    </row>
    <row r="3" spans="2:13">
      <c r="B3" s="7" t="s">
        <v>3</v>
      </c>
      <c r="C3" s="7"/>
      <c r="D3" s="7"/>
      <c r="E3" s="7"/>
      <c r="F3" t="s">
        <v>17</v>
      </c>
      <c r="G3">
        <f>SUM(G5:G9)</f>
        <v>498</v>
      </c>
      <c r="J3" s="6" t="s">
        <v>3</v>
      </c>
      <c r="K3" s="6"/>
      <c r="L3" t="s">
        <v>17</v>
      </c>
      <c r="M3">
        <f>SUM(M5:M9)</f>
        <v>498</v>
      </c>
    </row>
    <row r="4" spans="2:13">
      <c r="B4" t="s">
        <v>9</v>
      </c>
      <c r="C4" t="s">
        <v>0</v>
      </c>
      <c r="D4" t="s">
        <v>1</v>
      </c>
      <c r="E4" t="s">
        <v>2</v>
      </c>
      <c r="F4" t="s">
        <v>5</v>
      </c>
      <c r="G4" t="s">
        <v>6</v>
      </c>
      <c r="J4" t="s">
        <v>9</v>
      </c>
      <c r="K4" t="s">
        <v>0</v>
      </c>
      <c r="L4" t="s">
        <v>5</v>
      </c>
      <c r="M4" t="s">
        <v>6</v>
      </c>
    </row>
    <row r="5" spans="2:13">
      <c r="B5" t="s">
        <v>4</v>
      </c>
      <c r="C5">
        <v>5</v>
      </c>
      <c r="F5">
        <v>10</v>
      </c>
      <c r="G5">
        <f>C5*F5</f>
        <v>50</v>
      </c>
      <c r="J5" t="s">
        <v>4</v>
      </c>
      <c r="K5">
        <v>5</v>
      </c>
      <c r="L5">
        <v>10</v>
      </c>
      <c r="M5">
        <f>K5*L5</f>
        <v>50</v>
      </c>
    </row>
    <row r="6" spans="2:13">
      <c r="B6" t="s">
        <v>31</v>
      </c>
      <c r="C6">
        <v>25</v>
      </c>
      <c r="F6">
        <v>14</v>
      </c>
      <c r="G6">
        <f>C6*F6</f>
        <v>350</v>
      </c>
      <c r="J6" t="s">
        <v>31</v>
      </c>
      <c r="K6">
        <v>25</v>
      </c>
      <c r="L6">
        <v>14</v>
      </c>
      <c r="M6">
        <f>K6*L6</f>
        <v>350</v>
      </c>
    </row>
    <row r="7" spans="2:13">
      <c r="B7" t="s">
        <v>7</v>
      </c>
      <c r="G7">
        <v>8</v>
      </c>
      <c r="J7" t="s">
        <v>7</v>
      </c>
      <c r="M7">
        <v>8</v>
      </c>
    </row>
    <row r="8" spans="2:13">
      <c r="B8" t="s">
        <v>32</v>
      </c>
      <c r="C8">
        <v>3</v>
      </c>
      <c r="F8">
        <v>14</v>
      </c>
      <c r="G8">
        <f>C8*F8</f>
        <v>42</v>
      </c>
      <c r="J8" t="s">
        <v>32</v>
      </c>
      <c r="K8">
        <v>3</v>
      </c>
      <c r="L8">
        <v>14</v>
      </c>
      <c r="M8">
        <f>K8*L8</f>
        <v>42</v>
      </c>
    </row>
    <row r="9" spans="2:13">
      <c r="B9" t="s">
        <v>33</v>
      </c>
      <c r="C9">
        <v>6</v>
      </c>
      <c r="F9">
        <v>8</v>
      </c>
      <c r="G9">
        <f>C9*F9</f>
        <v>48</v>
      </c>
      <c r="J9" t="s">
        <v>33</v>
      </c>
      <c r="K9">
        <v>6</v>
      </c>
      <c r="L9">
        <v>8</v>
      </c>
      <c r="M9">
        <f>K9*L9</f>
        <v>48</v>
      </c>
    </row>
    <row r="11" spans="2:13">
      <c r="B11" s="7" t="s">
        <v>8</v>
      </c>
      <c r="C11" s="7"/>
      <c r="D11" s="7"/>
      <c r="E11" s="7"/>
      <c r="F11" t="s">
        <v>17</v>
      </c>
      <c r="G11">
        <f>SUM(G13:G17)</f>
        <v>200</v>
      </c>
      <c r="J11" s="6" t="s">
        <v>8</v>
      </c>
      <c r="K11" s="6"/>
      <c r="L11" t="s">
        <v>17</v>
      </c>
      <c r="M11">
        <f>SUM(M13:M17)</f>
        <v>200</v>
      </c>
    </row>
    <row r="12" spans="2:13">
      <c r="B12" t="s">
        <v>11</v>
      </c>
      <c r="C12" t="s">
        <v>10</v>
      </c>
      <c r="D12" t="s">
        <v>1</v>
      </c>
      <c r="E12" t="s">
        <v>2</v>
      </c>
      <c r="F12" t="s">
        <v>5</v>
      </c>
      <c r="G12" t="s">
        <v>6</v>
      </c>
      <c r="J12" t="s">
        <v>9</v>
      </c>
      <c r="K12" t="s">
        <v>10</v>
      </c>
      <c r="L12" t="s">
        <v>5</v>
      </c>
      <c r="M12" t="s">
        <v>6</v>
      </c>
    </row>
    <row r="13" spans="2:13">
      <c r="B13" t="s">
        <v>12</v>
      </c>
      <c r="C13">
        <v>1</v>
      </c>
      <c r="F13">
        <v>40</v>
      </c>
      <c r="G13">
        <f>C13*F13</f>
        <v>40</v>
      </c>
      <c r="J13" t="s">
        <v>12</v>
      </c>
      <c r="K13">
        <v>1</v>
      </c>
      <c r="L13">
        <v>40</v>
      </c>
      <c r="M13">
        <f>K13*L13</f>
        <v>40</v>
      </c>
    </row>
    <row r="14" spans="2:13">
      <c r="B14" t="s">
        <v>13</v>
      </c>
      <c r="C14">
        <v>1</v>
      </c>
      <c r="F14">
        <v>40</v>
      </c>
      <c r="G14">
        <f t="shared" ref="G14:G17" si="0">C14*F14</f>
        <v>40</v>
      </c>
      <c r="J14" t="s">
        <v>13</v>
      </c>
      <c r="K14">
        <v>1</v>
      </c>
      <c r="L14">
        <v>40</v>
      </c>
      <c r="M14">
        <f>K14*L14</f>
        <v>40</v>
      </c>
    </row>
    <row r="15" spans="2:13">
      <c r="B15" t="s">
        <v>14</v>
      </c>
      <c r="C15">
        <v>1</v>
      </c>
      <c r="F15">
        <v>40</v>
      </c>
      <c r="G15">
        <f t="shared" si="0"/>
        <v>40</v>
      </c>
      <c r="J15" t="s">
        <v>14</v>
      </c>
      <c r="K15">
        <v>1</v>
      </c>
      <c r="L15">
        <v>40</v>
      </c>
      <c r="M15">
        <f>K15*L15</f>
        <v>40</v>
      </c>
    </row>
    <row r="16" spans="2:13">
      <c r="B16" t="s">
        <v>15</v>
      </c>
      <c r="C16">
        <v>1</v>
      </c>
      <c r="F16">
        <v>40</v>
      </c>
      <c r="G16">
        <f t="shared" si="0"/>
        <v>40</v>
      </c>
      <c r="J16" t="s">
        <v>15</v>
      </c>
      <c r="K16">
        <v>1</v>
      </c>
      <c r="L16">
        <v>40</v>
      </c>
      <c r="M16">
        <f>K16*L16</f>
        <v>40</v>
      </c>
    </row>
    <row r="17" spans="2:15">
      <c r="B17" t="s">
        <v>16</v>
      </c>
      <c r="C17">
        <v>1</v>
      </c>
      <c r="F17">
        <v>40</v>
      </c>
      <c r="G17">
        <f t="shared" si="0"/>
        <v>40</v>
      </c>
      <c r="J17" t="s">
        <v>16</v>
      </c>
      <c r="K17">
        <v>1</v>
      </c>
      <c r="L17">
        <v>40</v>
      </c>
      <c r="M17">
        <f>K17*L17</f>
        <v>40</v>
      </c>
    </row>
    <row r="19" spans="2:15">
      <c r="B19" s="1" t="s">
        <v>18</v>
      </c>
      <c r="F19" t="s">
        <v>17</v>
      </c>
      <c r="G19">
        <f>SUM(G21:G25)</f>
        <v>260</v>
      </c>
      <c r="J19" s="1" t="s">
        <v>18</v>
      </c>
      <c r="M19" t="s">
        <v>17</v>
      </c>
      <c r="N19">
        <f>SUM(N21:N24)</f>
        <v>248</v>
      </c>
    </row>
    <row r="20" spans="2:15" ht="14.25">
      <c r="B20" t="s">
        <v>9</v>
      </c>
      <c r="C20" s="3" t="s">
        <v>59</v>
      </c>
      <c r="D20" s="2" t="s">
        <v>60</v>
      </c>
      <c r="E20" t="s">
        <v>2</v>
      </c>
      <c r="F20" t="s">
        <v>5</v>
      </c>
      <c r="G20" t="s">
        <v>6</v>
      </c>
      <c r="J20" t="s">
        <v>9</v>
      </c>
      <c r="K20" s="3" t="s">
        <v>59</v>
      </c>
      <c r="L20" s="2" t="s">
        <v>60</v>
      </c>
      <c r="M20" t="s">
        <v>5</v>
      </c>
      <c r="N20" t="s">
        <v>6</v>
      </c>
    </row>
    <row r="21" spans="2:15">
      <c r="B21" t="s">
        <v>37</v>
      </c>
      <c r="C21">
        <v>4</v>
      </c>
      <c r="F21">
        <v>32</v>
      </c>
      <c r="G21">
        <f>C21*F21</f>
        <v>128</v>
      </c>
      <c r="J21" t="s">
        <v>37</v>
      </c>
      <c r="K21">
        <v>4</v>
      </c>
      <c r="M21">
        <v>32</v>
      </c>
      <c r="N21">
        <f>K21*M21</f>
        <v>128</v>
      </c>
    </row>
    <row r="22" spans="2:15">
      <c r="B22" t="s">
        <v>38</v>
      </c>
      <c r="D22">
        <v>5</v>
      </c>
      <c r="F22">
        <v>8</v>
      </c>
      <c r="G22" s="3">
        <f>D22*F22</f>
        <v>40</v>
      </c>
      <c r="J22" t="s">
        <v>38</v>
      </c>
      <c r="L22">
        <v>5</v>
      </c>
      <c r="M22">
        <v>8</v>
      </c>
      <c r="N22" s="3">
        <f>L22*M22</f>
        <v>40</v>
      </c>
    </row>
    <row r="23" spans="2:15">
      <c r="B23" t="s">
        <v>38</v>
      </c>
      <c r="D23">
        <v>2</v>
      </c>
      <c r="F23">
        <v>8</v>
      </c>
      <c r="G23" s="3">
        <f>D23*F23</f>
        <v>16</v>
      </c>
      <c r="J23" t="s">
        <v>38</v>
      </c>
      <c r="L23">
        <v>2</v>
      </c>
      <c r="M23">
        <v>8</v>
      </c>
      <c r="N23" s="3">
        <f>L23*M23</f>
        <v>16</v>
      </c>
    </row>
    <row r="24" spans="2:15">
      <c r="B24" t="s">
        <v>39</v>
      </c>
      <c r="D24">
        <v>8</v>
      </c>
      <c r="F24">
        <v>8</v>
      </c>
      <c r="G24">
        <f>D24*F24</f>
        <v>64</v>
      </c>
      <c r="J24" t="s">
        <v>39</v>
      </c>
      <c r="L24">
        <v>8</v>
      </c>
      <c r="M24">
        <v>8</v>
      </c>
      <c r="N24">
        <f>L24*M24</f>
        <v>64</v>
      </c>
    </row>
    <row r="25" spans="2:15">
      <c r="B25" t="s">
        <v>42</v>
      </c>
      <c r="D25">
        <v>1.5</v>
      </c>
      <c r="F25">
        <v>8</v>
      </c>
      <c r="G25">
        <f>D25*F25</f>
        <v>12</v>
      </c>
      <c r="J25" t="s">
        <v>42</v>
      </c>
      <c r="L25">
        <v>1.5</v>
      </c>
      <c r="M25">
        <v>8</v>
      </c>
      <c r="N25">
        <f>L25*M25</f>
        <v>12</v>
      </c>
    </row>
    <row r="27" spans="2:15">
      <c r="B27" s="7" t="s">
        <v>19</v>
      </c>
      <c r="C27" s="7"/>
      <c r="D27" s="7"/>
      <c r="E27" s="7"/>
      <c r="F27" t="s">
        <v>17</v>
      </c>
      <c r="G27">
        <f>SUM(G29:G30)</f>
        <v>240</v>
      </c>
      <c r="J27" s="6" t="s">
        <v>19</v>
      </c>
      <c r="K27" s="6"/>
      <c r="L27" s="6"/>
      <c r="M27" t="s">
        <v>17</v>
      </c>
      <c r="N27">
        <f>SUM(N29:N30)</f>
        <v>240</v>
      </c>
    </row>
    <row r="28" spans="2:15">
      <c r="B28" t="s">
        <v>9</v>
      </c>
      <c r="C28" t="s">
        <v>0</v>
      </c>
      <c r="D28" t="s">
        <v>1</v>
      </c>
      <c r="E28" t="s">
        <v>2</v>
      </c>
      <c r="F28" t="s">
        <v>5</v>
      </c>
      <c r="G28" t="s">
        <v>6</v>
      </c>
      <c r="J28" t="s">
        <v>9</v>
      </c>
      <c r="K28" t="s">
        <v>0</v>
      </c>
      <c r="L28" t="s">
        <v>1</v>
      </c>
      <c r="M28" t="s">
        <v>5</v>
      </c>
      <c r="N28" t="s">
        <v>6</v>
      </c>
    </row>
    <row r="29" spans="2:15">
      <c r="B29" t="s">
        <v>36</v>
      </c>
      <c r="D29">
        <v>4</v>
      </c>
      <c r="F29">
        <v>20</v>
      </c>
      <c r="G29">
        <f>D29*F29</f>
        <v>80</v>
      </c>
      <c r="J29" t="s">
        <v>36</v>
      </c>
      <c r="L29">
        <v>4</v>
      </c>
      <c r="M29">
        <v>20</v>
      </c>
      <c r="N29">
        <f>L29*M29</f>
        <v>80</v>
      </c>
    </row>
    <row r="30" spans="2:15">
      <c r="B30" t="s">
        <v>35</v>
      </c>
      <c r="D30">
        <v>8</v>
      </c>
      <c r="F30">
        <v>20</v>
      </c>
      <c r="G30">
        <f>D30*F30</f>
        <v>160</v>
      </c>
      <c r="J30" t="s">
        <v>35</v>
      </c>
      <c r="L30">
        <v>8</v>
      </c>
      <c r="M30">
        <v>20</v>
      </c>
      <c r="N30">
        <f>L30*M30</f>
        <v>160</v>
      </c>
    </row>
    <row r="32" spans="2:15">
      <c r="B32" s="7" t="s">
        <v>44</v>
      </c>
      <c r="C32" s="7"/>
      <c r="D32" s="7"/>
      <c r="E32" s="7"/>
      <c r="F32" t="s">
        <v>17</v>
      </c>
      <c r="G32">
        <f>SUM(G34:G41)</f>
        <v>175.5</v>
      </c>
      <c r="J32" s="7" t="s">
        <v>44</v>
      </c>
      <c r="K32" s="7"/>
      <c r="L32" s="7"/>
      <c r="M32" s="7"/>
      <c r="N32" t="s">
        <v>17</v>
      </c>
      <c r="O32">
        <f>SUM(O36:O37)</f>
        <v>73.5</v>
      </c>
    </row>
    <row r="33" spans="2:15" ht="14.25">
      <c r="B33" t="s">
        <v>9</v>
      </c>
      <c r="C33" t="s">
        <v>46</v>
      </c>
      <c r="D33" t="s">
        <v>47</v>
      </c>
      <c r="E33" s="2" t="s">
        <v>56</v>
      </c>
      <c r="F33" t="s">
        <v>5</v>
      </c>
      <c r="G33" t="s">
        <v>6</v>
      </c>
      <c r="J33" t="s">
        <v>9</v>
      </c>
      <c r="K33" t="s">
        <v>46</v>
      </c>
      <c r="L33" t="s">
        <v>47</v>
      </c>
      <c r="M33" s="2" t="s">
        <v>56</v>
      </c>
      <c r="N33" t="s">
        <v>5</v>
      </c>
      <c r="O33" t="s">
        <v>6</v>
      </c>
    </row>
    <row r="34" spans="2:15">
      <c r="B34" t="s">
        <v>49</v>
      </c>
      <c r="D34">
        <v>8</v>
      </c>
      <c r="F34">
        <v>2</v>
      </c>
      <c r="G34">
        <f>D34*F34</f>
        <v>16</v>
      </c>
      <c r="J34" t="s">
        <v>49</v>
      </c>
      <c r="L34">
        <v>8</v>
      </c>
      <c r="N34">
        <v>2</v>
      </c>
      <c r="O34">
        <f>L34*N34</f>
        <v>16</v>
      </c>
    </row>
    <row r="35" spans="2:15">
      <c r="B35" t="s">
        <v>50</v>
      </c>
      <c r="E35">
        <v>2</v>
      </c>
      <c r="F35">
        <v>2</v>
      </c>
      <c r="G35">
        <f>E35*F35</f>
        <v>4</v>
      </c>
      <c r="J35" t="s">
        <v>50</v>
      </c>
      <c r="M35">
        <v>2</v>
      </c>
      <c r="N35">
        <v>2</v>
      </c>
      <c r="O35">
        <f>M35*N35</f>
        <v>4</v>
      </c>
    </row>
    <row r="36" spans="2:15">
      <c r="B36" t="s">
        <v>45</v>
      </c>
      <c r="C36">
        <v>3500</v>
      </c>
      <c r="F36">
        <v>1.4999999999999999E-2</v>
      </c>
      <c r="G36">
        <f>C36*F36</f>
        <v>52.5</v>
      </c>
      <c r="J36" t="s">
        <v>45</v>
      </c>
      <c r="K36">
        <v>3500</v>
      </c>
      <c r="N36">
        <v>1.4999999999999999E-2</v>
      </c>
      <c r="O36">
        <f>K36*N36</f>
        <v>52.5</v>
      </c>
    </row>
    <row r="37" spans="2:15">
      <c r="B37" t="s">
        <v>48</v>
      </c>
      <c r="E37">
        <v>10.5</v>
      </c>
      <c r="F37">
        <v>2</v>
      </c>
      <c r="G37">
        <f>E37*F37</f>
        <v>21</v>
      </c>
      <c r="J37" t="s">
        <v>48</v>
      </c>
      <c r="M37">
        <v>10.5</v>
      </c>
      <c r="N37">
        <v>2</v>
      </c>
      <c r="O37">
        <f>M37*N37</f>
        <v>21</v>
      </c>
    </row>
    <row r="38" spans="2:15">
      <c r="B38" t="s">
        <v>51</v>
      </c>
      <c r="D38">
        <v>16</v>
      </c>
      <c r="F38">
        <v>2</v>
      </c>
      <c r="G38">
        <f>D38*F38</f>
        <v>32</v>
      </c>
      <c r="J38" t="s">
        <v>51</v>
      </c>
      <c r="L38">
        <v>16</v>
      </c>
      <c r="N38">
        <v>2</v>
      </c>
      <c r="O38">
        <f>L38*N38</f>
        <v>32</v>
      </c>
    </row>
    <row r="39" spans="2:15">
      <c r="B39" t="s">
        <v>52</v>
      </c>
      <c r="E39">
        <v>4</v>
      </c>
      <c r="F39">
        <v>2</v>
      </c>
      <c r="G39">
        <f>E39*F39</f>
        <v>8</v>
      </c>
      <c r="J39" t="s">
        <v>52</v>
      </c>
      <c r="M39">
        <v>4</v>
      </c>
      <c r="N39">
        <v>2</v>
      </c>
      <c r="O39">
        <f>M39*N39</f>
        <v>8</v>
      </c>
    </row>
    <row r="40" spans="2:15">
      <c r="B40" t="s">
        <v>53</v>
      </c>
      <c r="D40">
        <v>16</v>
      </c>
      <c r="F40">
        <v>2</v>
      </c>
      <c r="G40">
        <f>D40*F40</f>
        <v>32</v>
      </c>
      <c r="J40" t="s">
        <v>53</v>
      </c>
      <c r="L40">
        <v>16</v>
      </c>
      <c r="N40">
        <v>2</v>
      </c>
      <c r="O40">
        <f>L40*N40</f>
        <v>32</v>
      </c>
    </row>
    <row r="41" spans="2:15">
      <c r="B41" t="s">
        <v>54</v>
      </c>
      <c r="E41">
        <v>5</v>
      </c>
      <c r="F41">
        <v>2</v>
      </c>
      <c r="G41">
        <f>E41*F41</f>
        <v>10</v>
      </c>
      <c r="J41" t="s">
        <v>54</v>
      </c>
      <c r="M41">
        <v>5</v>
      </c>
      <c r="N41">
        <v>2</v>
      </c>
      <c r="O41">
        <f>M41*N41</f>
        <v>10</v>
      </c>
    </row>
    <row r="43" spans="2:15">
      <c r="B43" s="7" t="s">
        <v>34</v>
      </c>
      <c r="C43" s="7"/>
      <c r="D43" s="7"/>
      <c r="E43" s="7"/>
      <c r="F43" t="s">
        <v>17</v>
      </c>
      <c r="G43">
        <f>SUM(G45:G48)</f>
        <v>100</v>
      </c>
      <c r="J43" s="6" t="s">
        <v>34</v>
      </c>
      <c r="K43" s="6"/>
      <c r="L43" t="s">
        <v>17</v>
      </c>
      <c r="M43">
        <f>SUM(M45:M47)</f>
        <v>100</v>
      </c>
    </row>
    <row r="44" spans="2:15">
      <c r="B44" t="s">
        <v>9</v>
      </c>
      <c r="C44" t="s">
        <v>0</v>
      </c>
      <c r="D44" t="s">
        <v>1</v>
      </c>
      <c r="E44" t="s">
        <v>2</v>
      </c>
      <c r="F44" t="s">
        <v>5</v>
      </c>
      <c r="G44" t="s">
        <v>6</v>
      </c>
      <c r="J44" t="s">
        <v>9</v>
      </c>
      <c r="K44" t="s">
        <v>0</v>
      </c>
      <c r="L44" t="s">
        <v>5</v>
      </c>
      <c r="M44" t="s">
        <v>6</v>
      </c>
    </row>
    <row r="45" spans="2:15">
      <c r="B45" t="s">
        <v>43</v>
      </c>
      <c r="C45">
        <v>8</v>
      </c>
      <c r="F45">
        <v>8</v>
      </c>
      <c r="G45">
        <f>C45*F45</f>
        <v>64</v>
      </c>
      <c r="J45" t="s">
        <v>43</v>
      </c>
      <c r="K45">
        <v>8</v>
      </c>
      <c r="L45">
        <v>8</v>
      </c>
      <c r="M45">
        <f>K45*L45</f>
        <v>64</v>
      </c>
    </row>
    <row r="46" spans="2:15">
      <c r="B46" t="s">
        <v>40</v>
      </c>
      <c r="C46">
        <v>3</v>
      </c>
      <c r="F46">
        <v>8</v>
      </c>
      <c r="G46">
        <f>C46*F46</f>
        <v>24</v>
      </c>
      <c r="J46" t="s">
        <v>40</v>
      </c>
      <c r="K46">
        <v>3</v>
      </c>
      <c r="L46">
        <v>8</v>
      </c>
      <c r="M46">
        <f>K46*L46</f>
        <v>24</v>
      </c>
    </row>
    <row r="47" spans="2:15">
      <c r="B47" t="s">
        <v>41</v>
      </c>
      <c r="C47">
        <v>8</v>
      </c>
      <c r="F47">
        <v>8</v>
      </c>
      <c r="G47">
        <v>12</v>
      </c>
      <c r="J47" t="s">
        <v>41</v>
      </c>
      <c r="K47">
        <v>8</v>
      </c>
      <c r="L47">
        <v>8</v>
      </c>
      <c r="M47">
        <v>12</v>
      </c>
    </row>
    <row r="48" spans="2:15">
      <c r="B48" t="s">
        <v>55</v>
      </c>
      <c r="C48">
        <v>2</v>
      </c>
      <c r="F48">
        <v>8</v>
      </c>
      <c r="G48">
        <v>0</v>
      </c>
      <c r="J48" t="s">
        <v>55</v>
      </c>
      <c r="K48">
        <v>2</v>
      </c>
      <c r="L48">
        <v>8</v>
      </c>
      <c r="M48">
        <v>0</v>
      </c>
    </row>
    <row r="50" spans="2:13">
      <c r="B50" s="7" t="s">
        <v>20</v>
      </c>
      <c r="C50" s="7"/>
      <c r="D50" s="7"/>
      <c r="E50" s="7"/>
      <c r="F50" t="s">
        <v>17</v>
      </c>
      <c r="G50">
        <f>SUM(G52:G54)</f>
        <v>230</v>
      </c>
      <c r="J50" s="6" t="s">
        <v>20</v>
      </c>
      <c r="K50" s="6"/>
      <c r="L50" t="s">
        <v>17</v>
      </c>
      <c r="M50">
        <f>SUM(M52:M54)</f>
        <v>230</v>
      </c>
    </row>
    <row r="51" spans="2:13">
      <c r="B51" t="s">
        <v>9</v>
      </c>
      <c r="G51" t="s">
        <v>6</v>
      </c>
      <c r="J51" t="s">
        <v>9</v>
      </c>
      <c r="M51" t="s">
        <v>6</v>
      </c>
    </row>
    <row r="52" spans="2:13">
      <c r="B52" t="s">
        <v>27</v>
      </c>
      <c r="G52">
        <v>150</v>
      </c>
      <c r="J52" t="s">
        <v>27</v>
      </c>
      <c r="M52">
        <v>150</v>
      </c>
    </row>
    <row r="53" spans="2:13">
      <c r="B53" t="s">
        <v>26</v>
      </c>
      <c r="G53">
        <v>0</v>
      </c>
      <c r="J53" t="s">
        <v>26</v>
      </c>
      <c r="M53">
        <v>0</v>
      </c>
    </row>
    <row r="54" spans="2:13">
      <c r="B54" t="s">
        <v>28</v>
      </c>
      <c r="G54">
        <v>80</v>
      </c>
      <c r="J54" t="s">
        <v>28</v>
      </c>
      <c r="M54">
        <v>80</v>
      </c>
    </row>
    <row r="56" spans="2:13">
      <c r="B56" s="7" t="s">
        <v>30</v>
      </c>
      <c r="C56" s="7"/>
      <c r="D56" s="7"/>
      <c r="E56" s="7"/>
      <c r="F56" t="s">
        <v>17</v>
      </c>
      <c r="G56">
        <f>SUM(G58:G60)</f>
        <v>24</v>
      </c>
      <c r="J56" s="6" t="s">
        <v>30</v>
      </c>
      <c r="K56" s="6"/>
      <c r="L56" t="s">
        <v>17</v>
      </c>
      <c r="M56">
        <f>SUM(O58:O60)</f>
        <v>0</v>
      </c>
    </row>
    <row r="57" spans="2:13">
      <c r="B57" t="s">
        <v>29</v>
      </c>
      <c r="C57" t="s">
        <v>22</v>
      </c>
      <c r="D57" t="s">
        <v>23</v>
      </c>
      <c r="E57" t="s">
        <v>24</v>
      </c>
      <c r="F57" t="s">
        <v>25</v>
      </c>
      <c r="G57" t="s">
        <v>6</v>
      </c>
      <c r="J57" t="s">
        <v>9</v>
      </c>
      <c r="K57" t="s">
        <v>0</v>
      </c>
      <c r="L57" t="s">
        <v>5</v>
      </c>
      <c r="M57" t="s">
        <v>6</v>
      </c>
    </row>
    <row r="58" spans="2:13">
      <c r="B58" t="s">
        <v>21</v>
      </c>
      <c r="C58">
        <v>2</v>
      </c>
      <c r="E58">
        <v>40</v>
      </c>
      <c r="F58">
        <v>12</v>
      </c>
      <c r="G58">
        <f>C58*F58</f>
        <v>24</v>
      </c>
      <c r="J58" t="s">
        <v>21</v>
      </c>
      <c r="K58">
        <v>2</v>
      </c>
      <c r="L58">
        <v>12</v>
      </c>
      <c r="M58">
        <f>K58*L58</f>
        <v>24</v>
      </c>
    </row>
  </sheetData>
  <mergeCells count="9">
    <mergeCell ref="J32:M32"/>
    <mergeCell ref="B1:E1"/>
    <mergeCell ref="B3:E3"/>
    <mergeCell ref="B11:E11"/>
    <mergeCell ref="B56:E56"/>
    <mergeCell ref="B50:E50"/>
    <mergeCell ref="B27:E27"/>
    <mergeCell ref="B43:E43"/>
    <mergeCell ref="B32:E32"/>
  </mergeCells>
  <phoneticPr fontId="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清华大学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王德宇</dc:creator>
  <cp:lastModifiedBy>王德宇</cp:lastModifiedBy>
  <dcterms:created xsi:type="dcterms:W3CDTF">2015-01-07T08:30:43Z</dcterms:created>
  <dcterms:modified xsi:type="dcterms:W3CDTF">2015-01-08T01:10:30Z</dcterms:modified>
</cp:coreProperties>
</file>