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D:\360云盘\爱迪斯通\项目\Q-清华大学基础工业训练中心\"/>
    </mc:Choice>
  </mc:AlternateContent>
  <bookViews>
    <workbookView xWindow="0" yWindow="0" windowWidth="20490" windowHeight="7755" tabRatio="708" activeTab="2"/>
  </bookViews>
  <sheets>
    <sheet name="交互媒体综合实验室" sheetId="13" r:id="rId1"/>
    <sheet name="增强现实实验室" sheetId="14" r:id="rId2"/>
    <sheet name="Unity多平台教学实验室" sheetId="9" r:id="rId3"/>
    <sheet name="虚拟现实综合实验室" sheetId="12" r:id="rId4"/>
  </sheets>
  <definedNames>
    <definedName name="_xlnm.Print_Area" localSheetId="2">Unity多平台教学实验室!$A$1:$F$21</definedName>
    <definedName name="_xlnm.Print_Area" localSheetId="0">交互媒体综合实验室!$A$1:$F$40</definedName>
    <definedName name="_xlnm.Print_Area" localSheetId="3">虚拟现实综合实验室!$A$1:$F$56</definedName>
    <definedName name="_xlnm.Print_Area" localSheetId="1">增强现实实验室!$A$1:$F$27</definedName>
  </definedNames>
  <calcPr calcId="152511"/>
</workbook>
</file>

<file path=xl/calcChain.xml><?xml version="1.0" encoding="utf-8"?>
<calcChain xmlns="http://schemas.openxmlformats.org/spreadsheetml/2006/main">
  <c r="F16" i="9" l="1"/>
  <c r="F23" i="13" l="1"/>
  <c r="F18" i="14"/>
  <c r="F16" i="14"/>
  <c r="I27" i="14"/>
  <c r="F25" i="14"/>
  <c r="F23" i="14"/>
  <c r="F20" i="14"/>
  <c r="J11" i="14"/>
  <c r="J27" i="14" s="1"/>
  <c r="I11" i="14"/>
  <c r="F11" i="14"/>
  <c r="F20" i="9"/>
  <c r="F18" i="9"/>
  <c r="F33" i="13"/>
  <c r="F31" i="13"/>
  <c r="I28" i="13"/>
  <c r="J28" i="13" s="1"/>
  <c r="F28" i="13"/>
  <c r="J26" i="13"/>
  <c r="F26" i="13"/>
  <c r="F21" i="13"/>
  <c r="I11" i="13"/>
  <c r="J11" i="13" s="1"/>
  <c r="J40" i="13" s="1"/>
  <c r="F11" i="13"/>
  <c r="F47" i="12"/>
  <c r="F38" i="12"/>
  <c r="F36" i="12"/>
  <c r="F34" i="12"/>
  <c r="F45" i="12"/>
  <c r="F43" i="12"/>
  <c r="F11" i="12"/>
  <c r="R27" i="12"/>
  <c r="I11" i="12"/>
  <c r="J11" i="12" s="1"/>
  <c r="F11" i="9"/>
  <c r="I11" i="9"/>
  <c r="J11" i="9"/>
  <c r="I40" i="13" l="1"/>
</calcChain>
</file>

<file path=xl/sharedStrings.xml><?xml version="1.0" encoding="utf-8"?>
<sst xmlns="http://schemas.openxmlformats.org/spreadsheetml/2006/main" count="219" uniqueCount="136">
  <si>
    <t>报价号码：</t>
    <phoneticPr fontId="11" type="noConversion"/>
  </si>
  <si>
    <t>报价日期：</t>
    <phoneticPr fontId="11" type="noConversion"/>
  </si>
  <si>
    <t>联络电话：</t>
    <phoneticPr fontId="11" type="noConversion"/>
  </si>
  <si>
    <t>有效期限：</t>
    <phoneticPr fontId="11" type="noConversion"/>
  </si>
  <si>
    <t>连络电话：</t>
    <phoneticPr fontId="11" type="noConversion"/>
  </si>
  <si>
    <t>公司地址：</t>
    <phoneticPr fontId="11" type="noConversion"/>
  </si>
  <si>
    <t>项次</t>
    <phoneticPr fontId="4" type="noConversion"/>
  </si>
  <si>
    <t>产品名称</t>
    <phoneticPr fontId="4" type="noConversion"/>
  </si>
  <si>
    <t>数量</t>
    <phoneticPr fontId="4" type="noConversion"/>
  </si>
  <si>
    <t>单价</t>
    <phoneticPr fontId="11" type="noConversion"/>
  </si>
  <si>
    <t>小计(含税)</t>
    <phoneticPr fontId="4" type="noConversion"/>
  </si>
  <si>
    <t>人民币</t>
    <phoneticPr fontId="1" type="noConversion"/>
  </si>
  <si>
    <t>成本</t>
    <phoneticPr fontId="1" type="noConversion"/>
  </si>
  <si>
    <t>小计(含税)</t>
    <phoneticPr fontId="11" type="noConversion"/>
  </si>
  <si>
    <t>合            计 (含税)</t>
    <phoneticPr fontId="4" type="noConversion"/>
  </si>
  <si>
    <t>爱迪斯通科技报价单</t>
    <phoneticPr fontId="4" type="noConversion"/>
  </si>
  <si>
    <t>单位名称：</t>
    <phoneticPr fontId="11" type="noConversion"/>
  </si>
  <si>
    <t>联 络 人：</t>
    <phoneticPr fontId="11" type="noConversion"/>
  </si>
  <si>
    <t>传    真：</t>
    <phoneticPr fontId="11" type="noConversion"/>
  </si>
  <si>
    <t>移动电话：</t>
    <phoneticPr fontId="11" type="noConversion"/>
  </si>
  <si>
    <t>移动电话：</t>
    <phoneticPr fontId="11" type="noConversion"/>
  </si>
  <si>
    <t>承 办 人：</t>
    <phoneticPr fontId="11" type="noConversion"/>
  </si>
  <si>
    <t>010-82772136</t>
    <phoneticPr fontId="11" type="noConversion"/>
  </si>
  <si>
    <t>一、创客开发工作站</t>
    <phoneticPr fontId="11" type="noConversion"/>
  </si>
  <si>
    <t>UIP创客开发交互设计开发平台</t>
    <phoneticPr fontId="11" type="noConversion"/>
  </si>
  <si>
    <t>对
比
分
析</t>
    <phoneticPr fontId="11" type="noConversion"/>
  </si>
  <si>
    <t>Oculus Rift 2
■ DK2（Development Kit 2）
■ DK2的显示面板: 1920 × 1080 OLED
■ 更新率≤75 Hz
■ OLED面板能在高动态下提供清晰无残影的画面
■ 内建延迟测试电路，能以毫秒为单位监测输入与显示的延迟
■ 支持直接通过连接线与PC连接
■ 拥有加速度感测器、陀螺仪感测器与地磁感测器定位、红外线光学定位追踪，通过外接的近红外线CMOS感测器摄影机与本体内嵌的隐藏红外线LED，现在DK2不只能追踪使用者头部的方向，还能精确追踪使用者头部的位置，提供更逼真的虚拟实境回馈。
■ 支持的Windows、Mac OS与Linux操作系统。另外还提供能与Unreal DK、Unreal Engine 4及Unity 4整合的套装引擎，让开发者能更轻松快速地着手开发虚拟实境游戏。</t>
    <phoneticPr fontId="11" type="noConversion"/>
  </si>
  <si>
    <t>Ladybug5全景成像系统</t>
    <phoneticPr fontId="1" type="noConversion"/>
  </si>
  <si>
    <t>全景成像系统</t>
    <phoneticPr fontId="11" type="noConversion"/>
  </si>
  <si>
    <t>桌面式VR沉浸式交互展示系统</t>
    <phoneticPr fontId="11" type="noConversion"/>
  </si>
  <si>
    <t>双通道环幕立体投影系统金属硬幕</t>
    <phoneticPr fontId="4" type="noConversion"/>
  </si>
  <si>
    <t>双通道环幕立体投影系统图形工作站</t>
    <phoneticPr fontId="4" type="noConversion"/>
  </si>
  <si>
    <t>■ 输入信号：两组Dual Link DVI/Displayport，最高330Mhz输入频率
■ 输出信号：2N组DVI-I（DVI和VGA同时输出）最高165Mhz输出频率，支持每通道监控通道同步输出
■ 输入信号典型分辨率：支持1*N，N*1及N*N输入，两组输入分别支持1920*1408@60hz，2432*1472@60hz，6144*768@60hz，5760*1080@50hz，4800*1080@60hz等
■ 融合带宽度：0-512像素完全连续可调
■ 融合带过度调节能力：完全可变成过度曲线，全区域黑位补偿，全区域漏光补偿
■ 显示处理能力：任何融合带宽度和分辨率下，输入输出点对点无损显示且无任何刷新率损失
■ 3D被动立体能力：同时支持扩展模式和复制模式被动立体
■ 立体同步能力：亚微秒级精确同步
■ 几何校正能力：第二代超亚像素几何校正，高级像素保真控制技术，非线性多滤波器技术和纹理补偿技术，支持弧形、柱形、球形等任意异形投影，支持120hz几何校正
■ 操作系统：无操作系统，纯硬件架构
■ 启动时间：小于2秒
■ 工作温度：0-50℃
■ 工作湿度：15-85%</t>
    <phoneticPr fontId="11" type="noConversion"/>
  </si>
  <si>
    <t>双通道环幕立体投影系统显示器</t>
    <phoneticPr fontId="4" type="noConversion"/>
  </si>
  <si>
    <t>双通道环幕立体投影系统偏振镜片</t>
    <phoneticPr fontId="4" type="noConversion"/>
  </si>
  <si>
    <t>单体透过率：不小于42%
偏光度：不小于99.9%
交叉透过率：不小于99.8
补偿参数：不小于125nm</t>
    <phoneticPr fontId="4" type="noConversion"/>
  </si>
  <si>
    <t>双通道环幕立体投影系统立体音响</t>
    <phoneticPr fontId="4" type="noConversion"/>
  </si>
  <si>
    <t>双通道环幕立体投影系统调音台</t>
    <phoneticPr fontId="4" type="noConversion"/>
  </si>
  <si>
    <t>输入：16个输入通道，10个话筒输入，4组立体声线路输入
输出：8mono，4Stereo，4AUX
1-8通道段三段式中段扫频均衡，9/10-15/16通道设三段式均衡器
前6个话筒通道内置压缩器
所有通道配有高通滤波器</t>
    <phoneticPr fontId="4" type="noConversion"/>
  </si>
  <si>
    <t>双通道环幕立体投影系统无线麦克风组</t>
    <phoneticPr fontId="4" type="noConversion"/>
  </si>
  <si>
    <t>工作频率：740-790Mhz
调制方式：宽带FM
信道数目：200
信道间隔：250Khz
频率稳定度：±0.005%
动态范围：100dB
最大偏移：±45Khz
音频频率响应：80hz-18khz
信噪比：105dB
综合失真：≤0.5%
工作距离：60m</t>
    <phoneticPr fontId="4" type="noConversion"/>
  </si>
  <si>
    <t>虚拟驾驶体验设备</t>
    <phoneticPr fontId="4" type="noConversion"/>
  </si>
  <si>
    <r>
      <t xml:space="preserve">桌面式VR沉浸式交互展示系统是一个沉浸式、交互式的硬件和软件平台。给虚拟培训学习经验提供了研究,探索,设计和可视化环境。
</t>
    </r>
    <r>
      <rPr>
        <b/>
        <sz val="10"/>
        <color indexed="63"/>
        <rFont val="宋体"/>
        <charset val="134"/>
      </rPr>
      <t>规格：</t>
    </r>
    <r>
      <rPr>
        <sz val="10"/>
        <rFont val="宋体"/>
        <charset val="134"/>
      </rPr>
      <t xml:space="preserve">
■使用24英寸监控高清液晶(1080 p120hz)内置跟踪传感器。
■手写笔共三个按键，集成红外。
■被动式3D显示
■图形图像开发工作站
■定制内容开发</t>
    </r>
    <phoneticPr fontId="11" type="noConversion"/>
  </si>
  <si>
    <r>
      <rPr>
        <b/>
        <sz val="10"/>
        <color indexed="63"/>
        <rFont val="宋体"/>
        <charset val="134"/>
      </rPr>
      <t>kinect:</t>
    </r>
    <r>
      <rPr>
        <sz val="10"/>
        <color indexed="8"/>
        <rFont val="宋体"/>
        <charset val="134"/>
      </rPr>
      <t xml:space="preserve">
1.动作识别库（算法）：有，kinect SDK有部分范例，微软版权所有。
2.图形-骨骼识别库（算法）：有，kinect SDK for windows。
3.识别模式：全身或上半身
</t>
    </r>
    <phoneticPr fontId="11" type="noConversion"/>
  </si>
  <si>
    <t>三、游戏脚本可视化编辑平台</t>
    <phoneticPr fontId="11" type="noConversion"/>
  </si>
  <si>
    <t>CPU：Xeon E5-2603  1.8GHz四核四线程
内存：DDR3 16GB 
硬盘：1TB 7200 
显卡：Nvidia 5000 2.5GB 
主板：Intel C600主板
接口：控制系统内有PC标准插槽，所有接口都可提供                                                   操作系统：win7专业版</t>
    <phoneticPr fontId="11" type="noConversion"/>
  </si>
  <si>
    <t>双通道环幕立体投影系统复制模块</t>
    <phoneticPr fontId="4" type="noConversion"/>
  </si>
  <si>
    <t>双通道环幕立体投影系统分屏器</t>
    <phoneticPr fontId="4" type="noConversion"/>
  </si>
  <si>
    <t>手动排挡带有6个前进档和下后式倒车档
档位及发动机转速方向盘指示灯显示
带离合器全钢结构赛车踏板及防滑系统
11寸真皮方向盘，900°转向范围
双引擎力反馈，16个可编程键及方向控制键</t>
    <phoneticPr fontId="4" type="noConversion"/>
  </si>
  <si>
    <t>双通道被动立体融合服务器</t>
    <phoneticPr fontId="4" type="noConversion"/>
  </si>
  <si>
    <t>双通道环幕立体投影系统立体眼镜</t>
    <phoneticPr fontId="4" type="noConversion"/>
  </si>
  <si>
    <t>中央控制系统</t>
    <phoneticPr fontId="4" type="noConversion"/>
  </si>
  <si>
    <t>中控系统</t>
    <phoneticPr fontId="4" type="noConversion"/>
  </si>
  <si>
    <t>二、Unity 3D创客开发软件平台</t>
    <phoneticPr fontId="11" type="noConversion"/>
  </si>
  <si>
    <t>虚拟现实开发平台系统</t>
    <phoneticPr fontId="4" type="noConversion"/>
  </si>
  <si>
    <t xml:space="preserve">支持主流3DSMAX、MAYA、Lightwave，Cheetah 3D、Cinema 4D、Blender、Carara、 XSI5 、Lightware、Autodesk FBX导出的模型及骨架或动画
■强大的兼容性，可支持主流的图片格式*.psd、*.jpeg、*.png、*.gif、*.bmp、*.tga、*.iff、*.pict
■音频格式支持MP3、AIFF、WAV、 OGG 视频格式，支持FMOD并可以通过衰减曲线进行编辑音频部分
■视频格式支持MOV、MPG 、MPEG、AVI 、ASF
■绘图引擎支持OpenGL、DirectX
■支持先进光照系统：延迟光照，实时阴影，SSAO，光羽及炫光等镜头特效等
■支持高级渲染技术：延递渲染，表面着色器，遮挡剔除，世界级视口裁剪技术Umbra，全屏后处理效果，包含高质量景深、高质量粒子效果等
■内置100组Shader，并可以使用shaderLab编写属于自己的Shader
■内置强大地形编辑器，通过heightmap 或地形刷，包括岩石层，地面层，细节纹理贴图等，植被系统丰富，并具有自动优化填充的功能
■内置世界领先的物理引擎NVIDIA PhysX。支持刚体和柔体，具有赛车专用物理器、刚体物理学、物理性连接器、布偶系统
■强大灵活的角色动画系统，可轻松地构建和编辑复杂的状态机器和混合的树形结构，以完全控制人物的移动。要让一大群人动起来。不仅角色设置精确有效，稳定性和强大性，结合新的优化，例如蒙皮网格实例，能确保平稳的运行性能。
■支持Substances：Algorithmic Substances。物质将混合资源，可以有多个输出，生成完整贴图，贴图的设置是基于相同的参数设置。可微调和调整物质的参数，并在PC和Mac上运行时修改
■无需插件扩展，原生支持2D游戏开发。
■支持一键发布至单机格式，支持Windows、Mac OS、LinuxStandalon无需二次移植。
■支持移动终端发布，一键发布至 iPhone、iPod Touch 、iPad、Android、Windows Phone 8等移动平台，无需二次移植。
■在获取被发布平台厂商授权情况下，制作内容可免费针对家庭娱乐平台发布，一键发布至Xbox360、Wii、PS3等平台，无需二次移植。
■Web Player 可支持 Windows下多种主流浏览器包括Internet Explorer, Firefox, Chrome, Safari, Opera或网页Facebook，硬件需求Windows 2000/XP/Vista/7。(可自动侦测,下载及安装Web Player )在Web浏览器运行时，网页播放器可以无缝与网页沟通
■二次开发SDK ：支持三种脚本编程语言JavaScript，C#，Boo，以上三种语言在执行效率上是一样快速的。
■支持VRPN设备的接入协议，和与5DT手套和A.R.T.追踪设备无缝链接。
■附带《启神录》游戏开发案例与相关资源库，并提供案例的教学课程。
</t>
    <phoneticPr fontId="4" type="noConversion"/>
  </si>
  <si>
    <t xml:space="preserve">一． 沉浸式环境支持
1. 可视化沉浸式环境配置
★快速搭建沉浸式环境种类
★所见即所得的三维设计窗口：并可以随时调整，进行运行时预览。
2. 支持多种沉浸式环境
★支持CAVE沉浸式环境；
★支持immersive Cube沉浸式环境；
★支持Head-mounted displays (HMD) 沉浸式环境；
★支持3D TV and monitor沉浸式环境；
★支持zSpace沉浸式环境；
二． 硬件支持
★支持完整的VRPN标准的虚拟现实行业仿真硬件。
★支持电磁跟踪系统；
★支持A.R.T DTrack, Flystick2；
★支持Vicon；NaturalPoint Optitrack；
★支持Microsoft Kinect；
★支持Razer Hydra；
★支持GameTrak；
★支持Motion Analysis；
三． 兼容性
★支持win7/xp 32 bit/64 bit
★支持Unity3D 3.5x/Unity3D 4.0x
四． 立体模式
★支持openGL主动立体
★支持所有类型的被动立体 
五． 快速部署
★可视化运行环境配置
★一键部署
★支持Unity3D直接发布可执行文件(EXE)
★一次性开发，多环境重载。
六． 功能开发
★提供API函数接口。
★无缝支持Unity3D C#脚本。
★提供开发手册及范例DEMO。
</t>
    <phoneticPr fontId="4" type="noConversion"/>
  </si>
  <si>
    <t>Middle VR沉浸式开发展示体验系统</t>
    <phoneticPr fontId="4" type="noConversion"/>
  </si>
  <si>
    <t>系统集成费6%（含标准线材、人工、机柜）</t>
    <phoneticPr fontId="4" type="noConversion"/>
  </si>
  <si>
    <t>虚拟现实头盔系统</t>
    <phoneticPr fontId="1" type="noConversion"/>
  </si>
  <si>
    <t>虚拟现实综合实验室建设方案</t>
    <phoneticPr fontId="11" type="noConversion"/>
  </si>
  <si>
    <r>
      <rPr>
        <b/>
        <sz val="10"/>
        <color indexed="63"/>
        <rFont val="宋体"/>
        <charset val="134"/>
      </rPr>
      <t>左右声道扬声器</t>
    </r>
    <r>
      <rPr>
        <sz val="10"/>
        <color indexed="8"/>
        <rFont val="宋体"/>
        <charset val="134"/>
      </rPr>
      <t xml:space="preserve">
尺寸：12"二分频无源全频音箱
频率：60hz~20Khz
灵敏度：98dB
阻抗：8Ω
功率：300W
</t>
    </r>
    <r>
      <rPr>
        <b/>
        <sz val="10"/>
        <color indexed="63"/>
        <rFont val="宋体"/>
        <charset val="134"/>
      </rPr>
      <t>中置扬声器</t>
    </r>
    <r>
      <rPr>
        <sz val="10"/>
        <color indexed="8"/>
        <rFont val="宋体"/>
        <charset val="134"/>
      </rPr>
      <t xml:space="preserve">
尺寸：12"二分频无源全频音箱
频率：60hz~20Khz
灵敏度：98dB
阻抗：8Ω
功率：300W
</t>
    </r>
    <r>
      <rPr>
        <b/>
        <sz val="10"/>
        <color indexed="63"/>
        <rFont val="宋体"/>
        <charset val="134"/>
      </rPr>
      <t>功率放大器</t>
    </r>
    <r>
      <rPr>
        <sz val="10"/>
        <color indexed="8"/>
        <rFont val="宋体"/>
        <charset val="134"/>
      </rPr>
      <t xml:space="preserve">
输出功率：8Ω立体声功率 400W
    4Ω立体声功率 700W
    8Ω桥接功率   800W
输入稳定电压：220V-230V/50hz
总谐波失真：&lt;0.05%
阻尼系数：&gt;240:1
信噪比：95dB
输入阻抗：10KΩ
频响范围：20hz~20Khz
转换率：38V/US
压缩比：20:1
电压放大倍数：34*48.9X</t>
    </r>
    <phoneticPr fontId="4" type="noConversion"/>
  </si>
  <si>
    <r>
      <t xml:space="preserve">■ 面板类型：TN
■ </t>
    </r>
    <r>
      <rPr>
        <sz val="10"/>
        <color indexed="8"/>
        <rFont val="宋体"/>
        <charset val="134"/>
      </rPr>
      <t xml:space="preserve">尺寸：24英寸
■ 宽屏：是
■ 屏幕比例：16:9
■ 最佳分辨率：1920*1080
■ 响应范围：5ms
■ 点距：0.27mm
■ 色彩：16.7M
■ 亮度：250cd/㎡
■ 对比度：1000:1
■ 可视角度：160°垂直/170°水平
■ 接口：D-sub*1  DVI*1
</t>
    </r>
    <phoneticPr fontId="11" type="noConversion"/>
  </si>
  <si>
    <r>
      <rPr>
        <b/>
        <sz val="10"/>
        <color indexed="63"/>
        <rFont val="宋体"/>
        <charset val="134"/>
      </rPr>
      <t>softkinetic体感系统</t>
    </r>
    <r>
      <rPr>
        <sz val="10"/>
        <color indexed="8"/>
        <rFont val="宋体"/>
        <charset val="134"/>
      </rPr>
      <t xml:space="preserve">
1.动作识别库（算法）：有，提供所有的识别库，IISU SDK提供。
2.图形-骨骼识别库（算法）：有，IISU SDK提供。
3.识别模式：远距离（全身或上半身---最多4人）和超近距离（手势识别）
</t>
    </r>
    <phoneticPr fontId="11" type="noConversion"/>
  </si>
  <si>
    <t>Middle VR沉浸式开发系统</t>
    <phoneticPr fontId="4" type="noConversion"/>
  </si>
  <si>
    <t>UIP创客交互开发设计平台</t>
    <phoneticPr fontId="4" type="noConversion"/>
  </si>
  <si>
    <t>高精度手指交互应用开发系统  (LeapMotion 厂商：美国)
■手指动作跟踪精确度不低于0.1mm；
■支持Windows 7、Windows 8以及Mac OS X 10.7和Mac OS X 10.8等操作系统；
■高精度手指交互应用课程构建配套资源。</t>
    <phoneticPr fontId="11" type="noConversion"/>
  </si>
  <si>
    <r>
      <rPr>
        <b/>
        <sz val="10"/>
        <color indexed="8"/>
        <rFont val="宋体"/>
        <charset val="134"/>
      </rPr>
      <t>Substance Designer</t>
    </r>
    <r>
      <rPr>
        <sz val="10"/>
        <color indexed="8"/>
        <rFont val="宋体"/>
        <charset val="134"/>
      </rPr>
      <t xml:space="preserve">
1) 所见即所得的编辑方式，实时可视化、功能模块化、拖拉连线、快速呈现，提升生产效率，提高材质品质。
2) 通过任何的普通位图图像，直接生成高品质的次时代游戏设计专用材质（法线图，高度图，反射贴图等），为DCC工具或游戏引擎（如Unity3D Pro）提供高级的渲染效果。
3) 内置参数面板编辑器。
4) 包含250个原生动态宣传资源库。
5) 通过材质面板而调整并展现您材质的详细细节。
6) 轻量化贴图发布制作内容，可发布至原有资源大小的十分之一。
7) 多通道、非线性和非破坏性贴图处理、无缝拼接、无须修改源文件。
Substance Database Pro
8) Unity次时代3D美工处理软件素材包，包含700个可调节参数的动态素材</t>
    </r>
    <phoneticPr fontId="11" type="noConversion"/>
  </si>
  <si>
    <t>交互智能展示系统（清华同方 厂商：中国）</t>
    <phoneticPr fontId="1" type="noConversion"/>
  </si>
  <si>
    <t>交互智能展示系统</t>
    <phoneticPr fontId="11" type="noConversion"/>
  </si>
  <si>
    <t>沉浸式虚拟漫游体验系统</t>
    <phoneticPr fontId="11" type="noConversion"/>
  </si>
  <si>
    <t>体感捕捉识别系统</t>
    <phoneticPr fontId="11" type="noConversion"/>
  </si>
  <si>
    <t>基本特征：
■ 水平视角：57度
■ 垂直视角：43度
■ Kinect机身转动范围：±27度
■ 传感深度范围：1.2-3.5米
人物追踪：
■ 最多能同时追踪六个玩家，但是只有两个玩家可以同时操作一个游戏
其它性能：
■ 感应器：颜色和深度感应镜头
标准配置：
■ 传感器 × 1 USB/电源 × 1 用户手册 × 1</t>
    <phoneticPr fontId="11" type="noConversion"/>
  </si>
  <si>
    <t>惯性动作捕捉系统</t>
    <phoneticPr fontId="11" type="noConversion"/>
  </si>
  <si>
    <t xml:space="preserve">中央控制主机SV-PRO  *1                                                                  平板电脑Ipad2   *1                                                                     网络接收器NT200   *1                                                                    无线热点（D-link 路由器）  *1 
8路强电控制模块     *1                                                                  软件授权   *1 </t>
    <phoneticPr fontId="4" type="noConversion"/>
  </si>
  <si>
    <t>Flystick2控制器</t>
    <phoneticPr fontId="24" type="noConversion"/>
  </si>
  <si>
    <t>1个充电电源（100-240v，50-60Hz）； 
•1个电池组； 
•1台发射器； 
•1个发射器电源（100-240v，50-60Hz）； 
•1根以太网连接线</t>
    <phoneticPr fontId="24" type="noConversion"/>
  </si>
  <si>
    <t>高精度光学虚拟交互系统</t>
    <phoneticPr fontId="24" type="noConversion"/>
  </si>
  <si>
    <t>A.R.T光学跟踪系统交互系统：</t>
    <phoneticPr fontId="4" type="noConversion"/>
  </si>
  <si>
    <r>
      <t>双通道环幕立体投影系统投影仪
■ 亮度：</t>
    </r>
    <r>
      <rPr>
        <sz val="10"/>
        <rFont val="宋体"/>
        <charset val="134"/>
      </rPr>
      <t>6000流明
■ 分辨率：1920*1200
■ 对比度：2000:1
■ 色彩均匀度：85%
■ 镜头位移：垂直±50°；水平±5°
■ 梯形校正：±15°
■ 噪音：37dB（正常模式）
■ 可更换镜头：标准镜头，短焦镜头，长焦镜头  电动对焦</t>
    </r>
    <phoneticPr fontId="11" type="noConversion"/>
  </si>
  <si>
    <t>多通道立体展示体验系统</t>
    <phoneticPr fontId="4" type="noConversion"/>
  </si>
  <si>
    <t xml:space="preserve">输入接口：1个Duallink DVI，支持输入视频像素频率最大330Mhz，任意单个输出接口最大视频像素频率165Mhz                                                                                 输出接口：3个DVI-I输出接口（可同时输出DVI-D数字信号和VGA模拟信号）
工作温度：-10°~55°                                                                    湿度：0-80%相对湿度 </t>
    <phoneticPr fontId="4" type="noConversion"/>
  </si>
  <si>
    <t>虚拟现实立体开发平台系统</t>
    <phoneticPr fontId="4" type="noConversion"/>
  </si>
  <si>
    <t>5DT Data Glove 14 Ultra</t>
    <phoneticPr fontId="4" type="noConversion"/>
  </si>
  <si>
    <t>“5DT Data Glove Ultra”是5DT公司为现代动作捕捉和动画制作领域的专业人士专门设计的一款数据手套产品，可满足最为苛刻的工作要求。该产品具有佩戴舒适、简单易用、波形系数小、以及驱动程序完备等特点。超高的数据质量、较低的交叉关联、以及高数据频率使该产品成为制作逼真实时动画的理想工具。
5DT Data Glove 14 Ultra也可测量手指弯曲的程度与手指间的外部肌肉(每只手指上有2个传感器)。
该系统通过USB数据线与计算机相连。通过“5DT Data Glove Ultra”串行接口模块可以使用串行端口（RS 232 – 视平台而定）选项。该系统具有8-bit曲度解析率、佩戴舒适、低漂移和开放式结构等特点。通过蓝牙技术（距离可达20米），仅需使用一块电池，“5DT Data Glove Ultra ”无线模块即可实现与计算机的高速连接长达8小时。产品配有左右手两种型号，统一尺寸，适应性超强（由可伸缩的莱卡布制成）。</t>
    <phoneticPr fontId="4" type="noConversion"/>
  </si>
  <si>
    <t>&lt;&lt;产品规格&gt;&gt;</t>
    <phoneticPr fontId="4" type="noConversion"/>
  </si>
  <si>
    <t xml:space="preserve">操作系统:Cross platform SDK for Windows, Linux and UNIX operating systems
软件:Kaydara MOCAP, 3D Studio Max (free beta version), Maya, SoftImage XSI
接口 : USB
传感器数量 :14
传感器分辨率 (°): 0.11 (A/D)
传感器比率 (Hz) :75 (&gt;)
传感器类型 :Fibre Optic
无线 : Optional  </t>
    <phoneticPr fontId="4" type="noConversion"/>
  </si>
  <si>
    <t>&lt;&lt;技术特征&gt;&gt;</t>
    <phoneticPr fontId="4" type="noConversion"/>
  </si>
  <si>
    <t>&lt;&lt;应用领域 &gt;&gt;</t>
    <phoneticPr fontId="4" type="noConversion"/>
  </si>
  <si>
    <t>适用于动作捕捉和动画制作领域的专业人士、影视、虚拟现实、仿真、视频游戏和卡通的制作等诸多领域</t>
    <phoneticPr fontId="4" type="noConversion"/>
  </si>
  <si>
    <t>5DT 高精度手部捕捉数据手套</t>
    <phoneticPr fontId="4" type="noConversion"/>
  </si>
  <si>
    <t>3D人体识别技术交互应用开发系统</t>
    <phoneticPr fontId="11" type="noConversion"/>
  </si>
  <si>
    <t>二、游戏脚本可视化编辑平台</t>
    <phoneticPr fontId="11" type="noConversion"/>
  </si>
  <si>
    <t>增强现实设计开发应用系统</t>
    <phoneticPr fontId="11" type="noConversion"/>
  </si>
  <si>
    <t>增强现实平台结合虚拟与现实的无限延伸,更多新奇创意的营销点子，可以透过Augmented reality实现出来。“真实”环境和“虚拟”3D的结合，实时的呈现，切身的感动。开发者可以无限制的开发和发布AR应用程序，也不需要向Metaio传送任何图片及其它文件；开发者可以完全自主掌控开发流程。允许用户使用Google Glass那样的设备将任何接触面变成可交互界面，在物体上显示一层数字信息。 适用于 iOS 和 Android 设备以及 PC 的一流增强现实软件开发套件 (SDK) 提供了最先进的增强现实功能与技术。
Metaio表示，通过使用红外摄像头与普通相机，其可以追踪人体接触界面后的热残留，然后经过扩增现实和计算机视觉技术处理，在物体表面叠加一层数字信息，让用户看到全新的触摸界面。这种技术对任平表面都适合，无论是墙面还是图书。</t>
    <phoneticPr fontId="11" type="noConversion"/>
  </si>
  <si>
    <t>UIP创客设计交互开发软件平台支持如下功能：
■ Unity正版软件，需提供原厂出具的授权书（含原厂公章）
■ 支持学校机房电脑安装使用（限院校使用）
■ 支持主流3DSMAX、MAYA、Lightwave，Cheetah 3D、Cinema 4D、Blender、Carara、 XSI5 、Autodesk FBX导出的模型及骨架或动画
■ 强大的兼容性，可支持主流的图片格式*.psd、*.jpeg、*.png、*.gif、*.bmp、*.tga、*.iff、*.pict
■ 音频格式支持MP3、AIFF、WAV、 OGG 视频格式，支持FMOD并可以通过衰减曲线进行编辑音频部分
■ 视频格式支持MOV、MPG 、MPEG、AVI 、ASF
■ 绘图引擎支持OpenGL、DirectX11
■ 支持先进光照系统：延迟光照，实时阴影，SSAO，光羽及炫光等镜头特效等
■ 支持高级渲染技术：延递渲染，表面着色器，遮挡剔除，世界级视口裁剪技术Umbra，全屏后处理效果，包含高质量景深、高质量粒子效果等
■ 内置100组Shader，并可以使用shaderLab编写属于自己的Shader
■ 内置强大地形编辑器，通过heightmap 或地形刷，包括岩石层，地面层，细节纹理贴图等，植被系统丰富，并具有自动优化填充的功能
■ 内置世界领先的物理引擎NVIDIA PhysX。支持刚体和柔体，具有赛车专用物理器、刚体物理学、物理性连接器、布偶系统
■ 强大灵活的角色动画系统，可轻松地构建和编辑复杂的状态机器和混合的树形结构，以完全控制人物的移动。要让一大群人动起来。不仅角色设置精确有效，稳定性和强大性，结合新的优化，例如蒙皮网格实例，能确保平稳的运行性能。
■ 支持Substances：Allegorithmic Substances。物质将混合资源，可以有多个输出，生成完整贴图，贴图的设置是基于相同的参数设置。可微调和调整物质的参数，并在PC和Mac上运行时修改
■ 不仅仅支持3D跨平台应用内容开发，并且支持2D游戏开发，无需插件扩展。
■ 支持一键发布至单机格式，支持Windows、Mac OS、Linux Standalone无需二次移植移植。
■ 支持移动终端发布，一键发布至 iPhone、iPod Touch 、iPad、Android、Windows Phone 8等移动平台，无需二次移植。
■ 在获取被发布平台厂商授权情况下，Unity制作的应用可免费针对家庭娱乐平台发布，一键发布至Xbox360、Wii、PS3等平台，无需二次移植。
■ Web Player 可支持 Windows下多种主流浏览器包括Internet Explorer, Firefox, Chrome, Safari, Opera或网页Facebook，硬件需求Windows 2000/XP/Vista/7/8。(可自动侦测,下载及安装Web Player )在Web浏览器运行时， 网页播放器可以无缝与网页沟通
■ 支持三种脚本编程语言JavaScript，C#，Boo，以上三种语言在执行效率上是一样快速的。
■ 官方授权教学指导教材（中文版，共三册，附教材素材光盘）
塔防游戏教学模块(含中文教材及完整游戏案例三维模型及程序资源)
1、塔防游戏范例介绍与说明
2、游戏环境设定
3、游戏选单接口制作
4、模型素材导入
5、游戏场景设定
6、英雄角色动作脚本设计
7、英雄攻击脚本设计
8、英雄密技攻击脚本设计
9、NPC怪物角色动作脚本设计</t>
    <phoneticPr fontId="11" type="noConversion"/>
  </si>
  <si>
    <t>3D红外跟踪互动开发平台</t>
    <phoneticPr fontId="11" type="noConversion"/>
  </si>
  <si>
    <t>在移动终端iOS系统上发布平台 Unity iOS Pro</t>
    <phoneticPr fontId="11" type="noConversion"/>
  </si>
  <si>
    <t>在移动终端Android系统上发布平台Unity Android Pro</t>
    <phoneticPr fontId="11" type="noConversion"/>
  </si>
  <si>
    <t>Unity多平台教学实验室建设方案</t>
    <phoneticPr fontId="11" type="noConversion"/>
  </si>
  <si>
    <t>增强现实实验室建设方案</t>
    <phoneticPr fontId="11" type="noConversion"/>
  </si>
  <si>
    <t>数字交互媒体综合实验室建设方案</t>
    <phoneticPr fontId="11" type="noConversion"/>
  </si>
  <si>
    <t>增值服务</t>
    <phoneticPr fontId="11" type="noConversion"/>
  </si>
  <si>
    <t>iOS系统移动终端发布授权模式，采取一次购买，终身免费发布授权的方式，一站式将作品发布移动终端iOS系统平台上，无需写代码及二次移植，支持iPhone4、iPhone4s、iPhone5及iPAD系列硬件运行其应用，引擎本地支持应用可直接打包成ipa运行格式。并且支持自定义闪屏屏幕，用户可以自定义载入画面，即可自定义游戏载入画面，无水印字样。支持自动压缩发布资源，控制程序发布大小，有效优化客户下载时间。</t>
    <phoneticPr fontId="11" type="noConversion"/>
  </si>
  <si>
    <t>Android系统移动终端发布授权模式，采取一次购买，终身免费发布授权的方式，一站式将作品发布移动终端Android系统平台上，无需写代码及二次移植，支持3996款Android操作系统的移动手机发布。并且支持自定义闪屏屏幕，用户可以自定义载入画面，即可自定义游戏载入画面，无水印字样。自动压缩发布资源，控制程序发布大小，有效优化客户下载时间。</t>
    <phoneticPr fontId="11" type="noConversion"/>
  </si>
  <si>
    <r>
      <rPr>
        <b/>
        <sz val="10"/>
        <color indexed="8"/>
        <rFont val="宋体"/>
        <charset val="134"/>
      </rPr>
      <t>可视化编程工具模块for Unity</t>
    </r>
    <r>
      <rPr>
        <sz val="10"/>
        <color indexed="8"/>
        <rFont val="宋体"/>
        <charset val="134"/>
      </rPr>
      <t xml:space="preserve">
1) 可视化编程插件适用于跨平台游戏开发引擎里。
2) 通过连线的方式快速连接不同状态，方便管理事件和变量。
3) 利用模板化和复制/粘贴等功能节约大量的时间。
4) 实时错误检查快速查找错误。实时调试，可设置的断点和状态机更改的步骤设置。
5) 高效可扩展性，支持多种主流插件可自定义行为变量：
Photon，2DToolkit,iTween,NGUI,Smooth Moves等。
6) 开放的API允许你用代码制作FSM。
7) 可以与其他第三方插件混合使用，无需C#语言。
8) 可快速的添加状态和行为，将行为与行为之间进行连接，并且管理事件和变量，用复制/粘贴的方式添加更多的事件，集成了帮助信息。
可视化编程游戏教学(含中文教材及完整三维模型及程序资源)
1、场景漫游、虚拟导览
2、商品展示、互动体验
3、快速游戏开发体验</t>
    </r>
    <phoneticPr fontId="11" type="noConversion"/>
  </si>
  <si>
    <r>
      <t xml:space="preserve">可视化编程工具模块for Unity
1) 可视化编程插件适用于跨平台游戏开发引擎里。
2) 通过连线的方式快速连接不同状态，方便管理事件和变量。
3) 利用模板化和复制/粘贴等功能节约大量的时间。
4) 实时错误检查快速查找错误。实时调试，可设置的断点和状态机更改的步骤设置。
5) 高效可扩展性，支持多种主流插件可自定义行为变量：
Photon，2DToolkit,iTween,NGUI,Smooth Moves等。
6) 开放的API允许你用代码制作FSM。
7) 可以与其他第三方插件混合使用，无需C#语言。
8) 可快速的添加状态和行为，将行为与行为之间进行连接，并且管理事件和变量，用复制/粘贴的方式添加更多的事件，集成了帮助信息。
</t>
    </r>
    <r>
      <rPr>
        <b/>
        <sz val="10"/>
        <color indexed="8"/>
        <rFont val="宋体"/>
        <charset val="134"/>
      </rPr>
      <t>■可视化编程开发教学模块</t>
    </r>
    <r>
      <rPr>
        <sz val="10"/>
        <color indexed="8"/>
        <rFont val="宋体"/>
        <charset val="134"/>
      </rPr>
      <t xml:space="preserve">
可视化编程游戏教学(含中文教材及完整三维模型及程序资源)
1、场景漫游、虚拟导览
2、商品展示、互动体验
3、快速游戏开发体验</t>
    </r>
    <phoneticPr fontId="11" type="noConversion"/>
  </si>
  <si>
    <t>■ UIP创客开发工作台
■ 触摸屏:防爆声波屏（防尘，防水，免维护）
■ 显示屏类型：双屏LCD （触摸屏/普通屏）
■ 显示屏尺寸：21英寸
■ 接口：控制系统内有PC标准插槽，所有接口都可提供
■ CPU:intel 酷睿i5 3570，cpu主频：3.2GHz，四核四线程
■ 内存：金士顿 8GB DDR3 1600
■ 硬盘：希捷 Barracuda 1TB 7200转 64MB 单碟
■ 显卡：影驰 GTX660黑将
■ 主板：华硕 P8B75-V
■ 其他参数：无线鼠标、无线键盘、高配扬声器</t>
    <phoneticPr fontId="11" type="noConversion"/>
  </si>
  <si>
    <t xml:space="preserve">MVN动作捕捉系统是一套能够实时捕捉人体及骨骼六个自由度的惯性运动系统，实时记录和查看运动捕捉效果，它以微型惯性运动传感器和无线蓝芽传输系统为基础，融合了充分考虑生物力学限制的高端传感器等所生成的数据通过无线通信，直接传导至计算机或者笔记本电脑中，广泛的应用于人机工程设计、运动医学、动画及游戏产业。不同于传统的光学捕捉系统需要各式线路和光学追踪仪器以及特定空间，而MVN独特之处在于无场地限制和简易轻便的方便性，不需架设光学镜头和繁琐运算，且所需要的人力、物力和资源也远少于传统的光学式系统，是一款结合了当代尖端软硬件的科技结晶。
1、需提供制造厂商开具的授权书
2、基于物理惯性的动作捕捉
3、可进行动作的录制，回放与逐帧校准
4、可抵抗电磁干扰，根据不同的环境和动作进行参数设置。
5、不受空间限制，室内可捕捉范围达到50米，室外达到150米
6、全身分为23个骨架，通过17个传感器进行动作扑捉，且每个节点均能捕捉6个自由度的数据
7、可外接3个传感器，进行附属物品的追踪
8、可选择莱卡服装（有 S/M/L/XL/XXL 5 种尺寸可供选择）和绑带式的动作捕捉服装
9、通过蓝牙无线2.0(optimized, class1)傳輸數據，並兼容USB 1.1或2.0接口
10、配合便携式计算机可捕捉空中、汽车、滑雪等动作。
11、可根据不同的人体身高体型和足部大小对捕捉数据进行校对
12、可输出包含.BVH (Biovision Hierarchical data).FBX.MVNX (MVN open XML format) .M4P视频格式输出
13、可输出每个骨架的3轴位置、3轴角度(如3D加速度、3D速度、3D角速
率及3D角加速度)
14、运动分析数据，包含位置、速度、加速度、角度、角速度与角加速度(position, velocity,acceleration,orientationangular velocity and angular acceleration)
15、可支持升级至生物力学的模型分析版本，输出C3D格式
16、扩充后可直接输出运动分析数据图表并将原生数据进行交叉比对
17、可进行SDK自定义开发，将捕捉数据实时传输到其他软件整合
18、支持UDP等动态数据的传输
19、通过数据交换格式可支持, UDK, CryEngine、Unity
20、可实时将动作数据导入3DVIA Virtools、DELMIA、CATIA、JACK、Autodesk MotionBuilder®、3DS Max®、Maya®、Unity3D及Softimage|XSI®等软件软件
21、配套软件最多可支持4套动补设备实时再线或68个传感器同时运作
22、3D空间定位精准度:&lt;0.5 deg ²、3D方位角分辨率:0.05 deg、加速度测量范围: ± 180 m/s² (5 g)、陀螺仪测量范围: 1200 deg/s
23、电源具备可替换性以便随时使用
24、设备使用调适可2人于10分钟内完成
25、配有专用便携式手提箱配有滑轮和可伸缩手柄，坚固、耐用并且防水
26、内部刷新率可选择120, 100, 60 Hz，输出刷新率可选择120, 100, 60, 50, 30, 25, 24 Hz
能针对肢体运动加速度做二次积分运算，取得相对的位移数据，这样就可以对跳跃或奔跑的动作数据进行捕捉
27、采用测量冗余和生物力学限制，位移误差最小值控制为为~2度RMS
28、数据传输速度为.39Mb/min@60Hz  .66Mb/min@100Hz .79Mb/min@120Hz
</t>
    <phoneticPr fontId="1" type="noConversion"/>
  </si>
  <si>
    <r>
      <rPr>
        <b/>
        <sz val="10"/>
        <rFont val="宋体"/>
        <charset val="134"/>
      </rPr>
      <t>视频式全景成像系统</t>
    </r>
    <r>
      <rPr>
        <sz val="10"/>
        <rFont val="宋体"/>
        <charset val="134"/>
      </rPr>
      <t xml:space="preserve">
结构组成：全景成像系统是由6台500万像素的CCD相机、电源适配器、系统提供开发工具包（DEVKIT）、U3-2P01-PCIE2 Fresco USB 3.0 PCIe卡、5米USB 3.0电缆（带螺丝锁）、24V2.5A电源（60W）、6米GPIO线束、4腿式桌面安装、三脚架适配器和LadybugCapPro软件等几部分组成。
全景成像系统可用于多种需要道路高分辨率全景图像信息采集的应用场合，如 GIS 信息录入、街景导航、数字城市及规划、道路交通分析等。 
技术参数、指标： 
需提供原厂出具的授权书（含原厂公章） 
图像处理器类型 —6 个索尼 ICX655 CCD，2/3"，3.45 微米。 
最大分辨率 — 2048×2448，10 FPS 。 
快门类型 — 全局快门，自动/手动/一键式/扩展快门模式 0.02 毫秒到 2 秒。 
数模转换器 — 12-bit ADC 数模转换器。 
视频数据输出 — 8 - ，12 - 或 16 位，RAW 或 JPEG 压缩。 
图像数据格式：Raw8，Raw12，Raw16，非压缩和 JPEG 压缩。 
半帧图像模式：像素合并和感兴趣区域（ROI）模式。 
图像处理：通过软件编程控制快门、获取、白平衡、伽玛校正和 JPEG 压缩。 
获取：自动/手动/一键式模式 0-18 dB。 
伽玛：0.50 至 4.00。 
高动态范围：循环 4 获取和曝光预设。 
数字接口：USB 3.0 锁扣螺丝保证连接安全。 
传输速率：5 Gbit/s 。 
机壳 — 机加工铝合金外壳，电镀红色或黑色，防水单体。 
机壳类型 — 防水单体。 
尺寸大小（mm）— 197 毫米直径，160 毫米高（带遮光罩）。 
操作系统：64 位 Windows 7，8 GB RAM 
</t>
    </r>
    <r>
      <rPr>
        <b/>
        <sz val="10"/>
        <rFont val="宋体"/>
        <charset val="134"/>
      </rPr>
      <t>全景摄像头配套软件：</t>
    </r>
    <r>
      <rPr>
        <sz val="10"/>
        <rFont val="宋体"/>
        <charset val="134"/>
      </rPr>
      <t xml:space="preserve">
1 块 USB3.0 采集卡； 
1 块 USB3.0 线缆； 
1 个全铝圆柱支架 
1 个四角底座 
6"" Vaccum 真空吸盘 
球形云台" 
逆变器：400W</t>
    </r>
    <phoneticPr fontId="1" type="noConversion"/>
  </si>
  <si>
    <t>1) 所见即所得的编辑方式，实时可视化、功能模块化、拖拉连线、快速呈现，提升生产效率，提高材质品质。
2) 通过任何的普通位图图像，直接生成高品质的次时代游戏设计专用材质（法线图，高度图，反射贴图等），为DCC工具或游戏引擎（如Unity3D Pro）提供高级的渲染效果。
3) 内置参数面板编辑器。
4) 包含250个原生动态宣传资源库。
5) 通过材质面板而调整并展现您材质的详细细节。
6) 轻量化贴图发布制作内容，可发布至原有资源大小的十分之一。
7) 多通道、非线性和非破坏性贴图处理、无缝拼接、无须修改源文件。
Substance Database Pro
8) Unity次时代3D美工处理软件素材包，包含700个可调节参数的动态素材</t>
    <phoneticPr fontId="11" type="noConversion"/>
  </si>
  <si>
    <t>UIP创客设计交互开发软件平台支持如下功能：
■ Unity正版软件，需提供原厂出具的授权书（含原厂公章）
■ 支持30台电脑安装使用（限院校使用）
■ 支持主流3DSMAX、MAYA、Lightwave，Cheetah 3D、Cinema 4D、Blender、Carara、 XSI5 、Autodesk FBX导出的模型及骨架或动画
■ 强大的兼容性，可支持主流的图片格式*.psd、*.jpeg、*.png、*.gif、*.bmp、*.tga、*.iff、*.pict
■ 音频格式支持MP3、AIFF、WAV、 OGG 视频格式，支持FMOD并可以通过衰减曲线进行编辑音频部分
■ 视频格式支持MOV、MPG 、MPEG、AVI 、ASF
■ 绘图引擎支持OpenGL、DirectX11
■ 支持先进光照系统：延迟光照，实时阴影，SSAO，光羽及炫光等镜头特效等
■ 支持高级渲染技术：延递渲染，表面着色器，遮挡剔除，世界级视口裁剪技术Umbra，全屏后处理效果，包含高质量景深、高质量粒子效果等
■ 内置100组Shader，并可以使用shaderLab编写属于自己的Shader
■ 内置强大地形编辑器，通过heightmap 或地形刷，包括岩石层，地面层，细节纹理贴图等，植被系统丰富，并具有自动优化填充的功能
■ 内置世界领先的物理引擎NVIDIA PhysX。支持刚体和柔体，具有赛车专用物理器、刚体物理学、物理性连接器、布偶系统
■ 强大灵活的角色动画系统，可轻松地构建和编辑复杂的状态机器和混合的树形结构，以完全控制人物的移动。要让一大群人动起来。不仅角色设置精确有效，稳定性和强大性，结合新的优化，例如蒙皮网格实例，能确保平稳的运行性能。
■ 支持Substances：Allegorithmic Substances。物质将混合资源，可以有多个输出，生成完整贴图，贴图的设置是基于相同的参数设置。可微调和调整物质的参数，并在PC和Mac上运行时修改
■ 不仅仅支持3D跨平台应用内容开发，并且支持2D游戏开发，无需插件扩展。
■ 支持一键发布至单机格式，支持Windows、Mac OS、Linux Standalone无需二次移植移植。
■ 支持移动终端发布，一键发布至 iPhone、iPod Touch 、iPad、Android、Windows Phone 8等移动平台，无需二次移植。
■ 在获取被发布平台厂商授权情况下，Unity制作的应用可免费针对家庭娱乐平台发布，一键发布至Xbox360、Wii、PS3等平台，无需二次移植。
■ Web Player 可支持 Windows下多种主流浏览器包括Internet Explorer, Firefox, Chrome, Safari, Opera或网页Facebook，硬件需求Windows 2000/XP/Vista/7/8。(可自动侦测,下载及安装Web Player )在Web浏览器运行时， 网页播放器可以无缝与网页沟通
■ 支持三种脚本编程语言JavaScript，C#，Boo，以上三种语言在执行效率上是一样快速的。
■ 官方授权教学指导教材（中文版，共三册，附教材素材光盘）
塔防游戏教学模块(含中文教材及完整游戏案例三维模型及程序资源)
1、塔防游戏范例介绍与说明
2、游戏环境设定
3、游戏选单接口制作
4、模型素材导入
5、游戏场景设定
6、英雄角色动作脚本设计
7、英雄攻击脚本设计
8、英雄密技攻击脚本设计
9、NPC怪物角色动作脚本设计</t>
    <phoneticPr fontId="11" type="noConversion"/>
  </si>
  <si>
    <t>Unity多平台开发设计软件系统教育版（支持30台电脑）</t>
    <phoneticPr fontId="4" type="noConversion"/>
  </si>
  <si>
    <t>■根据教学使用情况，Unity 原厂授予授权牌；
■UnityLearn 网站上公示授权考试中心名单及介绍；
■认证教育教学培训中心，可对内外培训资格。
■Unity官方指定书籍15套。</t>
    <phoneticPr fontId="11" type="noConversion"/>
  </si>
  <si>
    <r>
      <rPr>
        <b/>
        <sz val="10"/>
        <color indexed="8"/>
        <rFont val="宋体"/>
        <charset val="134"/>
      </rPr>
      <t>3D人体识别技术交互应用开发系统</t>
    </r>
    <r>
      <rPr>
        <sz val="10"/>
        <color indexed="8"/>
        <rFont val="宋体"/>
        <charset val="134"/>
      </rPr>
      <t xml:space="preserve">
■ 可支持主流3D深度传感技术&amp; cameras 
■ 多平台发布:一次开发, 全平台发布, 从set-top box 到 最新PC 
■ 论坛及全球化支持 
■ 从2008年超过10年R&amp;D上商业中间软件
■ 综合文档和示例
■ 多层次结构，以适应 CPU 要求
■ 支持Unity和Flash APIs
■ 支持C++ 和 C#脚本编辑语言
■ 提供Window和Linux版本
■ 兼容所有3D摄像头，对开发者来说是“一次开发，多平台受用”。
■ 包含详细的开发手册</t>
    </r>
    <phoneticPr fontId="11" type="noConversion"/>
  </si>
  <si>
    <t>交互智能展示系统
■ 需提供原厂出具的授权书（含原厂公章）
■ 显示屏：84英寸LED液晶屏(16:9)；1960(宽)X1195(高)X151(厚)mm
■ 屏体背面接口：1路VGA，1路VGA音频；1路AV输入； 1路YPBPR；1路TV信号输入；2路HDMI； 1路USB多媒体接口； 1路触控USB接口;
■ 触摸功能: 多点触控；
■ 显示分辨率: 1920(H)×1080(V)；
■ 色彩：16.7M；
■ 具备抗光干扰，防雷防电击设计，画面流畅不闪屏；
■ 亮度： 500 cd/m2；
■ 对比度：5000：1；
■ 视角：178°；
■ 屏面采用4MM防爆全钢化玻璃屏；
■ 功能模块:：TV、PC、多媒体、触控；
■ 遥控功能：红外遥控；
■ 显示屏厚度≤118mm；
■ 待机功耗：≤1w；
■ 操作温度：0-40度；
■ 响应时间:≤3ms；
■ 触摸分辨率:4096*4096；
■ 两点识别速度:≤8ms；
■ 屏体前置电脑开关物理按键，方便开关电脑；
■ 不需要打开电脑，即可播放音频、视频和图片
■ 无锐角的边框设计，保证使用安全；
■ 音箱：2*10W；
■ 铝合金面框，铁质屏体背板；
■ CPU: Inter I5处理器 
■ 内存：4G
■ 硬盘：1000G
■ 接口：USB*4组，VGA*1组，HDMI*1组，RJ45*1组，3.5MM音频*1组
■ 采用抽拉式模块设计，方便维护升级，并配有安全锁
■ 机箱配备抽拉轨道,并且与交互智能平板无缝结合安装
■ 产品需提供国家电子计算机检测部门出具的MTBF（平均无故障运行）50万小时检验证书；
■ 产品需提供国家电磁兼容性B级检验合格证书;
■ 产品需提供独立3C认证证书;
■ 产品需提供高温低气压检验证书;
■ 产品需提供噪音检测报告;
■ 产品需提供环境标志认证证书;
■ 产品需提供低温检验合格证书;
■ 产品需提供湿热检验合格证书;</t>
    <phoneticPr fontId="11" type="noConversion"/>
  </si>
  <si>
    <r>
      <t xml:space="preserve">人机交互系统 </t>
    </r>
    <r>
      <rPr>
        <b/>
        <sz val="10"/>
        <color theme="1"/>
        <rFont val="宋体"/>
        <family val="3"/>
        <charset val="134"/>
        <scheme val="minor"/>
      </rPr>
      <t>SoftKinect</t>
    </r>
    <phoneticPr fontId="11" type="noConversion"/>
  </si>
  <si>
    <r>
      <t>高写真动态材质处理系统S</t>
    </r>
    <r>
      <rPr>
        <b/>
        <sz val="10"/>
        <color theme="1"/>
        <rFont val="宋体"/>
        <family val="3"/>
        <charset val="134"/>
        <scheme val="minor"/>
      </rPr>
      <t>ubstance</t>
    </r>
    <phoneticPr fontId="11" type="noConversion"/>
  </si>
  <si>
    <r>
      <rPr>
        <b/>
        <sz val="10"/>
        <color indexed="8"/>
        <rFont val="宋体"/>
        <family val="3"/>
        <charset val="134"/>
      </rPr>
      <t>Playmaker</t>
    </r>
    <r>
      <rPr>
        <b/>
        <sz val="10"/>
        <color indexed="8"/>
        <rFont val="宋体"/>
        <charset val="134"/>
      </rPr>
      <t>可视化编程工具模块</t>
    </r>
    <r>
      <rPr>
        <b/>
        <sz val="10"/>
        <color indexed="8"/>
        <rFont val="宋体"/>
        <charset val="134"/>
      </rPr>
      <t>for Unity</t>
    </r>
    <r>
      <rPr>
        <sz val="10"/>
        <color indexed="8"/>
        <rFont val="宋体"/>
        <charset val="134"/>
      </rPr>
      <t xml:space="preserve">
</t>
    </r>
    <r>
      <rPr>
        <sz val="10"/>
        <color indexed="8"/>
        <rFont val="宋体"/>
        <charset val="134"/>
      </rPr>
      <t xml:space="preserve">1) </t>
    </r>
    <r>
      <rPr>
        <sz val="10"/>
        <color indexed="8"/>
        <rFont val="宋体"/>
        <charset val="134"/>
      </rPr>
      <t xml:space="preserve">可视化编程插件适用于跨平台游戏开发引擎里。
</t>
    </r>
    <r>
      <rPr>
        <sz val="10"/>
        <color indexed="8"/>
        <rFont val="宋体"/>
        <charset val="134"/>
      </rPr>
      <t xml:space="preserve">2) </t>
    </r>
    <r>
      <rPr>
        <sz val="10"/>
        <color indexed="8"/>
        <rFont val="宋体"/>
        <charset val="134"/>
      </rPr>
      <t xml:space="preserve">通过连线的方式快速连接不同状态，方便管理事件和变量。
</t>
    </r>
    <r>
      <rPr>
        <sz val="10"/>
        <color indexed="8"/>
        <rFont val="宋体"/>
        <charset val="134"/>
      </rPr>
      <t xml:space="preserve">3) </t>
    </r>
    <r>
      <rPr>
        <sz val="10"/>
        <color indexed="8"/>
        <rFont val="宋体"/>
        <charset val="134"/>
      </rPr>
      <t>利用模板化和复制</t>
    </r>
    <r>
      <rPr>
        <sz val="10"/>
        <color indexed="8"/>
        <rFont val="宋体"/>
        <charset val="134"/>
      </rPr>
      <t>/</t>
    </r>
    <r>
      <rPr>
        <sz val="10"/>
        <color indexed="8"/>
        <rFont val="宋体"/>
        <charset val="134"/>
      </rPr>
      <t xml:space="preserve">粘贴等功能节约大量的时间。
</t>
    </r>
    <r>
      <rPr>
        <sz val="10"/>
        <color indexed="8"/>
        <rFont val="宋体"/>
        <charset val="134"/>
      </rPr>
      <t xml:space="preserve">4) </t>
    </r>
    <r>
      <rPr>
        <sz val="10"/>
        <color indexed="8"/>
        <rFont val="宋体"/>
        <charset val="134"/>
      </rPr>
      <t xml:space="preserve">实时错误检查快速查找错误。实时调试，可设置的断点和状态机更改的步骤设置。
</t>
    </r>
    <r>
      <rPr>
        <sz val="10"/>
        <color indexed="8"/>
        <rFont val="宋体"/>
        <charset val="134"/>
      </rPr>
      <t xml:space="preserve">5) </t>
    </r>
    <r>
      <rPr>
        <sz val="10"/>
        <color indexed="8"/>
        <rFont val="宋体"/>
        <charset val="134"/>
      </rPr>
      <t xml:space="preserve">高效可扩展性，支持多种主流插件可自定义行为变量：
</t>
    </r>
    <r>
      <rPr>
        <sz val="10"/>
        <color indexed="8"/>
        <rFont val="宋体"/>
        <charset val="134"/>
      </rPr>
      <t>Photon</t>
    </r>
    <r>
      <rPr>
        <sz val="10"/>
        <color indexed="8"/>
        <rFont val="宋体"/>
        <charset val="134"/>
      </rPr>
      <t>，</t>
    </r>
    <r>
      <rPr>
        <sz val="10"/>
        <color indexed="8"/>
        <rFont val="宋体"/>
        <charset val="134"/>
      </rPr>
      <t>2DToolkit,iTween,NGUI,Smooth Moves</t>
    </r>
    <r>
      <rPr>
        <sz val="10"/>
        <color indexed="8"/>
        <rFont val="宋体"/>
        <charset val="134"/>
      </rPr>
      <t xml:space="preserve">等。
</t>
    </r>
    <r>
      <rPr>
        <sz val="10"/>
        <color indexed="8"/>
        <rFont val="宋体"/>
        <charset val="134"/>
      </rPr>
      <t xml:space="preserve">6) </t>
    </r>
    <r>
      <rPr>
        <sz val="10"/>
        <color indexed="8"/>
        <rFont val="宋体"/>
        <charset val="134"/>
      </rPr>
      <t>开放的</t>
    </r>
    <r>
      <rPr>
        <sz val="10"/>
        <color indexed="8"/>
        <rFont val="宋体"/>
        <charset val="134"/>
      </rPr>
      <t>API</t>
    </r>
    <r>
      <rPr>
        <sz val="10"/>
        <color indexed="8"/>
        <rFont val="宋体"/>
        <charset val="134"/>
      </rPr>
      <t>允许你用代码制作</t>
    </r>
    <r>
      <rPr>
        <sz val="10"/>
        <color indexed="8"/>
        <rFont val="宋体"/>
        <charset val="134"/>
      </rPr>
      <t>FSM</t>
    </r>
    <r>
      <rPr>
        <sz val="10"/>
        <color indexed="8"/>
        <rFont val="宋体"/>
        <charset val="134"/>
      </rPr>
      <t xml:space="preserve">。
</t>
    </r>
    <r>
      <rPr>
        <sz val="10"/>
        <color indexed="8"/>
        <rFont val="宋体"/>
        <charset val="134"/>
      </rPr>
      <t xml:space="preserve">7) </t>
    </r>
    <r>
      <rPr>
        <sz val="10"/>
        <color indexed="8"/>
        <rFont val="宋体"/>
        <charset val="134"/>
      </rPr>
      <t>可以与其他第三方插件混合使用，无需</t>
    </r>
    <r>
      <rPr>
        <sz val="10"/>
        <color indexed="8"/>
        <rFont val="宋体"/>
        <charset val="134"/>
      </rPr>
      <t>C#</t>
    </r>
    <r>
      <rPr>
        <sz val="10"/>
        <color indexed="8"/>
        <rFont val="宋体"/>
        <charset val="134"/>
      </rPr>
      <t xml:space="preserve">语言。
</t>
    </r>
    <r>
      <rPr>
        <sz val="10"/>
        <color indexed="8"/>
        <rFont val="宋体"/>
        <charset val="134"/>
      </rPr>
      <t xml:space="preserve">8) </t>
    </r>
    <r>
      <rPr>
        <sz val="10"/>
        <color indexed="8"/>
        <rFont val="宋体"/>
        <charset val="134"/>
      </rPr>
      <t>可快速的添加状态和行为，将行为与行为之间进行连接，并且管理事件和变量，用复制</t>
    </r>
    <r>
      <rPr>
        <sz val="10"/>
        <color indexed="8"/>
        <rFont val="宋体"/>
        <charset val="134"/>
      </rPr>
      <t>/</t>
    </r>
    <r>
      <rPr>
        <sz val="10"/>
        <color indexed="8"/>
        <rFont val="宋体"/>
        <charset val="134"/>
      </rPr>
      <t>粘贴的方式添加更多的事件，集成了帮助信息。
可视化编程游戏教学(含中文教材及完整三维模型及程序资源)
1、场景漫游、虚拟导览
2、商品展示、互动体验
3、快速游戏开发体验</t>
    </r>
    <phoneticPr fontId="11" type="noConversion"/>
  </si>
  <si>
    <r>
      <t>体感捕捉识别系统K</t>
    </r>
    <r>
      <rPr>
        <b/>
        <sz val="12"/>
        <rFont val="宋体"/>
        <family val="3"/>
        <charset val="134"/>
        <scheme val="minor"/>
      </rPr>
      <t>inect</t>
    </r>
    <phoneticPr fontId="1" type="noConversion"/>
  </si>
  <si>
    <r>
      <t>惯性动作捕捉系统M</t>
    </r>
    <r>
      <rPr>
        <b/>
        <sz val="12"/>
        <rFont val="宋体"/>
        <family val="3"/>
        <charset val="134"/>
        <scheme val="minor"/>
      </rPr>
      <t>VN</t>
    </r>
    <phoneticPr fontId="1" type="noConversion"/>
  </si>
  <si>
    <r>
      <t>桌面式VR沉浸式交互展示系统</t>
    </r>
    <r>
      <rPr>
        <b/>
        <sz val="10"/>
        <rFont val="宋体"/>
        <family val="3"/>
        <charset val="134"/>
      </rPr>
      <t>Zspace</t>
    </r>
    <phoneticPr fontId="11" type="noConversion"/>
  </si>
  <si>
    <r>
      <t>Unity多平台开发设计软件系统教育版（支持</t>
    </r>
    <r>
      <rPr>
        <b/>
        <sz val="10"/>
        <rFont val="宋体"/>
        <family val="3"/>
        <charset val="134"/>
        <scheme val="minor"/>
      </rPr>
      <t>30台电脑）</t>
    </r>
    <phoneticPr fontId="4" type="noConversion"/>
  </si>
  <si>
    <t>增强现实设计开发应用系统Metaio</t>
    <phoneticPr fontId="11" type="noConversion"/>
  </si>
  <si>
    <t>高写真动态材质处理系统Subtance</t>
    <phoneticPr fontId="11" type="noConversion"/>
  </si>
  <si>
    <r>
      <rPr>
        <b/>
        <sz val="10"/>
        <color indexed="8"/>
        <rFont val="宋体"/>
        <charset val="134"/>
      </rPr>
      <t>metaio SDK 功能：</t>
    </r>
    <r>
      <rPr>
        <sz val="10"/>
        <color indexed="8"/>
        <rFont val="宋体"/>
        <charset val="134"/>
      </rPr>
      <t xml:space="preserve">
市场上一流的增强现实 SDK
面向 iOS、Android 和 Windows (PC) 的原生应用程序开发
带内置 3D 渲染器的移动设备可进行强大的 3D 追踪
Unity 开发的插件（仅限 iOS 和 Android）
配备 SLAM（同步定位和映射） – 可用于在现实世界场景中创建临时 AR 内容
先进的增强现实技术，例如重力感应功能描述符、基于云的部署、持续视觉搜索等
一次付费，永久使用。</t>
    </r>
    <r>
      <rPr>
        <b/>
        <sz val="10"/>
        <color indexed="8"/>
        <rFont val="宋体"/>
        <charset val="134"/>
      </rPr>
      <t xml:space="preserve">
三大创新：</t>
    </r>
    <r>
      <rPr>
        <sz val="10"/>
        <color indexed="8"/>
        <rFont val="宋体"/>
        <charset val="134"/>
      </rPr>
      <t xml:space="preserve">
1.加入了重力感应
2.对3D物体的感应更强
3.现实物品与虚拟物品的叠加效果更为真实</t>
    </r>
    <phoneticPr fontId="11" type="noConversion"/>
  </si>
  <si>
    <r>
      <t xml:space="preserve">■支持主流 3D深度摄像机, 包含 DepthSense Cameras、Asus Xtion camera、Panasonic D-imager Camera、SwissRanger SR4000 Camera
■多平台发布:一次开发, 全平台发布
■Multi-layered architecture to adapt CPU requirements
■与现有的Unity and Flash APIs : 含Unity 3D plug-in 及 Flash plug-in相容
■支持C++ 和 C#
■红外跟踪互动开发平台教学模块(含中文教材及完整游戏三维模型及程序资源) ，须与现有的Unity教学系统相容
1、阿拉丁互动游戏范例介绍与说明
2、Softkinetic 深度摄像机介绍
3、Iisu SDK 红外跟踪互动开发工具介绍
4、非接触式互动介绍( 人物形体追踪、骨骼追踪、虚拟角色控制、UI接口控制、姿势辨识)
5、近距离体感互动介绍(手部骨骼信息追踪、手部姿势辨识)
6、红外跟踪游戏互动设计说明
7、游戏场景设定
8、游戏角色设定
9、摄影机控制设定
10、角色动作控制与脚本设计
11、游戏互动脚本设计
12、物理碰撞机制设定
13、游戏得分机制脚本设计
</t>
    </r>
    <r>
      <rPr>
        <b/>
        <sz val="10"/>
        <color indexed="8"/>
        <rFont val="宋体"/>
        <charset val="134"/>
      </rPr>
      <t>全身3D人体识别技术红外摄像头</t>
    </r>
    <r>
      <rPr>
        <sz val="10"/>
        <color indexed="8"/>
        <rFont val="宋体"/>
        <charset val="134"/>
      </rPr>
      <t xml:space="preserve">
短距侦测范围 : 15cm-1.5m
■长距侦测范围: 1.5m-4m+
■深度感测分辨率: QQVGA (160x120)
■彩色摄像头分辨率: VGA (640x480)
■深度感测专用红外照明模式: LED
■内置麦克风
■接口: USB and External Power
■产品大小: ≥24cm(w) 4cm(h) 5cm(d)</t>
    </r>
    <phoneticPr fontId="11" type="noConversion"/>
  </si>
  <si>
    <t>■ 材质：无基色树脂材质
■ 屏幕颜色：银色
■ 粗糙程度：&lt;25μm
■ 均匀度：&gt;95%
■ 光学增益：0.8-1.0
■ 水平视角：135°
■ 垂直视角：110°
■ 屏幕厚度：3.0mm，结构层厚度：10mm
■ 重量：4.5KG/㎡
■ 阻燃性能：（UL94 V-0级）环保材料 抗拉、抗弯强度较高 抗冲击性强</t>
    <phoneticPr fontId="11" type="noConversion"/>
  </si>
  <si>
    <t>输入接口：Duallink Dvi-D输入，最高像素频率330Mhz                                         输出接口：Duallink Dvi-D输入，最高像素频率330Mhz                                         控制接口：RS232接口                                                                     输入输出支持分辨率：1920x1080@120Hz，3840x1200@60Hz, 2560x1600@60Hz, 2560x1440@60Hz ,3840x800@75Hz，3840x1024@60Hz等
最大传输距离：20米 
自动读取下级显示分辨率：支持
电源：5V2A AC-DC转换电源</t>
    <phoneticPr fontId="4" type="noConversion"/>
  </si>
  <si>
    <r>
      <t xml:space="preserve">Trackpack4
</t>
    </r>
    <r>
      <rPr>
        <sz val="10"/>
        <color indexed="8"/>
        <rFont val="微软雅黑"/>
        <family val="2"/>
        <charset val="134"/>
      </rPr>
      <t>可调节的帧速率：最大60帧
可通过级联扩展系统(2-16相机)
不带风扇的红外追踪相机
兼容有源或无源标记体
内置红外LEDs, 波长850 nm 
低噪音CCD传感器
应用：
最大跟踪距离3m（基于无源标记体和3.5mm焦距）
目标体最远追踪距离
12 mm标记体: 3.5 m (f = 3.5 mm)
焦距: f = 2.6 mm 或者f = 3.5 mm
可视区域:
94° x 77° (f = 2.6 mm) or
73° x 58° (f = 3.5 mm)
最长10米FireWire线缆接到ATC/ TP或中继器
通过以太网从ATC/ TP连接电源和同步信号
电压12伏（通过以太网）
功耗约6W</t>
    </r>
    <phoneticPr fontId="24" type="noConversion"/>
  </si>
  <si>
    <r>
      <t xml:space="preserve">TRACKPACK 控制器
</t>
    </r>
    <r>
      <rPr>
        <sz val="10"/>
        <color indexed="8"/>
        <rFont val="微软雅黑"/>
        <family val="2"/>
        <charset val="134"/>
      </rPr>
      <t>是TRACKPACK 系统的核心
它连接到本地网络，可以通过命令从您的媒体控制面板或DTrack2前台实现充分的远程控制
控制器执行所有跟踪计算，以及相机和输入设备的控制
通过前端软件轻松实现远程访问
数据通过以太网输出
简单的摄像头和目标体管理
灵活的调整空间和目标体坐标系
方便的配置管理Convenient configuration management
软件接口: trackd, VRPN 或直接通过SDK
可通过LAN / NTP 同步唤醒
基于Linux 的ARTTRACK-追踪系统的控制器(嵌入式Linux)
闪存(代替硬盘驱动器)
封闭所有IP端口，保留50105 (用于UDP &amp; TCP) 和50110 (用于UDP)
ATC/TP 可以自由开启和关闭
可作为标准或机架式19“
TRACKPACK4 (TP4)
1 x SyncCard2/TP4 卡以及
4个用于电源的以太网口
1 BNC 连接器用于同步信号输入
2 x 2-port FireWireA 卡</t>
    </r>
    <phoneticPr fontId="24" type="noConversion"/>
  </si>
  <si>
    <t xml:space="preserve">1.高度传感器科技
2.应用广泛 
3.价格合理 
4.舒适性高 
5.弹性尺寸 
6.自动侦测-最小8-位弹性分辨率 
7.独立平台-USB 或 界面RS-232 
8.跨平台SDK 
9.该产品具有佩戴舒适、简单易用、波形系数小、以及驱动程序完备等特点 
10.高更新率  
11.手指间低干扰率 
12.提供无线版本选择(5DT Ultra Wireless Kit) </t>
    <phoneticPr fontId="4" type="noConversion"/>
  </si>
  <si>
    <t>李勐</t>
    <phoneticPr fontId="11" type="noConversion"/>
  </si>
  <si>
    <t>开源创意互动开发装置（Arduino 厂商：意大利）
■开放源代码的电路图设计，程序开发接口免费下载
■可与传感器，各种电子元件连接
■支持多种互动程序
■可依据电路图简化Arduino模组
■可实现单人或多人游戏互动
■可简单地与感测器，各式各样的电子元件连接（EX：红外线，超音波，热敏电阻，光敏电阻，伺服马达，…等） 
■支援多样的互动程式ex: Macromedia Flash、Max/Msp、VVVV、PD、C、Processing、、、等</t>
    <phoneticPr fontId="11" type="noConversion"/>
  </si>
  <si>
    <t>Unity多平台开发设计软件系统商业版</t>
    <phoneticPr fontId="11" type="noConversion"/>
  </si>
  <si>
    <t>参数同教育版，发布无水印</t>
    <phoneticPr fontId="1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</si>
</sst>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176" formatCode="_-* #,##0.00_-;\-* #,##0.00_-;_-* &quot;-&quot;??_-;_-@_-"/>
    <numFmt numFmtId="177" formatCode="_-&quot;NT$&quot;* #,##0_ ;_-&quot;NT$&quot;* \-#,##0\ ;_-&quot;NT$&quot;* &quot;-&quot;_ ;_-@_ "/>
    <numFmt numFmtId="178" formatCode="#,##0_);[Red]\(#,##0\)"/>
    <numFmt numFmtId="179" formatCode="[&gt;99999999]0000\-000\-000;000\-000\-000"/>
    <numFmt numFmtId="180" formatCode="#,##0_ "/>
    <numFmt numFmtId="181" formatCode="&quot;NT$&quot;#,##0_);[Red]\(&quot;NT$&quot;#,##0\)"/>
    <numFmt numFmtId="182" formatCode="_-* #,##0.00_-;\-* #,##0.00_-;_-* \-??_-;_-@_-"/>
    <numFmt numFmtId="183" formatCode="_-* #,##0_-;\-* #,##0_-;_-* &quot;-&quot;??_-;_-@_-"/>
    <numFmt numFmtId="184" formatCode="_-&quot;$&quot;* #,##0.00_-;\-&quot;$&quot;* #,##0.00_-;_-&quot;$&quot;* &quot;-&quot;??_-;_-@_-"/>
    <numFmt numFmtId="185" formatCode="&quot;¥&quot;#,##0.00_);[Red]\(&quot;¥&quot;#,##0.00\)"/>
  </numFmts>
  <fonts count="56">
    <font>
      <sz val="12"/>
      <color theme="1"/>
      <name val="宋体"/>
      <charset val="134"/>
      <scheme val="minor"/>
    </font>
    <font>
      <sz val="9"/>
      <name val="新細明體"/>
      <family val="1"/>
    </font>
    <font>
      <sz val="12"/>
      <name val="新細明體"/>
      <family val="1"/>
    </font>
    <font>
      <sz val="12"/>
      <name val="Arial"/>
      <family val="2"/>
    </font>
    <font>
      <sz val="9"/>
      <name val="新細明體"/>
      <family val="1"/>
    </font>
    <font>
      <sz val="10"/>
      <name val="Arial"/>
      <family val="2"/>
    </font>
    <font>
      <sz val="11"/>
      <name val="Arial"/>
      <family val="2"/>
    </font>
    <font>
      <sz val="12"/>
      <name val="Times New Roman"/>
      <family val="1"/>
    </font>
    <font>
      <u/>
      <sz val="12"/>
      <color indexed="12"/>
      <name val="新細明體"/>
      <family val="1"/>
    </font>
    <font>
      <sz val="12"/>
      <name val="新細明體"/>
      <family val="1"/>
    </font>
    <font>
      <sz val="12"/>
      <color indexed="8"/>
      <name val="新細明體"/>
      <family val="1"/>
    </font>
    <font>
      <sz val="9"/>
      <name val="新細明體"/>
      <family val="1"/>
    </font>
    <font>
      <b/>
      <sz val="12"/>
      <name val="SimSun"/>
      <charset val="134"/>
    </font>
    <font>
      <sz val="10"/>
      <name val="SimSun"/>
      <charset val="134"/>
    </font>
    <font>
      <sz val="12"/>
      <name val="SimSun"/>
      <charset val="134"/>
    </font>
    <font>
      <sz val="11"/>
      <name val="SimSun"/>
      <charset val="134"/>
    </font>
    <font>
      <sz val="11"/>
      <name val="SimSun"/>
      <charset val="134"/>
    </font>
    <font>
      <sz val="10"/>
      <name val="SimSun"/>
      <charset val="134"/>
    </font>
    <font>
      <sz val="12"/>
      <name val="SimSun"/>
      <charset val="134"/>
    </font>
    <font>
      <sz val="10"/>
      <color indexed="8"/>
      <name val="宋体"/>
      <charset val="134"/>
    </font>
    <font>
      <sz val="10"/>
      <name val="宋体"/>
      <charset val="134"/>
    </font>
    <font>
      <b/>
      <sz val="10"/>
      <color indexed="63"/>
      <name val="宋体"/>
      <charset val="134"/>
    </font>
    <font>
      <b/>
      <sz val="10"/>
      <color indexed="8"/>
      <name val="宋体"/>
      <charset val="134"/>
    </font>
    <font>
      <b/>
      <sz val="10"/>
      <color indexed="8"/>
      <name val="微软雅黑"/>
      <family val="2"/>
      <charset val="134"/>
    </font>
    <font>
      <sz val="9"/>
      <name val="新細明體"/>
      <family val="1"/>
      <charset val="136"/>
    </font>
    <font>
      <sz val="10"/>
      <color indexed="8"/>
      <name val="微软雅黑"/>
      <family val="2"/>
      <charset val="134"/>
    </font>
    <font>
      <sz val="9"/>
      <name val="宋体"/>
      <charset val="134"/>
    </font>
    <font>
      <sz val="10"/>
      <color indexed="8"/>
      <name val="宋体"/>
      <charset val="134"/>
    </font>
    <font>
      <b/>
      <sz val="10"/>
      <name val="宋体"/>
      <charset val="134"/>
    </font>
    <font>
      <sz val="10"/>
      <name val="宋体"/>
      <charset val="134"/>
    </font>
    <font>
      <sz val="12"/>
      <color theme="1"/>
      <name val="宋体"/>
      <charset val="134"/>
      <scheme val="minor"/>
    </font>
    <font>
      <u/>
      <sz val="12"/>
      <color theme="10"/>
      <name val="宋体"/>
      <charset val="134"/>
      <scheme val="minor"/>
    </font>
    <font>
      <b/>
      <sz val="11"/>
      <color theme="1"/>
      <name val="宋体"/>
      <charset val="134"/>
      <scheme val="minor"/>
    </font>
    <font>
      <sz val="11"/>
      <name val="宋体"/>
      <charset val="134"/>
      <scheme val="minor"/>
    </font>
    <font>
      <b/>
      <sz val="11"/>
      <name val="宋体"/>
      <charset val="134"/>
      <scheme val="minor"/>
    </font>
    <font>
      <sz val="12"/>
      <color theme="1"/>
      <name val="SimSun"/>
      <charset val="134"/>
    </font>
    <font>
      <u/>
      <sz val="12"/>
      <name val="宋体"/>
      <charset val="134"/>
      <scheme val="minor"/>
    </font>
    <font>
      <sz val="12"/>
      <name val="宋体"/>
      <charset val="134"/>
      <scheme val="minor"/>
    </font>
    <font>
      <b/>
      <sz val="14"/>
      <name val="宋体"/>
      <charset val="134"/>
      <scheme val="minor"/>
    </font>
    <font>
      <sz val="10"/>
      <color theme="1"/>
      <name val="宋体"/>
      <charset val="134"/>
      <scheme val="minor"/>
    </font>
    <font>
      <b/>
      <sz val="10"/>
      <name val="宋体"/>
      <charset val="134"/>
      <scheme val="minor"/>
    </font>
    <font>
      <b/>
      <sz val="10"/>
      <color theme="1"/>
      <name val="宋体"/>
      <charset val="134"/>
      <scheme val="minor"/>
    </font>
    <font>
      <b/>
      <sz val="12"/>
      <name val="宋体"/>
      <charset val="134"/>
      <scheme val="minor"/>
    </font>
    <font>
      <sz val="10"/>
      <color theme="1"/>
      <name val="宋体"/>
      <charset val="134"/>
    </font>
    <font>
      <b/>
      <sz val="11"/>
      <color rgb="FFFF0000"/>
      <name val="宋体"/>
      <charset val="134"/>
      <scheme val="minor"/>
    </font>
    <font>
      <sz val="10"/>
      <name val="宋体"/>
      <charset val="134"/>
      <scheme val="minor"/>
    </font>
    <font>
      <b/>
      <sz val="14"/>
      <color rgb="FFFF0000"/>
      <name val="宋体"/>
      <charset val="134"/>
      <scheme val="minor"/>
    </font>
    <font>
      <sz val="11"/>
      <name val="宋体"/>
      <family val="3"/>
      <charset val="134"/>
      <scheme val="minor"/>
    </font>
    <font>
      <b/>
      <sz val="10"/>
      <name val="宋体"/>
      <family val="3"/>
      <charset val="134"/>
      <scheme val="minor"/>
    </font>
    <font>
      <sz val="10"/>
      <color theme="1"/>
      <name val="宋体"/>
      <family val="3"/>
      <charset val="134"/>
      <scheme val="minor"/>
    </font>
    <font>
      <sz val="10"/>
      <color indexed="8"/>
      <name val="宋体"/>
      <family val="3"/>
      <charset val="134"/>
    </font>
    <font>
      <sz val="10"/>
      <name val="宋体"/>
      <family val="3"/>
      <charset val="134"/>
    </font>
    <font>
      <b/>
      <sz val="10"/>
      <color theme="1"/>
      <name val="宋体"/>
      <family val="3"/>
      <charset val="134"/>
      <scheme val="minor"/>
    </font>
    <font>
      <b/>
      <sz val="10"/>
      <color indexed="8"/>
      <name val="宋体"/>
      <family val="3"/>
      <charset val="134"/>
    </font>
    <font>
      <b/>
      <sz val="12"/>
      <name val="宋体"/>
      <family val="3"/>
      <charset val="134"/>
      <scheme val="minor"/>
    </font>
    <font>
      <b/>
      <sz val="10"/>
      <name val="宋体"/>
      <family val="3"/>
      <charset val="134"/>
    </font>
  </fonts>
  <fills count="5">
    <fill>
      <patternFill patternType="none"/>
    </fill>
    <fill>
      <patternFill patternType="gray125"/>
    </fill>
    <fill>
      <patternFill patternType="solid">
        <fgColor theme="9" tint="0.39997558519241921"/>
        <bgColor indexed="64"/>
      </patternFill>
    </fill>
    <fill>
      <patternFill patternType="solid">
        <fgColor theme="3" tint="0.79998168889431442"/>
        <bgColor indexed="64"/>
      </patternFill>
    </fill>
    <fill>
      <patternFill patternType="solid">
        <fgColor rgb="FFFFFF0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s>
  <cellStyleXfs count="17">
    <xf numFmtId="0" fontId="0" fillId="0" borderId="0">
      <alignment vertical="center"/>
    </xf>
    <xf numFmtId="0" fontId="2" fillId="0" borderId="0"/>
    <xf numFmtId="9" fontId="2" fillId="0" borderId="0" applyFont="0" applyFill="0" applyBorder="0" applyAlignment="0" applyProtection="0"/>
    <xf numFmtId="0" fontId="30" fillId="0" borderId="0">
      <alignment vertical="center"/>
    </xf>
    <xf numFmtId="0" fontId="2" fillId="0" borderId="0"/>
    <xf numFmtId="0" fontId="8" fillId="0" borderId="0" applyNumberFormat="0" applyFill="0" applyBorder="0" applyAlignment="0" applyProtection="0">
      <alignment vertical="top"/>
      <protection locked="0"/>
    </xf>
    <xf numFmtId="0" fontId="8" fillId="0" borderId="0" applyNumberFormat="0" applyFill="0" applyBorder="0" applyAlignment="0" applyProtection="0"/>
    <xf numFmtId="0" fontId="31" fillId="0" borderId="0" applyNumberFormat="0" applyFill="0" applyBorder="0" applyAlignment="0" applyProtection="0">
      <alignment vertical="center"/>
    </xf>
    <xf numFmtId="184" fontId="2" fillId="0" borderId="0" applyFont="0" applyFill="0" applyBorder="0" applyAlignment="0" applyProtection="0"/>
    <xf numFmtId="182" fontId="9" fillId="0" borderId="0" applyFill="0" applyBorder="0" applyAlignment="0" applyProtection="0"/>
    <xf numFmtId="176" fontId="10" fillId="0" borderId="0" applyFont="0" applyFill="0" applyBorder="0" applyAlignment="0" applyProtection="0">
      <alignment vertical="center"/>
    </xf>
    <xf numFmtId="176" fontId="2" fillId="0" borderId="0" applyFont="0" applyFill="0" applyBorder="0" applyAlignment="0" applyProtection="0">
      <alignment vertical="center"/>
    </xf>
    <xf numFmtId="176" fontId="30" fillId="0" borderId="0" applyFont="0" applyFill="0" applyBorder="0" applyAlignment="0" applyProtection="0">
      <alignment vertical="center"/>
    </xf>
    <xf numFmtId="0" fontId="7" fillId="0" borderId="0"/>
    <xf numFmtId="0" fontId="2" fillId="0" borderId="0"/>
    <xf numFmtId="0" fontId="9" fillId="0" borderId="0"/>
    <xf numFmtId="0" fontId="7" fillId="0" borderId="0"/>
  </cellStyleXfs>
  <cellXfs count="218">
    <xf numFmtId="0" fontId="0" fillId="0" borderId="0" xfId="0">
      <alignment vertical="center"/>
    </xf>
    <xf numFmtId="0" fontId="12" fillId="0" borderId="0" xfId="1" applyFont="1" applyBorder="1" applyAlignment="1">
      <alignment horizontal="center" vertical="center" wrapText="1"/>
    </xf>
    <xf numFmtId="0" fontId="13" fillId="0" borderId="0" xfId="1" applyFont="1" applyBorder="1" applyAlignment="1">
      <alignment horizontal="center" vertical="center" wrapText="1"/>
    </xf>
    <xf numFmtId="0" fontId="12" fillId="0" borderId="0" xfId="1" applyFont="1" applyBorder="1" applyAlignment="1">
      <alignment horizontal="right" vertical="center" wrapText="1"/>
    </xf>
    <xf numFmtId="57" fontId="33" fillId="0" borderId="1" xfId="0" applyNumberFormat="1" applyFont="1" applyBorder="1" applyAlignment="1">
      <alignment horizontal="center" vertical="center" wrapText="1"/>
    </xf>
    <xf numFmtId="49" fontId="34" fillId="0" borderId="1" xfId="1" applyNumberFormat="1" applyFont="1" applyFill="1" applyBorder="1" applyAlignment="1">
      <alignment horizontal="center" vertical="center" wrapText="1"/>
    </xf>
    <xf numFmtId="0" fontId="35" fillId="0" borderId="0" xfId="0" applyFont="1" applyAlignment="1">
      <alignment vertical="center" wrapText="1"/>
    </xf>
    <xf numFmtId="0" fontId="14" fillId="0" borderId="0" xfId="14" applyFont="1" applyAlignment="1">
      <alignment vertical="center" wrapText="1"/>
    </xf>
    <xf numFmtId="183" fontId="15" fillId="0" borderId="0" xfId="12" applyNumberFormat="1" applyFont="1" applyAlignment="1">
      <alignment vertical="center" wrapText="1"/>
    </xf>
    <xf numFmtId="0" fontId="15" fillId="0" borderId="0" xfId="14" applyFont="1" applyAlignment="1">
      <alignment vertical="center" wrapText="1"/>
    </xf>
    <xf numFmtId="0" fontId="2" fillId="0" borderId="0" xfId="14" applyAlignment="1">
      <alignment vertical="center" wrapText="1"/>
    </xf>
    <xf numFmtId="0" fontId="33" fillId="0" borderId="1" xfId="0" applyFont="1" applyBorder="1" applyAlignment="1">
      <alignment horizontal="center" wrapText="1"/>
    </xf>
    <xf numFmtId="58" fontId="33" fillId="0" borderId="1" xfId="0" applyNumberFormat="1" applyFont="1" applyBorder="1" applyAlignment="1">
      <alignment horizontal="center" vertical="center" wrapText="1"/>
    </xf>
    <xf numFmtId="0" fontId="36" fillId="0" borderId="1" xfId="7" applyFont="1" applyBorder="1" applyAlignment="1">
      <alignment horizontal="center" wrapText="1"/>
    </xf>
    <xf numFmtId="178" fontId="34" fillId="0" borderId="1" xfId="1" applyNumberFormat="1" applyFont="1" applyFill="1" applyBorder="1" applyAlignment="1">
      <alignment horizontal="center" vertical="center" wrapText="1"/>
    </xf>
    <xf numFmtId="0" fontId="18" fillId="0" borderId="1" xfId="14" applyFont="1" applyBorder="1" applyAlignment="1">
      <alignment vertical="center" wrapText="1"/>
    </xf>
    <xf numFmtId="0" fontId="18" fillId="0" borderId="0" xfId="1" applyFont="1" applyAlignment="1">
      <alignment vertical="center" wrapText="1"/>
    </xf>
    <xf numFmtId="183" fontId="18" fillId="0" borderId="1" xfId="12" applyNumberFormat="1" applyFont="1" applyBorder="1" applyAlignment="1">
      <alignment vertical="center" wrapText="1"/>
    </xf>
    <xf numFmtId="183" fontId="16" fillId="0" borderId="0" xfId="1" applyNumberFormat="1" applyFont="1" applyAlignment="1">
      <alignment vertical="center" wrapText="1"/>
    </xf>
    <xf numFmtId="0" fontId="3" fillId="0" borderId="0" xfId="1" applyFont="1" applyAlignment="1">
      <alignment vertical="center" wrapText="1"/>
    </xf>
    <xf numFmtId="0" fontId="17" fillId="0" borderId="0" xfId="1" applyFont="1" applyBorder="1" applyAlignment="1">
      <alignment vertical="center" wrapText="1"/>
    </xf>
    <xf numFmtId="0" fontId="17" fillId="0" borderId="1" xfId="1" applyFont="1" applyBorder="1" applyAlignment="1">
      <alignment vertical="center" wrapText="1"/>
    </xf>
    <xf numFmtId="183" fontId="16" fillId="0" borderId="0" xfId="12" applyNumberFormat="1" applyFont="1" applyBorder="1" applyAlignment="1">
      <alignment vertical="center" wrapText="1"/>
    </xf>
    <xf numFmtId="0" fontId="16" fillId="0" borderId="0" xfId="1" applyFont="1" applyBorder="1" applyAlignment="1">
      <alignment vertical="center" wrapText="1"/>
    </xf>
    <xf numFmtId="0" fontId="5" fillId="0" borderId="0" xfId="1" applyFont="1" applyBorder="1" applyAlignment="1">
      <alignment vertical="center" wrapText="1"/>
    </xf>
    <xf numFmtId="0" fontId="37" fillId="0" borderId="2" xfId="1" applyFont="1" applyFill="1" applyBorder="1" applyAlignment="1">
      <alignment vertical="center" wrapText="1"/>
    </xf>
    <xf numFmtId="0" fontId="37" fillId="0" borderId="3" xfId="1" applyFont="1" applyFill="1" applyBorder="1" applyAlignment="1">
      <alignment vertical="center" wrapText="1"/>
    </xf>
    <xf numFmtId="0" fontId="38" fillId="0" borderId="3" xfId="1" applyFont="1" applyFill="1" applyBorder="1" applyAlignment="1">
      <alignment horizontal="center" vertical="center" wrapText="1"/>
    </xf>
    <xf numFmtId="181" fontId="38" fillId="0" borderId="3" xfId="1" applyNumberFormat="1" applyFont="1" applyFill="1" applyBorder="1" applyAlignment="1">
      <alignment horizontal="center" vertical="center" wrapText="1"/>
    </xf>
    <xf numFmtId="183" fontId="18" fillId="0" borderId="1" xfId="14" applyNumberFormat="1" applyFont="1" applyBorder="1" applyAlignment="1">
      <alignment vertical="center" wrapText="1"/>
    </xf>
    <xf numFmtId="0" fontId="18" fillId="0" borderId="0" xfId="1" applyFont="1" applyAlignment="1">
      <alignment horizontal="center" vertical="center" wrapText="1"/>
    </xf>
    <xf numFmtId="0" fontId="3" fillId="0" borderId="0" xfId="1" applyFont="1" applyAlignment="1">
      <alignment horizontal="center" vertical="center" wrapText="1"/>
    </xf>
    <xf numFmtId="0" fontId="17" fillId="0" borderId="0" xfId="1" applyFont="1" applyAlignment="1">
      <alignment vertical="center" wrapText="1"/>
    </xf>
    <xf numFmtId="0" fontId="0" fillId="0" borderId="0" xfId="0" applyAlignment="1">
      <alignment vertical="center" wrapText="1"/>
    </xf>
    <xf numFmtId="183" fontId="6" fillId="0" borderId="0" xfId="12" applyNumberFormat="1" applyFont="1" applyAlignment="1">
      <alignment vertical="center" wrapText="1"/>
    </xf>
    <xf numFmtId="0" fontId="6" fillId="0" borderId="0" xfId="14" applyFont="1" applyAlignment="1">
      <alignment vertical="center" wrapText="1"/>
    </xf>
    <xf numFmtId="0" fontId="39" fillId="2" borderId="4" xfId="0" applyFont="1" applyFill="1" applyBorder="1" applyAlignment="1">
      <alignment horizontal="center" vertical="center" wrapText="1"/>
    </xf>
    <xf numFmtId="49" fontId="34" fillId="0" borderId="1" xfId="1" applyNumberFormat="1" applyFont="1" applyFill="1" applyBorder="1" applyAlignment="1">
      <alignment horizontal="center" vertical="center" wrapText="1"/>
    </xf>
    <xf numFmtId="178" fontId="34" fillId="0" borderId="1" xfId="1" applyNumberFormat="1" applyFont="1" applyFill="1" applyBorder="1" applyAlignment="1">
      <alignment horizontal="center" vertical="center" wrapText="1"/>
    </xf>
    <xf numFmtId="0" fontId="20" fillId="3" borderId="1" xfId="1" applyFont="1" applyFill="1" applyBorder="1" applyAlignment="1">
      <alignment horizontal="center" vertical="center" wrapText="1"/>
    </xf>
    <xf numFmtId="0" fontId="40" fillId="3" borderId="1" xfId="1" applyFont="1" applyFill="1" applyBorder="1" applyAlignment="1">
      <alignment vertical="center" wrapText="1"/>
    </xf>
    <xf numFmtId="185" fontId="40" fillId="3" borderId="1" xfId="1" applyNumberFormat="1" applyFont="1" applyFill="1" applyBorder="1" applyAlignment="1">
      <alignment vertical="center" wrapText="1"/>
    </xf>
    <xf numFmtId="0" fontId="41" fillId="3" borderId="1" xfId="0" applyNumberFormat="1" applyFont="1" applyFill="1" applyBorder="1" applyAlignment="1">
      <alignment horizontal="center" vertical="center" wrapText="1"/>
    </xf>
    <xf numFmtId="185" fontId="34" fillId="3" borderId="1" xfId="1" applyNumberFormat="1" applyFont="1" applyFill="1" applyBorder="1" applyAlignment="1">
      <alignment vertical="center" wrapText="1"/>
    </xf>
    <xf numFmtId="0" fontId="40" fillId="3" borderId="1" xfId="1" applyFont="1" applyFill="1" applyBorder="1" applyAlignment="1">
      <alignment horizontal="center" vertical="center" wrapText="1"/>
    </xf>
    <xf numFmtId="185" fontId="40" fillId="3" borderId="1" xfId="1" applyNumberFormat="1" applyFont="1" applyFill="1" applyBorder="1" applyAlignment="1">
      <alignment horizontal="center" vertical="center" wrapText="1"/>
    </xf>
    <xf numFmtId="0" fontId="42" fillId="3" borderId="1" xfId="1" applyFont="1" applyFill="1" applyBorder="1" applyAlignment="1">
      <alignment horizontal="center" vertical="center" wrapText="1"/>
    </xf>
    <xf numFmtId="178" fontId="42" fillId="3" borderId="1" xfId="1" applyNumberFormat="1" applyFont="1" applyFill="1" applyBorder="1" applyAlignment="1">
      <alignment horizontal="right" vertical="center" wrapText="1"/>
    </xf>
    <xf numFmtId="0" fontId="34" fillId="3" borderId="1" xfId="1" applyFont="1" applyFill="1" applyBorder="1" applyAlignment="1">
      <alignment horizontal="center" vertical="center" wrapText="1"/>
    </xf>
    <xf numFmtId="185" fontId="34" fillId="3" borderId="1" xfId="1" applyNumberFormat="1" applyFont="1" applyFill="1" applyBorder="1" applyAlignment="1">
      <alignment horizontal="center" vertical="center" wrapText="1"/>
    </xf>
    <xf numFmtId="0" fontId="32" fillId="3" borderId="1" xfId="0" applyFont="1" applyFill="1" applyBorder="1" applyAlignment="1">
      <alignment horizontal="left" vertical="center" wrapText="1"/>
    </xf>
    <xf numFmtId="0" fontId="32" fillId="3" borderId="3" xfId="0" applyFont="1" applyFill="1" applyBorder="1" applyAlignment="1">
      <alignment horizontal="center" vertical="center" wrapText="1"/>
    </xf>
    <xf numFmtId="185" fontId="32" fillId="3" borderId="1" xfId="0" applyNumberFormat="1" applyFont="1" applyFill="1" applyBorder="1" applyAlignment="1">
      <alignment horizontal="center" vertical="center" wrapText="1"/>
    </xf>
    <xf numFmtId="0" fontId="32" fillId="3" borderId="1" xfId="0" applyFont="1" applyFill="1" applyBorder="1" applyAlignment="1">
      <alignment horizontal="left" vertical="center" wrapText="1"/>
    </xf>
    <xf numFmtId="0" fontId="32" fillId="3" borderId="3" xfId="0" applyFont="1" applyFill="1" applyBorder="1" applyAlignment="1">
      <alignment horizontal="left" vertical="center" wrapText="1"/>
    </xf>
    <xf numFmtId="185" fontId="32" fillId="3" borderId="1" xfId="0" applyNumberFormat="1" applyFont="1" applyFill="1" applyBorder="1" applyAlignment="1">
      <alignment horizontal="center" vertical="center" wrapText="1"/>
    </xf>
    <xf numFmtId="185" fontId="32" fillId="3" borderId="5" xfId="0" applyNumberFormat="1" applyFont="1" applyFill="1" applyBorder="1" applyAlignment="1">
      <alignment horizontal="left" vertical="center" wrapText="1"/>
    </xf>
    <xf numFmtId="180" fontId="32" fillId="3" borderId="1" xfId="0" applyNumberFormat="1" applyFont="1" applyFill="1" applyBorder="1" applyAlignment="1">
      <alignment horizontal="center" vertical="center" wrapText="1"/>
    </xf>
    <xf numFmtId="0" fontId="32" fillId="3" borderId="4" xfId="0" applyFont="1" applyFill="1" applyBorder="1" applyAlignment="1">
      <alignment horizontal="left" vertical="center" wrapText="1"/>
    </xf>
    <xf numFmtId="185" fontId="32" fillId="3" borderId="5" xfId="0" applyNumberFormat="1" applyFont="1" applyFill="1" applyBorder="1" applyAlignment="1">
      <alignment horizontal="center" vertical="center" wrapText="1"/>
    </xf>
    <xf numFmtId="0" fontId="32" fillId="3" borderId="2" xfId="0" applyFont="1" applyFill="1" applyBorder="1" applyAlignment="1">
      <alignment horizontal="center" vertical="center" wrapText="1"/>
    </xf>
    <xf numFmtId="179" fontId="33" fillId="0" borderId="1" xfId="0" applyNumberFormat="1" applyFont="1" applyBorder="1" applyAlignment="1">
      <alignment horizontal="center" vertical="center" wrapText="1"/>
    </xf>
    <xf numFmtId="0" fontId="43" fillId="0" borderId="6" xfId="0" applyFont="1" applyFill="1" applyBorder="1" applyAlignment="1">
      <alignment horizontal="left" vertical="center" wrapText="1"/>
    </xf>
    <xf numFmtId="0" fontId="40" fillId="3" borderId="1" xfId="1" applyFont="1" applyFill="1" applyBorder="1" applyAlignment="1">
      <alignment horizontal="center" vertical="center" wrapText="1"/>
    </xf>
    <xf numFmtId="49" fontId="34" fillId="0" borderId="1" xfId="1" applyNumberFormat="1" applyFont="1" applyFill="1" applyBorder="1" applyAlignment="1">
      <alignment horizontal="center" vertical="center" wrapText="1"/>
    </xf>
    <xf numFmtId="0" fontId="40" fillId="3" borderId="5" xfId="1" applyFont="1" applyFill="1" applyBorder="1" applyAlignment="1">
      <alignment horizontal="center" vertical="center" wrapText="1"/>
    </xf>
    <xf numFmtId="0" fontId="17" fillId="0" borderId="0" xfId="1" applyFont="1" applyBorder="1" applyAlignment="1">
      <alignment vertical="center" wrapText="1" readingOrder="1"/>
    </xf>
    <xf numFmtId="0" fontId="17" fillId="0" borderId="1" xfId="1" applyFont="1" applyBorder="1" applyAlignment="1">
      <alignment vertical="center" wrapText="1" readingOrder="1"/>
    </xf>
    <xf numFmtId="183" fontId="16" fillId="0" borderId="0" xfId="12" applyNumberFormat="1" applyFont="1" applyBorder="1" applyAlignment="1">
      <alignment vertical="center" wrapText="1" readingOrder="1"/>
    </xf>
    <xf numFmtId="0" fontId="16" fillId="0" borderId="0" xfId="1" applyFont="1" applyBorder="1" applyAlignment="1">
      <alignment vertical="center" wrapText="1" readingOrder="1"/>
    </xf>
    <xf numFmtId="0" fontId="5" fillId="0" borderId="0" xfId="1" applyFont="1" applyBorder="1" applyAlignment="1">
      <alignment vertical="center" wrapText="1" readingOrder="1"/>
    </xf>
    <xf numFmtId="0" fontId="42" fillId="3" borderId="1" xfId="1" applyFont="1" applyFill="1" applyBorder="1" applyAlignment="1">
      <alignment vertical="center" wrapText="1"/>
    </xf>
    <xf numFmtId="178" fontId="33" fillId="0" borderId="1" xfId="0" applyNumberFormat="1" applyFont="1" applyBorder="1" applyAlignment="1">
      <alignment horizontal="center" vertical="center" wrapText="1"/>
    </xf>
    <xf numFmtId="185" fontId="5" fillId="0" borderId="0" xfId="1" applyNumberFormat="1" applyFont="1" applyBorder="1" applyAlignment="1">
      <alignment vertical="center" wrapText="1"/>
    </xf>
    <xf numFmtId="0" fontId="34" fillId="3" borderId="1" xfId="1" applyFont="1" applyFill="1" applyBorder="1" applyAlignment="1">
      <alignment vertical="center" wrapText="1"/>
    </xf>
    <xf numFmtId="0" fontId="32" fillId="3" borderId="2" xfId="0" applyFont="1" applyFill="1" applyBorder="1" applyAlignment="1">
      <alignment horizontal="left" vertical="center" wrapText="1"/>
    </xf>
    <xf numFmtId="0" fontId="32" fillId="3" borderId="4" xfId="0" applyFont="1" applyFill="1" applyBorder="1" applyAlignment="1">
      <alignment horizontal="left" vertical="center" wrapText="1"/>
    </xf>
    <xf numFmtId="0" fontId="0" fillId="0" borderId="0" xfId="0" applyAlignment="1">
      <alignment vertical="center" wrapText="1" readingOrder="1"/>
    </xf>
    <xf numFmtId="0" fontId="2" fillId="0" borderId="0" xfId="14" applyAlignment="1">
      <alignment vertical="center" wrapText="1" readingOrder="1"/>
    </xf>
    <xf numFmtId="183" fontId="6" fillId="0" borderId="0" xfId="12" applyNumberFormat="1" applyFont="1" applyAlignment="1">
      <alignment vertical="center" wrapText="1" readingOrder="1"/>
    </xf>
    <xf numFmtId="0" fontId="6" fillId="0" borderId="0" xfId="14" applyFont="1" applyAlignment="1">
      <alignment vertical="center" wrapText="1" readingOrder="1"/>
    </xf>
    <xf numFmtId="0" fontId="41" fillId="3" borderId="1" xfId="0" applyFont="1" applyFill="1" applyBorder="1" applyAlignment="1">
      <alignment horizontal="left" vertical="center" wrapText="1"/>
    </xf>
    <xf numFmtId="0" fontId="33" fillId="0" borderId="1" xfId="0" applyFont="1" applyBorder="1" applyAlignment="1">
      <alignment horizontal="center" wrapText="1"/>
    </xf>
    <xf numFmtId="178" fontId="33" fillId="0" borderId="1" xfId="0" applyNumberFormat="1" applyFont="1" applyBorder="1" applyAlignment="1">
      <alignment horizontal="center" vertical="center" wrapText="1"/>
    </xf>
    <xf numFmtId="0" fontId="47" fillId="0" borderId="1" xfId="0" applyFont="1" applyBorder="1" applyAlignment="1">
      <alignment horizontal="center" wrapText="1"/>
    </xf>
    <xf numFmtId="178" fontId="47" fillId="0" borderId="1" xfId="0" applyNumberFormat="1" applyFont="1" applyBorder="1" applyAlignment="1">
      <alignment horizontal="center" vertical="center" wrapText="1"/>
    </xf>
    <xf numFmtId="0" fontId="48" fillId="3" borderId="1" xfId="1" applyFont="1" applyFill="1" applyBorder="1" applyAlignment="1">
      <alignment vertical="center" wrapText="1"/>
    </xf>
    <xf numFmtId="0" fontId="52" fillId="3" borderId="1" xfId="0" applyFont="1" applyFill="1" applyBorder="1" applyAlignment="1">
      <alignment horizontal="left" vertical="center" wrapText="1"/>
    </xf>
    <xf numFmtId="0" fontId="54" fillId="3" borderId="1" xfId="1" applyFont="1" applyFill="1" applyBorder="1" applyAlignment="1">
      <alignment vertical="center" wrapText="1"/>
    </xf>
    <xf numFmtId="0" fontId="55" fillId="3" borderId="1" xfId="1" applyFont="1" applyFill="1" applyBorder="1" applyAlignment="1">
      <alignment horizontal="left" vertical="center" wrapText="1"/>
    </xf>
    <xf numFmtId="0" fontId="39" fillId="0" borderId="1" xfId="0" applyFont="1" applyFill="1" applyBorder="1" applyAlignment="1">
      <alignment horizontal="left" vertical="center" wrapText="1"/>
    </xf>
    <xf numFmtId="0" fontId="50" fillId="0" borderId="1" xfId="0" applyFont="1" applyFill="1" applyBorder="1" applyAlignment="1">
      <alignment horizontal="left" vertical="center" wrapText="1"/>
    </xf>
    <xf numFmtId="185" fontId="44" fillId="0" borderId="3" xfId="1" applyNumberFormat="1" applyFont="1" applyFill="1" applyBorder="1" applyAlignment="1">
      <alignment horizontal="center" vertical="center" wrapText="1"/>
    </xf>
    <xf numFmtId="185" fontId="44" fillId="0" borderId="5" xfId="1" applyNumberFormat="1" applyFont="1" applyFill="1" applyBorder="1" applyAlignment="1">
      <alignment horizontal="center" vertical="center" wrapText="1"/>
    </xf>
    <xf numFmtId="0" fontId="45" fillId="0" borderId="7" xfId="0" applyFont="1" applyFill="1" applyBorder="1" applyAlignment="1">
      <alignment horizontal="left" vertical="center" wrapText="1"/>
    </xf>
    <xf numFmtId="0" fontId="45" fillId="0" borderId="8" xfId="0" applyFont="1" applyFill="1" applyBorder="1" applyAlignment="1">
      <alignment horizontal="left" vertical="center" wrapText="1"/>
    </xf>
    <xf numFmtId="0" fontId="45" fillId="0" borderId="9" xfId="0" applyFont="1" applyFill="1" applyBorder="1" applyAlignment="1">
      <alignment horizontal="left" vertical="center" wrapText="1"/>
    </xf>
    <xf numFmtId="0" fontId="45" fillId="0" borderId="6" xfId="0" applyFont="1" applyFill="1" applyBorder="1" applyAlignment="1">
      <alignment horizontal="left" vertical="center" wrapText="1"/>
    </xf>
    <xf numFmtId="0" fontId="45" fillId="0" borderId="4" xfId="0" applyFont="1" applyFill="1" applyBorder="1" applyAlignment="1">
      <alignment horizontal="left" vertical="center" wrapText="1"/>
    </xf>
    <xf numFmtId="0" fontId="45" fillId="0" borderId="10" xfId="0" applyFont="1" applyFill="1" applyBorder="1" applyAlignment="1">
      <alignment horizontal="left" vertical="center" wrapText="1"/>
    </xf>
    <xf numFmtId="0" fontId="45" fillId="0" borderId="7" xfId="1" applyFont="1" applyFill="1" applyBorder="1" applyAlignment="1">
      <alignment horizontal="center" vertical="center" wrapText="1"/>
    </xf>
    <xf numFmtId="0" fontId="45" fillId="0" borderId="9" xfId="1" applyFont="1" applyFill="1" applyBorder="1" applyAlignment="1">
      <alignment horizontal="center" vertical="center" wrapText="1"/>
    </xf>
    <xf numFmtId="0" fontId="45" fillId="0" borderId="6" xfId="1" applyFont="1" applyFill="1" applyBorder="1" applyAlignment="1">
      <alignment horizontal="center" vertical="center" wrapText="1"/>
    </xf>
    <xf numFmtId="0" fontId="45" fillId="0" borderId="10" xfId="1" applyFont="1" applyFill="1" applyBorder="1" applyAlignment="1">
      <alignment horizontal="center" vertical="center" wrapText="1"/>
    </xf>
    <xf numFmtId="0" fontId="45" fillId="0" borderId="1" xfId="1" applyFont="1" applyFill="1" applyBorder="1" applyAlignment="1">
      <alignment horizontal="center" vertical="center" wrapText="1"/>
    </xf>
    <xf numFmtId="0" fontId="29" fillId="0" borderId="1" xfId="1" applyFont="1" applyBorder="1" applyAlignment="1">
      <alignment horizontal="left" vertical="center" wrapText="1"/>
    </xf>
    <xf numFmtId="0" fontId="20" fillId="0" borderId="1" xfId="1" applyFont="1" applyBorder="1" applyAlignment="1">
      <alignment horizontal="left" vertical="center" wrapText="1"/>
    </xf>
    <xf numFmtId="0" fontId="45" fillId="3" borderId="1" xfId="1" applyFont="1" applyFill="1" applyBorder="1" applyAlignment="1">
      <alignment horizontal="center" vertical="center" wrapText="1"/>
    </xf>
    <xf numFmtId="0" fontId="20" fillId="0" borderId="2" xfId="1" applyFont="1" applyBorder="1" applyAlignment="1">
      <alignment horizontal="center" vertical="center" wrapText="1"/>
    </xf>
    <xf numFmtId="0" fontId="20" fillId="0" borderId="5" xfId="1" applyFont="1" applyBorder="1" applyAlignment="1">
      <alignment horizontal="center" vertical="center" wrapText="1"/>
    </xf>
    <xf numFmtId="0" fontId="45" fillId="0" borderId="2" xfId="0" applyFont="1" applyFill="1" applyBorder="1" applyAlignment="1">
      <alignment horizontal="left" vertical="center" wrapText="1"/>
    </xf>
    <xf numFmtId="0" fontId="45" fillId="0" borderId="3" xfId="0" applyFont="1" applyFill="1" applyBorder="1" applyAlignment="1">
      <alignment horizontal="left" vertical="center" wrapText="1"/>
    </xf>
    <xf numFmtId="0" fontId="45" fillId="0" borderId="5" xfId="0" applyFont="1" applyFill="1" applyBorder="1" applyAlignment="1">
      <alignment horizontal="left" vertical="center" wrapText="1"/>
    </xf>
    <xf numFmtId="0" fontId="40" fillId="3" borderId="2" xfId="1" applyFont="1" applyFill="1" applyBorder="1" applyAlignment="1">
      <alignment horizontal="center" vertical="center" wrapText="1"/>
    </xf>
    <xf numFmtId="0" fontId="40" fillId="3" borderId="5" xfId="1" applyFont="1" applyFill="1" applyBorder="1" applyAlignment="1">
      <alignment horizontal="center" vertical="center" wrapText="1"/>
    </xf>
    <xf numFmtId="0" fontId="42" fillId="3" borderId="2" xfId="1" applyFont="1" applyFill="1" applyBorder="1" applyAlignment="1">
      <alignment horizontal="center" vertical="center" wrapText="1"/>
    </xf>
    <xf numFmtId="0" fontId="42" fillId="3" borderId="5" xfId="1" applyFont="1" applyFill="1" applyBorder="1" applyAlignment="1">
      <alignment horizontal="center" vertical="center" wrapText="1"/>
    </xf>
    <xf numFmtId="0" fontId="45" fillId="0" borderId="11" xfId="1" applyFont="1" applyFill="1" applyBorder="1" applyAlignment="1">
      <alignment horizontal="center" vertical="center" wrapText="1"/>
    </xf>
    <xf numFmtId="0" fontId="45" fillId="0" borderId="12" xfId="1" applyFont="1" applyFill="1" applyBorder="1" applyAlignment="1">
      <alignment horizontal="center" vertical="center" wrapText="1"/>
    </xf>
    <xf numFmtId="0" fontId="51" fillId="0" borderId="7" xfId="0" applyFont="1" applyFill="1" applyBorder="1" applyAlignment="1">
      <alignment horizontal="left" vertical="center" wrapText="1"/>
    </xf>
    <xf numFmtId="0" fontId="45" fillId="0" borderId="0" xfId="1" applyFont="1" applyFill="1" applyBorder="1" applyAlignment="1">
      <alignment horizontal="center" vertical="center" wrapText="1"/>
    </xf>
    <xf numFmtId="0" fontId="45" fillId="0" borderId="4" xfId="1" applyFont="1" applyFill="1" applyBorder="1" applyAlignment="1">
      <alignment horizontal="center" vertical="center" wrapText="1"/>
    </xf>
    <xf numFmtId="0" fontId="50" fillId="0" borderId="7" xfId="0" applyFont="1" applyFill="1" applyBorder="1" applyAlignment="1">
      <alignment horizontal="left" vertical="center" wrapText="1"/>
    </xf>
    <xf numFmtId="0" fontId="39" fillId="0" borderId="8" xfId="0" applyFont="1" applyFill="1" applyBorder="1" applyAlignment="1">
      <alignment horizontal="left" vertical="center" wrapText="1"/>
    </xf>
    <xf numFmtId="0" fontId="39" fillId="0" borderId="9" xfId="0" applyFont="1" applyFill="1" applyBorder="1" applyAlignment="1">
      <alignment horizontal="left" vertical="center" wrapText="1"/>
    </xf>
    <xf numFmtId="0" fontId="39" fillId="0" borderId="4" xfId="0" applyFont="1" applyFill="1" applyBorder="1" applyAlignment="1">
      <alignment horizontal="left" vertical="center" wrapText="1"/>
    </xf>
    <xf numFmtId="0" fontId="39" fillId="0" borderId="10" xfId="0" applyFont="1" applyFill="1" applyBorder="1" applyAlignment="1">
      <alignment horizontal="left" vertical="center" wrapText="1"/>
    </xf>
    <xf numFmtId="0" fontId="39" fillId="0" borderId="2" xfId="0" applyFont="1" applyFill="1" applyBorder="1" applyAlignment="1">
      <alignment horizontal="left" vertical="center" wrapText="1"/>
    </xf>
    <xf numFmtId="0" fontId="39" fillId="0" borderId="3" xfId="0" applyFont="1" applyFill="1" applyBorder="1" applyAlignment="1">
      <alignment horizontal="left" vertical="center" wrapText="1"/>
    </xf>
    <xf numFmtId="0" fontId="39" fillId="0" borderId="5" xfId="0" applyFont="1" applyFill="1" applyBorder="1" applyAlignment="1">
      <alignment horizontal="left" vertical="center" wrapText="1"/>
    </xf>
    <xf numFmtId="0" fontId="45" fillId="0" borderId="2" xfId="1" applyFont="1" applyFill="1" applyBorder="1" applyAlignment="1">
      <alignment horizontal="center" vertical="center" wrapText="1"/>
    </xf>
    <xf numFmtId="0" fontId="45" fillId="0" borderId="5" xfId="1" applyFont="1" applyFill="1" applyBorder="1" applyAlignment="1">
      <alignment horizontal="center" vertical="center" wrapText="1"/>
    </xf>
    <xf numFmtId="0" fontId="27" fillId="0" borderId="2" xfId="0" applyFont="1" applyFill="1" applyBorder="1" applyAlignment="1">
      <alignment horizontal="left" vertical="center" wrapText="1"/>
    </xf>
    <xf numFmtId="49" fontId="38" fillId="0" borderId="2" xfId="0" applyNumberFormat="1" applyFont="1" applyBorder="1" applyAlignment="1">
      <alignment horizontal="center" vertical="center" wrapText="1"/>
    </xf>
    <xf numFmtId="49" fontId="38" fillId="0" borderId="3" xfId="0" applyNumberFormat="1" applyFont="1" applyBorder="1" applyAlignment="1">
      <alignment horizontal="center" vertical="center" wrapText="1"/>
    </xf>
    <xf numFmtId="49" fontId="38" fillId="0" borderId="5" xfId="0" applyNumberFormat="1" applyFont="1" applyBorder="1" applyAlignment="1">
      <alignment horizontal="center" vertical="center" wrapText="1"/>
    </xf>
    <xf numFmtId="49" fontId="34" fillId="0" borderId="1" xfId="1" applyNumberFormat="1" applyFont="1" applyFill="1" applyBorder="1" applyAlignment="1">
      <alignment horizontal="center" vertical="center" wrapText="1"/>
    </xf>
    <xf numFmtId="0" fontId="34" fillId="0" borderId="1" xfId="1" applyFont="1" applyFill="1" applyBorder="1" applyAlignment="1">
      <alignment horizontal="center" vertical="center" wrapText="1"/>
    </xf>
    <xf numFmtId="0" fontId="40" fillId="3" borderId="1" xfId="1" applyFont="1" applyFill="1" applyBorder="1" applyAlignment="1">
      <alignment horizontal="center" vertical="center" wrapText="1"/>
    </xf>
    <xf numFmtId="0" fontId="45" fillId="0" borderId="1" xfId="0" applyFont="1" applyFill="1" applyBorder="1" applyAlignment="1">
      <alignment horizontal="left" vertical="center" wrapText="1"/>
    </xf>
    <xf numFmtId="0" fontId="39" fillId="0" borderId="1" xfId="0" applyFont="1" applyFill="1" applyBorder="1" applyAlignment="1">
      <alignment horizontal="left" vertical="center" wrapText="1"/>
    </xf>
    <xf numFmtId="0" fontId="39" fillId="0" borderId="7" xfId="0" applyFont="1" applyFill="1" applyBorder="1" applyAlignment="1">
      <alignment horizontal="left" vertical="center" wrapText="1" readingOrder="1"/>
    </xf>
    <xf numFmtId="0" fontId="39" fillId="0" borderId="8" xfId="0" applyFont="1" applyFill="1" applyBorder="1" applyAlignment="1">
      <alignment horizontal="left" vertical="center" wrapText="1" readingOrder="1"/>
    </xf>
    <xf numFmtId="0" fontId="39" fillId="0" borderId="9" xfId="0" applyFont="1" applyFill="1" applyBorder="1" applyAlignment="1">
      <alignment horizontal="left" vertical="center" wrapText="1" readingOrder="1"/>
    </xf>
    <xf numFmtId="0" fontId="39" fillId="0" borderId="6" xfId="0" applyFont="1" applyFill="1" applyBorder="1" applyAlignment="1">
      <alignment horizontal="left" vertical="center" wrapText="1" readingOrder="1"/>
    </xf>
    <xf numFmtId="0" fontId="39" fillId="0" borderId="4" xfId="0" applyFont="1" applyFill="1" applyBorder="1" applyAlignment="1">
      <alignment horizontal="left" vertical="center" wrapText="1" readingOrder="1"/>
    </xf>
    <xf numFmtId="0" fontId="39" fillId="0" borderId="10" xfId="0" applyFont="1" applyFill="1" applyBorder="1" applyAlignment="1">
      <alignment horizontal="left" vertical="center" wrapText="1" readingOrder="1"/>
    </xf>
    <xf numFmtId="0" fontId="50" fillId="0" borderId="1" xfId="0" applyFont="1" applyFill="1" applyBorder="1" applyAlignment="1">
      <alignment horizontal="left" vertical="center" wrapText="1"/>
    </xf>
    <xf numFmtId="178" fontId="33" fillId="0" borderId="1" xfId="0" applyNumberFormat="1" applyFont="1" applyBorder="1" applyAlignment="1">
      <alignment horizontal="center" vertical="center" wrapText="1"/>
    </xf>
    <xf numFmtId="178" fontId="33" fillId="0" borderId="2" xfId="0" applyNumberFormat="1" applyFont="1" applyBorder="1" applyAlignment="1">
      <alignment horizontal="center" vertical="center" wrapText="1"/>
    </xf>
    <xf numFmtId="178" fontId="33" fillId="0" borderId="5" xfId="0" applyNumberFormat="1" applyFont="1" applyBorder="1" applyAlignment="1">
      <alignment horizontal="center" vertical="center" wrapText="1"/>
    </xf>
    <xf numFmtId="49" fontId="33" fillId="0" borderId="1" xfId="0" applyNumberFormat="1" applyFont="1" applyBorder="1" applyAlignment="1">
      <alignment horizontal="center" vertical="center" wrapText="1"/>
    </xf>
    <xf numFmtId="49" fontId="33" fillId="0" borderId="2" xfId="0" applyNumberFormat="1" applyFont="1" applyBorder="1" applyAlignment="1">
      <alignment horizontal="center" vertical="center" wrapText="1"/>
    </xf>
    <xf numFmtId="49" fontId="33" fillId="0" borderId="5" xfId="0" applyNumberFormat="1" applyFont="1" applyBorder="1" applyAlignment="1">
      <alignment horizontal="center" vertical="center" wrapText="1"/>
    </xf>
    <xf numFmtId="177" fontId="38" fillId="0" borderId="0" xfId="1" applyNumberFormat="1" applyFont="1" applyBorder="1" applyAlignment="1">
      <alignment horizontal="center" vertical="center" wrapText="1"/>
    </xf>
    <xf numFmtId="0" fontId="27" fillId="0" borderId="7" xfId="0" applyFont="1" applyFill="1" applyBorder="1" applyAlignment="1">
      <alignment horizontal="left" vertical="center" wrapText="1"/>
    </xf>
    <xf numFmtId="0" fontId="27" fillId="0" borderId="1" xfId="0" applyFont="1" applyFill="1" applyBorder="1" applyAlignment="1">
      <alignment horizontal="left" vertical="center" wrapText="1"/>
    </xf>
    <xf numFmtId="0" fontId="50" fillId="0" borderId="2" xfId="0" applyFont="1" applyFill="1" applyBorder="1" applyAlignment="1">
      <alignment horizontal="left" vertical="center" wrapText="1"/>
    </xf>
    <xf numFmtId="0" fontId="41" fillId="3" borderId="2" xfId="0" applyFont="1" applyFill="1" applyBorder="1" applyAlignment="1">
      <alignment horizontal="left" vertical="center" wrapText="1"/>
    </xf>
    <xf numFmtId="0" fontId="41" fillId="3" borderId="3" xfId="0" applyFont="1" applyFill="1" applyBorder="1" applyAlignment="1">
      <alignment horizontal="left" vertical="center" wrapText="1"/>
    </xf>
    <xf numFmtId="0" fontId="41" fillId="3" borderId="5" xfId="0" applyFont="1" applyFill="1" applyBorder="1" applyAlignment="1">
      <alignment horizontal="left" vertical="center" wrapText="1"/>
    </xf>
    <xf numFmtId="0" fontId="49" fillId="0" borderId="7" xfId="0" applyFont="1" applyFill="1" applyBorder="1" applyAlignment="1">
      <alignment horizontal="left" vertical="center" wrapText="1" readingOrder="1"/>
    </xf>
    <xf numFmtId="0" fontId="39" fillId="0" borderId="1" xfId="0" applyFont="1" applyFill="1" applyBorder="1" applyAlignment="1">
      <alignment horizontal="left" vertical="center" wrapText="1" readingOrder="1"/>
    </xf>
    <xf numFmtId="0" fontId="39" fillId="0" borderId="1" xfId="0" applyFont="1" applyFill="1" applyBorder="1" applyAlignment="1">
      <alignment horizontal="center" vertical="center" wrapText="1" readingOrder="1"/>
    </xf>
    <xf numFmtId="0" fontId="33" fillId="0" borderId="1" xfId="1" applyFont="1" applyFill="1" applyBorder="1" applyAlignment="1">
      <alignment horizontal="center" vertical="center" wrapText="1" readingOrder="1"/>
    </xf>
    <xf numFmtId="0" fontId="41" fillId="0" borderId="2" xfId="0" applyFont="1" applyFill="1" applyBorder="1" applyAlignment="1">
      <alignment horizontal="left" vertical="center" wrapText="1" readingOrder="1"/>
    </xf>
    <xf numFmtId="0" fontId="41" fillId="0" borderId="3" xfId="0" applyFont="1" applyFill="1" applyBorder="1" applyAlignment="1">
      <alignment horizontal="left" vertical="center" wrapText="1" readingOrder="1"/>
    </xf>
    <xf numFmtId="0" fontId="41" fillId="0" borderId="5" xfId="0" applyFont="1" applyFill="1" applyBorder="1" applyAlignment="1">
      <alignment horizontal="left" vertical="center" wrapText="1" readingOrder="1"/>
    </xf>
    <xf numFmtId="0" fontId="49" fillId="0" borderId="2" xfId="0" applyFont="1" applyFill="1" applyBorder="1" applyAlignment="1">
      <alignment horizontal="left" vertical="center" wrapText="1" readingOrder="1"/>
    </xf>
    <xf numFmtId="0" fontId="39" fillId="0" borderId="3" xfId="0" applyFont="1" applyFill="1" applyBorder="1" applyAlignment="1">
      <alignment horizontal="left" vertical="center" wrapText="1" readingOrder="1"/>
    </xf>
    <xf numFmtId="0" fontId="39" fillId="0" borderId="5" xfId="0" applyFont="1" applyFill="1" applyBorder="1" applyAlignment="1">
      <alignment horizontal="left" vertical="center" wrapText="1" readingOrder="1"/>
    </xf>
    <xf numFmtId="0" fontId="39" fillId="0" borderId="2" xfId="0" applyFont="1" applyFill="1" applyBorder="1" applyAlignment="1">
      <alignment horizontal="left" vertical="center" wrapText="1" readingOrder="1"/>
    </xf>
    <xf numFmtId="185" fontId="46" fillId="0" borderId="2" xfId="1" applyNumberFormat="1" applyFont="1" applyFill="1" applyBorder="1" applyAlignment="1">
      <alignment horizontal="center" vertical="center" wrapText="1"/>
    </xf>
    <xf numFmtId="185" fontId="46" fillId="0" borderId="3" xfId="1" applyNumberFormat="1" applyFont="1" applyFill="1" applyBorder="1" applyAlignment="1">
      <alignment horizontal="center" vertical="center" wrapText="1"/>
    </xf>
    <xf numFmtId="185" fontId="46" fillId="0" borderId="5" xfId="1" applyNumberFormat="1" applyFont="1" applyFill="1" applyBorder="1" applyAlignment="1">
      <alignment horizontal="center" vertical="center" wrapText="1"/>
    </xf>
    <xf numFmtId="0" fontId="38" fillId="4" borderId="2" xfId="1" applyFont="1" applyFill="1" applyBorder="1" applyAlignment="1">
      <alignment horizontal="center" vertical="center" wrapText="1"/>
    </xf>
    <xf numFmtId="0" fontId="38" fillId="4" borderId="3" xfId="1" applyFont="1" applyFill="1" applyBorder="1" applyAlignment="1">
      <alignment horizontal="center" vertical="center" wrapText="1"/>
    </xf>
    <xf numFmtId="0" fontId="38" fillId="4" borderId="5" xfId="1" applyFont="1" applyFill="1" applyBorder="1" applyAlignment="1">
      <alignment horizontal="center" vertical="center" wrapText="1"/>
    </xf>
    <xf numFmtId="0" fontId="34" fillId="3" borderId="2" xfId="1" applyFont="1" applyFill="1" applyBorder="1" applyAlignment="1">
      <alignment horizontal="center" vertical="center" wrapText="1"/>
    </xf>
    <xf numFmtId="0" fontId="34" fillId="3" borderId="5" xfId="1" applyFont="1" applyFill="1" applyBorder="1" applyAlignment="1">
      <alignment horizontal="center" vertical="center" wrapText="1"/>
    </xf>
    <xf numFmtId="0" fontId="33" fillId="0" borderId="2" xfId="1" applyFont="1" applyFill="1" applyBorder="1" applyAlignment="1">
      <alignment horizontal="center" vertical="center" wrapText="1"/>
    </xf>
    <xf numFmtId="0" fontId="33" fillId="0" borderId="5" xfId="1" applyFont="1" applyFill="1" applyBorder="1" applyAlignment="1">
      <alignment horizontal="center" vertical="center" wrapText="1"/>
    </xf>
    <xf numFmtId="0" fontId="39" fillId="0" borderId="2" xfId="0" applyFont="1" applyFill="1" applyBorder="1" applyAlignment="1">
      <alignment vertical="center" wrapText="1"/>
    </xf>
    <xf numFmtId="0" fontId="39" fillId="0" borderId="3" xfId="0" applyFont="1" applyFill="1" applyBorder="1" applyAlignment="1">
      <alignment vertical="center" wrapText="1"/>
    </xf>
    <xf numFmtId="0" fontId="39" fillId="0" borderId="5" xfId="0" applyFont="1" applyFill="1" applyBorder="1" applyAlignment="1">
      <alignment vertical="center" wrapText="1"/>
    </xf>
    <xf numFmtId="0" fontId="33" fillId="0" borderId="7" xfId="1" applyFont="1" applyFill="1" applyBorder="1" applyAlignment="1">
      <alignment horizontal="center" vertical="center" wrapText="1"/>
    </xf>
    <xf numFmtId="0" fontId="33" fillId="0" borderId="9" xfId="1" applyFont="1" applyFill="1" applyBorder="1" applyAlignment="1">
      <alignment horizontal="center" vertical="center" wrapText="1"/>
    </xf>
    <xf numFmtId="0" fontId="33" fillId="0" borderId="11" xfId="1" applyFont="1" applyFill="1" applyBorder="1" applyAlignment="1">
      <alignment horizontal="center" vertical="center" wrapText="1"/>
    </xf>
    <xf numFmtId="0" fontId="33" fillId="0" borderId="12" xfId="1" applyFont="1" applyFill="1" applyBorder="1" applyAlignment="1">
      <alignment horizontal="center" vertical="center" wrapText="1"/>
    </xf>
    <xf numFmtId="0" fontId="33" fillId="0" borderId="6" xfId="1" applyFont="1" applyFill="1" applyBorder="1" applyAlignment="1">
      <alignment horizontal="center" vertical="center" wrapText="1"/>
    </xf>
    <xf numFmtId="0" fontId="33" fillId="0" borderId="10" xfId="1" applyFont="1" applyFill="1" applyBorder="1" applyAlignment="1">
      <alignment horizontal="center" vertical="center" wrapText="1"/>
    </xf>
    <xf numFmtId="0" fontId="33" fillId="3" borderId="2" xfId="1" applyFont="1" applyFill="1" applyBorder="1" applyAlignment="1">
      <alignment horizontal="center" vertical="center" wrapText="1"/>
    </xf>
    <xf numFmtId="0" fontId="33" fillId="3" borderId="5" xfId="1" applyFont="1" applyFill="1" applyBorder="1" applyAlignment="1">
      <alignment horizontal="center" vertical="center" wrapText="1"/>
    </xf>
    <xf numFmtId="0" fontId="34" fillId="3" borderId="1" xfId="1" applyFont="1" applyFill="1" applyBorder="1" applyAlignment="1">
      <alignment horizontal="center" vertical="center" wrapText="1"/>
    </xf>
    <xf numFmtId="0" fontId="33" fillId="0" borderId="1" xfId="1" applyFont="1" applyFill="1" applyBorder="1" applyAlignment="1">
      <alignment horizontal="center" vertical="center" wrapText="1"/>
    </xf>
    <xf numFmtId="0" fontId="23" fillId="0" borderId="1" xfId="1" applyFont="1" applyBorder="1" applyAlignment="1">
      <alignment horizontal="left" vertical="center" wrapText="1"/>
    </xf>
    <xf numFmtId="0" fontId="49" fillId="0" borderId="2" xfId="0" applyFont="1" applyFill="1" applyBorder="1" applyAlignment="1">
      <alignment vertical="center" wrapText="1"/>
    </xf>
    <xf numFmtId="0" fontId="49" fillId="0" borderId="1" xfId="0" applyFont="1" applyFill="1" applyBorder="1" applyAlignment="1">
      <alignment horizontal="left" vertical="center" wrapText="1"/>
    </xf>
    <xf numFmtId="0" fontId="43" fillId="0" borderId="1" xfId="0" applyFont="1" applyFill="1" applyBorder="1" applyAlignment="1">
      <alignment horizontal="left" vertical="center" wrapText="1"/>
    </xf>
    <xf numFmtId="0" fontId="32" fillId="0" borderId="2" xfId="0" applyFont="1" applyFill="1" applyBorder="1" applyAlignment="1">
      <alignment horizontal="left" vertical="center" wrapText="1"/>
    </xf>
    <xf numFmtId="0" fontId="32" fillId="0" borderId="3" xfId="0" applyFont="1" applyFill="1" applyBorder="1" applyAlignment="1">
      <alignment horizontal="left" vertical="center" wrapText="1"/>
    </xf>
    <xf numFmtId="0" fontId="32" fillId="0" borderId="5" xfId="0" applyFont="1" applyFill="1" applyBorder="1" applyAlignment="1">
      <alignment horizontal="left" vertical="center" wrapText="1"/>
    </xf>
    <xf numFmtId="0" fontId="32" fillId="3" borderId="2" xfId="0" applyFont="1" applyFill="1" applyBorder="1" applyAlignment="1">
      <alignment horizontal="left" vertical="center" wrapText="1"/>
    </xf>
    <xf numFmtId="0" fontId="32" fillId="3" borderId="3" xfId="0" applyFont="1" applyFill="1" applyBorder="1" applyAlignment="1">
      <alignment horizontal="left" vertical="center" wrapText="1"/>
    </xf>
    <xf numFmtId="0" fontId="32" fillId="3" borderId="5" xfId="0" applyFont="1" applyFill="1" applyBorder="1" applyAlignment="1">
      <alignment horizontal="left" vertical="center" wrapText="1"/>
    </xf>
    <xf numFmtId="0" fontId="34" fillId="0" borderId="2" xfId="1" applyFont="1" applyFill="1" applyBorder="1" applyAlignment="1">
      <alignment horizontal="left" vertical="center" wrapText="1"/>
    </xf>
    <xf numFmtId="0" fontId="34" fillId="0" borderId="3" xfId="1" applyFont="1" applyFill="1" applyBorder="1" applyAlignment="1">
      <alignment horizontal="left" vertical="center" wrapText="1"/>
    </xf>
    <xf numFmtId="0" fontId="34" fillId="0" borderId="5" xfId="1" applyFont="1" applyFill="1" applyBorder="1" applyAlignment="1">
      <alignment horizontal="left" vertical="center" wrapText="1"/>
    </xf>
    <xf numFmtId="0" fontId="32" fillId="0" borderId="2" xfId="0" applyFont="1" applyFill="1" applyBorder="1" applyAlignment="1">
      <alignment horizontal="left" vertical="top" wrapText="1"/>
    </xf>
    <xf numFmtId="0" fontId="32" fillId="0" borderId="3" xfId="0" applyFont="1" applyFill="1" applyBorder="1" applyAlignment="1">
      <alignment horizontal="left" vertical="top" wrapText="1"/>
    </xf>
    <xf numFmtId="0" fontId="32" fillId="0" borderId="5" xfId="0" applyFont="1" applyFill="1" applyBorder="1" applyAlignment="1">
      <alignment horizontal="left" vertical="top" wrapText="1"/>
    </xf>
    <xf numFmtId="0" fontId="25" fillId="0" borderId="2" xfId="1" applyFont="1" applyBorder="1" applyAlignment="1">
      <alignment horizontal="left" vertical="center" wrapText="1"/>
    </xf>
    <xf numFmtId="0" fontId="25" fillId="0" borderId="3" xfId="1" applyFont="1" applyBorder="1" applyAlignment="1">
      <alignment horizontal="left" vertical="center" wrapText="1"/>
    </xf>
    <xf numFmtId="0" fontId="25" fillId="0" borderId="5" xfId="1" applyFont="1" applyBorder="1" applyAlignment="1">
      <alignment horizontal="left" vertical="center" wrapText="1"/>
    </xf>
    <xf numFmtId="0" fontId="23" fillId="0" borderId="2" xfId="1" applyFont="1" applyBorder="1" applyAlignment="1">
      <alignment horizontal="left" vertical="center" wrapText="1"/>
    </xf>
    <xf numFmtId="0" fontId="23" fillId="0" borderId="3" xfId="1" applyFont="1" applyBorder="1" applyAlignment="1">
      <alignment horizontal="left" vertical="center" wrapText="1"/>
    </xf>
    <xf numFmtId="0" fontId="23" fillId="0" borderId="5" xfId="1" applyFont="1" applyBorder="1" applyAlignment="1">
      <alignment horizontal="left" vertical="center" wrapText="1"/>
    </xf>
    <xf numFmtId="0" fontId="25" fillId="0" borderId="1" xfId="1" applyFont="1" applyBorder="1" applyAlignment="1">
      <alignment horizontal="center" vertical="center" wrapText="1"/>
    </xf>
  </cellXfs>
  <cellStyles count="17">
    <cellStyle name="0,0_x000d__x000a_NA_x000d__x000a_" xfId="1"/>
    <cellStyle name="百分比 2" xfId="2"/>
    <cellStyle name="常规" xfId="0" builtinId="0"/>
    <cellStyle name="常规 2" xfId="3"/>
    <cellStyle name="常规 3" xfId="4"/>
    <cellStyle name="超連結 2" xfId="5"/>
    <cellStyle name="超連結 3" xfId="6"/>
    <cellStyle name="超链接" xfId="7" builtinId="8"/>
    <cellStyle name="货币 2" xfId="8"/>
    <cellStyle name="千分位 2" xfId="9"/>
    <cellStyle name="千分位 2 2" xfId="10"/>
    <cellStyle name="千分位 3" xfId="11"/>
    <cellStyle name="千位分隔" xfId="12" builtinId="3"/>
    <cellStyle name="樣式 1" xfId="13"/>
    <cellStyle name="一般 2" xfId="14"/>
    <cellStyle name="一般 3" xfId="15"/>
    <cellStyle name="一般_報價單" xfId="16"/>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3" Type="http://schemas.openxmlformats.org/officeDocument/2006/relationships/image" Target="../media/image4.jpeg"/><Relationship Id="rId2" Type="http://schemas.openxmlformats.org/officeDocument/2006/relationships/image" Target="../media/image3.jpeg"/><Relationship Id="rId1" Type="http://schemas.openxmlformats.org/officeDocument/2006/relationships/image" Target="../media/image1.png"/><Relationship Id="rId5" Type="http://schemas.openxmlformats.org/officeDocument/2006/relationships/image" Target="../media/image6.jpeg"/><Relationship Id="rId4" Type="http://schemas.openxmlformats.org/officeDocument/2006/relationships/image" Target="../media/image5.jpeg"/></Relationships>
</file>

<file path=xl/drawings/drawing1.xml><?xml version="1.0" encoding="utf-8"?>
<xdr:wsDr xmlns:xdr="http://schemas.openxmlformats.org/drawingml/2006/spreadsheetDrawing" xmlns:a="http://schemas.openxmlformats.org/drawingml/2006/main">
  <xdr:twoCellAnchor editAs="oneCell">
    <xdr:from>
      <xdr:col>1</xdr:col>
      <xdr:colOff>180975</xdr:colOff>
      <xdr:row>0</xdr:row>
      <xdr:rowOff>200025</xdr:rowOff>
    </xdr:from>
    <xdr:to>
      <xdr:col>5</xdr:col>
      <xdr:colOff>209550</xdr:colOff>
      <xdr:row>0</xdr:row>
      <xdr:rowOff>876300</xdr:rowOff>
    </xdr:to>
    <xdr:pic>
      <xdr:nvPicPr>
        <xdr:cNvPr id="8451" name="图片 37" descr="完整logo-.png"/>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81025" y="200025"/>
          <a:ext cx="5153025"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76200</xdr:colOff>
      <xdr:row>38</xdr:row>
      <xdr:rowOff>123825</xdr:rowOff>
    </xdr:from>
    <xdr:to>
      <xdr:col>5</xdr:col>
      <xdr:colOff>1009650</xdr:colOff>
      <xdr:row>38</xdr:row>
      <xdr:rowOff>1390650</xdr:rowOff>
    </xdr:to>
    <xdr:pic>
      <xdr:nvPicPr>
        <xdr:cNvPr id="8452" name="Picture 6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410075" y="47405925"/>
          <a:ext cx="2124075" cy="1266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180975</xdr:colOff>
      <xdr:row>0</xdr:row>
      <xdr:rowOff>200025</xdr:rowOff>
    </xdr:from>
    <xdr:to>
      <xdr:col>4</xdr:col>
      <xdr:colOff>1076325</xdr:colOff>
      <xdr:row>0</xdr:row>
      <xdr:rowOff>876300</xdr:rowOff>
    </xdr:to>
    <xdr:pic>
      <xdr:nvPicPr>
        <xdr:cNvPr id="9282" name="图片 37" descr="完整logo-.png"/>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81025" y="200025"/>
          <a:ext cx="5153025"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180975</xdr:colOff>
      <xdr:row>0</xdr:row>
      <xdr:rowOff>200025</xdr:rowOff>
    </xdr:from>
    <xdr:to>
      <xdr:col>4</xdr:col>
      <xdr:colOff>1095375</xdr:colOff>
      <xdr:row>0</xdr:row>
      <xdr:rowOff>876300</xdr:rowOff>
    </xdr:to>
    <xdr:pic>
      <xdr:nvPicPr>
        <xdr:cNvPr id="1796" name="图片 37" descr="完整logo-.png"/>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81025" y="200025"/>
          <a:ext cx="5153025"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180975</xdr:colOff>
      <xdr:row>0</xdr:row>
      <xdr:rowOff>200025</xdr:rowOff>
    </xdr:from>
    <xdr:to>
      <xdr:col>5</xdr:col>
      <xdr:colOff>209550</xdr:colOff>
      <xdr:row>0</xdr:row>
      <xdr:rowOff>876300</xdr:rowOff>
    </xdr:to>
    <xdr:pic>
      <xdr:nvPicPr>
        <xdr:cNvPr id="10327" name="图片 37" descr="完整logo-.png"/>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81025" y="200025"/>
          <a:ext cx="5153025"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66675</xdr:colOff>
      <xdr:row>38</xdr:row>
      <xdr:rowOff>361950</xdr:rowOff>
    </xdr:from>
    <xdr:to>
      <xdr:col>5</xdr:col>
      <xdr:colOff>47625</xdr:colOff>
      <xdr:row>38</xdr:row>
      <xdr:rowOff>1790700</xdr:rowOff>
    </xdr:to>
    <xdr:pic>
      <xdr:nvPicPr>
        <xdr:cNvPr id="10328" name="图片 27" descr="http://www.appsoft.com.cn/cn/Appsoft%20magazine/Appsoft_07.2007/html/ART_clip_image002.jpg"/>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35013900"/>
          <a:ext cx="1571625" cy="1428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895350</xdr:colOff>
      <xdr:row>38</xdr:row>
      <xdr:rowOff>1790700</xdr:rowOff>
    </xdr:from>
    <xdr:to>
      <xdr:col>5</xdr:col>
      <xdr:colOff>1123950</xdr:colOff>
      <xdr:row>38</xdr:row>
      <xdr:rowOff>3190875</xdr:rowOff>
    </xdr:to>
    <xdr:pic>
      <xdr:nvPicPr>
        <xdr:cNvPr id="10329" name="图片 27" descr="xunizhuangpei.bmp"/>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5229225" y="36442650"/>
          <a:ext cx="1419225" cy="1400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xdr:col>
      <xdr:colOff>1000125</xdr:colOff>
      <xdr:row>41</xdr:row>
      <xdr:rowOff>76200</xdr:rowOff>
    </xdr:from>
    <xdr:to>
      <xdr:col>5</xdr:col>
      <xdr:colOff>1028700</xdr:colOff>
      <xdr:row>41</xdr:row>
      <xdr:rowOff>1028700</xdr:rowOff>
    </xdr:to>
    <xdr:pic>
      <xdr:nvPicPr>
        <xdr:cNvPr id="10330" name="图片 2" descr="http://www.appsoft.com.cn/cn/Appsoft%20magazine/Appsoft_07.2007/html/ART_clip_image002_0000.jpg"/>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5334000" y="43310175"/>
          <a:ext cx="1219200" cy="952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28575</xdr:colOff>
      <xdr:row>47</xdr:row>
      <xdr:rowOff>142875</xdr:rowOff>
    </xdr:from>
    <xdr:to>
      <xdr:col>5</xdr:col>
      <xdr:colOff>1171575</xdr:colOff>
      <xdr:row>47</xdr:row>
      <xdr:rowOff>2562225</xdr:rowOff>
    </xdr:to>
    <xdr:pic>
      <xdr:nvPicPr>
        <xdr:cNvPr id="10331" name="图片 138" descr="2008032513440305.jpg"/>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362450" y="47120175"/>
          <a:ext cx="2333625" cy="2419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pageSetUpPr fitToPage="1"/>
  </sheetPr>
  <dimension ref="A1:L53"/>
  <sheetViews>
    <sheetView topLeftCell="A25" zoomScaleNormal="100" workbookViewId="0">
      <selection activeCell="C22" sqref="C22:F22"/>
    </sheetView>
  </sheetViews>
  <sheetFormatPr defaultColWidth="5.25" defaultRowHeight="16.5"/>
  <cols>
    <col min="1" max="1" width="5.25" style="19" customWidth="1"/>
    <col min="2" max="2" width="6.125" style="19" customWidth="1"/>
    <col min="3" max="3" width="40.25" style="19" customWidth="1"/>
    <col min="4" max="4" width="5.25" style="31" customWidth="1"/>
    <col min="5" max="6" width="15.625" style="19" customWidth="1"/>
    <col min="7" max="7" width="2.625" style="33" hidden="1" customWidth="1"/>
    <col min="8" max="8" width="12.75" style="10" hidden="1" customWidth="1"/>
    <col min="9" max="9" width="12.375" style="34" hidden="1" customWidth="1"/>
    <col min="10" max="10" width="9.375" style="35" hidden="1" customWidth="1"/>
    <col min="11" max="11" width="2.75" style="10" hidden="1" customWidth="1"/>
    <col min="12" max="12" width="13.625" style="10" hidden="1" customWidth="1"/>
    <col min="13" max="245" width="9" style="10" customWidth="1"/>
    <col min="246" max="16384" width="5.25" style="10"/>
  </cols>
  <sheetData>
    <row r="1" spans="1:12" ht="87" customHeight="1">
      <c r="A1" s="1"/>
      <c r="B1" s="1"/>
      <c r="C1" s="2"/>
      <c r="D1" s="1"/>
      <c r="E1" s="3"/>
      <c r="F1" s="3"/>
      <c r="G1" s="6"/>
      <c r="H1" s="7"/>
      <c r="I1" s="8"/>
      <c r="J1" s="9"/>
      <c r="K1" s="7"/>
      <c r="L1" s="7"/>
    </row>
    <row r="2" spans="1:12" ht="24" customHeight="1">
      <c r="A2" s="154" t="s">
        <v>15</v>
      </c>
      <c r="B2" s="154"/>
      <c r="C2" s="154"/>
      <c r="D2" s="154"/>
      <c r="E2" s="154"/>
      <c r="F2" s="154"/>
      <c r="G2" s="6"/>
      <c r="H2" s="7"/>
      <c r="I2" s="8"/>
      <c r="J2" s="9"/>
      <c r="K2" s="7"/>
      <c r="L2" s="7"/>
    </row>
    <row r="3" spans="1:12">
      <c r="A3" s="151" t="s">
        <v>16</v>
      </c>
      <c r="B3" s="151"/>
      <c r="C3" s="82"/>
      <c r="D3" s="149" t="s">
        <v>0</v>
      </c>
      <c r="E3" s="150"/>
      <c r="F3" s="72"/>
      <c r="G3" s="6"/>
      <c r="H3" s="7"/>
      <c r="I3" s="8"/>
      <c r="J3" s="9"/>
      <c r="K3" s="7"/>
      <c r="L3" s="7"/>
    </row>
    <row r="4" spans="1:12">
      <c r="A4" s="151" t="s">
        <v>17</v>
      </c>
      <c r="B4" s="151"/>
      <c r="C4" s="84"/>
      <c r="D4" s="152" t="s">
        <v>1</v>
      </c>
      <c r="E4" s="153"/>
      <c r="F4" s="12"/>
      <c r="G4" s="6"/>
      <c r="H4" s="7"/>
      <c r="I4" s="8"/>
      <c r="J4" s="9"/>
      <c r="K4" s="7"/>
      <c r="L4" s="7"/>
    </row>
    <row r="5" spans="1:12">
      <c r="A5" s="151" t="s">
        <v>2</v>
      </c>
      <c r="B5" s="151"/>
      <c r="C5" s="11"/>
      <c r="D5" s="152" t="s">
        <v>3</v>
      </c>
      <c r="E5" s="153"/>
      <c r="F5" s="72"/>
      <c r="G5" s="6"/>
      <c r="H5" s="7"/>
      <c r="I5" s="8"/>
      <c r="J5" s="9"/>
      <c r="K5" s="7"/>
      <c r="L5" s="7"/>
    </row>
    <row r="6" spans="1:12">
      <c r="A6" s="148" t="s">
        <v>19</v>
      </c>
      <c r="B6" s="148"/>
      <c r="C6" s="11"/>
      <c r="D6" s="149" t="s">
        <v>21</v>
      </c>
      <c r="E6" s="150"/>
      <c r="F6" s="85" t="s">
        <v>132</v>
      </c>
      <c r="G6" s="6"/>
      <c r="H6" s="7"/>
      <c r="I6" s="8"/>
      <c r="J6" s="9"/>
      <c r="K6" s="7"/>
      <c r="L6" s="7"/>
    </row>
    <row r="7" spans="1:12">
      <c r="A7" s="151" t="s">
        <v>18</v>
      </c>
      <c r="B7" s="151"/>
      <c r="C7" s="13"/>
      <c r="D7" s="149" t="s">
        <v>4</v>
      </c>
      <c r="E7" s="150"/>
      <c r="F7" s="72" t="s">
        <v>22</v>
      </c>
      <c r="G7" s="6"/>
      <c r="H7" s="7"/>
      <c r="I7" s="8"/>
      <c r="J7" s="9"/>
      <c r="K7" s="7"/>
      <c r="L7" s="7"/>
    </row>
    <row r="8" spans="1:12">
      <c r="A8" s="151" t="s">
        <v>5</v>
      </c>
      <c r="B8" s="151"/>
      <c r="C8" s="4"/>
      <c r="D8" s="149" t="s">
        <v>19</v>
      </c>
      <c r="E8" s="150"/>
      <c r="F8" s="61">
        <v>18611030098</v>
      </c>
      <c r="G8" s="6"/>
      <c r="H8" s="7"/>
      <c r="I8" s="8"/>
      <c r="J8" s="9"/>
      <c r="K8" s="7"/>
      <c r="L8" s="7"/>
    </row>
    <row r="9" spans="1:12" ht="18.75">
      <c r="A9" s="133" t="s">
        <v>101</v>
      </c>
      <c r="B9" s="134"/>
      <c r="C9" s="134"/>
      <c r="D9" s="134"/>
      <c r="E9" s="134"/>
      <c r="F9" s="135"/>
      <c r="G9" s="6"/>
      <c r="H9" s="7"/>
      <c r="I9" s="8"/>
      <c r="J9" s="9"/>
      <c r="K9" s="7"/>
      <c r="L9" s="7"/>
    </row>
    <row r="10" spans="1:12">
      <c r="A10" s="136" t="s">
        <v>6</v>
      </c>
      <c r="B10" s="137"/>
      <c r="C10" s="64" t="s">
        <v>7</v>
      </c>
      <c r="D10" s="38" t="s">
        <v>8</v>
      </c>
      <c r="E10" s="38" t="s">
        <v>9</v>
      </c>
      <c r="F10" s="38" t="s">
        <v>10</v>
      </c>
      <c r="G10" s="6"/>
      <c r="H10" s="15" t="s">
        <v>11</v>
      </c>
      <c r="I10" s="8" t="s">
        <v>12</v>
      </c>
      <c r="J10" s="9" t="s">
        <v>11</v>
      </c>
      <c r="K10" s="7"/>
      <c r="L10" s="7" t="s">
        <v>13</v>
      </c>
    </row>
    <row r="11" spans="1:12" s="19" customFormat="1" ht="15">
      <c r="A11" s="138">
        <v>1</v>
      </c>
      <c r="B11" s="138"/>
      <c r="C11" s="40" t="s">
        <v>65</v>
      </c>
      <c r="D11" s="63">
        <v>1</v>
      </c>
      <c r="E11" s="45">
        <v>52999</v>
      </c>
      <c r="F11" s="41">
        <f>D11*E11</f>
        <v>52999</v>
      </c>
      <c r="G11" s="16"/>
      <c r="H11" s="17"/>
      <c r="I11" s="8">
        <f>855*5*44</f>
        <v>188100</v>
      </c>
      <c r="J11" s="18" t="e">
        <f>I11/#REF!</f>
        <v>#REF!</v>
      </c>
      <c r="K11" s="16"/>
      <c r="L11" s="16">
        <v>900000</v>
      </c>
    </row>
    <row r="12" spans="1:12" s="24" customFormat="1" ht="14.25" customHeight="1">
      <c r="A12" s="100" t="s">
        <v>24</v>
      </c>
      <c r="B12" s="101"/>
      <c r="C12" s="139" t="s">
        <v>23</v>
      </c>
      <c r="D12" s="139"/>
      <c r="E12" s="139"/>
      <c r="F12" s="139"/>
      <c r="G12" s="20"/>
      <c r="H12" s="21"/>
      <c r="I12" s="22"/>
      <c r="J12" s="23"/>
      <c r="K12" s="20"/>
      <c r="L12" s="20"/>
    </row>
    <row r="13" spans="1:12" s="24" customFormat="1" ht="141" customHeight="1">
      <c r="A13" s="117"/>
      <c r="B13" s="118"/>
      <c r="C13" s="139" t="s">
        <v>107</v>
      </c>
      <c r="D13" s="139"/>
      <c r="E13" s="139"/>
      <c r="F13" s="139"/>
      <c r="G13" s="20"/>
      <c r="H13" s="21"/>
      <c r="I13" s="22"/>
      <c r="J13" s="23"/>
      <c r="K13" s="20"/>
      <c r="L13" s="20"/>
    </row>
    <row r="14" spans="1:12" s="24" customFormat="1" ht="13.5">
      <c r="A14" s="117"/>
      <c r="B14" s="118"/>
      <c r="C14" s="140" t="s">
        <v>53</v>
      </c>
      <c r="D14" s="140"/>
      <c r="E14" s="140"/>
      <c r="F14" s="140"/>
      <c r="G14" s="20"/>
      <c r="H14" s="21"/>
      <c r="I14" s="22"/>
      <c r="J14" s="23"/>
      <c r="K14" s="20"/>
      <c r="L14" s="20"/>
    </row>
    <row r="15" spans="1:12" s="70" customFormat="1" ht="409.5" customHeight="1">
      <c r="A15" s="117"/>
      <c r="B15" s="118"/>
      <c r="C15" s="141" t="s">
        <v>95</v>
      </c>
      <c r="D15" s="142"/>
      <c r="E15" s="142"/>
      <c r="F15" s="143"/>
      <c r="G15" s="66"/>
      <c r="H15" s="67"/>
      <c r="I15" s="68"/>
      <c r="J15" s="69"/>
      <c r="K15" s="66"/>
      <c r="L15" s="66"/>
    </row>
    <row r="16" spans="1:12" s="70" customFormat="1" ht="129" customHeight="1">
      <c r="A16" s="117"/>
      <c r="B16" s="118"/>
      <c r="C16" s="144"/>
      <c r="D16" s="145"/>
      <c r="E16" s="145"/>
      <c r="F16" s="146"/>
      <c r="G16" s="66"/>
      <c r="H16" s="67"/>
      <c r="I16" s="68"/>
      <c r="J16" s="69"/>
      <c r="K16" s="66"/>
      <c r="L16" s="66"/>
    </row>
    <row r="17" spans="1:12" s="24" customFormat="1" ht="13.5">
      <c r="A17" s="117"/>
      <c r="B17" s="118"/>
      <c r="C17" s="140" t="s">
        <v>44</v>
      </c>
      <c r="D17" s="140"/>
      <c r="E17" s="140"/>
      <c r="F17" s="140"/>
      <c r="G17" s="20"/>
      <c r="H17" s="21"/>
      <c r="I17" s="22"/>
      <c r="J17" s="23"/>
      <c r="K17" s="20"/>
      <c r="L17" s="20"/>
    </row>
    <row r="18" spans="1:12" s="24" customFormat="1" ht="189" customHeight="1">
      <c r="A18" s="117"/>
      <c r="B18" s="118"/>
      <c r="C18" s="147" t="s">
        <v>118</v>
      </c>
      <c r="D18" s="140"/>
      <c r="E18" s="140"/>
      <c r="F18" s="140"/>
      <c r="G18" s="20"/>
      <c r="H18" s="21"/>
      <c r="I18" s="22"/>
      <c r="J18" s="23"/>
      <c r="K18" s="20"/>
      <c r="L18" s="20"/>
    </row>
    <row r="19" spans="1:12" s="24" customFormat="1" ht="126" customHeight="1">
      <c r="A19" s="117"/>
      <c r="B19" s="118"/>
      <c r="C19" s="127" t="s">
        <v>133</v>
      </c>
      <c r="D19" s="128"/>
      <c r="E19" s="128"/>
      <c r="F19" s="129"/>
      <c r="G19" s="20"/>
      <c r="H19" s="21"/>
      <c r="I19" s="22"/>
      <c r="J19" s="23"/>
      <c r="K19" s="20"/>
      <c r="L19" s="20"/>
    </row>
    <row r="20" spans="1:12" s="24" customFormat="1" ht="58.5" customHeight="1">
      <c r="A20" s="102"/>
      <c r="B20" s="103"/>
      <c r="C20" s="127" t="s">
        <v>66</v>
      </c>
      <c r="D20" s="128"/>
      <c r="E20" s="128"/>
      <c r="F20" s="129"/>
      <c r="G20" s="20"/>
      <c r="H20" s="21"/>
      <c r="I20" s="22"/>
      <c r="J20" s="23"/>
      <c r="K20" s="20"/>
      <c r="L20" s="20"/>
    </row>
    <row r="21" spans="1:12" s="24" customFormat="1" ht="13.5">
      <c r="A21" s="113">
        <v>2</v>
      </c>
      <c r="B21" s="114"/>
      <c r="C21" s="87" t="s">
        <v>117</v>
      </c>
      <c r="D21" s="42">
        <v>1</v>
      </c>
      <c r="E21" s="43">
        <v>39990</v>
      </c>
      <c r="F21" s="43">
        <f>E21*D21</f>
        <v>39990</v>
      </c>
      <c r="G21" s="20"/>
      <c r="H21" s="21"/>
      <c r="I21" s="22"/>
      <c r="J21" s="23"/>
      <c r="K21" s="20"/>
      <c r="L21" s="20"/>
    </row>
    <row r="22" spans="1:12" s="24" customFormat="1" ht="143.25" customHeight="1">
      <c r="A22" s="130"/>
      <c r="B22" s="131"/>
      <c r="C22" s="132" t="s">
        <v>110</v>
      </c>
      <c r="D22" s="128"/>
      <c r="E22" s="128"/>
      <c r="F22" s="129"/>
      <c r="G22" s="20"/>
      <c r="H22" s="21"/>
      <c r="I22" s="22"/>
      <c r="J22" s="23"/>
      <c r="K22" s="20"/>
      <c r="L22" s="20"/>
    </row>
    <row r="23" spans="1:12" s="24" customFormat="1" ht="13.5">
      <c r="A23" s="113">
        <v>3</v>
      </c>
      <c r="B23" s="114"/>
      <c r="C23" s="87" t="s">
        <v>116</v>
      </c>
      <c r="D23" s="42">
        <v>1</v>
      </c>
      <c r="E23" s="43">
        <v>18000</v>
      </c>
      <c r="F23" s="43">
        <f>D23*E23</f>
        <v>18000</v>
      </c>
      <c r="G23" s="20"/>
      <c r="H23" s="21"/>
      <c r="I23" s="22"/>
      <c r="J23" s="23"/>
      <c r="K23" s="20"/>
      <c r="L23" s="20"/>
    </row>
    <row r="24" spans="1:12" s="24" customFormat="1" ht="145.5" customHeight="1">
      <c r="A24" s="117"/>
      <c r="B24" s="120"/>
      <c r="C24" s="122" t="s">
        <v>114</v>
      </c>
      <c r="D24" s="123"/>
      <c r="E24" s="123"/>
      <c r="F24" s="124"/>
      <c r="G24" s="20"/>
      <c r="H24" s="21"/>
      <c r="I24" s="22"/>
      <c r="J24" s="23"/>
      <c r="K24" s="20"/>
      <c r="L24" s="20"/>
    </row>
    <row r="25" spans="1:12" s="24" customFormat="1" ht="84">
      <c r="A25" s="102"/>
      <c r="B25" s="121"/>
      <c r="C25" s="62" t="s">
        <v>63</v>
      </c>
      <c r="D25" s="36" t="s">
        <v>25</v>
      </c>
      <c r="E25" s="125" t="s">
        <v>43</v>
      </c>
      <c r="F25" s="126"/>
      <c r="G25" s="20"/>
      <c r="H25" s="21"/>
      <c r="I25" s="22"/>
      <c r="J25" s="23"/>
      <c r="K25" s="20"/>
      <c r="L25" s="20"/>
    </row>
    <row r="26" spans="1:12" s="24" customFormat="1" ht="14.25">
      <c r="A26" s="115">
        <v>4</v>
      </c>
      <c r="B26" s="116"/>
      <c r="C26" s="40" t="s">
        <v>59</v>
      </c>
      <c r="D26" s="65">
        <v>1</v>
      </c>
      <c r="E26" s="41">
        <v>5600</v>
      </c>
      <c r="F26" s="41">
        <f>E26*D26</f>
        <v>5600</v>
      </c>
      <c r="G26" s="20"/>
      <c r="H26" s="17"/>
      <c r="I26" s="8">
        <v>1300000</v>
      </c>
      <c r="J26" s="18" t="e">
        <f>I26/#REF!</f>
        <v>#REF!</v>
      </c>
      <c r="K26" s="20"/>
      <c r="L26" s="20">
        <v>2500000</v>
      </c>
    </row>
    <row r="27" spans="1:12" s="24" customFormat="1" ht="159.75" customHeight="1">
      <c r="A27" s="100" t="s">
        <v>70</v>
      </c>
      <c r="B27" s="101"/>
      <c r="C27" s="94" t="s">
        <v>26</v>
      </c>
      <c r="D27" s="95"/>
      <c r="E27" s="95"/>
      <c r="F27" s="96"/>
      <c r="G27" s="20"/>
      <c r="H27" s="21"/>
      <c r="I27" s="22"/>
      <c r="J27" s="23"/>
      <c r="K27" s="20"/>
      <c r="L27" s="20"/>
    </row>
    <row r="28" spans="1:12" s="19" customFormat="1" ht="15" customHeight="1">
      <c r="A28" s="115">
        <v>5</v>
      </c>
      <c r="B28" s="116"/>
      <c r="C28" s="40" t="s">
        <v>68</v>
      </c>
      <c r="D28" s="65">
        <v>1</v>
      </c>
      <c r="E28" s="41">
        <v>96000</v>
      </c>
      <c r="F28" s="41">
        <f>E28*D28</f>
        <v>96000</v>
      </c>
      <c r="G28" s="16"/>
      <c r="H28" s="17"/>
      <c r="I28" s="8">
        <f>1500*0.6*10</f>
        <v>9000</v>
      </c>
      <c r="J28" s="18" t="e">
        <f>I28/#REF!</f>
        <v>#REF!</v>
      </c>
      <c r="K28" s="16"/>
      <c r="L28" s="16">
        <v>950000</v>
      </c>
    </row>
    <row r="29" spans="1:12" s="24" customFormat="1" ht="375" customHeight="1">
      <c r="A29" s="100" t="s">
        <v>69</v>
      </c>
      <c r="B29" s="101"/>
      <c r="C29" s="119" t="s">
        <v>115</v>
      </c>
      <c r="D29" s="95"/>
      <c r="E29" s="95"/>
      <c r="F29" s="96"/>
      <c r="G29" s="20"/>
      <c r="H29" s="21"/>
      <c r="I29" s="22"/>
      <c r="J29" s="23"/>
      <c r="K29" s="20"/>
      <c r="L29" s="20"/>
    </row>
    <row r="30" spans="1:12" s="24" customFormat="1" ht="127.5" customHeight="1">
      <c r="A30" s="117"/>
      <c r="B30" s="118"/>
      <c r="C30" s="97"/>
      <c r="D30" s="98"/>
      <c r="E30" s="98"/>
      <c r="F30" s="99"/>
      <c r="G30" s="20"/>
      <c r="H30" s="21"/>
      <c r="I30" s="22"/>
      <c r="J30" s="23"/>
      <c r="K30" s="20"/>
      <c r="L30" s="20"/>
    </row>
    <row r="31" spans="1:12" s="24" customFormat="1" ht="14.25">
      <c r="A31" s="113">
        <v>6</v>
      </c>
      <c r="B31" s="114"/>
      <c r="C31" s="88" t="s">
        <v>119</v>
      </c>
      <c r="D31" s="46">
        <v>8</v>
      </c>
      <c r="E31" s="47">
        <v>2600</v>
      </c>
      <c r="F31" s="47">
        <f>E31*D31</f>
        <v>20800</v>
      </c>
      <c r="G31" s="20"/>
      <c r="H31" s="21"/>
      <c r="I31" s="22"/>
      <c r="J31" s="23"/>
      <c r="K31" s="20"/>
      <c r="L31" s="20"/>
    </row>
    <row r="32" spans="1:12" s="24" customFormat="1" ht="146.25" customHeight="1">
      <c r="A32" s="100" t="s">
        <v>71</v>
      </c>
      <c r="B32" s="101"/>
      <c r="C32" s="110" t="s">
        <v>72</v>
      </c>
      <c r="D32" s="111"/>
      <c r="E32" s="111"/>
      <c r="F32" s="112"/>
      <c r="G32" s="20"/>
      <c r="H32" s="21"/>
      <c r="I32" s="22"/>
      <c r="J32" s="23"/>
      <c r="K32" s="20"/>
      <c r="L32" s="20"/>
    </row>
    <row r="33" spans="1:12" s="24" customFormat="1" ht="14.25">
      <c r="A33" s="113">
        <v>7</v>
      </c>
      <c r="B33" s="114"/>
      <c r="C33" s="88" t="s">
        <v>120</v>
      </c>
      <c r="D33" s="46">
        <v>1</v>
      </c>
      <c r="E33" s="47">
        <v>560000</v>
      </c>
      <c r="F33" s="47">
        <f>E33*D33</f>
        <v>560000</v>
      </c>
      <c r="G33" s="20"/>
      <c r="H33" s="21"/>
      <c r="I33" s="22"/>
      <c r="J33" s="23"/>
      <c r="K33" s="20"/>
      <c r="L33" s="20"/>
    </row>
    <row r="34" spans="1:12" s="24" customFormat="1" ht="409.5" customHeight="1">
      <c r="A34" s="100" t="s">
        <v>73</v>
      </c>
      <c r="B34" s="101"/>
      <c r="C34" s="94" t="s">
        <v>108</v>
      </c>
      <c r="D34" s="95"/>
      <c r="E34" s="95"/>
      <c r="F34" s="96"/>
      <c r="G34" s="20"/>
      <c r="H34" s="21"/>
      <c r="I34" s="22"/>
      <c r="J34" s="23"/>
      <c r="K34" s="20"/>
      <c r="L34" s="20"/>
    </row>
    <row r="35" spans="1:12" s="24" customFormat="1" ht="87.75" customHeight="1">
      <c r="A35" s="102"/>
      <c r="B35" s="103"/>
      <c r="C35" s="97"/>
      <c r="D35" s="98"/>
      <c r="E35" s="98"/>
      <c r="F35" s="99"/>
      <c r="G35" s="20"/>
      <c r="H35" s="21"/>
      <c r="I35" s="22"/>
      <c r="J35" s="23"/>
      <c r="K35" s="20"/>
      <c r="L35" s="20"/>
    </row>
    <row r="36" spans="1:12" s="24" customFormat="1" ht="14.25">
      <c r="A36" s="113">
        <v>8</v>
      </c>
      <c r="B36" s="114"/>
      <c r="C36" s="71" t="s">
        <v>27</v>
      </c>
      <c r="D36" s="46">
        <v>1</v>
      </c>
      <c r="E36" s="47">
        <v>226000</v>
      </c>
      <c r="F36" s="47">
        <v>226000</v>
      </c>
      <c r="G36" s="20"/>
      <c r="H36" s="21"/>
      <c r="I36" s="22"/>
      <c r="J36" s="23"/>
      <c r="K36" s="20"/>
      <c r="L36" s="20"/>
    </row>
    <row r="37" spans="1:12" s="24" customFormat="1" ht="404.25" customHeight="1">
      <c r="A37" s="104" t="s">
        <v>28</v>
      </c>
      <c r="B37" s="104"/>
      <c r="C37" s="105" t="s">
        <v>109</v>
      </c>
      <c r="D37" s="106"/>
      <c r="E37" s="106"/>
      <c r="F37" s="106"/>
      <c r="G37" s="20"/>
      <c r="H37" s="21"/>
      <c r="I37" s="22"/>
      <c r="J37" s="23"/>
      <c r="K37" s="20"/>
      <c r="L37" s="20"/>
    </row>
    <row r="38" spans="1:12" s="24" customFormat="1" ht="13.5">
      <c r="A38" s="107">
        <v>9</v>
      </c>
      <c r="B38" s="107"/>
      <c r="C38" s="89" t="s">
        <v>121</v>
      </c>
      <c r="D38" s="39">
        <v>1</v>
      </c>
      <c r="E38" s="43">
        <v>79000</v>
      </c>
      <c r="F38" s="43">
        <v>79000</v>
      </c>
      <c r="G38" s="20"/>
      <c r="H38" s="21"/>
      <c r="I38" s="22"/>
      <c r="J38" s="23"/>
      <c r="K38" s="20"/>
      <c r="L38" s="20"/>
    </row>
    <row r="39" spans="1:12" s="24" customFormat="1" ht="117.75" customHeight="1">
      <c r="A39" s="104" t="s">
        <v>29</v>
      </c>
      <c r="B39" s="104"/>
      <c r="C39" s="106" t="s">
        <v>42</v>
      </c>
      <c r="D39" s="106"/>
      <c r="E39" s="108"/>
      <c r="F39" s="109"/>
      <c r="G39" s="20"/>
      <c r="H39" s="21"/>
      <c r="I39" s="22"/>
      <c r="J39" s="23"/>
      <c r="K39" s="20"/>
      <c r="L39" s="20"/>
    </row>
    <row r="40" spans="1:12" ht="18.75">
      <c r="A40" s="25"/>
      <c r="B40" s="26"/>
      <c r="C40" s="27" t="s">
        <v>14</v>
      </c>
      <c r="D40" s="28"/>
      <c r="E40" s="92"/>
      <c r="F40" s="93"/>
      <c r="G40" s="6"/>
      <c r="H40" s="29"/>
      <c r="I40" s="8">
        <f>SUM(I11:I29)</f>
        <v>1497100</v>
      </c>
      <c r="J40" s="8" t="e">
        <f>SUM(J11:J29)</f>
        <v>#REF!</v>
      </c>
      <c r="K40" s="7"/>
      <c r="L40" s="7">
        <v>6930000</v>
      </c>
    </row>
    <row r="41" spans="1:12" s="31" customFormat="1" ht="15">
      <c r="A41" s="16"/>
      <c r="B41" s="16"/>
      <c r="C41" s="32"/>
      <c r="D41" s="30"/>
      <c r="E41" s="16"/>
      <c r="F41" s="16"/>
      <c r="G41" s="30"/>
      <c r="H41" s="7"/>
      <c r="I41" s="8"/>
      <c r="J41" s="9"/>
      <c r="K41" s="30"/>
      <c r="L41" s="30"/>
    </row>
    <row r="42" spans="1:12" s="31" customFormat="1" ht="15">
      <c r="A42" s="16"/>
      <c r="B42" s="16"/>
      <c r="C42" s="32"/>
      <c r="D42" s="30"/>
      <c r="E42" s="16"/>
      <c r="F42" s="16"/>
      <c r="G42" s="30"/>
      <c r="H42" s="7"/>
      <c r="I42" s="8"/>
      <c r="J42" s="9"/>
      <c r="K42" s="30"/>
      <c r="L42" s="30"/>
    </row>
    <row r="43" spans="1:12" s="31" customFormat="1" ht="15">
      <c r="A43" s="16"/>
      <c r="B43" s="16"/>
      <c r="C43" s="32"/>
      <c r="D43" s="30"/>
      <c r="E43" s="16"/>
      <c r="F43" s="16"/>
      <c r="G43" s="30"/>
      <c r="H43" s="7"/>
      <c r="I43" s="8"/>
      <c r="J43" s="9"/>
      <c r="K43" s="30"/>
      <c r="L43" s="30"/>
    </row>
    <row r="44" spans="1:12" s="31" customFormat="1" ht="15">
      <c r="A44" s="16"/>
      <c r="B44" s="16"/>
      <c r="C44" s="32"/>
      <c r="D44" s="30"/>
      <c r="E44" s="16"/>
      <c r="F44" s="16"/>
      <c r="G44" s="30"/>
      <c r="H44" s="7"/>
      <c r="I44" s="8"/>
      <c r="J44" s="9"/>
      <c r="K44" s="30"/>
      <c r="L44" s="30"/>
    </row>
    <row r="45" spans="1:12" s="31" customFormat="1" ht="15">
      <c r="A45" s="16"/>
      <c r="B45" s="16"/>
      <c r="C45" s="32"/>
      <c r="D45" s="30"/>
      <c r="E45" s="16"/>
      <c r="F45" s="16"/>
      <c r="G45" s="30"/>
      <c r="H45" s="7"/>
      <c r="I45" s="8"/>
      <c r="J45" s="9"/>
      <c r="K45" s="30"/>
      <c r="L45" s="30"/>
    </row>
    <row r="46" spans="1:12" s="31" customFormat="1" ht="15">
      <c r="A46" s="16"/>
      <c r="B46" s="16"/>
      <c r="C46" s="32"/>
      <c r="D46" s="30"/>
      <c r="E46" s="16"/>
      <c r="F46" s="16"/>
      <c r="G46" s="30"/>
      <c r="H46" s="7"/>
      <c r="I46" s="8"/>
      <c r="J46" s="9"/>
      <c r="K46" s="30"/>
      <c r="L46" s="30"/>
    </row>
    <row r="47" spans="1:12" s="31" customFormat="1" ht="15">
      <c r="A47" s="16"/>
      <c r="B47" s="16"/>
      <c r="C47" s="32"/>
      <c r="D47" s="30"/>
      <c r="E47" s="16"/>
      <c r="F47" s="16"/>
      <c r="G47" s="30"/>
      <c r="H47" s="7"/>
      <c r="I47" s="8"/>
      <c r="J47" s="9"/>
      <c r="K47" s="30"/>
      <c r="L47" s="30"/>
    </row>
    <row r="48" spans="1:12" s="31" customFormat="1" ht="15">
      <c r="A48" s="16"/>
      <c r="B48" s="16"/>
      <c r="C48" s="32"/>
      <c r="D48" s="30"/>
      <c r="E48" s="16"/>
      <c r="F48" s="16"/>
      <c r="G48" s="30"/>
      <c r="H48" s="7"/>
      <c r="I48" s="8"/>
      <c r="J48" s="9"/>
      <c r="K48" s="30"/>
      <c r="L48" s="30"/>
    </row>
    <row r="49" spans="1:12" s="31" customFormat="1" ht="15">
      <c r="A49" s="16"/>
      <c r="B49" s="16"/>
      <c r="C49" s="32"/>
      <c r="D49" s="30"/>
      <c r="E49" s="16"/>
      <c r="F49" s="16"/>
      <c r="G49" s="30"/>
      <c r="H49" s="7"/>
      <c r="I49" s="8"/>
      <c r="J49" s="9"/>
      <c r="K49" s="30"/>
      <c r="L49" s="30"/>
    </row>
    <row r="50" spans="1:12" s="31" customFormat="1" ht="15">
      <c r="A50" s="16"/>
      <c r="B50" s="16"/>
      <c r="C50" s="32"/>
      <c r="D50" s="30"/>
      <c r="E50" s="16"/>
      <c r="F50" s="16"/>
      <c r="G50" s="30"/>
      <c r="H50" s="7"/>
      <c r="I50" s="8"/>
      <c r="J50" s="9"/>
      <c r="K50" s="30"/>
      <c r="L50" s="30"/>
    </row>
    <row r="51" spans="1:12">
      <c r="A51" s="16"/>
      <c r="B51" s="16"/>
      <c r="C51" s="32"/>
      <c r="D51" s="30"/>
      <c r="E51" s="16"/>
      <c r="F51" s="16"/>
      <c r="G51" s="6"/>
      <c r="H51" s="7"/>
      <c r="I51" s="8"/>
      <c r="J51" s="9"/>
      <c r="K51" s="7"/>
      <c r="L51" s="7"/>
    </row>
    <row r="52" spans="1:12">
      <c r="A52" s="16"/>
      <c r="B52" s="16"/>
      <c r="C52" s="32"/>
      <c r="D52" s="30"/>
      <c r="E52" s="16"/>
      <c r="F52" s="16"/>
      <c r="G52" s="6"/>
      <c r="H52" s="7"/>
      <c r="I52" s="8"/>
      <c r="J52" s="9"/>
      <c r="K52" s="7"/>
      <c r="L52" s="7"/>
    </row>
    <row r="53" spans="1:12">
      <c r="A53" s="16"/>
      <c r="B53" s="16"/>
      <c r="C53" s="32"/>
      <c r="D53" s="30"/>
      <c r="E53" s="16"/>
      <c r="F53" s="16"/>
      <c r="G53" s="6"/>
      <c r="H53" s="7"/>
      <c r="I53" s="8"/>
      <c r="J53" s="9"/>
      <c r="K53" s="7"/>
      <c r="L53" s="7"/>
    </row>
  </sheetData>
  <mergeCells count="52">
    <mergeCell ref="A5:B5"/>
    <mergeCell ref="D5:E5"/>
    <mergeCell ref="A2:F2"/>
    <mergeCell ref="A3:B3"/>
    <mergeCell ref="D3:E3"/>
    <mergeCell ref="A4:B4"/>
    <mergeCell ref="D4:E4"/>
    <mergeCell ref="A6:B6"/>
    <mergeCell ref="D6:E6"/>
    <mergeCell ref="A7:B7"/>
    <mergeCell ref="D7:E7"/>
    <mergeCell ref="A8:B8"/>
    <mergeCell ref="D8:E8"/>
    <mergeCell ref="A9:F9"/>
    <mergeCell ref="A10:B10"/>
    <mergeCell ref="A11:B11"/>
    <mergeCell ref="A12:B20"/>
    <mergeCell ref="C12:F12"/>
    <mergeCell ref="C13:F13"/>
    <mergeCell ref="C14:F14"/>
    <mergeCell ref="C15:F16"/>
    <mergeCell ref="C17:F17"/>
    <mergeCell ref="C18:F18"/>
    <mergeCell ref="A24:B25"/>
    <mergeCell ref="C24:F24"/>
    <mergeCell ref="E25:F25"/>
    <mergeCell ref="A26:B26"/>
    <mergeCell ref="C19:F19"/>
    <mergeCell ref="C20:F20"/>
    <mergeCell ref="A21:B21"/>
    <mergeCell ref="A22:B22"/>
    <mergeCell ref="C22:F22"/>
    <mergeCell ref="A23:B23"/>
    <mergeCell ref="A32:B32"/>
    <mergeCell ref="C32:F32"/>
    <mergeCell ref="A33:B33"/>
    <mergeCell ref="A36:B36"/>
    <mergeCell ref="A27:B27"/>
    <mergeCell ref="C27:F27"/>
    <mergeCell ref="A28:B28"/>
    <mergeCell ref="A29:B30"/>
    <mergeCell ref="C29:F30"/>
    <mergeCell ref="A31:B31"/>
    <mergeCell ref="E40:F40"/>
    <mergeCell ref="C34:F35"/>
    <mergeCell ref="A34:B35"/>
    <mergeCell ref="A37:B37"/>
    <mergeCell ref="C37:F37"/>
    <mergeCell ref="A38:B38"/>
    <mergeCell ref="A39:B39"/>
    <mergeCell ref="C39:D39"/>
    <mergeCell ref="E39:F39"/>
  </mergeCells>
  <phoneticPr fontId="26" type="noConversion"/>
  <pageMargins left="0.70866141732283472" right="0.11811023622047245" top="0.74803149606299213" bottom="0.74803149606299213" header="0.31496062992125984" footer="0.31496062992125984"/>
  <pageSetup paperSize="9" scale="29" fitToWidth="0" orientation="portrait" r:id="rId1"/>
  <headerFooter alignWithMargins="0">
    <oddFooter>&amp;C爱迪斯通（北京）科技有限公司</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pageSetUpPr fitToPage="1"/>
  </sheetPr>
  <dimension ref="A1:L40"/>
  <sheetViews>
    <sheetView topLeftCell="A16" zoomScaleNormal="100" workbookViewId="0">
      <selection activeCell="C3" sqref="C3:C5"/>
    </sheetView>
  </sheetViews>
  <sheetFormatPr defaultColWidth="5.25" defaultRowHeight="16.5"/>
  <cols>
    <col min="1" max="1" width="5.25" style="19" customWidth="1"/>
    <col min="2" max="2" width="6.125" style="19" customWidth="1"/>
    <col min="3" max="3" width="44.5" style="19" customWidth="1"/>
    <col min="4" max="4" width="5.25" style="31" customWidth="1"/>
    <col min="5" max="6" width="15.625" style="19" customWidth="1"/>
    <col min="7" max="7" width="2.625" style="33" hidden="1" customWidth="1"/>
    <col min="8" max="8" width="12.75" style="10" hidden="1" customWidth="1"/>
    <col min="9" max="9" width="12.375" style="34" hidden="1" customWidth="1"/>
    <col min="10" max="10" width="9.375" style="35" hidden="1" customWidth="1"/>
    <col min="11" max="11" width="2.75" style="10" hidden="1" customWidth="1"/>
    <col min="12" max="12" width="13.625" style="10" hidden="1" customWidth="1"/>
    <col min="13" max="245" width="9" style="10" customWidth="1"/>
    <col min="246" max="16384" width="5.25" style="10"/>
  </cols>
  <sheetData>
    <row r="1" spans="1:12" ht="87" customHeight="1">
      <c r="A1" s="1"/>
      <c r="B1" s="1"/>
      <c r="C1" s="2"/>
      <c r="D1" s="1"/>
      <c r="E1" s="3"/>
      <c r="F1" s="3"/>
      <c r="G1" s="6"/>
      <c r="H1" s="7"/>
      <c r="I1" s="8"/>
      <c r="J1" s="9"/>
      <c r="K1" s="7"/>
      <c r="L1" s="7"/>
    </row>
    <row r="2" spans="1:12" ht="24" customHeight="1">
      <c r="A2" s="154" t="s">
        <v>15</v>
      </c>
      <c r="B2" s="154"/>
      <c r="C2" s="154"/>
      <c r="D2" s="154"/>
      <c r="E2" s="154"/>
      <c r="F2" s="154"/>
      <c r="G2" s="6"/>
      <c r="H2" s="7"/>
      <c r="I2" s="8"/>
      <c r="J2" s="9"/>
      <c r="K2" s="7"/>
      <c r="L2" s="7"/>
    </row>
    <row r="3" spans="1:12" ht="16.5" customHeight="1">
      <c r="A3" s="151" t="s">
        <v>16</v>
      </c>
      <c r="B3" s="151"/>
      <c r="C3" s="82"/>
      <c r="D3" s="149" t="s">
        <v>0</v>
      </c>
      <c r="E3" s="150"/>
      <c r="F3" s="83"/>
      <c r="G3" s="6"/>
      <c r="H3" s="7"/>
      <c r="I3" s="8"/>
      <c r="J3" s="9"/>
      <c r="K3" s="7"/>
      <c r="L3" s="7"/>
    </row>
    <row r="4" spans="1:12" ht="16.5" customHeight="1">
      <c r="A4" s="151" t="s">
        <v>17</v>
      </c>
      <c r="B4" s="151"/>
      <c r="C4" s="84"/>
      <c r="D4" s="152" t="s">
        <v>1</v>
      </c>
      <c r="E4" s="153"/>
      <c r="F4" s="12"/>
      <c r="G4" s="6"/>
      <c r="H4" s="7"/>
      <c r="I4" s="8"/>
      <c r="J4" s="9"/>
      <c r="K4" s="7"/>
      <c r="L4" s="7"/>
    </row>
    <row r="5" spans="1:12" ht="16.5" customHeight="1">
      <c r="A5" s="151" t="s">
        <v>2</v>
      </c>
      <c r="B5" s="151"/>
      <c r="C5" s="82"/>
      <c r="D5" s="152" t="s">
        <v>3</v>
      </c>
      <c r="E5" s="153"/>
      <c r="F5" s="83"/>
      <c r="G5" s="6"/>
      <c r="H5" s="7"/>
      <c r="I5" s="8"/>
      <c r="J5" s="9"/>
      <c r="K5" s="7"/>
      <c r="L5" s="7"/>
    </row>
    <row r="6" spans="1:12" ht="16.5" customHeight="1">
      <c r="A6" s="148" t="s">
        <v>19</v>
      </c>
      <c r="B6" s="148"/>
      <c r="C6" s="82"/>
      <c r="D6" s="149" t="s">
        <v>21</v>
      </c>
      <c r="E6" s="150"/>
      <c r="F6" s="85" t="s">
        <v>132</v>
      </c>
      <c r="G6" s="6"/>
      <c r="H6" s="7"/>
      <c r="I6" s="8"/>
      <c r="J6" s="9"/>
      <c r="K6" s="7"/>
      <c r="L6" s="7"/>
    </row>
    <row r="7" spans="1:12" ht="16.5" customHeight="1">
      <c r="A7" s="151" t="s">
        <v>18</v>
      </c>
      <c r="B7" s="151"/>
      <c r="C7" s="13"/>
      <c r="D7" s="149" t="s">
        <v>4</v>
      </c>
      <c r="E7" s="150"/>
      <c r="F7" s="83" t="s">
        <v>22</v>
      </c>
      <c r="G7" s="6"/>
      <c r="H7" s="7"/>
      <c r="I7" s="8"/>
      <c r="J7" s="9"/>
      <c r="K7" s="7"/>
      <c r="L7" s="7"/>
    </row>
    <row r="8" spans="1:12" ht="16.5" customHeight="1">
      <c r="A8" s="151" t="s">
        <v>5</v>
      </c>
      <c r="B8" s="151"/>
      <c r="C8" s="4"/>
      <c r="D8" s="149" t="s">
        <v>19</v>
      </c>
      <c r="E8" s="150"/>
      <c r="F8" s="61">
        <v>18611030098</v>
      </c>
      <c r="G8" s="6"/>
      <c r="H8" s="7"/>
      <c r="I8" s="8"/>
      <c r="J8" s="9"/>
      <c r="K8" s="7"/>
      <c r="L8" s="7"/>
    </row>
    <row r="9" spans="1:12" ht="18.75">
      <c r="A9" s="133" t="s">
        <v>100</v>
      </c>
      <c r="B9" s="134"/>
      <c r="C9" s="134"/>
      <c r="D9" s="134"/>
      <c r="E9" s="134"/>
      <c r="F9" s="135"/>
      <c r="G9" s="6"/>
      <c r="H9" s="7"/>
      <c r="I9" s="8"/>
      <c r="J9" s="9"/>
      <c r="K9" s="7"/>
      <c r="L9" s="7"/>
    </row>
    <row r="10" spans="1:12">
      <c r="A10" s="136" t="s">
        <v>6</v>
      </c>
      <c r="B10" s="137"/>
      <c r="C10" s="64" t="s">
        <v>7</v>
      </c>
      <c r="D10" s="38" t="s">
        <v>8</v>
      </c>
      <c r="E10" s="38" t="s">
        <v>9</v>
      </c>
      <c r="F10" s="38" t="s">
        <v>10</v>
      </c>
      <c r="G10" s="6"/>
      <c r="H10" s="15" t="s">
        <v>11</v>
      </c>
      <c r="I10" s="8" t="s">
        <v>12</v>
      </c>
      <c r="J10" s="9" t="s">
        <v>11</v>
      </c>
      <c r="K10" s="7"/>
      <c r="L10" s="7" t="s">
        <v>13</v>
      </c>
    </row>
    <row r="11" spans="1:12" s="19" customFormat="1" ht="15">
      <c r="A11" s="138">
        <v>1</v>
      </c>
      <c r="B11" s="138"/>
      <c r="C11" s="86" t="s">
        <v>122</v>
      </c>
      <c r="D11" s="63">
        <v>1</v>
      </c>
      <c r="E11" s="45">
        <v>286000</v>
      </c>
      <c r="F11" s="41">
        <f>D11*E11</f>
        <v>286000</v>
      </c>
      <c r="G11" s="16"/>
      <c r="H11" s="17"/>
      <c r="I11" s="8">
        <f>855*5*44</f>
        <v>188100</v>
      </c>
      <c r="J11" s="18" t="e">
        <f>I11/#REF!</f>
        <v>#REF!</v>
      </c>
      <c r="K11" s="16"/>
      <c r="L11" s="16">
        <v>900000</v>
      </c>
    </row>
    <row r="12" spans="1:12" s="70" customFormat="1" ht="409.5" customHeight="1">
      <c r="A12" s="117"/>
      <c r="B12" s="118"/>
      <c r="C12" s="141" t="s">
        <v>111</v>
      </c>
      <c r="D12" s="142"/>
      <c r="E12" s="142"/>
      <c r="F12" s="143"/>
      <c r="G12" s="66"/>
      <c r="H12" s="67"/>
      <c r="I12" s="68"/>
      <c r="J12" s="69"/>
      <c r="K12" s="66"/>
      <c r="L12" s="66"/>
    </row>
    <row r="13" spans="1:12" s="70" customFormat="1" ht="129" customHeight="1">
      <c r="A13" s="117"/>
      <c r="B13" s="118"/>
      <c r="C13" s="144"/>
      <c r="D13" s="145"/>
      <c r="E13" s="145"/>
      <c r="F13" s="146"/>
      <c r="G13" s="66"/>
      <c r="H13" s="67"/>
      <c r="I13" s="68"/>
      <c r="J13" s="69"/>
      <c r="K13" s="66"/>
      <c r="L13" s="66"/>
    </row>
    <row r="14" spans="1:12" s="24" customFormat="1" ht="13.5">
      <c r="A14" s="117"/>
      <c r="B14" s="118"/>
      <c r="C14" s="140" t="s">
        <v>92</v>
      </c>
      <c r="D14" s="140"/>
      <c r="E14" s="140"/>
      <c r="F14" s="140"/>
      <c r="G14" s="20"/>
      <c r="H14" s="21"/>
      <c r="I14" s="22"/>
      <c r="J14" s="23"/>
      <c r="K14" s="20"/>
      <c r="L14" s="20"/>
    </row>
    <row r="15" spans="1:12" s="24" customFormat="1" ht="185.25" customHeight="1">
      <c r="A15" s="117"/>
      <c r="B15" s="118"/>
      <c r="C15" s="156" t="s">
        <v>105</v>
      </c>
      <c r="D15" s="140"/>
      <c r="E15" s="140"/>
      <c r="F15" s="140"/>
      <c r="G15" s="20"/>
      <c r="H15" s="21"/>
      <c r="I15" s="22"/>
      <c r="J15" s="23"/>
      <c r="K15" s="20"/>
      <c r="L15" s="20"/>
    </row>
    <row r="16" spans="1:12" s="24" customFormat="1" ht="13.5">
      <c r="A16" s="113">
        <v>2</v>
      </c>
      <c r="B16" s="114"/>
      <c r="C16" s="81" t="s">
        <v>97</v>
      </c>
      <c r="D16" s="42">
        <v>1</v>
      </c>
      <c r="E16" s="43">
        <v>11990</v>
      </c>
      <c r="F16" s="43">
        <f>E16*D16</f>
        <v>11990</v>
      </c>
      <c r="G16" s="20"/>
      <c r="H16" s="21"/>
      <c r="I16" s="22"/>
      <c r="J16" s="23"/>
      <c r="K16" s="20"/>
      <c r="L16" s="20"/>
    </row>
    <row r="17" spans="1:12" s="24" customFormat="1" ht="64.5" customHeight="1">
      <c r="A17" s="130"/>
      <c r="B17" s="131"/>
      <c r="C17" s="132" t="s">
        <v>103</v>
      </c>
      <c r="D17" s="128"/>
      <c r="E17" s="128"/>
      <c r="F17" s="129"/>
      <c r="G17" s="20"/>
      <c r="H17" s="21"/>
      <c r="I17" s="22"/>
      <c r="J17" s="23"/>
      <c r="K17" s="20"/>
      <c r="L17" s="20"/>
    </row>
    <row r="18" spans="1:12" s="24" customFormat="1" ht="24">
      <c r="A18" s="113">
        <v>3</v>
      </c>
      <c r="B18" s="114"/>
      <c r="C18" s="81" t="s">
        <v>98</v>
      </c>
      <c r="D18" s="42">
        <v>1</v>
      </c>
      <c r="E18" s="43">
        <v>11990</v>
      </c>
      <c r="F18" s="43">
        <f>E18*D18</f>
        <v>11990</v>
      </c>
      <c r="G18" s="20"/>
      <c r="H18" s="21"/>
      <c r="I18" s="22"/>
      <c r="J18" s="23"/>
      <c r="K18" s="20"/>
      <c r="L18" s="20"/>
    </row>
    <row r="19" spans="1:12" s="24" customFormat="1" ht="62.25" customHeight="1">
      <c r="A19" s="130"/>
      <c r="B19" s="131"/>
      <c r="C19" s="132" t="s">
        <v>104</v>
      </c>
      <c r="D19" s="128"/>
      <c r="E19" s="128"/>
      <c r="F19" s="129"/>
      <c r="G19" s="20"/>
      <c r="H19" s="21"/>
      <c r="I19" s="22"/>
      <c r="J19" s="23"/>
      <c r="K19" s="20"/>
      <c r="L19" s="20"/>
    </row>
    <row r="20" spans="1:12" s="24" customFormat="1" ht="13.5">
      <c r="A20" s="113">
        <v>4</v>
      </c>
      <c r="B20" s="114"/>
      <c r="C20" s="87" t="s">
        <v>123</v>
      </c>
      <c r="D20" s="42">
        <v>1</v>
      </c>
      <c r="E20" s="43">
        <v>89000</v>
      </c>
      <c r="F20" s="43">
        <f>E20*D20</f>
        <v>89000</v>
      </c>
      <c r="G20" s="20"/>
      <c r="H20" s="21"/>
      <c r="I20" s="22"/>
      <c r="J20" s="23"/>
      <c r="K20" s="20"/>
      <c r="L20" s="20"/>
    </row>
    <row r="21" spans="1:12" s="24" customFormat="1" ht="113.25" customHeight="1">
      <c r="A21" s="100" t="s">
        <v>93</v>
      </c>
      <c r="B21" s="101"/>
      <c r="C21" s="155" t="s">
        <v>94</v>
      </c>
      <c r="D21" s="123"/>
      <c r="E21" s="123"/>
      <c r="F21" s="124"/>
      <c r="G21" s="20"/>
      <c r="H21" s="21"/>
      <c r="I21" s="22"/>
      <c r="J21" s="23"/>
      <c r="K21" s="20"/>
      <c r="L21" s="20"/>
    </row>
    <row r="22" spans="1:12" s="24" customFormat="1" ht="161.25" customHeight="1">
      <c r="A22" s="102"/>
      <c r="B22" s="103"/>
      <c r="C22" s="122" t="s">
        <v>125</v>
      </c>
      <c r="D22" s="123"/>
      <c r="E22" s="123"/>
      <c r="F22" s="124"/>
      <c r="G22" s="20"/>
      <c r="H22" s="21"/>
      <c r="I22" s="22"/>
      <c r="J22" s="23"/>
      <c r="K22" s="20"/>
      <c r="L22" s="20"/>
    </row>
    <row r="23" spans="1:12" s="24" customFormat="1" ht="13.5">
      <c r="A23" s="113">
        <v>5</v>
      </c>
      <c r="B23" s="114"/>
      <c r="C23" s="87" t="s">
        <v>124</v>
      </c>
      <c r="D23" s="42">
        <v>1</v>
      </c>
      <c r="E23" s="43">
        <v>39990</v>
      </c>
      <c r="F23" s="43">
        <f>E23*D23</f>
        <v>39990</v>
      </c>
      <c r="G23" s="20"/>
      <c r="H23" s="21"/>
      <c r="I23" s="22"/>
      <c r="J23" s="23"/>
      <c r="K23" s="20"/>
      <c r="L23" s="20"/>
    </row>
    <row r="24" spans="1:12" s="24" customFormat="1" ht="150.75" customHeight="1">
      <c r="A24" s="130"/>
      <c r="B24" s="131"/>
      <c r="C24" s="132" t="s">
        <v>67</v>
      </c>
      <c r="D24" s="128"/>
      <c r="E24" s="128"/>
      <c r="F24" s="129"/>
      <c r="G24" s="20"/>
      <c r="H24" s="21"/>
      <c r="I24" s="22"/>
      <c r="J24" s="23"/>
      <c r="K24" s="20"/>
      <c r="L24" s="20"/>
    </row>
    <row r="25" spans="1:12" s="24" customFormat="1" ht="13.5">
      <c r="A25" s="113">
        <v>6</v>
      </c>
      <c r="B25" s="114"/>
      <c r="C25" s="87" t="s">
        <v>91</v>
      </c>
      <c r="D25" s="42">
        <v>1</v>
      </c>
      <c r="E25" s="43">
        <v>18000</v>
      </c>
      <c r="F25" s="43">
        <f>E25*D25</f>
        <v>18000</v>
      </c>
      <c r="G25" s="20"/>
      <c r="H25" s="21"/>
      <c r="I25" s="22"/>
      <c r="J25" s="23"/>
      <c r="K25" s="20"/>
      <c r="L25" s="20"/>
    </row>
    <row r="26" spans="1:12" s="24" customFormat="1" ht="375" customHeight="1">
      <c r="A26" s="117" t="s">
        <v>96</v>
      </c>
      <c r="B26" s="120"/>
      <c r="C26" s="122" t="s">
        <v>126</v>
      </c>
      <c r="D26" s="123"/>
      <c r="E26" s="123"/>
      <c r="F26" s="124"/>
      <c r="G26" s="20"/>
      <c r="H26" s="21"/>
      <c r="I26" s="22"/>
      <c r="J26" s="23"/>
      <c r="K26" s="20"/>
      <c r="L26" s="20"/>
    </row>
    <row r="27" spans="1:12" ht="18.75">
      <c r="A27" s="25"/>
      <c r="B27" s="26"/>
      <c r="C27" s="27" t="s">
        <v>14</v>
      </c>
      <c r="D27" s="28"/>
      <c r="E27" s="92"/>
      <c r="F27" s="93"/>
      <c r="G27" s="6"/>
      <c r="H27" s="29"/>
      <c r="I27" s="8">
        <f>SUM(I11:I26)</f>
        <v>188100</v>
      </c>
      <c r="J27" s="8" t="e">
        <f>SUM(J11:J26)</f>
        <v>#REF!</v>
      </c>
      <c r="K27" s="7"/>
      <c r="L27" s="7">
        <v>6930000</v>
      </c>
    </row>
    <row r="28" spans="1:12" s="31" customFormat="1" ht="15">
      <c r="A28" s="16"/>
      <c r="B28" s="16"/>
      <c r="C28" s="32"/>
      <c r="D28" s="30"/>
      <c r="E28" s="16"/>
      <c r="F28" s="16"/>
      <c r="G28" s="30"/>
      <c r="H28" s="7"/>
      <c r="I28" s="8"/>
      <c r="J28" s="9"/>
      <c r="K28" s="30"/>
      <c r="L28" s="30"/>
    </row>
    <row r="29" spans="1:12" s="31" customFormat="1" ht="15">
      <c r="A29" s="16"/>
      <c r="B29" s="16"/>
      <c r="C29" s="32"/>
      <c r="D29" s="30"/>
      <c r="E29" s="16"/>
      <c r="F29" s="16"/>
      <c r="G29" s="30"/>
      <c r="H29" s="7"/>
      <c r="I29" s="8"/>
      <c r="J29" s="9"/>
      <c r="K29" s="30"/>
      <c r="L29" s="30"/>
    </row>
    <row r="30" spans="1:12" s="31" customFormat="1" ht="15">
      <c r="A30" s="16"/>
      <c r="B30" s="16"/>
      <c r="C30" s="32"/>
      <c r="D30" s="30"/>
      <c r="E30" s="16"/>
      <c r="F30" s="16"/>
      <c r="G30" s="30"/>
      <c r="H30" s="7"/>
      <c r="I30" s="8"/>
      <c r="J30" s="9"/>
      <c r="K30" s="30"/>
      <c r="L30" s="30"/>
    </row>
    <row r="31" spans="1:12" s="31" customFormat="1" ht="15">
      <c r="A31" s="16"/>
      <c r="B31" s="16"/>
      <c r="C31" s="32"/>
      <c r="D31" s="30"/>
      <c r="E31" s="16"/>
      <c r="F31" s="16"/>
      <c r="G31" s="30"/>
      <c r="H31" s="7"/>
      <c r="I31" s="8"/>
      <c r="J31" s="9"/>
      <c r="K31" s="30"/>
      <c r="L31" s="30"/>
    </row>
    <row r="32" spans="1:12" s="31" customFormat="1" ht="15">
      <c r="A32" s="16"/>
      <c r="B32" s="16"/>
      <c r="C32" s="32"/>
      <c r="D32" s="30"/>
      <c r="E32" s="16"/>
      <c r="F32" s="16"/>
      <c r="G32" s="30"/>
      <c r="H32" s="7"/>
      <c r="I32" s="8"/>
      <c r="J32" s="9"/>
      <c r="K32" s="30"/>
      <c r="L32" s="30"/>
    </row>
    <row r="33" spans="1:12" s="31" customFormat="1" ht="15">
      <c r="A33" s="16"/>
      <c r="B33" s="16"/>
      <c r="C33" s="32"/>
      <c r="D33" s="30"/>
      <c r="E33" s="16"/>
      <c r="F33" s="16"/>
      <c r="G33" s="30"/>
      <c r="H33" s="7"/>
      <c r="I33" s="8"/>
      <c r="J33" s="9"/>
      <c r="K33" s="30"/>
      <c r="L33" s="30"/>
    </row>
    <row r="34" spans="1:12" s="31" customFormat="1" ht="15">
      <c r="A34" s="16"/>
      <c r="B34" s="16"/>
      <c r="C34" s="32"/>
      <c r="D34" s="30"/>
      <c r="E34" s="16"/>
      <c r="F34" s="16"/>
      <c r="G34" s="30"/>
      <c r="H34" s="7"/>
      <c r="I34" s="8"/>
      <c r="J34" s="9"/>
      <c r="K34" s="30"/>
      <c r="L34" s="30"/>
    </row>
    <row r="35" spans="1:12" s="31" customFormat="1" ht="15">
      <c r="A35" s="16"/>
      <c r="B35" s="16"/>
      <c r="C35" s="32"/>
      <c r="D35" s="30"/>
      <c r="E35" s="16"/>
      <c r="F35" s="16"/>
      <c r="G35" s="30"/>
      <c r="H35" s="7"/>
      <c r="I35" s="8"/>
      <c r="J35" s="9"/>
      <c r="K35" s="30"/>
      <c r="L35" s="30"/>
    </row>
    <row r="36" spans="1:12" s="31" customFormat="1" ht="15">
      <c r="A36" s="16"/>
      <c r="B36" s="16"/>
      <c r="C36" s="32"/>
      <c r="D36" s="30"/>
      <c r="E36" s="16"/>
      <c r="F36" s="16"/>
      <c r="G36" s="30"/>
      <c r="H36" s="7"/>
      <c r="I36" s="8"/>
      <c r="J36" s="9"/>
      <c r="K36" s="30"/>
      <c r="L36" s="30"/>
    </row>
    <row r="37" spans="1:12" s="31" customFormat="1" ht="15">
      <c r="A37" s="16"/>
      <c r="B37" s="16"/>
      <c r="C37" s="32"/>
      <c r="D37" s="30"/>
      <c r="E37" s="16"/>
      <c r="F37" s="16"/>
      <c r="G37" s="30"/>
      <c r="H37" s="7"/>
      <c r="I37" s="8"/>
      <c r="J37" s="9"/>
      <c r="K37" s="30"/>
      <c r="L37" s="30"/>
    </row>
    <row r="38" spans="1:12">
      <c r="A38" s="16"/>
      <c r="B38" s="16"/>
      <c r="C38" s="32"/>
      <c r="D38" s="30"/>
      <c r="E38" s="16"/>
      <c r="F38" s="16"/>
      <c r="G38" s="6"/>
      <c r="H38" s="7"/>
      <c r="I38" s="8"/>
      <c r="J38" s="9"/>
      <c r="K38" s="7"/>
      <c r="L38" s="7"/>
    </row>
    <row r="39" spans="1:12">
      <c r="A39" s="16"/>
      <c r="B39" s="16"/>
      <c r="C39" s="32"/>
      <c r="D39" s="30"/>
      <c r="E39" s="16"/>
      <c r="F39" s="16"/>
      <c r="G39" s="6"/>
      <c r="H39" s="7"/>
      <c r="I39" s="8"/>
      <c r="J39" s="9"/>
      <c r="K39" s="7"/>
      <c r="L39" s="7"/>
    </row>
    <row r="40" spans="1:12">
      <c r="A40" s="16"/>
      <c r="B40" s="16"/>
      <c r="C40" s="32"/>
      <c r="D40" s="30"/>
      <c r="E40" s="16"/>
      <c r="F40" s="16"/>
      <c r="G40" s="6"/>
      <c r="H40" s="7"/>
      <c r="I40" s="8"/>
      <c r="J40" s="9"/>
      <c r="K40" s="7"/>
      <c r="L40" s="7"/>
    </row>
  </sheetData>
  <mergeCells count="37">
    <mergeCell ref="A5:B5"/>
    <mergeCell ref="D5:E5"/>
    <mergeCell ref="A2:F2"/>
    <mergeCell ref="A3:B3"/>
    <mergeCell ref="D3:E3"/>
    <mergeCell ref="A4:B4"/>
    <mergeCell ref="D4:E4"/>
    <mergeCell ref="A6:B6"/>
    <mergeCell ref="D6:E6"/>
    <mergeCell ref="A7:B7"/>
    <mergeCell ref="D7:E7"/>
    <mergeCell ref="A8:B8"/>
    <mergeCell ref="D8:E8"/>
    <mergeCell ref="C24:F24"/>
    <mergeCell ref="A9:F9"/>
    <mergeCell ref="A10:B10"/>
    <mergeCell ref="A11:B11"/>
    <mergeCell ref="A12:B15"/>
    <mergeCell ref="C12:F13"/>
    <mergeCell ref="C14:F14"/>
    <mergeCell ref="C15:F15"/>
    <mergeCell ref="A25:B25"/>
    <mergeCell ref="A26:B26"/>
    <mergeCell ref="C26:F26"/>
    <mergeCell ref="E27:F27"/>
    <mergeCell ref="A16:B16"/>
    <mergeCell ref="A17:B17"/>
    <mergeCell ref="C17:F17"/>
    <mergeCell ref="A18:B18"/>
    <mergeCell ref="A19:B19"/>
    <mergeCell ref="C19:F19"/>
    <mergeCell ref="A20:B20"/>
    <mergeCell ref="A21:B22"/>
    <mergeCell ref="C21:F21"/>
    <mergeCell ref="C22:F22"/>
    <mergeCell ref="A23:B23"/>
    <mergeCell ref="A24:B24"/>
  </mergeCells>
  <phoneticPr fontId="26" type="noConversion"/>
  <pageMargins left="0.70866141732283472" right="0.11811023622047245" top="0.74803149606299213" bottom="0.74803149606299213" header="0.31496062992125984" footer="0.31496062992125984"/>
  <pageSetup paperSize="9" scale="29" fitToWidth="0" orientation="portrait" r:id="rId1"/>
  <headerFooter alignWithMargins="0">
    <oddFooter>&amp;C爱迪斯通（北京）科技有限公司</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L35"/>
  <sheetViews>
    <sheetView tabSelected="1" topLeftCell="A18" zoomScaleNormal="100" workbookViewId="0">
      <selection activeCell="C18" sqref="C18"/>
    </sheetView>
  </sheetViews>
  <sheetFormatPr defaultColWidth="5.25" defaultRowHeight="16.5"/>
  <cols>
    <col min="1" max="1" width="5.25" style="19" customWidth="1"/>
    <col min="2" max="2" width="5.375" style="19" customWidth="1"/>
    <col min="3" max="3" width="45" style="19" customWidth="1"/>
    <col min="4" max="4" width="5.25" style="31" customWidth="1"/>
    <col min="5" max="6" width="15.625" style="19" customWidth="1"/>
    <col min="7" max="7" width="2.625" style="33" hidden="1" customWidth="1"/>
    <col min="8" max="8" width="12.75" style="10" hidden="1" customWidth="1"/>
    <col min="9" max="9" width="12.375" style="34" hidden="1" customWidth="1"/>
    <col min="10" max="10" width="9.375" style="35" hidden="1" customWidth="1"/>
    <col min="11" max="11" width="2.75" style="10" hidden="1" customWidth="1"/>
    <col min="12" max="12" width="13.625" style="10" hidden="1" customWidth="1"/>
    <col min="13" max="245" width="9" style="10" customWidth="1"/>
    <col min="246" max="16384" width="5.25" style="10"/>
  </cols>
  <sheetData>
    <row r="1" spans="1:12" ht="87" customHeight="1">
      <c r="A1" s="1"/>
      <c r="B1" s="1"/>
      <c r="C1" s="2"/>
      <c r="D1" s="1"/>
      <c r="E1" s="3"/>
      <c r="F1" s="3"/>
      <c r="G1" s="6"/>
      <c r="H1" s="7"/>
      <c r="I1" s="8"/>
      <c r="J1" s="9"/>
      <c r="K1" s="7"/>
      <c r="L1" s="7"/>
    </row>
    <row r="2" spans="1:12" ht="24" customHeight="1">
      <c r="A2" s="154" t="s">
        <v>15</v>
      </c>
      <c r="B2" s="154"/>
      <c r="C2" s="154"/>
      <c r="D2" s="154"/>
      <c r="E2" s="154"/>
      <c r="F2" s="154"/>
      <c r="G2" s="6"/>
      <c r="H2" s="7"/>
      <c r="I2" s="8"/>
      <c r="J2" s="9"/>
      <c r="K2" s="7"/>
      <c r="L2" s="7"/>
    </row>
    <row r="3" spans="1:12" ht="16.5" customHeight="1">
      <c r="A3" s="151" t="s">
        <v>16</v>
      </c>
      <c r="B3" s="151"/>
      <c r="C3" s="82"/>
      <c r="D3" s="149" t="s">
        <v>0</v>
      </c>
      <c r="E3" s="150"/>
      <c r="F3" s="83"/>
      <c r="G3" s="6"/>
      <c r="H3" s="7"/>
      <c r="I3" s="8"/>
      <c r="J3" s="9"/>
      <c r="K3" s="7"/>
      <c r="L3" s="7"/>
    </row>
    <row r="4" spans="1:12" ht="16.5" customHeight="1">
      <c r="A4" s="151" t="s">
        <v>17</v>
      </c>
      <c r="B4" s="151"/>
      <c r="C4" s="84"/>
      <c r="D4" s="152" t="s">
        <v>1</v>
      </c>
      <c r="E4" s="153"/>
      <c r="F4" s="12"/>
      <c r="G4" s="6"/>
      <c r="H4" s="7"/>
      <c r="I4" s="8"/>
      <c r="J4" s="9"/>
      <c r="K4" s="7"/>
      <c r="L4" s="7"/>
    </row>
    <row r="5" spans="1:12" ht="16.5" customHeight="1">
      <c r="A5" s="151" t="s">
        <v>2</v>
      </c>
      <c r="B5" s="151"/>
      <c r="C5" s="82"/>
      <c r="D5" s="152" t="s">
        <v>3</v>
      </c>
      <c r="E5" s="153"/>
      <c r="F5" s="83"/>
      <c r="G5" s="6"/>
      <c r="H5" s="7"/>
      <c r="I5" s="8"/>
      <c r="J5" s="9"/>
      <c r="K5" s="7"/>
      <c r="L5" s="7"/>
    </row>
    <row r="6" spans="1:12" ht="16.5" customHeight="1">
      <c r="A6" s="148" t="s">
        <v>20</v>
      </c>
      <c r="B6" s="148"/>
      <c r="C6" s="82"/>
      <c r="D6" s="149" t="s">
        <v>21</v>
      </c>
      <c r="E6" s="150"/>
      <c r="F6" s="85" t="s">
        <v>132</v>
      </c>
      <c r="G6" s="6"/>
      <c r="H6" s="7"/>
      <c r="I6" s="8"/>
      <c r="J6" s="9"/>
      <c r="K6" s="7"/>
      <c r="L6" s="7"/>
    </row>
    <row r="7" spans="1:12" ht="16.5" customHeight="1">
      <c r="A7" s="151" t="s">
        <v>18</v>
      </c>
      <c r="B7" s="151"/>
      <c r="C7" s="13"/>
      <c r="D7" s="149" t="s">
        <v>4</v>
      </c>
      <c r="E7" s="150"/>
      <c r="F7" s="83" t="s">
        <v>22</v>
      </c>
      <c r="G7" s="6"/>
      <c r="H7" s="7"/>
      <c r="I7" s="8"/>
      <c r="J7" s="9"/>
      <c r="K7" s="7"/>
      <c r="L7" s="7"/>
    </row>
    <row r="8" spans="1:12" ht="16.5" customHeight="1">
      <c r="A8" s="151" t="s">
        <v>5</v>
      </c>
      <c r="B8" s="151"/>
      <c r="C8" s="4"/>
      <c r="D8" s="149" t="s">
        <v>19</v>
      </c>
      <c r="E8" s="150"/>
      <c r="F8" s="61">
        <v>18611030098</v>
      </c>
      <c r="G8" s="6"/>
      <c r="H8" s="7"/>
      <c r="I8" s="8"/>
      <c r="J8" s="9"/>
      <c r="K8" s="7"/>
      <c r="L8" s="7"/>
    </row>
    <row r="9" spans="1:12" ht="18.75">
      <c r="A9" s="133" t="s">
        <v>99</v>
      </c>
      <c r="B9" s="134"/>
      <c r="C9" s="134"/>
      <c r="D9" s="134"/>
      <c r="E9" s="134"/>
      <c r="F9" s="135"/>
      <c r="G9" s="6"/>
      <c r="H9" s="7"/>
      <c r="I9" s="8"/>
      <c r="J9" s="9"/>
      <c r="K9" s="7"/>
      <c r="L9" s="7"/>
    </row>
    <row r="10" spans="1:12">
      <c r="A10" s="136" t="s">
        <v>6</v>
      </c>
      <c r="B10" s="137"/>
      <c r="C10" s="5" t="s">
        <v>7</v>
      </c>
      <c r="D10" s="14" t="s">
        <v>8</v>
      </c>
      <c r="E10" s="14" t="s">
        <v>9</v>
      </c>
      <c r="F10" s="14" t="s">
        <v>10</v>
      </c>
      <c r="G10" s="6"/>
      <c r="H10" s="15" t="s">
        <v>11</v>
      </c>
      <c r="I10" s="8" t="s">
        <v>12</v>
      </c>
      <c r="J10" s="9" t="s">
        <v>11</v>
      </c>
      <c r="K10" s="7"/>
      <c r="L10" s="7" t="s">
        <v>13</v>
      </c>
    </row>
    <row r="11" spans="1:12" s="19" customFormat="1" ht="15">
      <c r="A11" s="138">
        <v>1</v>
      </c>
      <c r="B11" s="138"/>
      <c r="C11" s="86" t="s">
        <v>112</v>
      </c>
      <c r="D11" s="44">
        <v>1</v>
      </c>
      <c r="E11" s="45">
        <v>286000</v>
      </c>
      <c r="F11" s="41">
        <f>D11*E11</f>
        <v>286000</v>
      </c>
      <c r="G11" s="16"/>
      <c r="H11" s="17"/>
      <c r="I11" s="8">
        <f>855*5*44</f>
        <v>188100</v>
      </c>
      <c r="J11" s="18" t="e">
        <f>I11/#REF!</f>
        <v>#REF!</v>
      </c>
      <c r="K11" s="16"/>
      <c r="L11" s="16">
        <v>900000</v>
      </c>
    </row>
    <row r="12" spans="1:12" s="70" customFormat="1" ht="409.5" customHeight="1">
      <c r="A12" s="117"/>
      <c r="B12" s="118"/>
      <c r="C12" s="161" t="s">
        <v>111</v>
      </c>
      <c r="D12" s="142"/>
      <c r="E12" s="142"/>
      <c r="F12" s="143"/>
      <c r="G12" s="66"/>
      <c r="H12" s="67"/>
      <c r="I12" s="68"/>
      <c r="J12" s="69"/>
      <c r="K12" s="66"/>
      <c r="L12" s="66"/>
    </row>
    <row r="13" spans="1:12" s="70" customFormat="1" ht="129" customHeight="1">
      <c r="A13" s="117"/>
      <c r="B13" s="118"/>
      <c r="C13" s="144"/>
      <c r="D13" s="145"/>
      <c r="E13" s="145"/>
      <c r="F13" s="146"/>
      <c r="G13" s="66"/>
      <c r="H13" s="67"/>
      <c r="I13" s="68"/>
      <c r="J13" s="69"/>
      <c r="K13" s="66"/>
      <c r="L13" s="66"/>
    </row>
    <row r="14" spans="1:12" s="24" customFormat="1" ht="13.5">
      <c r="A14" s="117"/>
      <c r="B14" s="118"/>
      <c r="C14" s="140" t="s">
        <v>92</v>
      </c>
      <c r="D14" s="140"/>
      <c r="E14" s="140"/>
      <c r="F14" s="140"/>
      <c r="G14" s="20"/>
      <c r="H14" s="21"/>
      <c r="I14" s="22"/>
      <c r="J14" s="23"/>
      <c r="K14" s="20"/>
      <c r="L14" s="20"/>
    </row>
    <row r="15" spans="1:12" s="24" customFormat="1" ht="204.75" customHeight="1">
      <c r="A15" s="117"/>
      <c r="B15" s="118"/>
      <c r="C15" s="147" t="s">
        <v>106</v>
      </c>
      <c r="D15" s="140"/>
      <c r="E15" s="140"/>
      <c r="F15" s="140"/>
      <c r="G15" s="20"/>
      <c r="H15" s="21"/>
      <c r="I15" s="22"/>
      <c r="J15" s="23"/>
      <c r="K15" s="20"/>
      <c r="L15" s="20"/>
    </row>
    <row r="16" spans="1:12" s="24" customFormat="1" ht="27.75" customHeight="1">
      <c r="A16" s="113">
        <v>2</v>
      </c>
      <c r="B16" s="114"/>
      <c r="C16" s="81" t="s">
        <v>134</v>
      </c>
      <c r="D16" s="42">
        <v>1</v>
      </c>
      <c r="E16" s="43">
        <v>11990</v>
      </c>
      <c r="F16" s="43">
        <f>D16*E16</f>
        <v>11990</v>
      </c>
      <c r="G16" s="20"/>
      <c r="H16" s="21"/>
      <c r="I16" s="22"/>
      <c r="J16" s="23"/>
      <c r="K16" s="20"/>
      <c r="L16" s="20"/>
    </row>
    <row r="17" spans="1:12" s="24" customFormat="1" ht="42" customHeight="1">
      <c r="A17" s="130"/>
      <c r="B17" s="131"/>
      <c r="C17" s="91" t="s">
        <v>135</v>
      </c>
      <c r="D17" s="90"/>
      <c r="E17" s="90"/>
      <c r="F17" s="90"/>
      <c r="G17" s="20"/>
      <c r="H17" s="21"/>
      <c r="I17" s="22"/>
      <c r="J17" s="23"/>
      <c r="K17" s="20"/>
      <c r="L17" s="20"/>
    </row>
    <row r="18" spans="1:12" s="24" customFormat="1" ht="13.5">
      <c r="A18" s="113">
        <v>2</v>
      </c>
      <c r="B18" s="114"/>
      <c r="C18" s="81" t="s">
        <v>97</v>
      </c>
      <c r="D18" s="42">
        <v>1</v>
      </c>
      <c r="E18" s="43">
        <v>11990</v>
      </c>
      <c r="F18" s="43">
        <f>E18*D18</f>
        <v>11990</v>
      </c>
      <c r="G18" s="20"/>
      <c r="H18" s="21"/>
      <c r="I18" s="22"/>
      <c r="J18" s="23"/>
      <c r="K18" s="20"/>
      <c r="L18" s="20"/>
    </row>
    <row r="19" spans="1:12" s="24" customFormat="1" ht="64.5" customHeight="1">
      <c r="A19" s="130"/>
      <c r="B19" s="131"/>
      <c r="C19" s="132" t="s">
        <v>103</v>
      </c>
      <c r="D19" s="128"/>
      <c r="E19" s="128"/>
      <c r="F19" s="129"/>
      <c r="G19" s="20"/>
      <c r="H19" s="21"/>
      <c r="I19" s="22"/>
      <c r="J19" s="23"/>
      <c r="K19" s="20"/>
      <c r="L19" s="20"/>
    </row>
    <row r="20" spans="1:12" s="24" customFormat="1" ht="24">
      <c r="A20" s="113">
        <v>3</v>
      </c>
      <c r="B20" s="114"/>
      <c r="C20" s="81" t="s">
        <v>98</v>
      </c>
      <c r="D20" s="42">
        <v>1</v>
      </c>
      <c r="E20" s="43">
        <v>11990</v>
      </c>
      <c r="F20" s="43">
        <f>E20*D20</f>
        <v>11990</v>
      </c>
      <c r="G20" s="20"/>
      <c r="H20" s="21"/>
      <c r="I20" s="22"/>
      <c r="J20" s="23"/>
      <c r="K20" s="20"/>
      <c r="L20" s="20"/>
    </row>
    <row r="21" spans="1:12" s="24" customFormat="1" ht="62.25" customHeight="1">
      <c r="A21" s="130"/>
      <c r="B21" s="131"/>
      <c r="C21" s="132" t="s">
        <v>104</v>
      </c>
      <c r="D21" s="128"/>
      <c r="E21" s="128"/>
      <c r="F21" s="129"/>
      <c r="G21" s="20"/>
      <c r="H21" s="21"/>
      <c r="I21" s="22"/>
      <c r="J21" s="23"/>
      <c r="K21" s="20"/>
      <c r="L21" s="20"/>
    </row>
    <row r="22" spans="1:12" s="24" customFormat="1" ht="24" customHeight="1">
      <c r="A22" s="158" t="s">
        <v>102</v>
      </c>
      <c r="B22" s="159"/>
      <c r="C22" s="159"/>
      <c r="D22" s="159"/>
      <c r="E22" s="159"/>
      <c r="F22" s="160"/>
      <c r="G22" s="20"/>
      <c r="H22" s="21"/>
      <c r="I22" s="22"/>
      <c r="J22" s="23"/>
      <c r="K22" s="20"/>
      <c r="L22" s="20"/>
    </row>
    <row r="23" spans="1:12" s="24" customFormat="1" ht="50.25" customHeight="1">
      <c r="A23" s="130"/>
      <c r="B23" s="131"/>
      <c r="C23" s="157" t="s">
        <v>113</v>
      </c>
      <c r="D23" s="128"/>
      <c r="E23" s="128"/>
      <c r="F23" s="129"/>
      <c r="G23" s="20"/>
      <c r="H23" s="21"/>
      <c r="I23" s="22"/>
      <c r="J23" s="23"/>
      <c r="K23" s="20"/>
      <c r="L23" s="20"/>
    </row>
    <row r="24" spans="1:12" s="31" customFormat="1" ht="15">
      <c r="A24" s="16"/>
      <c r="B24" s="16"/>
      <c r="C24" s="32"/>
      <c r="D24" s="30"/>
      <c r="E24" s="16"/>
      <c r="F24" s="16"/>
      <c r="G24" s="30"/>
      <c r="H24" s="7"/>
      <c r="I24" s="8"/>
      <c r="J24" s="9"/>
      <c r="K24" s="30"/>
      <c r="L24" s="30"/>
    </row>
    <row r="25" spans="1:12" s="31" customFormat="1" ht="15">
      <c r="A25" s="16"/>
      <c r="B25" s="16"/>
      <c r="C25" s="32"/>
      <c r="D25" s="30"/>
      <c r="E25" s="16"/>
      <c r="F25" s="16"/>
      <c r="G25" s="30"/>
      <c r="H25" s="7"/>
      <c r="I25" s="8"/>
      <c r="J25" s="9"/>
      <c r="K25" s="30"/>
      <c r="L25" s="30"/>
    </row>
    <row r="26" spans="1:12" s="31" customFormat="1" ht="15">
      <c r="A26" s="16"/>
      <c r="B26" s="16"/>
      <c r="C26" s="32"/>
      <c r="D26" s="30"/>
      <c r="E26" s="16"/>
      <c r="F26" s="16"/>
      <c r="G26" s="30"/>
      <c r="H26" s="7"/>
      <c r="I26" s="8"/>
      <c r="J26" s="9"/>
      <c r="K26" s="30"/>
      <c r="L26" s="30"/>
    </row>
    <row r="27" spans="1:12" s="31" customFormat="1" ht="15">
      <c r="A27" s="16"/>
      <c r="B27" s="16"/>
      <c r="C27" s="32"/>
      <c r="D27" s="30"/>
      <c r="E27" s="16"/>
      <c r="F27" s="16"/>
      <c r="G27" s="30"/>
      <c r="H27" s="7"/>
      <c r="I27" s="8"/>
      <c r="J27" s="9"/>
      <c r="K27" s="30"/>
      <c r="L27" s="30"/>
    </row>
    <row r="28" spans="1:12" s="31" customFormat="1" ht="15">
      <c r="A28" s="16"/>
      <c r="B28" s="16"/>
      <c r="C28" s="32"/>
      <c r="D28" s="30"/>
      <c r="E28" s="16"/>
      <c r="F28" s="16"/>
      <c r="G28" s="30"/>
      <c r="H28" s="7"/>
      <c r="I28" s="8"/>
      <c r="J28" s="9"/>
      <c r="K28" s="30"/>
      <c r="L28" s="30"/>
    </row>
    <row r="29" spans="1:12" s="31" customFormat="1" ht="15">
      <c r="A29" s="16"/>
      <c r="B29" s="16"/>
      <c r="C29" s="32"/>
      <c r="D29" s="30"/>
      <c r="E29" s="16"/>
      <c r="F29" s="16"/>
      <c r="G29" s="30"/>
      <c r="H29" s="7"/>
      <c r="I29" s="8"/>
      <c r="J29" s="9"/>
      <c r="K29" s="30"/>
      <c r="L29" s="30"/>
    </row>
    <row r="30" spans="1:12" s="31" customFormat="1" ht="15">
      <c r="A30" s="16"/>
      <c r="B30" s="16"/>
      <c r="C30" s="32"/>
      <c r="D30" s="30"/>
      <c r="E30" s="16"/>
      <c r="F30" s="16"/>
      <c r="G30" s="30"/>
      <c r="H30" s="7"/>
      <c r="I30" s="8"/>
      <c r="J30" s="9"/>
      <c r="K30" s="30"/>
      <c r="L30" s="30"/>
    </row>
    <row r="31" spans="1:12" s="31" customFormat="1" ht="15">
      <c r="A31" s="16"/>
      <c r="B31" s="16"/>
      <c r="C31" s="32"/>
      <c r="D31" s="30"/>
      <c r="E31" s="16"/>
      <c r="F31" s="16"/>
      <c r="G31" s="30"/>
      <c r="H31" s="7"/>
      <c r="I31" s="8"/>
      <c r="J31" s="9"/>
      <c r="K31" s="30"/>
      <c r="L31" s="30"/>
    </row>
    <row r="32" spans="1:12" s="31" customFormat="1" ht="15">
      <c r="A32" s="16"/>
      <c r="B32" s="16"/>
      <c r="C32" s="32"/>
      <c r="D32" s="30"/>
      <c r="E32" s="16"/>
      <c r="F32" s="16"/>
      <c r="G32" s="30"/>
      <c r="H32" s="7"/>
      <c r="I32" s="8"/>
      <c r="J32" s="9"/>
      <c r="K32" s="30"/>
      <c r="L32" s="30"/>
    </row>
    <row r="33" spans="1:12">
      <c r="A33" s="16"/>
      <c r="B33" s="16"/>
      <c r="C33" s="32"/>
      <c r="D33" s="30"/>
      <c r="E33" s="16"/>
      <c r="F33" s="16"/>
      <c r="G33" s="6"/>
      <c r="H33" s="7"/>
      <c r="I33" s="8"/>
      <c r="J33" s="9"/>
      <c r="K33" s="7"/>
      <c r="L33" s="7"/>
    </row>
    <row r="34" spans="1:12">
      <c r="A34" s="16"/>
      <c r="B34" s="16"/>
      <c r="C34" s="32"/>
      <c r="D34" s="30"/>
      <c r="E34" s="16"/>
      <c r="F34" s="16"/>
      <c r="G34" s="6"/>
      <c r="H34" s="7"/>
      <c r="I34" s="8"/>
      <c r="J34" s="9"/>
      <c r="K34" s="7"/>
      <c r="L34" s="7"/>
    </row>
    <row r="35" spans="1:12">
      <c r="A35" s="16"/>
      <c r="B35" s="16"/>
      <c r="C35" s="32"/>
      <c r="D35" s="30"/>
      <c r="E35" s="16"/>
      <c r="F35" s="16"/>
      <c r="G35" s="6"/>
      <c r="H35" s="7"/>
      <c r="I35" s="8"/>
      <c r="J35" s="9"/>
      <c r="K35" s="7"/>
      <c r="L35" s="7"/>
    </row>
  </sheetData>
  <mergeCells count="31">
    <mergeCell ref="D3:E3"/>
    <mergeCell ref="D6:E6"/>
    <mergeCell ref="A23:B23"/>
    <mergeCell ref="C23:F23"/>
    <mergeCell ref="A22:F22"/>
    <mergeCell ref="A12:B15"/>
    <mergeCell ref="A20:B20"/>
    <mergeCell ref="A21:B21"/>
    <mergeCell ref="C21:F21"/>
    <mergeCell ref="C12:F13"/>
    <mergeCell ref="A18:B18"/>
    <mergeCell ref="A19:B19"/>
    <mergeCell ref="C19:F19"/>
    <mergeCell ref="A16:B16"/>
    <mergeCell ref="A17:B17"/>
    <mergeCell ref="A11:B11"/>
    <mergeCell ref="C15:F15"/>
    <mergeCell ref="C14:F14"/>
    <mergeCell ref="A2:F2"/>
    <mergeCell ref="A10:B10"/>
    <mergeCell ref="A3:B3"/>
    <mergeCell ref="A4:B4"/>
    <mergeCell ref="A5:B5"/>
    <mergeCell ref="A6:B6"/>
    <mergeCell ref="A7:B7"/>
    <mergeCell ref="D8:E8"/>
    <mergeCell ref="A8:B8"/>
    <mergeCell ref="A9:F9"/>
    <mergeCell ref="D7:E7"/>
    <mergeCell ref="D4:E4"/>
    <mergeCell ref="D5:E5"/>
  </mergeCells>
  <phoneticPr fontId="11" type="noConversion"/>
  <pageMargins left="0.70866141732283472" right="0.11811023622047245" top="0.74803149606299213" bottom="0.74803149606299213" header="0.31496062992125984" footer="0.31496062992125984"/>
  <pageSetup paperSize="9" scale="29" fitToWidth="0" orientation="portrait" r:id="rId1"/>
  <headerFooter alignWithMargins="0">
    <oddFooter>&amp;C爱迪斯通（北京）科技有限公司</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pageSetUpPr fitToPage="1"/>
  </sheetPr>
  <dimension ref="A1:R69"/>
  <sheetViews>
    <sheetView topLeftCell="A37" zoomScaleNormal="100" workbookViewId="0">
      <selection activeCell="C3" sqref="C3:C4"/>
    </sheetView>
  </sheetViews>
  <sheetFormatPr defaultColWidth="5.25" defaultRowHeight="16.5"/>
  <cols>
    <col min="1" max="1" width="5.25" style="19" customWidth="1"/>
    <col min="2" max="2" width="6.125" style="19" customWidth="1"/>
    <col min="3" max="3" width="40.25" style="19" customWidth="1"/>
    <col min="4" max="4" width="5.25" style="31" customWidth="1"/>
    <col min="5" max="6" width="15.625" style="19" customWidth="1"/>
    <col min="7" max="7" width="2.625" style="33" hidden="1" customWidth="1"/>
    <col min="8" max="8" width="12.75" style="10" hidden="1" customWidth="1"/>
    <col min="9" max="9" width="12.375" style="34" hidden="1" customWidth="1"/>
    <col min="10" max="10" width="9.375" style="35" hidden="1" customWidth="1"/>
    <col min="11" max="11" width="2.75" style="10" hidden="1" customWidth="1"/>
    <col min="12" max="12" width="13.625" style="10" hidden="1" customWidth="1"/>
    <col min="13" max="17" width="9" style="10" customWidth="1"/>
    <col min="18" max="18" width="52.5" style="10" customWidth="1"/>
    <col min="19" max="246" width="9" style="10" customWidth="1"/>
    <col min="247" max="16384" width="5.25" style="10"/>
  </cols>
  <sheetData>
    <row r="1" spans="1:12" ht="87" customHeight="1">
      <c r="A1" s="1"/>
      <c r="B1" s="1"/>
      <c r="C1" s="2"/>
      <c r="D1" s="1"/>
      <c r="E1" s="3"/>
      <c r="F1" s="3"/>
      <c r="G1" s="6"/>
      <c r="H1" s="7"/>
      <c r="I1" s="8"/>
      <c r="J1" s="9"/>
      <c r="K1" s="7"/>
      <c r="L1" s="7"/>
    </row>
    <row r="2" spans="1:12" ht="24" customHeight="1">
      <c r="A2" s="154" t="s">
        <v>15</v>
      </c>
      <c r="B2" s="154"/>
      <c r="C2" s="154"/>
      <c r="D2" s="154"/>
      <c r="E2" s="154"/>
      <c r="F2" s="154"/>
      <c r="G2" s="6"/>
      <c r="H2" s="7"/>
      <c r="I2" s="8"/>
      <c r="J2" s="9"/>
      <c r="K2" s="7"/>
      <c r="L2" s="7"/>
    </row>
    <row r="3" spans="1:12" ht="16.5" customHeight="1">
      <c r="A3" s="151" t="s">
        <v>16</v>
      </c>
      <c r="B3" s="151"/>
      <c r="C3" s="82"/>
      <c r="D3" s="149" t="s">
        <v>0</v>
      </c>
      <c r="E3" s="150"/>
      <c r="F3" s="83"/>
      <c r="G3" s="6"/>
      <c r="H3" s="7"/>
      <c r="I3" s="8"/>
      <c r="J3" s="9"/>
      <c r="K3" s="7"/>
      <c r="L3" s="7"/>
    </row>
    <row r="4" spans="1:12" ht="16.5" customHeight="1">
      <c r="A4" s="151" t="s">
        <v>17</v>
      </c>
      <c r="B4" s="151"/>
      <c r="C4" s="84"/>
      <c r="D4" s="152" t="s">
        <v>1</v>
      </c>
      <c r="E4" s="153"/>
      <c r="F4" s="12"/>
      <c r="G4" s="6"/>
      <c r="H4" s="7"/>
      <c r="I4" s="8"/>
      <c r="J4" s="9"/>
      <c r="K4" s="7"/>
      <c r="L4" s="7"/>
    </row>
    <row r="5" spans="1:12" ht="16.5" customHeight="1">
      <c r="A5" s="151" t="s">
        <v>2</v>
      </c>
      <c r="B5" s="151"/>
      <c r="C5" s="82"/>
      <c r="D5" s="152" t="s">
        <v>3</v>
      </c>
      <c r="E5" s="153"/>
      <c r="F5" s="83"/>
      <c r="G5" s="6"/>
      <c r="H5" s="7"/>
      <c r="I5" s="8"/>
      <c r="J5" s="9"/>
      <c r="K5" s="7"/>
      <c r="L5" s="7"/>
    </row>
    <row r="6" spans="1:12" ht="16.5" customHeight="1">
      <c r="A6" s="148" t="s">
        <v>19</v>
      </c>
      <c r="B6" s="148"/>
      <c r="C6" s="82"/>
      <c r="D6" s="149" t="s">
        <v>21</v>
      </c>
      <c r="E6" s="150"/>
      <c r="F6" s="85" t="s">
        <v>132</v>
      </c>
      <c r="G6" s="6"/>
      <c r="H6" s="7"/>
      <c r="I6" s="8"/>
      <c r="J6" s="9"/>
      <c r="K6" s="7"/>
      <c r="L6" s="7"/>
    </row>
    <row r="7" spans="1:12" ht="16.5" customHeight="1">
      <c r="A7" s="151" t="s">
        <v>18</v>
      </c>
      <c r="B7" s="151"/>
      <c r="C7" s="13"/>
      <c r="D7" s="149" t="s">
        <v>4</v>
      </c>
      <c r="E7" s="150"/>
      <c r="F7" s="83" t="s">
        <v>22</v>
      </c>
      <c r="G7" s="6"/>
      <c r="H7" s="7"/>
      <c r="I7" s="8"/>
      <c r="J7" s="9"/>
      <c r="K7" s="7"/>
      <c r="L7" s="7"/>
    </row>
    <row r="8" spans="1:12" ht="16.5" customHeight="1">
      <c r="A8" s="151" t="s">
        <v>5</v>
      </c>
      <c r="B8" s="151"/>
      <c r="C8" s="4"/>
      <c r="D8" s="149" t="s">
        <v>19</v>
      </c>
      <c r="E8" s="150"/>
      <c r="F8" s="61">
        <v>18611030098</v>
      </c>
      <c r="G8" s="6"/>
      <c r="H8" s="7"/>
      <c r="I8" s="8"/>
      <c r="J8" s="9"/>
      <c r="K8" s="7"/>
      <c r="L8" s="7"/>
    </row>
    <row r="9" spans="1:12" ht="18.75">
      <c r="A9" s="133" t="s">
        <v>60</v>
      </c>
      <c r="B9" s="134"/>
      <c r="C9" s="134"/>
      <c r="D9" s="134"/>
      <c r="E9" s="134"/>
      <c r="F9" s="135"/>
      <c r="G9" s="6"/>
      <c r="H9" s="7"/>
      <c r="I9" s="8"/>
      <c r="J9" s="9"/>
      <c r="K9" s="7"/>
      <c r="L9" s="7"/>
    </row>
    <row r="10" spans="1:12">
      <c r="A10" s="136" t="s">
        <v>6</v>
      </c>
      <c r="B10" s="137"/>
      <c r="C10" s="37" t="s">
        <v>7</v>
      </c>
      <c r="D10" s="38" t="s">
        <v>8</v>
      </c>
      <c r="E10" s="38" t="s">
        <v>9</v>
      </c>
      <c r="F10" s="38" t="s">
        <v>10</v>
      </c>
      <c r="G10" s="6"/>
      <c r="H10" s="15" t="s">
        <v>11</v>
      </c>
      <c r="I10" s="8" t="s">
        <v>12</v>
      </c>
      <c r="J10" s="9" t="s">
        <v>11</v>
      </c>
      <c r="K10" s="7"/>
      <c r="L10" s="7" t="s">
        <v>13</v>
      </c>
    </row>
    <row r="11" spans="1:12" s="19" customFormat="1" ht="15">
      <c r="A11" s="193">
        <v>1</v>
      </c>
      <c r="B11" s="193"/>
      <c r="C11" s="74" t="s">
        <v>80</v>
      </c>
      <c r="D11" s="48">
        <v>1</v>
      </c>
      <c r="E11" s="49">
        <v>489000</v>
      </c>
      <c r="F11" s="49">
        <f>E11*D11</f>
        <v>489000</v>
      </c>
      <c r="G11" s="16"/>
      <c r="H11" s="17"/>
      <c r="I11" s="8">
        <f>855*5*44</f>
        <v>188100</v>
      </c>
      <c r="J11" s="18" t="e">
        <f>I11/#REF!</f>
        <v>#REF!</v>
      </c>
      <c r="K11" s="16"/>
      <c r="L11" s="16">
        <v>900000</v>
      </c>
    </row>
    <row r="12" spans="1:12" s="24" customFormat="1" ht="110.25" customHeight="1">
      <c r="A12" s="185" t="s">
        <v>80</v>
      </c>
      <c r="B12" s="186"/>
      <c r="C12" s="139" t="s">
        <v>79</v>
      </c>
      <c r="D12" s="139"/>
      <c r="E12" s="139"/>
      <c r="F12" s="139"/>
      <c r="G12" s="20"/>
      <c r="H12" s="21"/>
      <c r="I12" s="22"/>
      <c r="J12" s="23"/>
      <c r="K12" s="20"/>
      <c r="L12" s="20"/>
    </row>
    <row r="13" spans="1:12" s="24" customFormat="1" ht="13.5">
      <c r="A13" s="187"/>
      <c r="B13" s="188"/>
      <c r="C13" s="205" t="s">
        <v>30</v>
      </c>
      <c r="D13" s="206"/>
      <c r="E13" s="206"/>
      <c r="F13" s="207"/>
      <c r="G13" s="20"/>
      <c r="H13" s="21"/>
      <c r="I13" s="22"/>
      <c r="J13" s="23"/>
      <c r="K13" s="20"/>
      <c r="L13" s="20"/>
    </row>
    <row r="14" spans="1:12" s="24" customFormat="1" ht="138.75" customHeight="1">
      <c r="A14" s="187"/>
      <c r="B14" s="188"/>
      <c r="C14" s="197" t="s">
        <v>127</v>
      </c>
      <c r="D14" s="140"/>
      <c r="E14" s="140"/>
      <c r="F14" s="140"/>
      <c r="G14" s="20"/>
      <c r="H14" s="21"/>
      <c r="I14" s="22"/>
      <c r="J14" s="23"/>
      <c r="K14" s="20"/>
      <c r="L14" s="20"/>
    </row>
    <row r="15" spans="1:12" s="24" customFormat="1" ht="13.5">
      <c r="A15" s="187"/>
      <c r="B15" s="188"/>
      <c r="C15" s="205" t="s">
        <v>31</v>
      </c>
      <c r="D15" s="206"/>
      <c r="E15" s="206"/>
      <c r="F15" s="207"/>
      <c r="G15" s="20"/>
      <c r="H15" s="21"/>
      <c r="I15" s="22"/>
      <c r="J15" s="23"/>
      <c r="K15" s="20"/>
      <c r="L15" s="20"/>
    </row>
    <row r="16" spans="1:12" s="24" customFormat="1" ht="95.25" customHeight="1">
      <c r="A16" s="187"/>
      <c r="B16" s="188"/>
      <c r="C16" s="140" t="s">
        <v>45</v>
      </c>
      <c r="D16" s="140"/>
      <c r="E16" s="140"/>
      <c r="F16" s="140"/>
      <c r="G16" s="20"/>
      <c r="H16" s="21"/>
      <c r="I16" s="22"/>
      <c r="J16" s="23"/>
      <c r="K16" s="20"/>
      <c r="L16" s="20"/>
    </row>
    <row r="17" spans="1:18" s="24" customFormat="1" ht="13.5">
      <c r="A17" s="187"/>
      <c r="B17" s="188"/>
      <c r="C17" s="205" t="s">
        <v>49</v>
      </c>
      <c r="D17" s="206"/>
      <c r="E17" s="206"/>
      <c r="F17" s="207"/>
      <c r="G17" s="20"/>
      <c r="H17" s="21"/>
      <c r="I17" s="22"/>
      <c r="J17" s="23"/>
      <c r="K17" s="20"/>
      <c r="L17" s="20"/>
    </row>
    <row r="18" spans="1:18" s="24" customFormat="1" ht="192" customHeight="1">
      <c r="A18" s="187"/>
      <c r="B18" s="188"/>
      <c r="C18" s="140" t="s">
        <v>32</v>
      </c>
      <c r="D18" s="140"/>
      <c r="E18" s="140"/>
      <c r="F18" s="140"/>
      <c r="G18" s="20"/>
      <c r="H18" s="21"/>
      <c r="I18" s="22"/>
      <c r="J18" s="23"/>
      <c r="K18" s="20"/>
      <c r="L18" s="20"/>
    </row>
    <row r="19" spans="1:18" s="24" customFormat="1" ht="13.5">
      <c r="A19" s="187"/>
      <c r="B19" s="188"/>
      <c r="C19" s="205" t="s">
        <v>33</v>
      </c>
      <c r="D19" s="206"/>
      <c r="E19" s="206"/>
      <c r="F19" s="207"/>
      <c r="G19" s="20"/>
      <c r="H19" s="21"/>
      <c r="I19" s="22"/>
      <c r="J19" s="23"/>
      <c r="K19" s="20"/>
      <c r="L19" s="20"/>
    </row>
    <row r="20" spans="1:18" s="24" customFormat="1" ht="150" customHeight="1">
      <c r="A20" s="187"/>
      <c r="B20" s="188"/>
      <c r="C20" s="140" t="s">
        <v>62</v>
      </c>
      <c r="D20" s="140"/>
      <c r="E20" s="140"/>
      <c r="F20" s="140"/>
      <c r="G20" s="20"/>
      <c r="H20" s="21"/>
      <c r="I20" s="22"/>
      <c r="J20" s="23"/>
      <c r="K20" s="20"/>
      <c r="L20" s="20"/>
    </row>
    <row r="21" spans="1:18" s="24" customFormat="1" ht="13.5">
      <c r="A21" s="187"/>
      <c r="B21" s="188"/>
      <c r="C21" s="199" t="s">
        <v>46</v>
      </c>
      <c r="D21" s="200"/>
      <c r="E21" s="200"/>
      <c r="F21" s="201"/>
      <c r="G21" s="20"/>
      <c r="H21" s="21"/>
      <c r="I21" s="22"/>
      <c r="J21" s="23"/>
      <c r="K21" s="20"/>
      <c r="L21" s="20"/>
    </row>
    <row r="22" spans="1:18" s="24" customFormat="1" ht="111.75" customHeight="1">
      <c r="A22" s="187"/>
      <c r="B22" s="188"/>
      <c r="C22" s="196" t="s">
        <v>128</v>
      </c>
      <c r="D22" s="183"/>
      <c r="E22" s="183"/>
      <c r="F22" s="184"/>
      <c r="G22" s="20"/>
      <c r="H22" s="21"/>
      <c r="I22" s="22"/>
      <c r="J22" s="23"/>
      <c r="K22" s="20"/>
      <c r="L22" s="20"/>
    </row>
    <row r="23" spans="1:18" s="24" customFormat="1" ht="13.5">
      <c r="A23" s="187"/>
      <c r="B23" s="188"/>
      <c r="C23" s="208" t="s">
        <v>34</v>
      </c>
      <c r="D23" s="209"/>
      <c r="E23" s="209"/>
      <c r="F23" s="210"/>
      <c r="G23" s="20"/>
      <c r="H23" s="21"/>
      <c r="I23" s="22"/>
      <c r="J23" s="23"/>
      <c r="K23" s="20"/>
      <c r="L23" s="20"/>
    </row>
    <row r="24" spans="1:18" s="24" customFormat="1" ht="57.75" customHeight="1">
      <c r="A24" s="187"/>
      <c r="B24" s="188"/>
      <c r="C24" s="140" t="s">
        <v>35</v>
      </c>
      <c r="D24" s="140"/>
      <c r="E24" s="140"/>
      <c r="F24" s="140"/>
      <c r="G24" s="20"/>
      <c r="H24" s="21"/>
      <c r="I24" s="22"/>
      <c r="J24" s="23"/>
      <c r="K24" s="20"/>
      <c r="L24" s="20"/>
    </row>
    <row r="25" spans="1:18" s="24" customFormat="1" ht="13.5">
      <c r="A25" s="187"/>
      <c r="B25" s="188"/>
      <c r="C25" s="199" t="s">
        <v>50</v>
      </c>
      <c r="D25" s="200"/>
      <c r="E25" s="200"/>
      <c r="F25" s="201"/>
      <c r="G25" s="20"/>
      <c r="H25" s="21"/>
      <c r="I25" s="22"/>
      <c r="J25" s="23"/>
      <c r="K25" s="20"/>
      <c r="L25" s="20"/>
    </row>
    <row r="26" spans="1:18" s="24" customFormat="1" ht="15.75" customHeight="1">
      <c r="A26" s="187"/>
      <c r="B26" s="188"/>
      <c r="C26" s="199" t="s">
        <v>36</v>
      </c>
      <c r="D26" s="200"/>
      <c r="E26" s="200"/>
      <c r="F26" s="201"/>
      <c r="G26" s="20"/>
      <c r="H26" s="21"/>
      <c r="I26" s="22"/>
      <c r="J26" s="23"/>
      <c r="K26" s="20"/>
      <c r="L26" s="20"/>
    </row>
    <row r="27" spans="1:18" s="24" customFormat="1" ht="313.5" customHeight="1">
      <c r="A27" s="187"/>
      <c r="B27" s="188"/>
      <c r="C27" s="198" t="s">
        <v>61</v>
      </c>
      <c r="D27" s="140"/>
      <c r="E27" s="140"/>
      <c r="F27" s="140"/>
      <c r="G27" s="20"/>
      <c r="H27" s="21"/>
      <c r="I27" s="22"/>
      <c r="J27" s="23"/>
      <c r="K27" s="20"/>
      <c r="L27" s="20"/>
      <c r="R27" s="73">
        <f>F32+F30+F28+F26+F25+F23+F21+F19+F17+F15+F13+F11</f>
        <v>489000</v>
      </c>
    </row>
    <row r="28" spans="1:18" s="24" customFormat="1" ht="13.5">
      <c r="A28" s="187"/>
      <c r="B28" s="188"/>
      <c r="C28" s="208" t="s">
        <v>37</v>
      </c>
      <c r="D28" s="209"/>
      <c r="E28" s="209"/>
      <c r="F28" s="210"/>
      <c r="G28" s="20"/>
      <c r="H28" s="21"/>
      <c r="I28" s="22"/>
      <c r="J28" s="23"/>
      <c r="K28" s="20"/>
      <c r="L28" s="20"/>
    </row>
    <row r="29" spans="1:18" s="24" customFormat="1" ht="74.25" customHeight="1">
      <c r="A29" s="187"/>
      <c r="B29" s="188"/>
      <c r="C29" s="140" t="s">
        <v>38</v>
      </c>
      <c r="D29" s="140"/>
      <c r="E29" s="140"/>
      <c r="F29" s="140"/>
      <c r="G29" s="20"/>
      <c r="H29" s="21"/>
      <c r="I29" s="22"/>
      <c r="J29" s="23"/>
      <c r="K29" s="20"/>
      <c r="L29" s="20"/>
    </row>
    <row r="30" spans="1:18" s="24" customFormat="1" ht="13.5">
      <c r="A30" s="187"/>
      <c r="B30" s="188"/>
      <c r="C30" s="199" t="s">
        <v>39</v>
      </c>
      <c r="D30" s="200"/>
      <c r="E30" s="200"/>
      <c r="F30" s="201"/>
      <c r="G30" s="20"/>
      <c r="H30" s="21"/>
      <c r="I30" s="22"/>
      <c r="J30" s="23"/>
      <c r="K30" s="20"/>
      <c r="L30" s="20"/>
    </row>
    <row r="31" spans="1:18" s="24" customFormat="1" ht="150.75" customHeight="1">
      <c r="A31" s="187"/>
      <c r="B31" s="188"/>
      <c r="C31" s="140" t="s">
        <v>40</v>
      </c>
      <c r="D31" s="140"/>
      <c r="E31" s="140"/>
      <c r="F31" s="140"/>
      <c r="G31" s="20"/>
      <c r="H31" s="21"/>
      <c r="I31" s="22"/>
      <c r="J31" s="23"/>
      <c r="K31" s="20"/>
      <c r="L31" s="20"/>
    </row>
    <row r="32" spans="1:18" s="24" customFormat="1" ht="13.5">
      <c r="A32" s="187"/>
      <c r="B32" s="188"/>
      <c r="C32" s="199" t="s">
        <v>47</v>
      </c>
      <c r="D32" s="200"/>
      <c r="E32" s="200"/>
      <c r="F32" s="201"/>
      <c r="G32" s="20"/>
      <c r="H32" s="21"/>
      <c r="I32" s="22"/>
      <c r="J32" s="23"/>
      <c r="K32" s="20"/>
      <c r="L32" s="20"/>
    </row>
    <row r="33" spans="1:12" s="24" customFormat="1" ht="75" customHeight="1">
      <c r="A33" s="189"/>
      <c r="B33" s="190"/>
      <c r="C33" s="127" t="s">
        <v>81</v>
      </c>
      <c r="D33" s="128"/>
      <c r="E33" s="128"/>
      <c r="F33" s="129"/>
      <c r="G33" s="20"/>
      <c r="H33" s="21"/>
      <c r="I33" s="22"/>
      <c r="J33" s="23"/>
      <c r="K33" s="20"/>
      <c r="L33" s="20"/>
    </row>
    <row r="34" spans="1:12" s="24" customFormat="1" ht="13.5">
      <c r="A34" s="191">
        <v>2</v>
      </c>
      <c r="B34" s="192"/>
      <c r="C34" s="53" t="s">
        <v>57</v>
      </c>
      <c r="D34" s="51">
        <v>1</v>
      </c>
      <c r="E34" s="52">
        <v>80000</v>
      </c>
      <c r="F34" s="52">
        <f>E34*D34</f>
        <v>80000</v>
      </c>
      <c r="G34" s="20"/>
      <c r="H34" s="21"/>
      <c r="I34" s="22"/>
      <c r="J34" s="23"/>
      <c r="K34" s="20"/>
      <c r="L34" s="20"/>
    </row>
    <row r="35" spans="1:12" s="24" customFormat="1" ht="408.95" customHeight="1">
      <c r="A35" s="180" t="s">
        <v>64</v>
      </c>
      <c r="B35" s="181"/>
      <c r="C35" s="127" t="s">
        <v>56</v>
      </c>
      <c r="D35" s="128"/>
      <c r="E35" s="128"/>
      <c r="F35" s="129"/>
      <c r="G35" s="20"/>
      <c r="H35" s="21"/>
      <c r="I35" s="22"/>
      <c r="J35" s="23"/>
      <c r="K35" s="20"/>
      <c r="L35" s="20"/>
    </row>
    <row r="36" spans="1:12" s="24" customFormat="1" ht="13.5">
      <c r="A36" s="178">
        <v>3</v>
      </c>
      <c r="B36" s="179"/>
      <c r="C36" s="75" t="s">
        <v>82</v>
      </c>
      <c r="D36" s="54">
        <v>1</v>
      </c>
      <c r="E36" s="55">
        <v>11990</v>
      </c>
      <c r="F36" s="56">
        <f>E36*D36</f>
        <v>11990</v>
      </c>
      <c r="G36" s="20"/>
      <c r="H36" s="21"/>
      <c r="I36" s="22"/>
      <c r="J36" s="23"/>
      <c r="K36" s="20"/>
      <c r="L36" s="20"/>
    </row>
    <row r="37" spans="1:12" s="24" customFormat="1" ht="399" customHeight="1">
      <c r="A37" s="180" t="s">
        <v>54</v>
      </c>
      <c r="B37" s="181"/>
      <c r="C37" s="127" t="s">
        <v>55</v>
      </c>
      <c r="D37" s="128"/>
      <c r="E37" s="128"/>
      <c r="F37" s="129"/>
      <c r="G37" s="20"/>
      <c r="H37" s="21"/>
      <c r="I37" s="22"/>
      <c r="J37" s="23"/>
      <c r="K37" s="20"/>
      <c r="L37" s="20"/>
    </row>
    <row r="38" spans="1:12" s="24" customFormat="1" ht="13.5">
      <c r="A38" s="191">
        <v>4</v>
      </c>
      <c r="B38" s="192"/>
      <c r="C38" s="53" t="s">
        <v>78</v>
      </c>
      <c r="D38" s="51">
        <v>1</v>
      </c>
      <c r="E38" s="55">
        <v>329000</v>
      </c>
      <c r="F38" s="55">
        <f>E38*D38</f>
        <v>329000</v>
      </c>
      <c r="G38" s="20"/>
      <c r="H38" s="21"/>
      <c r="I38" s="22"/>
      <c r="J38" s="23"/>
      <c r="K38" s="20"/>
      <c r="L38" s="20"/>
    </row>
    <row r="39" spans="1:12" s="24" customFormat="1" ht="313.5" customHeight="1">
      <c r="A39" s="217" t="s">
        <v>77</v>
      </c>
      <c r="B39" s="217"/>
      <c r="C39" s="214" t="s">
        <v>129</v>
      </c>
      <c r="D39" s="215"/>
      <c r="E39" s="215"/>
      <c r="F39" s="216"/>
      <c r="G39" s="20"/>
      <c r="H39" s="21"/>
      <c r="I39" s="22"/>
      <c r="J39" s="23"/>
      <c r="K39" s="20"/>
      <c r="L39" s="20"/>
    </row>
    <row r="40" spans="1:12" s="31" customFormat="1" ht="345.75" customHeight="1">
      <c r="A40" s="217"/>
      <c r="B40" s="217"/>
      <c r="C40" s="214" t="s">
        <v>130</v>
      </c>
      <c r="D40" s="215"/>
      <c r="E40" s="215"/>
      <c r="F40" s="216"/>
      <c r="G40" s="30"/>
      <c r="H40" s="7"/>
      <c r="I40" s="8"/>
      <c r="J40" s="9"/>
      <c r="K40" s="30"/>
      <c r="L40" s="30"/>
    </row>
    <row r="41" spans="1:12">
      <c r="A41" s="217"/>
      <c r="B41" s="217"/>
      <c r="C41" s="195" t="s">
        <v>75</v>
      </c>
      <c r="D41" s="195"/>
      <c r="E41" s="195"/>
      <c r="F41" s="195"/>
      <c r="G41" s="6"/>
      <c r="H41" s="7"/>
      <c r="I41" s="8"/>
      <c r="J41" s="9"/>
      <c r="K41" s="7"/>
      <c r="L41" s="7"/>
    </row>
    <row r="42" spans="1:12" ht="93" customHeight="1">
      <c r="A42" s="217"/>
      <c r="B42" s="217"/>
      <c r="C42" s="211" t="s">
        <v>76</v>
      </c>
      <c r="D42" s="212"/>
      <c r="E42" s="212"/>
      <c r="F42" s="213"/>
      <c r="G42" s="6"/>
      <c r="H42" s="7"/>
      <c r="I42" s="8"/>
      <c r="J42" s="9"/>
      <c r="K42" s="7"/>
      <c r="L42" s="7"/>
    </row>
    <row r="43" spans="1:12">
      <c r="A43" s="193">
        <v>5</v>
      </c>
      <c r="B43" s="193"/>
      <c r="C43" s="50" t="s">
        <v>41</v>
      </c>
      <c r="D43" s="57">
        <v>1</v>
      </c>
      <c r="E43" s="55">
        <v>3600</v>
      </c>
      <c r="F43" s="55">
        <f>E43*D43</f>
        <v>3600</v>
      </c>
    </row>
    <row r="44" spans="1:12" ht="67.5" customHeight="1">
      <c r="A44" s="194" t="s">
        <v>41</v>
      </c>
      <c r="B44" s="194"/>
      <c r="C44" s="140" t="s">
        <v>48</v>
      </c>
      <c r="D44" s="140"/>
      <c r="E44" s="140"/>
      <c r="F44" s="140"/>
    </row>
    <row r="45" spans="1:12">
      <c r="A45" s="178">
        <v>6</v>
      </c>
      <c r="B45" s="179"/>
      <c r="C45" s="58" t="s">
        <v>51</v>
      </c>
      <c r="D45" s="60">
        <v>1</v>
      </c>
      <c r="E45" s="55">
        <v>28000</v>
      </c>
      <c r="F45" s="59">
        <f>SUM(D45*E45)</f>
        <v>28000</v>
      </c>
    </row>
    <row r="46" spans="1:12" ht="84.75" customHeight="1">
      <c r="A46" s="180" t="s">
        <v>52</v>
      </c>
      <c r="B46" s="181"/>
      <c r="C46" s="182" t="s">
        <v>74</v>
      </c>
      <c r="D46" s="183"/>
      <c r="E46" s="183"/>
      <c r="F46" s="184"/>
    </row>
    <row r="47" spans="1:12">
      <c r="A47" s="178">
        <v>7</v>
      </c>
      <c r="B47" s="179"/>
      <c r="C47" s="76" t="s">
        <v>83</v>
      </c>
      <c r="D47" s="60">
        <v>1</v>
      </c>
      <c r="E47" s="55">
        <v>50000</v>
      </c>
      <c r="F47" s="59">
        <f>SUM(D47*E47)</f>
        <v>50000</v>
      </c>
    </row>
    <row r="48" spans="1:12" s="78" customFormat="1" ht="212.25" customHeight="1">
      <c r="A48" s="164" t="s">
        <v>90</v>
      </c>
      <c r="B48" s="164"/>
      <c r="C48" s="162" t="s">
        <v>84</v>
      </c>
      <c r="D48" s="162"/>
      <c r="E48" s="163"/>
      <c r="F48" s="163"/>
      <c r="G48" s="77"/>
      <c r="I48" s="79"/>
      <c r="J48" s="80"/>
    </row>
    <row r="49" spans="1:10" s="78" customFormat="1">
      <c r="A49" s="164"/>
      <c r="B49" s="164"/>
      <c r="C49" s="165" t="s">
        <v>85</v>
      </c>
      <c r="D49" s="166"/>
      <c r="E49" s="166"/>
      <c r="F49" s="167"/>
      <c r="G49" s="77"/>
      <c r="I49" s="79"/>
      <c r="J49" s="80"/>
    </row>
    <row r="50" spans="1:10" s="78" customFormat="1" ht="104.25" customHeight="1">
      <c r="A50" s="164"/>
      <c r="B50" s="164"/>
      <c r="C50" s="162" t="s">
        <v>86</v>
      </c>
      <c r="D50" s="162"/>
      <c r="E50" s="162"/>
      <c r="F50" s="162"/>
      <c r="G50" s="77"/>
      <c r="I50" s="79"/>
      <c r="J50" s="80"/>
    </row>
    <row r="51" spans="1:10" s="78" customFormat="1">
      <c r="A51" s="164"/>
      <c r="B51" s="164"/>
      <c r="C51" s="165" t="s">
        <v>87</v>
      </c>
      <c r="D51" s="166"/>
      <c r="E51" s="166"/>
      <c r="F51" s="167"/>
      <c r="G51" s="77"/>
      <c r="I51" s="79"/>
      <c r="J51" s="80"/>
    </row>
    <row r="52" spans="1:10" s="78" customFormat="1" ht="150.75" customHeight="1">
      <c r="A52" s="164"/>
      <c r="B52" s="164"/>
      <c r="C52" s="168" t="s">
        <v>131</v>
      </c>
      <c r="D52" s="169"/>
      <c r="E52" s="169"/>
      <c r="F52" s="170"/>
      <c r="G52" s="77"/>
      <c r="I52" s="79"/>
      <c r="J52" s="80"/>
    </row>
    <row r="53" spans="1:10" s="78" customFormat="1">
      <c r="A53" s="164"/>
      <c r="B53" s="164"/>
      <c r="C53" s="165" t="s">
        <v>88</v>
      </c>
      <c r="D53" s="166"/>
      <c r="E53" s="166"/>
      <c r="F53" s="167"/>
      <c r="G53" s="77"/>
      <c r="I53" s="79"/>
      <c r="J53" s="80"/>
    </row>
    <row r="54" spans="1:10" s="78" customFormat="1" ht="18.75" customHeight="1">
      <c r="A54" s="164"/>
      <c r="B54" s="164"/>
      <c r="C54" s="171" t="s">
        <v>89</v>
      </c>
      <c r="D54" s="169"/>
      <c r="E54" s="169"/>
      <c r="F54" s="170"/>
      <c r="G54" s="77"/>
      <c r="I54" s="79"/>
      <c r="J54" s="80"/>
    </row>
    <row r="55" spans="1:10">
      <c r="A55" s="202" t="s">
        <v>58</v>
      </c>
      <c r="B55" s="203"/>
      <c r="C55" s="203"/>
      <c r="D55" s="203"/>
      <c r="E55" s="203"/>
      <c r="F55" s="204"/>
    </row>
    <row r="56" spans="1:10" ht="18.75">
      <c r="A56" s="175" t="s">
        <v>14</v>
      </c>
      <c r="B56" s="176"/>
      <c r="C56" s="177"/>
      <c r="D56" s="172"/>
      <c r="E56" s="173"/>
      <c r="F56" s="174"/>
    </row>
    <row r="57" spans="1:10">
      <c r="A57" s="16"/>
      <c r="B57" s="16"/>
      <c r="C57" s="32"/>
      <c r="D57" s="30"/>
      <c r="E57" s="16"/>
      <c r="F57" s="16"/>
    </row>
    <row r="58" spans="1:10">
      <c r="A58" s="16"/>
      <c r="B58" s="16"/>
      <c r="C58" s="32"/>
      <c r="D58" s="30"/>
      <c r="E58" s="16"/>
      <c r="F58" s="16"/>
    </row>
    <row r="59" spans="1:10">
      <c r="A59" s="16"/>
      <c r="B59" s="16"/>
      <c r="C59" s="32"/>
      <c r="D59" s="30"/>
      <c r="E59" s="16"/>
      <c r="F59" s="16"/>
    </row>
    <row r="60" spans="1:10">
      <c r="A60" s="16"/>
      <c r="B60" s="16"/>
      <c r="C60" s="32"/>
      <c r="D60" s="30"/>
      <c r="E60" s="16"/>
      <c r="F60" s="16"/>
    </row>
    <row r="61" spans="1:10">
      <c r="A61" s="16"/>
      <c r="B61" s="16"/>
      <c r="C61" s="32"/>
      <c r="D61" s="30"/>
      <c r="E61" s="16"/>
      <c r="F61" s="16"/>
    </row>
    <row r="62" spans="1:10">
      <c r="A62" s="16"/>
      <c r="B62" s="16"/>
      <c r="C62" s="32"/>
      <c r="D62" s="30"/>
      <c r="E62" s="16"/>
      <c r="F62" s="16"/>
    </row>
    <row r="63" spans="1:10">
      <c r="A63" s="16"/>
      <c r="B63" s="16"/>
      <c r="C63" s="32"/>
      <c r="D63" s="30"/>
      <c r="E63" s="16"/>
      <c r="F63" s="16"/>
    </row>
    <row r="64" spans="1:10">
      <c r="A64" s="16"/>
      <c r="B64" s="16"/>
      <c r="C64" s="32"/>
      <c r="D64" s="30"/>
      <c r="E64" s="16"/>
      <c r="F64" s="16"/>
    </row>
    <row r="65" spans="1:6">
      <c r="A65" s="16"/>
      <c r="B65" s="16"/>
      <c r="C65" s="32"/>
      <c r="D65" s="30"/>
      <c r="E65" s="16"/>
      <c r="F65" s="16"/>
    </row>
    <row r="66" spans="1:6">
      <c r="A66" s="16"/>
      <c r="B66" s="16"/>
      <c r="C66" s="32"/>
      <c r="D66" s="30"/>
      <c r="E66" s="16"/>
      <c r="F66" s="16"/>
    </row>
    <row r="67" spans="1:6">
      <c r="A67" s="16"/>
      <c r="B67" s="16"/>
      <c r="C67" s="32"/>
      <c r="D67" s="30"/>
      <c r="E67" s="16"/>
      <c r="F67" s="16"/>
    </row>
    <row r="68" spans="1:6">
      <c r="A68" s="16"/>
      <c r="B68" s="16"/>
      <c r="C68" s="32"/>
      <c r="D68" s="30"/>
      <c r="E68" s="16"/>
      <c r="F68" s="16"/>
    </row>
    <row r="69" spans="1:6">
      <c r="A69" s="16"/>
      <c r="B69" s="16"/>
      <c r="C69" s="32"/>
      <c r="D69" s="30"/>
      <c r="E69" s="16"/>
      <c r="F69" s="16"/>
    </row>
  </sheetData>
  <mergeCells count="70">
    <mergeCell ref="A55:F55"/>
    <mergeCell ref="C13:F13"/>
    <mergeCell ref="C15:F15"/>
    <mergeCell ref="C17:F17"/>
    <mergeCell ref="C19:F19"/>
    <mergeCell ref="C21:F21"/>
    <mergeCell ref="C23:F23"/>
    <mergeCell ref="C25:F25"/>
    <mergeCell ref="C26:F26"/>
    <mergeCell ref="C28:F28"/>
    <mergeCell ref="C32:F32"/>
    <mergeCell ref="C42:F42"/>
    <mergeCell ref="C39:F39"/>
    <mergeCell ref="C40:F40"/>
    <mergeCell ref="A39:B42"/>
    <mergeCell ref="C37:F37"/>
    <mergeCell ref="A37:B37"/>
    <mergeCell ref="C35:F35"/>
    <mergeCell ref="A35:B35"/>
    <mergeCell ref="C24:F24"/>
    <mergeCell ref="C27:F27"/>
    <mergeCell ref="C29:F29"/>
    <mergeCell ref="C31:F31"/>
    <mergeCell ref="C30:F30"/>
    <mergeCell ref="A5:B5"/>
    <mergeCell ref="D5:E5"/>
    <mergeCell ref="C20:F20"/>
    <mergeCell ref="A36:B36"/>
    <mergeCell ref="A34:B34"/>
    <mergeCell ref="D6:E6"/>
    <mergeCell ref="A7:B7"/>
    <mergeCell ref="D7:E7"/>
    <mergeCell ref="A8:B8"/>
    <mergeCell ref="D8:E8"/>
    <mergeCell ref="A9:F9"/>
    <mergeCell ref="A10:B10"/>
    <mergeCell ref="A11:B11"/>
    <mergeCell ref="C12:F12"/>
    <mergeCell ref="C14:F14"/>
    <mergeCell ref="C16:F16"/>
    <mergeCell ref="A2:F2"/>
    <mergeCell ref="A3:B3"/>
    <mergeCell ref="D3:E3"/>
    <mergeCell ref="A4:B4"/>
    <mergeCell ref="D4:E4"/>
    <mergeCell ref="D56:F56"/>
    <mergeCell ref="A56:C56"/>
    <mergeCell ref="A6:B6"/>
    <mergeCell ref="A45:B45"/>
    <mergeCell ref="A46:B46"/>
    <mergeCell ref="C46:F46"/>
    <mergeCell ref="A12:B33"/>
    <mergeCell ref="C33:F33"/>
    <mergeCell ref="A38:B38"/>
    <mergeCell ref="A47:B47"/>
    <mergeCell ref="C18:F18"/>
    <mergeCell ref="C44:F44"/>
    <mergeCell ref="A43:B43"/>
    <mergeCell ref="A44:B44"/>
    <mergeCell ref="C41:F41"/>
    <mergeCell ref="C22:F22"/>
    <mergeCell ref="C48:D48"/>
    <mergeCell ref="E48:F48"/>
    <mergeCell ref="A48:B54"/>
    <mergeCell ref="C50:F50"/>
    <mergeCell ref="C49:F49"/>
    <mergeCell ref="C51:F51"/>
    <mergeCell ref="C52:F52"/>
    <mergeCell ref="C53:F53"/>
    <mergeCell ref="C54:F54"/>
  </mergeCells>
  <phoneticPr fontId="4" type="noConversion"/>
  <pageMargins left="0.70866141732283472" right="0.11811023622047245" top="0.74803149606299213" bottom="0.74803149606299213" header="0.31496062992125984" footer="0.31496062992125984"/>
  <pageSetup paperSize="9" scale="32" fitToWidth="0" orientation="portrait" r:id="rId1"/>
  <headerFooter alignWithMargins="0">
    <oddFooter>&amp;C爱迪斯通（北京）科技有限公司</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4</vt:i4>
      </vt:variant>
      <vt:variant>
        <vt:lpstr>命名范围</vt:lpstr>
      </vt:variant>
      <vt:variant>
        <vt:i4>4</vt:i4>
      </vt:variant>
    </vt:vector>
  </HeadingPairs>
  <TitlesOfParts>
    <vt:vector size="8" baseType="lpstr">
      <vt:lpstr>交互媒体综合实验室</vt:lpstr>
      <vt:lpstr>增强现实实验室</vt:lpstr>
      <vt:lpstr>Unity多平台教学实验室</vt:lpstr>
      <vt:lpstr>虚拟现实综合实验室</vt:lpstr>
      <vt:lpstr>Unity多平台教学实验室!Print_Area</vt:lpstr>
      <vt:lpstr>交互媒体综合实验室!Print_Area</vt:lpstr>
      <vt:lpstr>虚拟现实综合实验室!Print_Area</vt:lpstr>
      <vt:lpstr>增强现实实验室!Print_Area</vt:lpstr>
    </vt:vector>
  </TitlesOfParts>
  <Company>C.M.T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兰州文理学院项目建设方案书</dc:title>
  <dc:creator>曹鸿tony</dc:creator>
  <cp:lastModifiedBy>Raymond Lee</cp:lastModifiedBy>
  <cp:lastPrinted>2014-04-18T06:21:40Z</cp:lastPrinted>
  <dcterms:created xsi:type="dcterms:W3CDTF">2010-10-14T04:29:17Z</dcterms:created>
  <dcterms:modified xsi:type="dcterms:W3CDTF">2014-10-13T03:48:04Z</dcterms:modified>
</cp:coreProperties>
</file>