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KMUTT\Subsurface\Soil profile\"/>
    </mc:Choice>
  </mc:AlternateContent>
  <xr:revisionPtr revIDLastSave="0" documentId="13_ncr:1_{40F430E8-EBC8-40DD-BB66-37AB338F7436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UTMP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P18" i="1"/>
  <c r="P14" i="1"/>
  <c r="Q14" i="1"/>
  <c r="O5" i="1"/>
  <c r="Q9" i="1"/>
  <c r="Q5" i="1"/>
  <c r="P9" i="1"/>
  <c r="P5" i="1"/>
</calcChain>
</file>

<file path=xl/sharedStrings.xml><?xml version="1.0" encoding="utf-8"?>
<sst xmlns="http://schemas.openxmlformats.org/spreadsheetml/2006/main" count="70" uniqueCount="54">
  <si>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</si>
  <si>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</si>
  <si>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</si>
  <si>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</si>
  <si>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</si>
  <si>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</si>
  <si>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</si>
  <si>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</si>
  <si>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</si>
  <si>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</si>
  <si>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</si>
  <si>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</si>
  <si>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</si>
  <si>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</si>
  <si>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</si>
  <si>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</si>
  <si>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</si>
  <si>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</si>
  <si>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</si>
  <si>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SS-1</t>
  </si>
  <si>
    <t>SS-2</t>
  </si>
  <si>
    <t>SS-3</t>
  </si>
  <si>
    <t>SS-4</t>
  </si>
  <si>
    <t>SS-5</t>
  </si>
  <si>
    <t>ST-6</t>
  </si>
  <si>
    <t>ST-7</t>
  </si>
  <si>
    <t>SS-8</t>
  </si>
  <si>
    <t>SS-9</t>
  </si>
  <si>
    <t>SS-10</t>
  </si>
  <si>
    <t>SS-11</t>
  </si>
  <si>
    <t>DB-12</t>
  </si>
  <si>
    <t>DB-13</t>
  </si>
  <si>
    <t>SS-14</t>
  </si>
  <si>
    <t>SS-15</t>
  </si>
  <si>
    <t>SS-16</t>
  </si>
  <si>
    <t>SS-17</t>
  </si>
  <si>
    <t>SS-18</t>
  </si>
  <si>
    <t>DB-19</t>
  </si>
  <si>
    <t>DB-20</t>
  </si>
  <si>
    <t>DB-21</t>
  </si>
  <si>
    <t>DB-22</t>
  </si>
  <si>
    <t>SM</t>
  </si>
  <si>
    <t>SC</t>
  </si>
  <si>
    <t>GRANITE</t>
  </si>
  <si>
    <t>Decomposed Granite</t>
  </si>
  <si>
    <t>SM/Decomposed Granite</t>
  </si>
  <si>
    <t>SC/Decomposed Granite</t>
  </si>
  <si>
    <t>Ncor</t>
  </si>
  <si>
    <t>Su from average</t>
  </si>
  <si>
    <t>N average</t>
  </si>
  <si>
    <t>Friction angle</t>
  </si>
  <si>
    <t xml:space="preserve"> </t>
  </si>
  <si>
    <t>Name</t>
  </si>
  <si>
    <t>Granite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</si>
</sst>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87" fontId="0" fillId="4" borderId="0" xfId="0" applyNumberFormat="1" applyFill="1" applyAlignment="1">
      <alignment horizontal="center"/>
    </xf>
    <xf numFmtId="187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187" fontId="0" fillId="7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T25"/>
  <sheetViews>
    <sheetView tabSelected="1" workbookViewId="0">
      <selection activeCell="T12" sqref="T12"/>
    </sheetView>
  </sheetViews>
  <sheetFormatPr defaultRowHeight="13.8" x14ac:dyDescent="0.25"/>
  <cols>
    <col min="11" max="11" width="21" style="1" customWidth="1"/>
    <col min="20" max="20" width="21.59765625" customWidth="1"/>
  </cols>
  <sheetData>
    <row r="1" spans="1:20" x14ac:dyDescent="0.25">
      <c r="B1" s="6" t="s">
        <v>0</v>
      </c>
      <c r="C1" s="6"/>
      <c r="D1" s="6" t="s">
        <v>1</v>
      </c>
      <c r="E1" s="6"/>
      <c r="F1" s="6"/>
      <c r="G1" s="6"/>
      <c r="H1" s="6" t="s">
        <v>2</v>
      </c>
      <c r="I1" s="6"/>
      <c r="J1" s="6"/>
      <c r="L1" s="6" t="s">
        <v>3</v>
      </c>
      <c r="M1" s="6"/>
      <c r="N1" s="6"/>
      <c r="O1" s="8"/>
      <c r="P1" s="8"/>
      <c r="Q1" s="8"/>
      <c r="R1" s="8"/>
      <c r="S1" s="8"/>
    </row>
    <row r="2" spans="1:20" x14ac:dyDescent="0.25">
      <c r="A2" s="2"/>
      <c r="B2" s="6"/>
      <c r="C2" s="6"/>
      <c r="F2" s="6" t="s">
        <v>4</v>
      </c>
      <c r="G2" s="6"/>
      <c r="O2" s="8"/>
      <c r="P2" s="8"/>
      <c r="Q2" s="8"/>
      <c r="R2" s="8"/>
      <c r="S2" s="8"/>
    </row>
    <row r="3" spans="1:20" ht="27.6" x14ac:dyDescent="0.25">
      <c r="A3" s="5" t="s">
        <v>5</v>
      </c>
      <c r="B3" s="3" t="s">
        <v>6</v>
      </c>
      <c r="C3" s="3" t="s">
        <v>7</v>
      </c>
      <c r="D3" s="5" t="s">
        <v>8</v>
      </c>
      <c r="E3" s="5" t="s">
        <v>9</v>
      </c>
      <c r="F3" s="3" t="s">
        <v>10</v>
      </c>
      <c r="G3" s="3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3" t="s">
        <v>18</v>
      </c>
      <c r="O3" s="9" t="s">
        <v>48</v>
      </c>
      <c r="P3" s="9" t="s">
        <v>49</v>
      </c>
      <c r="Q3" s="7" t="s">
        <v>47</v>
      </c>
      <c r="R3" s="9" t="s">
        <v>50</v>
      </c>
      <c r="S3" s="7" t="s">
        <v>51</v>
      </c>
      <c r="T3" s="9" t="s">
        <v>52</v>
      </c>
    </row>
    <row r="4" spans="1:20" x14ac:dyDescent="0.25">
      <c r="A4" s="3" t="s">
        <v>19</v>
      </c>
      <c r="B4" s="4">
        <v>1</v>
      </c>
      <c r="C4" s="4">
        <v>1.45</v>
      </c>
      <c r="D4" s="10">
        <v>3.8</v>
      </c>
      <c r="E4" s="10">
        <v>1.8</v>
      </c>
      <c r="F4" s="10">
        <v>100</v>
      </c>
      <c r="G4" s="10">
        <v>23</v>
      </c>
      <c r="H4" s="10"/>
      <c r="I4" s="10"/>
      <c r="J4" s="10"/>
      <c r="K4" s="11" t="s">
        <v>41</v>
      </c>
      <c r="L4" s="10"/>
      <c r="M4" s="10"/>
      <c r="N4" s="10">
        <v>13</v>
      </c>
      <c r="O4" s="11"/>
      <c r="P4" s="11"/>
      <c r="Q4" s="11"/>
      <c r="R4" s="11"/>
      <c r="S4" s="11"/>
      <c r="T4" s="23"/>
    </row>
    <row r="5" spans="1:20" x14ac:dyDescent="0.25">
      <c r="A5" s="3" t="s">
        <v>20</v>
      </c>
      <c r="B5" s="4">
        <v>1.5</v>
      </c>
      <c r="C5" s="4">
        <v>1.95</v>
      </c>
      <c r="D5" s="10"/>
      <c r="E5" s="10"/>
      <c r="F5" s="10"/>
      <c r="G5" s="10"/>
      <c r="H5" s="10"/>
      <c r="I5" s="10"/>
      <c r="J5" s="10"/>
      <c r="K5" s="11" t="s">
        <v>41</v>
      </c>
      <c r="L5" s="10"/>
      <c r="M5" s="10"/>
      <c r="N5" s="10">
        <v>10</v>
      </c>
      <c r="O5" s="11">
        <f>5*Q5</f>
        <v>63.75</v>
      </c>
      <c r="P5" s="11">
        <f>AVERAGE(N4:N7)</f>
        <v>10.5</v>
      </c>
      <c r="Q5" s="11">
        <f>15+0.5*(P5-15)</f>
        <v>12.75</v>
      </c>
      <c r="R5" s="11">
        <v>30</v>
      </c>
      <c r="S5" s="11"/>
      <c r="T5" s="23"/>
    </row>
    <row r="6" spans="1:20" x14ac:dyDescent="0.25">
      <c r="A6" s="3" t="s">
        <v>21</v>
      </c>
      <c r="B6" s="4">
        <v>2</v>
      </c>
      <c r="C6" s="4">
        <v>2.4500000000000002</v>
      </c>
      <c r="D6" s="10">
        <v>6.5</v>
      </c>
      <c r="E6" s="10"/>
      <c r="F6" s="10"/>
      <c r="G6" s="10"/>
      <c r="H6" s="10"/>
      <c r="I6" s="10"/>
      <c r="J6" s="10"/>
      <c r="K6" s="11" t="s">
        <v>41</v>
      </c>
      <c r="L6" s="10"/>
      <c r="M6" s="10"/>
      <c r="N6" s="10">
        <v>11</v>
      </c>
      <c r="O6" s="11"/>
      <c r="P6" s="11"/>
      <c r="Q6" s="11"/>
      <c r="R6" s="11"/>
      <c r="S6" s="11"/>
      <c r="T6" s="23"/>
    </row>
    <row r="7" spans="1:20" x14ac:dyDescent="0.25">
      <c r="A7" s="3" t="s">
        <v>22</v>
      </c>
      <c r="B7" s="4">
        <v>3</v>
      </c>
      <c r="C7" s="4">
        <v>3.45</v>
      </c>
      <c r="D7" s="10"/>
      <c r="E7" s="10"/>
      <c r="F7" s="10"/>
      <c r="G7" s="10"/>
      <c r="H7" s="10"/>
      <c r="I7" s="10"/>
      <c r="J7" s="10"/>
      <c r="K7" s="11" t="s">
        <v>42</v>
      </c>
      <c r="L7" s="10"/>
      <c r="M7" s="10"/>
      <c r="N7" s="10">
        <v>8</v>
      </c>
      <c r="O7" s="11"/>
      <c r="P7" s="11"/>
      <c r="Q7" s="11"/>
      <c r="R7" s="11"/>
      <c r="S7" s="11"/>
      <c r="T7" s="23"/>
    </row>
    <row r="8" spans="1:20" x14ac:dyDescent="0.25">
      <c r="A8" s="3" t="s">
        <v>23</v>
      </c>
      <c r="B8" s="4">
        <v>4.5</v>
      </c>
      <c r="C8" s="4">
        <v>4.95</v>
      </c>
      <c r="D8" s="12">
        <v>12.3</v>
      </c>
      <c r="E8" s="12">
        <v>1.8</v>
      </c>
      <c r="F8" s="12"/>
      <c r="G8" s="12">
        <v>18</v>
      </c>
      <c r="H8" s="12"/>
      <c r="I8" s="12"/>
      <c r="J8" s="12"/>
      <c r="K8" s="13" t="s">
        <v>42</v>
      </c>
      <c r="L8" s="12">
        <v>22.5</v>
      </c>
      <c r="M8" s="12"/>
      <c r="N8" s="12">
        <v>38</v>
      </c>
      <c r="O8" s="13"/>
      <c r="P8" s="13"/>
      <c r="Q8" s="13"/>
      <c r="R8" s="13"/>
      <c r="S8" s="13"/>
      <c r="T8" s="22"/>
    </row>
    <row r="9" spans="1:20" x14ac:dyDescent="0.25">
      <c r="A9" s="7" t="s">
        <v>24</v>
      </c>
      <c r="B9" s="4">
        <v>6</v>
      </c>
      <c r="C9" s="4">
        <v>3.25</v>
      </c>
      <c r="D9" s="12">
        <v>11.3</v>
      </c>
      <c r="E9" s="14"/>
      <c r="F9" s="14"/>
      <c r="G9" s="14"/>
      <c r="H9" s="14">
        <v>41</v>
      </c>
      <c r="I9" s="14">
        <v>19.8</v>
      </c>
      <c r="J9" s="14">
        <v>21.2</v>
      </c>
      <c r="K9" s="15" t="s">
        <v>42</v>
      </c>
      <c r="L9" s="14">
        <v>20</v>
      </c>
      <c r="M9" s="14"/>
      <c r="N9" s="14"/>
      <c r="O9" s="13"/>
      <c r="P9" s="13">
        <f>AVERAGE(N8:N12)</f>
        <v>66</v>
      </c>
      <c r="Q9" s="13">
        <f>15+0.5*(P9-15)</f>
        <v>40.5</v>
      </c>
      <c r="R9" s="13">
        <v>35</v>
      </c>
      <c r="S9" s="13"/>
      <c r="T9" s="22"/>
    </row>
    <row r="10" spans="1:20" x14ac:dyDescent="0.25">
      <c r="A10" s="7" t="s">
        <v>25</v>
      </c>
      <c r="B10" s="4">
        <v>6.25</v>
      </c>
      <c r="C10" s="4">
        <v>6.5</v>
      </c>
      <c r="D10" s="12">
        <v>14.2</v>
      </c>
      <c r="E10" s="12"/>
      <c r="F10" s="12"/>
      <c r="G10" s="12"/>
      <c r="H10" s="12"/>
      <c r="I10" s="12"/>
      <c r="J10" s="12"/>
      <c r="K10" s="13" t="s">
        <v>42</v>
      </c>
      <c r="L10" s="12">
        <v>22.5</v>
      </c>
      <c r="M10" s="12"/>
      <c r="N10" s="12"/>
      <c r="O10" s="13"/>
      <c r="P10" s="13"/>
      <c r="Q10" s="13"/>
      <c r="R10" s="13"/>
      <c r="S10" s="13"/>
      <c r="T10" s="22"/>
    </row>
    <row r="11" spans="1:20" x14ac:dyDescent="0.25">
      <c r="A11" s="3" t="s">
        <v>26</v>
      </c>
      <c r="B11" s="4">
        <v>6.5</v>
      </c>
      <c r="C11" s="4">
        <v>6.73</v>
      </c>
      <c r="D11" s="12">
        <v>9.8000000000000007</v>
      </c>
      <c r="E11" s="12"/>
      <c r="F11" s="12">
        <v>100</v>
      </c>
      <c r="G11" s="12">
        <v>23</v>
      </c>
      <c r="H11" s="12">
        <v>23.3</v>
      </c>
      <c r="I11" s="12">
        <v>13.9</v>
      </c>
      <c r="J11" s="12">
        <v>9.4</v>
      </c>
      <c r="K11" s="13" t="s">
        <v>42</v>
      </c>
      <c r="L11" s="12">
        <v>22.5</v>
      </c>
      <c r="M11" s="12"/>
      <c r="N11" s="12">
        <v>60</v>
      </c>
      <c r="O11" s="13"/>
      <c r="P11" s="13"/>
      <c r="Q11" s="13"/>
      <c r="R11" s="13"/>
      <c r="S11" s="13"/>
      <c r="T11" s="22"/>
    </row>
    <row r="12" spans="1:20" x14ac:dyDescent="0.25">
      <c r="A12" s="3" t="s">
        <v>27</v>
      </c>
      <c r="B12" s="4">
        <v>7.5</v>
      </c>
      <c r="C12" s="4">
        <v>7.63</v>
      </c>
      <c r="D12" s="12">
        <v>6.6</v>
      </c>
      <c r="E12" s="12"/>
      <c r="F12" s="12">
        <v>84</v>
      </c>
      <c r="G12" s="12">
        <v>15</v>
      </c>
      <c r="H12" s="12"/>
      <c r="I12" s="12"/>
      <c r="J12" s="12"/>
      <c r="K12" s="13" t="s">
        <v>42</v>
      </c>
      <c r="L12" s="12"/>
      <c r="M12" s="12"/>
      <c r="N12" s="12">
        <v>100</v>
      </c>
      <c r="O12" s="13"/>
      <c r="P12" s="13"/>
      <c r="Q12" s="13"/>
      <c r="R12" s="13"/>
      <c r="S12" s="13"/>
      <c r="T12" s="22"/>
    </row>
    <row r="13" spans="1:20" x14ac:dyDescent="0.25">
      <c r="A13" s="3" t="s">
        <v>28</v>
      </c>
      <c r="B13" s="4">
        <v>9</v>
      </c>
      <c r="C13" s="4">
        <v>9.1</v>
      </c>
      <c r="D13" s="24"/>
      <c r="E13" s="24"/>
      <c r="F13" s="24"/>
      <c r="G13" s="24"/>
      <c r="H13" s="24"/>
      <c r="I13" s="24"/>
      <c r="J13" s="24"/>
      <c r="K13" s="25" t="s">
        <v>45</v>
      </c>
      <c r="L13" s="24"/>
      <c r="M13" s="24"/>
      <c r="N13" s="24">
        <v>100</v>
      </c>
      <c r="O13" s="25"/>
      <c r="P13" s="25"/>
      <c r="Q13" s="25"/>
      <c r="R13" s="25"/>
      <c r="S13" s="25"/>
      <c r="T13" s="26"/>
    </row>
    <row r="14" spans="1:20" x14ac:dyDescent="0.25">
      <c r="A14" s="3" t="s">
        <v>29</v>
      </c>
      <c r="B14" s="4">
        <v>9.32</v>
      </c>
      <c r="C14" s="4">
        <v>9.32</v>
      </c>
      <c r="D14" s="24"/>
      <c r="E14" s="24"/>
      <c r="F14" s="24"/>
      <c r="G14" s="24"/>
      <c r="H14" s="24"/>
      <c r="I14" s="24"/>
      <c r="J14" s="24"/>
      <c r="K14" s="25" t="s">
        <v>43</v>
      </c>
      <c r="L14" s="24"/>
      <c r="M14" s="24"/>
      <c r="N14" s="24">
        <v>50</v>
      </c>
      <c r="O14" s="25"/>
      <c r="P14" s="27">
        <f>AVERAGE(N13:N14)</f>
        <v>75</v>
      </c>
      <c r="Q14" s="27">
        <f>15+0.5*(P14-15)</f>
        <v>45</v>
      </c>
      <c r="R14" s="25">
        <v>35</v>
      </c>
      <c r="S14" s="25"/>
      <c r="T14" s="26"/>
    </row>
    <row r="15" spans="1:20" x14ac:dyDescent="0.25">
      <c r="A15" s="3" t="s">
        <v>30</v>
      </c>
      <c r="B15" s="4">
        <v>9.32</v>
      </c>
      <c r="C15" s="4">
        <v>10.51</v>
      </c>
      <c r="D15" s="24"/>
      <c r="E15" s="24"/>
      <c r="F15" s="24"/>
      <c r="G15" s="24"/>
      <c r="H15" s="24"/>
      <c r="I15" s="24"/>
      <c r="J15" s="24"/>
      <c r="K15" s="25" t="s">
        <v>43</v>
      </c>
      <c r="L15" s="24"/>
      <c r="M15" s="24"/>
      <c r="N15" s="24"/>
      <c r="O15" s="25"/>
      <c r="P15" s="25"/>
      <c r="Q15" s="25"/>
      <c r="R15" s="25"/>
      <c r="S15" s="25"/>
      <c r="T15" s="26"/>
    </row>
    <row r="16" spans="1:20" x14ac:dyDescent="0.25">
      <c r="A16" s="3" t="s">
        <v>31</v>
      </c>
      <c r="B16" s="4">
        <v>10.51</v>
      </c>
      <c r="C16" s="4">
        <v>12</v>
      </c>
      <c r="D16" s="24"/>
      <c r="E16" s="24"/>
      <c r="F16" s="24"/>
      <c r="G16" s="24"/>
      <c r="H16" s="24"/>
      <c r="I16" s="24"/>
      <c r="J16" s="24"/>
      <c r="K16" s="25" t="s">
        <v>44</v>
      </c>
      <c r="L16" s="24"/>
      <c r="M16" s="24"/>
      <c r="N16" s="24"/>
      <c r="O16" s="25"/>
      <c r="P16" s="25"/>
      <c r="Q16" s="25"/>
      <c r="R16" s="25"/>
      <c r="S16" s="25"/>
      <c r="T16" s="26"/>
    </row>
    <row r="17" spans="1:20" x14ac:dyDescent="0.25">
      <c r="A17" s="3" t="s">
        <v>32</v>
      </c>
      <c r="B17" s="4">
        <v>12</v>
      </c>
      <c r="C17" s="4">
        <v>12.13</v>
      </c>
      <c r="D17" s="16"/>
      <c r="E17" s="16"/>
      <c r="F17" s="16"/>
      <c r="G17" s="16"/>
      <c r="H17" s="16"/>
      <c r="I17" s="16"/>
      <c r="J17" s="16"/>
      <c r="K17" s="17" t="s">
        <v>46</v>
      </c>
      <c r="L17" s="16"/>
      <c r="M17" s="16"/>
      <c r="N17" s="16">
        <v>50</v>
      </c>
      <c r="O17" s="17"/>
      <c r="P17" s="17"/>
      <c r="Q17" s="17"/>
      <c r="R17" s="17"/>
      <c r="S17" s="17"/>
      <c r="T17" s="21"/>
    </row>
    <row r="18" spans="1:20" x14ac:dyDescent="0.25">
      <c r="A18" s="3" t="s">
        <v>33</v>
      </c>
      <c r="B18" s="4">
        <v>13.5</v>
      </c>
      <c r="C18" s="4">
        <v>13.78</v>
      </c>
      <c r="D18" s="16">
        <v>10.199999999999999</v>
      </c>
      <c r="E18" s="16">
        <v>1.8</v>
      </c>
      <c r="F18" s="16">
        <v>91</v>
      </c>
      <c r="G18" s="16">
        <v>13</v>
      </c>
      <c r="H18" s="16">
        <v>28.7</v>
      </c>
      <c r="I18" s="16">
        <v>18.399999999999999</v>
      </c>
      <c r="J18" s="16">
        <v>10.3</v>
      </c>
      <c r="K18" s="17" t="s">
        <v>46</v>
      </c>
      <c r="L18" s="16"/>
      <c r="M18" s="16"/>
      <c r="N18" s="16">
        <v>100</v>
      </c>
      <c r="O18" s="17"/>
      <c r="P18" s="17">
        <f>AVERAGE(N17:N21)</f>
        <v>80</v>
      </c>
      <c r="Q18" s="17">
        <f>15+0.5*(P18-15)</f>
        <v>47.5</v>
      </c>
      <c r="R18" s="17">
        <v>35</v>
      </c>
      <c r="S18" s="17"/>
      <c r="T18" s="21"/>
    </row>
    <row r="19" spans="1:20" x14ac:dyDescent="0.25">
      <c r="A19" s="3" t="s">
        <v>34</v>
      </c>
      <c r="B19" s="4">
        <v>15</v>
      </c>
      <c r="C19" s="4">
        <v>15.15</v>
      </c>
      <c r="D19" s="16"/>
      <c r="E19" s="16"/>
      <c r="F19" s="16"/>
      <c r="G19" s="16"/>
      <c r="H19" s="16"/>
      <c r="I19" s="16"/>
      <c r="J19" s="16"/>
      <c r="K19" s="17" t="s">
        <v>46</v>
      </c>
      <c r="L19" s="16"/>
      <c r="M19" s="16"/>
      <c r="N19" s="16">
        <v>100</v>
      </c>
      <c r="O19" s="17"/>
      <c r="P19" s="17"/>
      <c r="Q19" s="17"/>
      <c r="R19" s="17"/>
      <c r="S19" s="17"/>
      <c r="T19" s="21"/>
    </row>
    <row r="20" spans="1:20" x14ac:dyDescent="0.25">
      <c r="A20" s="3" t="s">
        <v>35</v>
      </c>
      <c r="B20" s="4">
        <v>16.5</v>
      </c>
      <c r="C20" s="4">
        <v>16.52</v>
      </c>
      <c r="D20" s="16"/>
      <c r="E20" s="16"/>
      <c r="F20" s="16"/>
      <c r="G20" s="16"/>
      <c r="H20" s="16"/>
      <c r="I20" s="16"/>
      <c r="J20" s="16"/>
      <c r="K20" s="17" t="s">
        <v>45</v>
      </c>
      <c r="L20" s="16"/>
      <c r="M20" s="16"/>
      <c r="N20" s="16">
        <v>100</v>
      </c>
      <c r="O20" s="17"/>
      <c r="P20" s="17"/>
      <c r="Q20" s="17"/>
      <c r="R20" s="17"/>
      <c r="S20" s="17"/>
      <c r="T20" s="21"/>
    </row>
    <row r="21" spans="1:20" x14ac:dyDescent="0.25">
      <c r="A21" s="3" t="s">
        <v>36</v>
      </c>
      <c r="B21" s="4">
        <v>17</v>
      </c>
      <c r="C21" s="4">
        <v>17</v>
      </c>
      <c r="D21" s="16"/>
      <c r="E21" s="16"/>
      <c r="F21" s="16"/>
      <c r="G21" s="16"/>
      <c r="H21" s="16"/>
      <c r="I21" s="16"/>
      <c r="J21" s="16"/>
      <c r="K21" s="17" t="s">
        <v>45</v>
      </c>
      <c r="L21" s="16"/>
      <c r="M21" s="16"/>
      <c r="N21" s="16">
        <v>50</v>
      </c>
      <c r="O21" s="17"/>
      <c r="P21" s="17"/>
      <c r="Q21" s="17"/>
      <c r="R21" s="17"/>
      <c r="S21" s="17"/>
      <c r="T21" s="21"/>
    </row>
    <row r="22" spans="1:20" x14ac:dyDescent="0.25">
      <c r="A22" s="3" t="s">
        <v>37</v>
      </c>
      <c r="B22" s="4">
        <v>17</v>
      </c>
      <c r="C22" s="4">
        <v>17.899999999999999</v>
      </c>
      <c r="D22" s="18"/>
      <c r="E22" s="18"/>
      <c r="F22" s="18"/>
      <c r="G22" s="18"/>
      <c r="H22" s="18"/>
      <c r="I22" s="18"/>
      <c r="J22" s="18"/>
      <c r="K22" s="19" t="s">
        <v>43</v>
      </c>
      <c r="L22" s="18"/>
      <c r="M22" s="18"/>
      <c r="N22" s="18"/>
      <c r="O22" s="19"/>
      <c r="P22" s="19"/>
      <c r="Q22" s="19"/>
      <c r="R22" s="19"/>
      <c r="S22" s="19"/>
      <c r="T22" s="20"/>
    </row>
    <row r="23" spans="1:20" x14ac:dyDescent="0.25">
      <c r="A23" s="3" t="s">
        <v>38</v>
      </c>
      <c r="B23" s="4">
        <v>17.899999999999999</v>
      </c>
      <c r="C23" s="4">
        <v>18.32</v>
      </c>
      <c r="D23" s="18"/>
      <c r="E23" s="18"/>
      <c r="F23" s="18"/>
      <c r="G23" s="18"/>
      <c r="H23" s="18"/>
      <c r="I23" s="18"/>
      <c r="J23" s="18"/>
      <c r="K23" s="19" t="s">
        <v>43</v>
      </c>
      <c r="L23" s="18"/>
      <c r="M23" s="18"/>
      <c r="N23" s="18"/>
      <c r="O23" s="19"/>
      <c r="P23" s="19"/>
      <c r="Q23" s="19"/>
      <c r="R23" s="19"/>
      <c r="S23" s="19"/>
      <c r="T23" s="20" t="s">
        <v>53</v>
      </c>
    </row>
    <row r="24" spans="1:20" x14ac:dyDescent="0.25">
      <c r="A24" s="3" t="s">
        <v>39</v>
      </c>
      <c r="B24" s="4">
        <v>18.32</v>
      </c>
      <c r="C24" s="4">
        <v>19.350000000000001</v>
      </c>
      <c r="D24" s="18"/>
      <c r="E24" s="18"/>
      <c r="F24" s="18"/>
      <c r="G24" s="18"/>
      <c r="H24" s="18"/>
      <c r="I24" s="18"/>
      <c r="J24" s="18"/>
      <c r="K24" s="19" t="s">
        <v>43</v>
      </c>
      <c r="L24" s="18"/>
      <c r="M24" s="18"/>
      <c r="N24" s="18"/>
      <c r="O24" s="19"/>
      <c r="P24" s="19"/>
      <c r="Q24" s="19"/>
      <c r="R24" s="19"/>
      <c r="S24" s="19"/>
      <c r="T24" s="20"/>
    </row>
    <row r="25" spans="1:20" x14ac:dyDescent="0.25">
      <c r="A25" s="3" t="s">
        <v>40</v>
      </c>
      <c r="B25" s="4">
        <v>19.350000000000001</v>
      </c>
      <c r="C25" s="4">
        <v>20</v>
      </c>
      <c r="D25" s="18"/>
      <c r="E25" s="18"/>
      <c r="F25" s="18"/>
      <c r="G25" s="18"/>
      <c r="H25" s="18"/>
      <c r="I25" s="18"/>
      <c r="J25" s="18"/>
      <c r="K25" s="19" t="s">
        <v>43</v>
      </c>
      <c r="L25" s="18"/>
      <c r="M25" s="18"/>
      <c r="N25" s="18"/>
      <c r="O25" s="19"/>
      <c r="P25" s="19"/>
      <c r="Q25" s="19"/>
      <c r="R25" s="19"/>
      <c r="S25" s="19"/>
      <c r="T25" s="20"/>
    </row>
  </sheetData>
  <mergeCells count="5">
    <mergeCell ref="B1:C2"/>
    <mergeCell ref="D1:G1"/>
    <mergeCell ref="H1:J1"/>
    <mergeCell ref="L1:N1"/>
    <mergeCell ref="F2:G2"/>
  </mergeCells>
  <phoneticPr fontId="1" type="noConversion"/>
  <pageMargins left="0.7" right="0.7" top="0.75" bottom="0.75" header="0.3" footer="0.3"/>
  <ignoredErrors>
    <ignoredError sqref="P9 P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UTMP-1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2022-11-03T08:15:08Z</dcterms:modified>
</cp:coreProperties>
</file>