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@Latihan\Posyandu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1" i="1" l="1"/>
  <c r="F121" i="1"/>
  <c r="G121" i="1"/>
  <c r="H121" i="1"/>
  <c r="I121" i="1"/>
  <c r="J121" i="1"/>
  <c r="K121" i="1"/>
  <c r="L121" i="1"/>
  <c r="E122" i="1"/>
  <c r="F122" i="1"/>
  <c r="G122" i="1"/>
  <c r="H122" i="1"/>
  <c r="I122" i="1"/>
  <c r="J122" i="1"/>
  <c r="K122" i="1"/>
  <c r="L122" i="1"/>
  <c r="E123" i="1"/>
  <c r="F123" i="1"/>
  <c r="G123" i="1"/>
  <c r="H123" i="1"/>
  <c r="I123" i="1"/>
  <c r="J123" i="1"/>
  <c r="K123" i="1"/>
  <c r="L123" i="1"/>
  <c r="E124" i="1"/>
  <c r="F124" i="1"/>
  <c r="G124" i="1"/>
  <c r="H124" i="1"/>
  <c r="I124" i="1"/>
  <c r="J124" i="1"/>
  <c r="K124" i="1"/>
  <c r="L124" i="1"/>
  <c r="E125" i="1"/>
  <c r="F125" i="1"/>
  <c r="G125" i="1"/>
  <c r="H125" i="1"/>
  <c r="I125" i="1"/>
  <c r="J125" i="1"/>
  <c r="K125" i="1"/>
  <c r="L125" i="1"/>
  <c r="E126" i="1"/>
  <c r="F126" i="1"/>
  <c r="G126" i="1"/>
  <c r="H126" i="1"/>
  <c r="I126" i="1"/>
  <c r="J126" i="1"/>
  <c r="K126" i="1"/>
  <c r="L126" i="1"/>
  <c r="E127" i="1"/>
  <c r="F127" i="1"/>
  <c r="G127" i="1"/>
  <c r="H127" i="1"/>
  <c r="I127" i="1"/>
  <c r="J127" i="1"/>
  <c r="K127" i="1"/>
  <c r="L127" i="1"/>
  <c r="E128" i="1"/>
  <c r="F128" i="1"/>
  <c r="G128" i="1"/>
  <c r="H128" i="1"/>
  <c r="I128" i="1"/>
  <c r="J128" i="1"/>
  <c r="K128" i="1"/>
  <c r="L128" i="1"/>
  <c r="L120" i="1"/>
  <c r="K120" i="1"/>
  <c r="J120" i="1"/>
  <c r="I120" i="1"/>
  <c r="H120" i="1"/>
  <c r="G120" i="1"/>
  <c r="F120" i="1"/>
  <c r="E120" i="1"/>
  <c r="E100" i="1"/>
  <c r="F100" i="1"/>
  <c r="G100" i="1"/>
  <c r="H100" i="1"/>
  <c r="I100" i="1"/>
  <c r="J100" i="1"/>
  <c r="K100" i="1"/>
  <c r="L100" i="1"/>
  <c r="E101" i="1"/>
  <c r="F101" i="1"/>
  <c r="G101" i="1"/>
  <c r="H101" i="1"/>
  <c r="I101" i="1"/>
  <c r="J101" i="1"/>
  <c r="K101" i="1"/>
  <c r="L101" i="1"/>
  <c r="E102" i="1"/>
  <c r="F102" i="1"/>
  <c r="G102" i="1"/>
  <c r="H102" i="1"/>
  <c r="I102" i="1"/>
  <c r="J102" i="1"/>
  <c r="K102" i="1"/>
  <c r="L102" i="1"/>
  <c r="E103" i="1"/>
  <c r="F103" i="1"/>
  <c r="G103" i="1"/>
  <c r="H103" i="1"/>
  <c r="I103" i="1"/>
  <c r="J103" i="1"/>
  <c r="K103" i="1"/>
  <c r="L103" i="1"/>
  <c r="E104" i="1"/>
  <c r="F104" i="1"/>
  <c r="G104" i="1"/>
  <c r="H104" i="1"/>
  <c r="I104" i="1"/>
  <c r="J104" i="1"/>
  <c r="K104" i="1"/>
  <c r="L104" i="1"/>
  <c r="E105" i="1"/>
  <c r="F105" i="1"/>
  <c r="G105" i="1"/>
  <c r="H105" i="1"/>
  <c r="I105" i="1"/>
  <c r="J105" i="1"/>
  <c r="K105" i="1"/>
  <c r="L105" i="1"/>
  <c r="E106" i="1"/>
  <c r="F106" i="1"/>
  <c r="G106" i="1"/>
  <c r="H106" i="1"/>
  <c r="I106" i="1"/>
  <c r="J106" i="1"/>
  <c r="K106" i="1"/>
  <c r="L106" i="1"/>
  <c r="E107" i="1"/>
  <c r="F107" i="1"/>
  <c r="G107" i="1"/>
  <c r="H107" i="1"/>
  <c r="I107" i="1"/>
  <c r="J107" i="1"/>
  <c r="K107" i="1"/>
  <c r="L107" i="1"/>
  <c r="E108" i="1"/>
  <c r="F108" i="1"/>
  <c r="G108" i="1"/>
  <c r="H108" i="1"/>
  <c r="I108" i="1"/>
  <c r="J108" i="1"/>
  <c r="K108" i="1"/>
  <c r="L108" i="1"/>
  <c r="E109" i="1"/>
  <c r="F109" i="1"/>
  <c r="G109" i="1"/>
  <c r="H109" i="1"/>
  <c r="I109" i="1"/>
  <c r="J109" i="1"/>
  <c r="K109" i="1"/>
  <c r="L109" i="1"/>
  <c r="E110" i="1"/>
  <c r="F110" i="1"/>
  <c r="G110" i="1"/>
  <c r="H110" i="1"/>
  <c r="I110" i="1"/>
  <c r="J110" i="1"/>
  <c r="K110" i="1"/>
  <c r="L110" i="1"/>
  <c r="E111" i="1"/>
  <c r="F111" i="1"/>
  <c r="G111" i="1"/>
  <c r="H111" i="1"/>
  <c r="I111" i="1"/>
  <c r="J111" i="1"/>
  <c r="K111" i="1"/>
  <c r="L111" i="1"/>
  <c r="E112" i="1"/>
  <c r="F112" i="1"/>
  <c r="G112" i="1"/>
  <c r="H112" i="1"/>
  <c r="I112" i="1"/>
  <c r="J112" i="1"/>
  <c r="K112" i="1"/>
  <c r="L112" i="1"/>
  <c r="E113" i="1"/>
  <c r="F113" i="1"/>
  <c r="G113" i="1"/>
  <c r="H113" i="1"/>
  <c r="I113" i="1"/>
  <c r="J113" i="1"/>
  <c r="K113" i="1"/>
  <c r="L113" i="1"/>
  <c r="E114" i="1"/>
  <c r="F114" i="1"/>
  <c r="G114" i="1"/>
  <c r="H114" i="1"/>
  <c r="I114" i="1"/>
  <c r="J114" i="1"/>
  <c r="K114" i="1"/>
  <c r="L114" i="1"/>
  <c r="E115" i="1"/>
  <c r="F115" i="1"/>
  <c r="G115" i="1"/>
  <c r="H115" i="1"/>
  <c r="I115" i="1"/>
  <c r="J115" i="1"/>
  <c r="K115" i="1"/>
  <c r="L115" i="1"/>
  <c r="E116" i="1"/>
  <c r="F116" i="1"/>
  <c r="G116" i="1"/>
  <c r="H116" i="1"/>
  <c r="I116" i="1"/>
  <c r="J116" i="1"/>
  <c r="K116" i="1"/>
  <c r="L116" i="1"/>
  <c r="E117" i="1"/>
  <c r="F117" i="1"/>
  <c r="G117" i="1"/>
  <c r="H117" i="1"/>
  <c r="I117" i="1"/>
  <c r="J117" i="1"/>
  <c r="K117" i="1"/>
  <c r="L117" i="1"/>
  <c r="E118" i="1"/>
  <c r="F118" i="1"/>
  <c r="G118" i="1"/>
  <c r="H118" i="1"/>
  <c r="I118" i="1"/>
  <c r="J118" i="1"/>
  <c r="K118" i="1"/>
  <c r="L118" i="1"/>
  <c r="E119" i="1"/>
  <c r="F119" i="1"/>
  <c r="G119" i="1"/>
  <c r="H119" i="1"/>
  <c r="I119" i="1"/>
  <c r="J119" i="1"/>
  <c r="K119" i="1"/>
  <c r="L119" i="1"/>
  <c r="L99" i="1"/>
  <c r="K99" i="1"/>
  <c r="J99" i="1"/>
  <c r="I99" i="1"/>
  <c r="H99" i="1"/>
  <c r="G99" i="1"/>
  <c r="F99" i="1"/>
  <c r="E93" i="1"/>
  <c r="F93" i="1"/>
  <c r="G93" i="1"/>
  <c r="H93" i="1"/>
  <c r="I93" i="1"/>
  <c r="J93" i="1"/>
  <c r="K93" i="1"/>
  <c r="L93" i="1"/>
  <c r="E94" i="1"/>
  <c r="F94" i="1"/>
  <c r="G94" i="1"/>
  <c r="H94" i="1"/>
  <c r="I94" i="1"/>
  <c r="J94" i="1"/>
  <c r="K94" i="1"/>
  <c r="L94" i="1"/>
  <c r="E95" i="1"/>
  <c r="F95" i="1"/>
  <c r="G95" i="1"/>
  <c r="H95" i="1"/>
  <c r="I95" i="1"/>
  <c r="J95" i="1"/>
  <c r="K95" i="1"/>
  <c r="L95" i="1"/>
  <c r="E96" i="1"/>
  <c r="F96" i="1"/>
  <c r="G96" i="1"/>
  <c r="H96" i="1"/>
  <c r="I96" i="1"/>
  <c r="J96" i="1"/>
  <c r="K96" i="1"/>
  <c r="L96" i="1"/>
  <c r="E97" i="1"/>
  <c r="F97" i="1"/>
  <c r="G97" i="1"/>
  <c r="H97" i="1"/>
  <c r="I97" i="1"/>
  <c r="J97" i="1"/>
  <c r="K97" i="1"/>
  <c r="L97" i="1"/>
  <c r="E98" i="1"/>
  <c r="F98" i="1"/>
  <c r="G98" i="1"/>
  <c r="H98" i="1"/>
  <c r="I98" i="1"/>
  <c r="J98" i="1"/>
  <c r="K98" i="1"/>
  <c r="L98" i="1"/>
  <c r="E99" i="1"/>
  <c r="L92" i="1"/>
  <c r="K92" i="1"/>
  <c r="J92" i="1"/>
  <c r="I92" i="1"/>
  <c r="H92" i="1"/>
  <c r="G92" i="1"/>
  <c r="E85" i="1"/>
  <c r="F85" i="1"/>
  <c r="G85" i="1"/>
  <c r="H85" i="1"/>
  <c r="I85" i="1"/>
  <c r="J85" i="1"/>
  <c r="K85" i="1"/>
  <c r="L85" i="1"/>
  <c r="E86" i="1"/>
  <c r="F86" i="1"/>
  <c r="G86" i="1"/>
  <c r="H86" i="1"/>
  <c r="I86" i="1"/>
  <c r="J86" i="1"/>
  <c r="K86" i="1"/>
  <c r="L86" i="1"/>
  <c r="E87" i="1"/>
  <c r="F87" i="1"/>
  <c r="G87" i="1"/>
  <c r="H87" i="1"/>
  <c r="I87" i="1"/>
  <c r="J87" i="1"/>
  <c r="K87" i="1"/>
  <c r="L87" i="1"/>
  <c r="E88" i="1"/>
  <c r="F88" i="1"/>
  <c r="G88" i="1"/>
  <c r="H88" i="1"/>
  <c r="I88" i="1"/>
  <c r="J88" i="1"/>
  <c r="K88" i="1"/>
  <c r="L88" i="1"/>
  <c r="E89" i="1"/>
  <c r="F89" i="1"/>
  <c r="G89" i="1"/>
  <c r="H89" i="1"/>
  <c r="I89" i="1"/>
  <c r="J89" i="1"/>
  <c r="K89" i="1"/>
  <c r="L89" i="1"/>
  <c r="E90" i="1"/>
  <c r="F90" i="1"/>
  <c r="G90" i="1"/>
  <c r="H90" i="1"/>
  <c r="I90" i="1"/>
  <c r="J90" i="1"/>
  <c r="K90" i="1"/>
  <c r="L90" i="1"/>
  <c r="E91" i="1"/>
  <c r="F91" i="1"/>
  <c r="G91" i="1"/>
  <c r="H91" i="1"/>
  <c r="I91" i="1"/>
  <c r="J91" i="1"/>
  <c r="K91" i="1"/>
  <c r="L91" i="1"/>
  <c r="E92" i="1"/>
  <c r="F92" i="1"/>
  <c r="L84" i="1"/>
  <c r="K84" i="1"/>
  <c r="J84" i="1"/>
  <c r="I84" i="1"/>
  <c r="H84" i="1"/>
  <c r="E84" i="1"/>
  <c r="F84" i="1"/>
  <c r="G84" i="1"/>
  <c r="E76" i="1"/>
  <c r="F76" i="1"/>
  <c r="G76" i="1"/>
  <c r="H76" i="1"/>
  <c r="I76" i="1"/>
  <c r="J76" i="1"/>
  <c r="K76" i="1"/>
  <c r="L76" i="1"/>
  <c r="E77" i="1"/>
  <c r="F77" i="1"/>
  <c r="G77" i="1"/>
  <c r="H77" i="1"/>
  <c r="I77" i="1"/>
  <c r="J77" i="1"/>
  <c r="K77" i="1"/>
  <c r="L77" i="1"/>
  <c r="E78" i="1"/>
  <c r="F78" i="1"/>
  <c r="G78" i="1"/>
  <c r="H78" i="1"/>
  <c r="I78" i="1"/>
  <c r="J78" i="1"/>
  <c r="K78" i="1"/>
  <c r="L78" i="1"/>
  <c r="E79" i="1"/>
  <c r="F79" i="1"/>
  <c r="G79" i="1"/>
  <c r="H79" i="1"/>
  <c r="I79" i="1"/>
  <c r="J79" i="1"/>
  <c r="K79" i="1"/>
  <c r="L79" i="1"/>
  <c r="E80" i="1"/>
  <c r="F80" i="1"/>
  <c r="G80" i="1"/>
  <c r="H80" i="1"/>
  <c r="I80" i="1"/>
  <c r="J80" i="1"/>
  <c r="K80" i="1"/>
  <c r="L80" i="1"/>
  <c r="E81" i="1"/>
  <c r="F81" i="1"/>
  <c r="G81" i="1"/>
  <c r="H81" i="1"/>
  <c r="I81" i="1"/>
  <c r="J81" i="1"/>
  <c r="K81" i="1"/>
  <c r="L81" i="1"/>
  <c r="E82" i="1"/>
  <c r="F82" i="1"/>
  <c r="G82" i="1"/>
  <c r="H82" i="1"/>
  <c r="I82" i="1"/>
  <c r="J82" i="1"/>
  <c r="K82" i="1"/>
  <c r="L82" i="1"/>
  <c r="E83" i="1"/>
  <c r="F83" i="1"/>
  <c r="G83" i="1"/>
  <c r="H83" i="1"/>
  <c r="I83" i="1"/>
  <c r="J83" i="1"/>
  <c r="K83" i="1"/>
  <c r="L83" i="1"/>
  <c r="L75" i="1"/>
  <c r="K75" i="1"/>
  <c r="J75" i="1"/>
  <c r="I75" i="1"/>
  <c r="H75" i="1"/>
  <c r="G75" i="1"/>
  <c r="F75" i="1"/>
  <c r="E75" i="1"/>
  <c r="L74" i="1"/>
  <c r="K74" i="1"/>
  <c r="J74" i="1"/>
  <c r="I74" i="1"/>
  <c r="H74" i="1"/>
  <c r="G74" i="1"/>
  <c r="F74" i="1"/>
  <c r="E74" i="1"/>
  <c r="L73" i="1"/>
  <c r="K73" i="1"/>
  <c r="J73" i="1"/>
  <c r="I73" i="1"/>
  <c r="H73" i="1"/>
  <c r="G73" i="1"/>
  <c r="F73" i="1"/>
  <c r="E73" i="1"/>
  <c r="L72" i="1"/>
  <c r="K72" i="1"/>
  <c r="J72" i="1"/>
  <c r="I72" i="1"/>
  <c r="H72" i="1"/>
  <c r="G72" i="1"/>
  <c r="F72" i="1"/>
  <c r="E72" i="1"/>
  <c r="L71" i="1"/>
  <c r="K71" i="1"/>
  <c r="J71" i="1"/>
  <c r="I71" i="1"/>
  <c r="H71" i="1"/>
  <c r="G71" i="1"/>
  <c r="F71" i="1"/>
  <c r="E71" i="1"/>
  <c r="L70" i="1"/>
  <c r="K70" i="1"/>
  <c r="J70" i="1"/>
  <c r="I70" i="1"/>
  <c r="H70" i="1"/>
  <c r="G70" i="1"/>
  <c r="F70" i="1"/>
  <c r="E70" i="1"/>
  <c r="L69" i="1"/>
  <c r="K69" i="1"/>
  <c r="J69" i="1"/>
  <c r="I69" i="1"/>
  <c r="H69" i="1"/>
  <c r="G69" i="1"/>
  <c r="F69" i="1"/>
  <c r="E69" i="1"/>
  <c r="L68" i="1"/>
  <c r="K68" i="1"/>
  <c r="J68" i="1"/>
  <c r="I68" i="1"/>
  <c r="H68" i="1"/>
  <c r="G68" i="1"/>
  <c r="F68" i="1"/>
  <c r="E68" i="1"/>
  <c r="L67" i="1"/>
  <c r="K67" i="1"/>
  <c r="J67" i="1"/>
  <c r="E63" i="1"/>
  <c r="F63" i="1"/>
  <c r="G63" i="1"/>
  <c r="H63" i="1"/>
  <c r="I63" i="1"/>
  <c r="J63" i="1"/>
  <c r="K63" i="1"/>
  <c r="L63" i="1"/>
  <c r="E64" i="1"/>
  <c r="F64" i="1"/>
  <c r="G64" i="1"/>
  <c r="H64" i="1"/>
  <c r="I64" i="1"/>
  <c r="J64" i="1"/>
  <c r="K64" i="1"/>
  <c r="L64" i="1"/>
  <c r="E65" i="1"/>
  <c r="F65" i="1"/>
  <c r="G65" i="1"/>
  <c r="H65" i="1"/>
  <c r="I65" i="1"/>
  <c r="J65" i="1"/>
  <c r="K65" i="1"/>
  <c r="L65" i="1"/>
  <c r="E66" i="1"/>
  <c r="F66" i="1"/>
  <c r="G66" i="1"/>
  <c r="H66" i="1"/>
  <c r="I66" i="1"/>
  <c r="J66" i="1"/>
  <c r="K66" i="1"/>
  <c r="L66" i="1"/>
  <c r="E67" i="1"/>
  <c r="F67" i="1"/>
  <c r="G67" i="1"/>
  <c r="H67" i="1"/>
  <c r="I67" i="1"/>
  <c r="E61" i="1"/>
  <c r="F61" i="1"/>
  <c r="G61" i="1"/>
  <c r="H61" i="1"/>
  <c r="I61" i="1"/>
  <c r="J61" i="1"/>
  <c r="K61" i="1"/>
  <c r="L61" i="1"/>
  <c r="E62" i="1"/>
  <c r="F62" i="1"/>
  <c r="G62" i="1"/>
  <c r="H62" i="1"/>
  <c r="I62" i="1"/>
  <c r="J62" i="1"/>
  <c r="K62" i="1"/>
  <c r="L62" i="1"/>
  <c r="L60" i="1"/>
  <c r="K60" i="1"/>
  <c r="E60" i="1"/>
  <c r="F60" i="1"/>
  <c r="G60" i="1"/>
  <c r="H60" i="1"/>
  <c r="I60" i="1"/>
  <c r="J60" i="1"/>
  <c r="E55" i="1"/>
  <c r="F55" i="1"/>
  <c r="G55" i="1"/>
  <c r="H55" i="1"/>
  <c r="I55" i="1"/>
  <c r="J55" i="1"/>
  <c r="K55" i="1"/>
  <c r="L55" i="1"/>
  <c r="E56" i="1"/>
  <c r="F56" i="1"/>
  <c r="G56" i="1"/>
  <c r="H56" i="1"/>
  <c r="I56" i="1"/>
  <c r="J56" i="1"/>
  <c r="K56" i="1"/>
  <c r="L56" i="1"/>
  <c r="E57" i="1"/>
  <c r="F57" i="1"/>
  <c r="G57" i="1"/>
  <c r="H57" i="1"/>
  <c r="I57" i="1"/>
  <c r="J57" i="1"/>
  <c r="K57" i="1"/>
  <c r="L57" i="1"/>
  <c r="E58" i="1"/>
  <c r="F58" i="1"/>
  <c r="G58" i="1"/>
  <c r="H58" i="1"/>
  <c r="I58" i="1"/>
  <c r="J58" i="1"/>
  <c r="K58" i="1"/>
  <c r="L58" i="1"/>
  <c r="E59" i="1"/>
  <c r="F59" i="1"/>
  <c r="G59" i="1"/>
  <c r="H59" i="1"/>
  <c r="I59" i="1"/>
  <c r="J59" i="1"/>
  <c r="K59" i="1"/>
  <c r="L59" i="1"/>
  <c r="L54" i="1"/>
  <c r="E54" i="1"/>
  <c r="F54" i="1"/>
  <c r="G54" i="1"/>
  <c r="H54" i="1"/>
  <c r="I54" i="1"/>
  <c r="J54" i="1"/>
  <c r="K54" i="1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E18" i="1"/>
  <c r="F18" i="1"/>
  <c r="G18" i="1"/>
  <c r="H18" i="1"/>
  <c r="I18" i="1"/>
  <c r="J18" i="1"/>
  <c r="K18" i="1"/>
  <c r="L18" i="1"/>
  <c r="E19" i="1"/>
  <c r="F19" i="1"/>
  <c r="G19" i="1"/>
  <c r="H19" i="1"/>
  <c r="I19" i="1"/>
  <c r="J19" i="1"/>
  <c r="K19" i="1"/>
  <c r="L19" i="1"/>
  <c r="E20" i="1"/>
  <c r="F20" i="1"/>
  <c r="G20" i="1"/>
  <c r="H20" i="1"/>
  <c r="I20" i="1"/>
  <c r="J20" i="1"/>
  <c r="K20" i="1"/>
  <c r="L20" i="1"/>
  <c r="E21" i="1"/>
  <c r="F21" i="1"/>
  <c r="G21" i="1"/>
  <c r="H21" i="1"/>
  <c r="I21" i="1"/>
  <c r="J21" i="1"/>
  <c r="K21" i="1"/>
  <c r="L21" i="1"/>
  <c r="E22" i="1"/>
  <c r="F22" i="1"/>
  <c r="G22" i="1"/>
  <c r="H22" i="1"/>
  <c r="I22" i="1"/>
  <c r="J22" i="1"/>
  <c r="K22" i="1"/>
  <c r="L22" i="1"/>
  <c r="E23" i="1"/>
  <c r="F23" i="1"/>
  <c r="G23" i="1"/>
  <c r="H23" i="1"/>
  <c r="I23" i="1"/>
  <c r="J23" i="1"/>
  <c r="K23" i="1"/>
  <c r="L23" i="1"/>
  <c r="E24" i="1"/>
  <c r="F24" i="1"/>
  <c r="G24" i="1"/>
  <c r="H24" i="1"/>
  <c r="I24" i="1"/>
  <c r="J24" i="1"/>
  <c r="K24" i="1"/>
  <c r="L24" i="1"/>
  <c r="E25" i="1"/>
  <c r="F25" i="1"/>
  <c r="G25" i="1"/>
  <c r="H25" i="1"/>
  <c r="I25" i="1"/>
  <c r="J25" i="1"/>
  <c r="K25" i="1"/>
  <c r="L25" i="1"/>
  <c r="E26" i="1"/>
  <c r="F26" i="1"/>
  <c r="G26" i="1"/>
  <c r="H26" i="1"/>
  <c r="I26" i="1"/>
  <c r="J26" i="1"/>
  <c r="K26" i="1"/>
  <c r="L26" i="1"/>
  <c r="E27" i="1"/>
  <c r="F27" i="1"/>
  <c r="G27" i="1"/>
  <c r="H27" i="1"/>
  <c r="I27" i="1"/>
  <c r="J27" i="1"/>
  <c r="K27" i="1"/>
  <c r="L27" i="1"/>
  <c r="E28" i="1"/>
  <c r="F28" i="1"/>
  <c r="G28" i="1"/>
  <c r="H28" i="1"/>
  <c r="I28" i="1"/>
  <c r="J28" i="1"/>
  <c r="K28" i="1"/>
  <c r="L28" i="1"/>
  <c r="E29" i="1"/>
  <c r="F29" i="1"/>
  <c r="G29" i="1"/>
  <c r="H29" i="1"/>
  <c r="I29" i="1"/>
  <c r="J29" i="1"/>
  <c r="K29" i="1"/>
  <c r="L29" i="1"/>
  <c r="E30" i="1"/>
  <c r="F30" i="1"/>
  <c r="G30" i="1"/>
  <c r="H30" i="1"/>
  <c r="I30" i="1"/>
  <c r="J30" i="1"/>
  <c r="K30" i="1"/>
  <c r="L30" i="1"/>
  <c r="E31" i="1"/>
  <c r="F31" i="1"/>
  <c r="G31" i="1"/>
  <c r="H31" i="1"/>
  <c r="I31" i="1"/>
  <c r="J31" i="1"/>
  <c r="K31" i="1"/>
  <c r="L31" i="1"/>
  <c r="E32" i="1"/>
  <c r="F32" i="1"/>
  <c r="G32" i="1"/>
  <c r="H32" i="1"/>
  <c r="I32" i="1"/>
  <c r="J32" i="1"/>
  <c r="K32" i="1"/>
  <c r="L32" i="1"/>
  <c r="E33" i="1"/>
  <c r="F33" i="1"/>
  <c r="G33" i="1"/>
  <c r="H33" i="1"/>
  <c r="I33" i="1"/>
  <c r="J33" i="1"/>
  <c r="K33" i="1"/>
  <c r="L33" i="1"/>
  <c r="E34" i="1"/>
  <c r="F34" i="1"/>
  <c r="G34" i="1"/>
  <c r="H34" i="1"/>
  <c r="I34" i="1"/>
  <c r="J34" i="1"/>
  <c r="K34" i="1"/>
  <c r="L34" i="1"/>
  <c r="E35" i="1"/>
  <c r="F35" i="1"/>
  <c r="G35" i="1"/>
  <c r="H35" i="1"/>
  <c r="I35" i="1"/>
  <c r="J35" i="1"/>
  <c r="K35" i="1"/>
  <c r="L35" i="1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E38" i="1"/>
  <c r="F38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E40" i="1"/>
  <c r="F40" i="1"/>
  <c r="G40" i="1"/>
  <c r="H40" i="1"/>
  <c r="I40" i="1"/>
  <c r="J40" i="1"/>
  <c r="K40" i="1"/>
  <c r="L40" i="1"/>
  <c r="E41" i="1"/>
  <c r="F41" i="1"/>
  <c r="G41" i="1"/>
  <c r="H41" i="1"/>
  <c r="I41" i="1"/>
  <c r="J41" i="1"/>
  <c r="K41" i="1"/>
  <c r="L41" i="1"/>
  <c r="E42" i="1"/>
  <c r="F42" i="1"/>
  <c r="G42" i="1"/>
  <c r="H42" i="1"/>
  <c r="I42" i="1"/>
  <c r="J42" i="1"/>
  <c r="K42" i="1"/>
  <c r="L42" i="1"/>
  <c r="E43" i="1"/>
  <c r="F43" i="1"/>
  <c r="G43" i="1"/>
  <c r="H43" i="1"/>
  <c r="I43" i="1"/>
  <c r="J43" i="1"/>
  <c r="K43" i="1"/>
  <c r="L43" i="1"/>
  <c r="E44" i="1"/>
  <c r="F44" i="1"/>
  <c r="G44" i="1"/>
  <c r="H44" i="1"/>
  <c r="I44" i="1"/>
  <c r="J44" i="1"/>
  <c r="K44" i="1"/>
  <c r="L44" i="1"/>
  <c r="E45" i="1"/>
  <c r="F45" i="1"/>
  <c r="G45" i="1"/>
  <c r="H45" i="1"/>
  <c r="I45" i="1"/>
  <c r="J45" i="1"/>
  <c r="K45" i="1"/>
  <c r="L45" i="1"/>
  <c r="E46" i="1"/>
  <c r="F46" i="1"/>
  <c r="G46" i="1"/>
  <c r="H46" i="1"/>
  <c r="I46" i="1"/>
  <c r="J46" i="1"/>
  <c r="K46" i="1"/>
  <c r="L46" i="1"/>
  <c r="E47" i="1"/>
  <c r="F47" i="1"/>
  <c r="G47" i="1"/>
  <c r="H47" i="1"/>
  <c r="I47" i="1"/>
  <c r="J47" i="1"/>
  <c r="K47" i="1"/>
  <c r="L47" i="1"/>
  <c r="E48" i="1"/>
  <c r="F48" i="1"/>
  <c r="G48" i="1"/>
  <c r="H48" i="1"/>
  <c r="I48" i="1"/>
  <c r="J48" i="1"/>
  <c r="K48" i="1"/>
  <c r="L48" i="1"/>
  <c r="E49" i="1"/>
  <c r="F49" i="1"/>
  <c r="G49" i="1"/>
  <c r="H49" i="1"/>
  <c r="I49" i="1"/>
  <c r="J49" i="1"/>
  <c r="K49" i="1"/>
  <c r="L49" i="1"/>
  <c r="E50" i="1"/>
  <c r="F50" i="1"/>
  <c r="G50" i="1"/>
  <c r="H50" i="1"/>
  <c r="I50" i="1"/>
  <c r="J50" i="1"/>
  <c r="K50" i="1"/>
  <c r="L50" i="1"/>
  <c r="E51" i="1"/>
  <c r="F51" i="1"/>
  <c r="G51" i="1"/>
  <c r="H51" i="1"/>
  <c r="I51" i="1"/>
  <c r="J51" i="1"/>
  <c r="K51" i="1"/>
  <c r="L51" i="1"/>
  <c r="E52" i="1"/>
  <c r="F52" i="1"/>
  <c r="G52" i="1"/>
  <c r="H52" i="1"/>
  <c r="I52" i="1"/>
  <c r="J52" i="1"/>
  <c r="K52" i="1"/>
  <c r="L52" i="1"/>
  <c r="E53" i="1"/>
  <c r="F53" i="1"/>
  <c r="G53" i="1"/>
  <c r="H53" i="1"/>
  <c r="I53" i="1"/>
  <c r="J53" i="1"/>
  <c r="K53" i="1"/>
  <c r="L53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<sst xmlns="http://schemas.openxmlformats.org/spreadsheetml/2006/main" count="127" uniqueCount="127">
  <si>
    <t>45.0 1.9 2.0 2.2 2.4 2.7 3.0 3.3</t>
  </si>
  <si>
    <t>45.5 1.9 2.1 2.3 2.5 2.8 3.1 3.4</t>
  </si>
  <si>
    <t>46.0 2.0 2.2 2.4 2.6 2.9 3.1 3.5</t>
  </si>
  <si>
    <t>46.5 2.1 2.3 2.5 2.7 3.0 3.2 3.6</t>
  </si>
  <si>
    <t>47.0 2.1 2.3 2.5 2.8 3.0 3.3 3.7</t>
  </si>
  <si>
    <t>47.5 2.2 2.4 2.6 2.9 3.1 3.4 3.8</t>
  </si>
  <si>
    <t>48.0 2.3 2.5 2.7 2.9 3.2 3.6 3.9</t>
  </si>
  <si>
    <t>48.5 2.3 2.6 2.8 3.0 3.3 3.7 4.0</t>
  </si>
  <si>
    <t>49.0 2.4 2.6 2.9 3.1 3.4 3.8 4.2</t>
  </si>
  <si>
    <t>49.5 2.5 2.7 3.0 3.2 3.5 3.9 4.3</t>
  </si>
  <si>
    <t>50.0 2.6 2.8 3.0 3.3 3.6 4.0 4.4</t>
  </si>
  <si>
    <t>50.5 2.7 2.9 3.1 3.4 3.8 4.1 4.5</t>
  </si>
  <si>
    <t>51.0 2.7 3.0 3.2 3.5 3.9 4.2 4.7</t>
  </si>
  <si>
    <t>51.5 2.8 3.1 3.3 3.6 4.0 4.4 4.8</t>
  </si>
  <si>
    <t>52.0 2.9 3.2 3.5 3.8 4.1 4.5 5.0</t>
  </si>
  <si>
    <t>52.5 3.0 3.3 3.6 3.9 4.2 4.6 5.1</t>
  </si>
  <si>
    <t>53.0 3.1 3.4 3.7 4.0 4.4 4.8 5.3</t>
  </si>
  <si>
    <t>53.5 3.2 3.5 3.8 4.1 4.5 4.9 5.4</t>
  </si>
  <si>
    <t>54.0 3.3 3.6 3.9 4.3 4.7 5.1 5.6</t>
  </si>
  <si>
    <t>54.5 3.4 3.7 4.0 4.4 4.8 5.3 5.8</t>
  </si>
  <si>
    <t>55.0 3.6 3.8 4.2 4.5 5.0 5.4 6.0</t>
  </si>
  <si>
    <t>55.5 3.7 4.0 4.3 4.7 5.1 5.6 6.1</t>
  </si>
  <si>
    <t>56.0 3.8 4.1 4.4 4.8 5.3 5.8 6.3</t>
  </si>
  <si>
    <t>56.5 3.9 4.2 4.6 5.0 5.4 5.9 6.5</t>
  </si>
  <si>
    <t>57.0 4.0 4.3 4.7 5.1 5.6 6.1 6.7</t>
  </si>
  <si>
    <t>57.5 4.1 4.5 4.9 5.3 5.7 6.3 6.9</t>
  </si>
  <si>
    <t>58.0 4.3 4.6 5.0 5.4 5.9 6.4 7.1</t>
  </si>
  <si>
    <t>58.5 4.4 4.7 5.1 5.6 6.1 6.6 7.2</t>
  </si>
  <si>
    <t>59.0 4.5 4.8 5.3 5.7 6.2 6.8 7.4</t>
  </si>
  <si>
    <t>59.5 4.6 5.0 5.4 5.9 6.4 7.0 7.6</t>
  </si>
  <si>
    <t>60.0 4.7 5.1 5.5 6.0 6.5 7.1 7.8</t>
  </si>
  <si>
    <t>60.5 4.8 5.2 5.6 6.1 6.7 7.3 8.0</t>
  </si>
  <si>
    <t>61.0 4.9 5.3 5.8 6.3 6.8 7.4 8.1</t>
  </si>
  <si>
    <t>61.5 5.0 5.4 5.9 6.4 7.0 7.6 8.3</t>
  </si>
  <si>
    <t>62.0 5.1 5.6 6.0 6.5 7.1 7.7 8.5</t>
  </si>
  <si>
    <t>62.5 5.2 5.7 6.1 6.7 7.2 7.9 8.6</t>
  </si>
  <si>
    <t>63.0 5.3 5.8 6.2 6.8 7.4 8.0 8.8</t>
  </si>
  <si>
    <t>63.5 5.4 5.9 6.4 6.9 7.5 8.2 8.9</t>
  </si>
  <si>
    <t>64.0 5.5 6.0 6.5 7.0 7.6 8.3 9.1</t>
  </si>
  <si>
    <t>64.5 5.6 6.1 6.6 7.1 7.8 8.5 9.3</t>
  </si>
  <si>
    <t>65.0 5.7 6.2 6.7 7.3 7.9 8.6 9.4</t>
  </si>
  <si>
    <t>65.5 5.8 6.3 6.8 7.4 8.0 8.7 9.6</t>
  </si>
  <si>
    <t>66.0 5.9 6.4 6.9 7.5 8.2 8.9 9.7</t>
  </si>
  <si>
    <t>66.5 6.0 6.5 7.0 7.6 8.3 9.0 9.9</t>
  </si>
  <si>
    <t>67.0 6.1 6.6 7.1 7.7 8.4 9.2 10.0</t>
  </si>
  <si>
    <t>67.5 6.2 6.7 7.2 7.9 8.5 9.3 10.2</t>
  </si>
  <si>
    <t>68.0 6.3 6.8 7.3 8.0 8.7 9.4 10.3</t>
  </si>
  <si>
    <t>68.5 6.4 6.9 7.5 8.1 8.8 9.6 10.5</t>
  </si>
  <si>
    <t>69.0 6.5 7.0 7.6 8.2 8.9 9.7 10.6</t>
  </si>
  <si>
    <t>69.5 6.6 7.1 7.7 8.3 9.0 9.8 10.8</t>
  </si>
  <si>
    <t>70.0 6.6 7.2 7.8 8.4 9.2 10.0 10.9</t>
  </si>
  <si>
    <t>70.5 6.7 7.3 7.9 8.5 9.3 10.1 11.1</t>
  </si>
  <si>
    <t>71.0 6.8 7.4 8.0 8.6 9.4 10.2 11.2</t>
  </si>
  <si>
    <t>71.5 6.9 7.5 8.1 8.8 9.5 10.4 11.3</t>
  </si>
  <si>
    <t>72.0 7.0 7.6 8.2 8.9 9.6 10.5 11.5</t>
  </si>
  <si>
    <t>72.5 7.1 7.6 8.3 9.0 9.8 10.6 11.6</t>
  </si>
  <si>
    <t>73.0 7.2 7.7 8.4 9.1 9.9 10.8 11.8</t>
  </si>
  <si>
    <t>73.5 7.2 7.8 8.5 9.2 10.0 10.9 11.9</t>
  </si>
  <si>
    <t>74.0 7.3 7.9 8.6 9.3 10.1 11.0 12.1</t>
  </si>
  <si>
    <t>74.5 7.4 8.0 8.7 9.4 10.2 11.2 12.2</t>
  </si>
  <si>
    <t>75.0 7.5 8.1 8.8 9.5 10.3 11.3 12.3</t>
  </si>
  <si>
    <t>75.5 7.6 8.2 8.8 9.6 10.4 11.4 12.5</t>
  </si>
  <si>
    <t>76.0 7.6 8.3 8.9 9.7 10.6 11.5 12.6</t>
  </si>
  <si>
    <t>76.5 7.7 8.3 9.0 9.8 10.7 11.6 12.7</t>
  </si>
  <si>
    <t>77.0 7.8 8.4 9.1 9.9 10.8 11.7 12.8</t>
  </si>
  <si>
    <t>77.5 7.9 8.5 9.2 10.0 10.9 11.9 13.0</t>
  </si>
  <si>
    <t>78.0 7.9 8.6 9.3 10.1 11.0 12.0 13.1</t>
  </si>
  <si>
    <t>78.5 8.0 8.7 9.4 10.2 11.1 12.1 13.2</t>
  </si>
  <si>
    <t>79.0 8.1 8.7 9.5 10.3 11.2 12.2 13.3</t>
  </si>
  <si>
    <t>79.5 8.2 8.8 9.5 10.4 11.3 12.3 13.4</t>
  </si>
  <si>
    <t>80.0 8.2 8.9 9.6 10.4 11.4 12.4 13.6</t>
  </si>
  <si>
    <t>80.5 8.3 9.0 9.7 10.5 11.5 12.5 13.7</t>
  </si>
  <si>
    <t>81.0 8.4 9.1 9.8 10.6 11.6 12.6 13.8</t>
  </si>
  <si>
    <t>81.5 8.5 9.1 9.9 10.7 11.7 12.7 13.9</t>
  </si>
  <si>
    <t>82.0 8.5 9.2 10.0 10.8 11.8 12.8 14.0</t>
  </si>
  <si>
    <t>82.5 8.6 9.3 10.1 10.9 11.9 13.0 14.2</t>
  </si>
  <si>
    <t>83.0 8.7 9.4 10.2 11.0 12.0 13.1 14.3</t>
  </si>
  <si>
    <t>83.5 8.8 9.5 10.3 11.2 12.1 13.2 14.4</t>
  </si>
  <si>
    <t>84.0 8.9 9.6 10.4 11.3 12.2 13.3 14.6</t>
  </si>
  <si>
    <t>84.5 9.0 9.7 10.5 11.4 12.4 13.5 14.7</t>
  </si>
  <si>
    <t>85.0 9.1 9.8 10.6 11.5 12.5 13.6 14.9</t>
  </si>
  <si>
    <t>85.5 9.2 9.9 10.7 11.6 12.6 13.7 15.0</t>
  </si>
  <si>
    <t>86.0 9.3 10.0 10.8 11.7 12.8 13.9 15.2</t>
  </si>
  <si>
    <t>86.5 9.4 10.1 11.0 11.9 12.9 14.0 15.3</t>
  </si>
  <si>
    <t>87.0 9.5 10.2 11.1 12.0 13.0 14.2 15.5</t>
  </si>
  <si>
    <t>87.5 9.6 10.4 11.2 12.1 13.2 14.3 15.6</t>
  </si>
  <si>
    <t>88.0 9.7 10.5 11.3 12.2 13.3 14.5 15.8</t>
  </si>
  <si>
    <t>88.5 9.8 10.6 11.4 12.4 13.4 14.6 15.9</t>
  </si>
  <si>
    <t>89.0 9.9 10.7 11.5 12.5 13.5 14.7 16.1</t>
  </si>
  <si>
    <t>89.5 10.0 10.8 11.6 12.6 13.7 14.9 16.2</t>
  </si>
  <si>
    <t>90.0 10.1 10.9 11.8 12.7 13.8 15.0 16.4</t>
  </si>
  <si>
    <t>90.5 10.2 11.0 11.9 12.8 13.9 15.1 16.5</t>
  </si>
  <si>
    <t>91.0 10.3 11.1 12.0 13.0 14.1 15.3 16.7</t>
  </si>
  <si>
    <t>91.5 10.4 11.2 12.1 13.1 14.2 15.4 16.8</t>
  </si>
  <si>
    <t>92.0 10.5 11.3 12.2 13.2 14.3 15.6 17.0</t>
  </si>
  <si>
    <t>92.5 10.6 11.4 12.3 13.3 14.4 15.7 17.1</t>
  </si>
  <si>
    <t>93.0 10.7 11.5 12.4 13.4 14.6 15.8 17.3</t>
  </si>
  <si>
    <t>93.5 10.7 11.6 12.5 13.5 14.7 16.0 17.4</t>
  </si>
  <si>
    <t>94.0 10.8 11.7 12.6 13.7 14.8 16.1 17.6</t>
  </si>
  <si>
    <t>94.5 10.9 11.8 12.7 13.8 14.9 16.3 17.7</t>
  </si>
  <si>
    <t>95.0 11.0 11.9 12.8 13.9 15.1 16.4 17.9</t>
  </si>
  <si>
    <t>95.5 11.1 12.0 12.9 14.0 15.2 16.5 18.0</t>
  </si>
  <si>
    <t>96.0 11.2 12.1 13.1 14.1 15.3 16.7 18.2</t>
  </si>
  <si>
    <t>96.5 11.3 12.2 13.2 14.3 15.5 16.8 18.4</t>
  </si>
  <si>
    <t>97.0 11.4 12.3 13.3 14.4 15.6 17.0 18.5</t>
  </si>
  <si>
    <t>97.5 11.5 12.4 13.4 14.5 15.7 17.1 18.7</t>
  </si>
  <si>
    <t>98.0 11.6 12.5 13.5 14.6 15.9 17.3 18.9</t>
  </si>
  <si>
    <t>98.5 11.7 12.6 13.6 14.8 16.0 17.5 19.1</t>
  </si>
  <si>
    <t>99.0 11.8 12.7 13.7 14.9 16.2 17.6 19.2</t>
  </si>
  <si>
    <t>99.5 11.9 12.8 13.9 15.0 16.3 17.8 19.4</t>
  </si>
  <si>
    <t>100.0 12.0 12.9 14.0 15.2 16.5 18.0 19.6</t>
  </si>
  <si>
    <t>100.5 12.1 13.0 14.1 15.3 16.6 18.1 19.8</t>
  </si>
  <si>
    <t>101.0 12.2 13.2 14.2 15.4 16.8 18.3 20.0</t>
  </si>
  <si>
    <t>101.5 12.3 13.3 14.4 15.6 16.9 18.5 20.2</t>
  </si>
  <si>
    <t>102.0 12.4 13.4 14.5 15.7 17.1 18.7 20.4</t>
  </si>
  <si>
    <t>102.5 12.5 13.5 14.6 15.9 17.3 18.8 20.6</t>
  </si>
  <si>
    <t>103.0 12.6 13.6 14.8 16.0 17.4 19.0 20.8</t>
  </si>
  <si>
    <t>103.5 12.7 13.7 14.9 16.2 17.6 19.2 21.0</t>
  </si>
  <si>
    <t>104.0 12.8 13.9 15.0 16.3 17.8 19.4 21.2</t>
  </si>
  <si>
    <t>TB</t>
  </si>
  <si>
    <t>-3SD</t>
  </si>
  <si>
    <t>-2SD</t>
  </si>
  <si>
    <t>-1SD</t>
  </si>
  <si>
    <t>+3SD</t>
  </si>
  <si>
    <t>+2SD</t>
  </si>
  <si>
    <t>+1SD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</si>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</sst>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\'"/>
    <numFmt numFmtId="165" formatCode="_-* #,##0.00_-;\-* #,##0.00_-;_-* &quot;-&quot;_-;_-@_-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46" fontId="0" fillId="0" borderId="0" xfId="0" quotePrefix="1" applyNumberFormat="1"/>
    <xf numFmtId="0" fontId="0" fillId="0" borderId="0" xfId="0" quotePrefix="1"/>
    <xf numFmtId="164" fontId="0" fillId="0" borderId="0" xfId="0" applyNumberFormat="1"/>
    <xf numFmtId="22" fontId="0" fillId="0" borderId="0" xfId="0" applyNumberFormat="1"/>
    <xf numFmtId="165" fontId="0" fillId="0" borderId="0" xfId="1" applyNumberFormat="1" applyFont="1"/>
    <xf numFmtId="165" fontId="0" fillId="0" borderId="0" xfId="1" quotePrefix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28"/>
  <sheetViews>
    <sheetView tabSelected="1" topLeftCell="A61" workbookViewId="0">
      <selection activeCell="E71" sqref="E71:L71"/>
    </sheetView>
  </sheetViews>
  <sheetFormatPr defaultRowHeight="15" x14ac:dyDescent="0.25"/>
  <cols>
    <col min="2" max="2" width="26.140625" bestFit="1" customWidth="1"/>
    <col min="5" max="5" width="5.85546875" customWidth="1"/>
    <col min="6" max="12" width="6.140625" customWidth="1"/>
  </cols>
  <sheetData>
    <row r="4" spans="2:12" x14ac:dyDescent="0.25">
      <c r="E4" s="3">
        <v>1.875</v>
      </c>
      <c r="F4" s="4"/>
      <c r="G4" s="1"/>
      <c r="H4" s="2"/>
    </row>
    <row r="6" spans="2:12" x14ac:dyDescent="0.25">
      <c r="G6" s="2"/>
    </row>
    <row r="10" spans="2:12" x14ac:dyDescent="0.25">
      <c r="B10" t="s">
        <v>0</v>
      </c>
      <c r="E10" t="str">
        <f>LEFT(B10,4)</f>
        <v>45.0</v>
      </c>
      <c r="F10" t="str">
        <f>MID(B10,6,3)</f>
        <v>1.9</v>
      </c>
      <c r="G10" t="str">
        <f>MID(B10,10,3)</f>
        <v>2.0</v>
      </c>
      <c r="H10" t="str">
        <f>MID(B10,14,3)</f>
        <v>2.2</v>
      </c>
      <c r="I10" t="str">
        <f>MID(B10,18,3)</f>
        <v>2.4</v>
      </c>
      <c r="J10" t="str">
        <f>MID(B10,22,3)</f>
        <v>2.7</v>
      </c>
      <c r="K10" t="str">
        <f>MID(B10,26,3)</f>
        <v>3.0</v>
      </c>
      <c r="L10" t="str">
        <f>MID(B10,30,3)</f>
        <v>3.3</v>
      </c>
    </row>
    <row r="11" spans="2:12" x14ac:dyDescent="0.25">
      <c r="B11" t="s">
        <v>1</v>
      </c>
      <c r="E11" t="str">
        <f t="shared" ref="E11:E53" si="0">LEFT(B11,4)</f>
        <v>45.5</v>
      </c>
      <c r="F11" t="str">
        <f t="shared" ref="F11:F53" si="1">MID(B11,6,3)</f>
        <v>1.9</v>
      </c>
      <c r="G11" t="str">
        <f t="shared" ref="G11:G53" si="2">MID(B11,10,3)</f>
        <v>2.1</v>
      </c>
      <c r="H11" t="str">
        <f t="shared" ref="H11:H53" si="3">MID(B11,14,3)</f>
        <v>2.3</v>
      </c>
      <c r="I11" t="str">
        <f t="shared" ref="I11:I53" si="4">MID(B11,18,3)</f>
        <v>2.5</v>
      </c>
      <c r="J11" t="str">
        <f t="shared" ref="J11:J53" si="5">MID(B11,22,3)</f>
        <v>2.8</v>
      </c>
      <c r="K11" t="str">
        <f t="shared" ref="K11:K53" si="6">MID(B11,26,3)</f>
        <v>3.1</v>
      </c>
      <c r="L11" t="str">
        <f t="shared" ref="L11:L53" si="7">MID(B11,30,3)</f>
        <v>3.4</v>
      </c>
    </row>
    <row r="12" spans="2:12" x14ac:dyDescent="0.25">
      <c r="B12" t="s">
        <v>2</v>
      </c>
      <c r="E12" t="str">
        <f t="shared" si="0"/>
        <v>46.0</v>
      </c>
      <c r="F12" t="str">
        <f t="shared" si="1"/>
        <v>2.0</v>
      </c>
      <c r="G12" t="str">
        <f t="shared" si="2"/>
        <v>2.2</v>
      </c>
      <c r="H12" t="str">
        <f t="shared" si="3"/>
        <v>2.4</v>
      </c>
      <c r="I12" t="str">
        <f t="shared" si="4"/>
        <v>2.6</v>
      </c>
      <c r="J12" t="str">
        <f t="shared" si="5"/>
        <v>2.9</v>
      </c>
      <c r="K12" t="str">
        <f t="shared" si="6"/>
        <v>3.1</v>
      </c>
      <c r="L12" t="str">
        <f t="shared" si="7"/>
        <v>3.5</v>
      </c>
    </row>
    <row r="13" spans="2:12" x14ac:dyDescent="0.25">
      <c r="B13" t="s">
        <v>3</v>
      </c>
      <c r="E13" t="str">
        <f t="shared" si="0"/>
        <v>46.5</v>
      </c>
      <c r="F13" t="str">
        <f t="shared" si="1"/>
        <v>2.1</v>
      </c>
      <c r="G13" t="str">
        <f t="shared" si="2"/>
        <v>2.3</v>
      </c>
      <c r="H13" t="str">
        <f t="shared" si="3"/>
        <v>2.5</v>
      </c>
      <c r="I13" t="str">
        <f t="shared" si="4"/>
        <v>2.7</v>
      </c>
      <c r="J13" t="str">
        <f t="shared" si="5"/>
        <v>3.0</v>
      </c>
      <c r="K13" t="str">
        <f t="shared" si="6"/>
        <v>3.2</v>
      </c>
      <c r="L13" t="str">
        <f t="shared" si="7"/>
        <v>3.6</v>
      </c>
    </row>
    <row r="14" spans="2:12" x14ac:dyDescent="0.25">
      <c r="B14" t="s">
        <v>4</v>
      </c>
      <c r="E14" t="str">
        <f t="shared" si="0"/>
        <v>47.0</v>
      </c>
      <c r="F14" t="str">
        <f t="shared" si="1"/>
        <v>2.1</v>
      </c>
      <c r="G14" t="str">
        <f t="shared" si="2"/>
        <v>2.3</v>
      </c>
      <c r="H14" t="str">
        <f t="shared" si="3"/>
        <v>2.5</v>
      </c>
      <c r="I14" t="str">
        <f t="shared" si="4"/>
        <v>2.8</v>
      </c>
      <c r="J14" t="str">
        <f t="shared" si="5"/>
        <v>3.0</v>
      </c>
      <c r="K14" t="str">
        <f t="shared" si="6"/>
        <v>3.3</v>
      </c>
      <c r="L14" t="str">
        <f t="shared" si="7"/>
        <v>3.7</v>
      </c>
    </row>
    <row r="15" spans="2:12" x14ac:dyDescent="0.25">
      <c r="B15" t="s">
        <v>5</v>
      </c>
      <c r="E15" t="str">
        <f t="shared" si="0"/>
        <v>47.5</v>
      </c>
      <c r="F15" t="str">
        <f t="shared" si="1"/>
        <v>2.2</v>
      </c>
      <c r="G15" t="str">
        <f t="shared" si="2"/>
        <v>2.4</v>
      </c>
      <c r="H15" t="str">
        <f t="shared" si="3"/>
        <v>2.6</v>
      </c>
      <c r="I15" t="str">
        <f t="shared" si="4"/>
        <v>2.9</v>
      </c>
      <c r="J15" t="str">
        <f t="shared" si="5"/>
        <v>3.1</v>
      </c>
      <c r="K15" t="str">
        <f t="shared" si="6"/>
        <v>3.4</v>
      </c>
      <c r="L15" t="str">
        <f t="shared" si="7"/>
        <v>3.8</v>
      </c>
    </row>
    <row r="16" spans="2:12" x14ac:dyDescent="0.25">
      <c r="B16" t="s">
        <v>6</v>
      </c>
      <c r="E16" t="str">
        <f t="shared" si="0"/>
        <v>48.0</v>
      </c>
      <c r="F16" t="str">
        <f t="shared" si="1"/>
        <v>2.3</v>
      </c>
      <c r="G16" t="str">
        <f t="shared" si="2"/>
        <v>2.5</v>
      </c>
      <c r="H16" t="str">
        <f t="shared" si="3"/>
        <v>2.7</v>
      </c>
      <c r="I16" t="str">
        <f t="shared" si="4"/>
        <v>2.9</v>
      </c>
      <c r="J16" t="str">
        <f t="shared" si="5"/>
        <v>3.2</v>
      </c>
      <c r="K16" t="str">
        <f t="shared" si="6"/>
        <v>3.6</v>
      </c>
      <c r="L16" t="str">
        <f t="shared" si="7"/>
        <v>3.9</v>
      </c>
    </row>
    <row r="17" spans="2:12" x14ac:dyDescent="0.25">
      <c r="B17" t="s">
        <v>7</v>
      </c>
      <c r="E17" t="str">
        <f t="shared" si="0"/>
        <v>48.5</v>
      </c>
      <c r="F17" t="str">
        <f t="shared" si="1"/>
        <v>2.3</v>
      </c>
      <c r="G17" t="str">
        <f t="shared" si="2"/>
        <v>2.6</v>
      </c>
      <c r="H17" t="str">
        <f t="shared" si="3"/>
        <v>2.8</v>
      </c>
      <c r="I17" t="str">
        <f t="shared" si="4"/>
        <v>3.0</v>
      </c>
      <c r="J17" t="str">
        <f t="shared" si="5"/>
        <v>3.3</v>
      </c>
      <c r="K17" t="str">
        <f t="shared" si="6"/>
        <v>3.7</v>
      </c>
      <c r="L17" t="str">
        <f t="shared" si="7"/>
        <v>4.0</v>
      </c>
    </row>
    <row r="18" spans="2:12" x14ac:dyDescent="0.25">
      <c r="B18" t="s">
        <v>8</v>
      </c>
      <c r="E18" t="str">
        <f t="shared" si="0"/>
        <v>49.0</v>
      </c>
      <c r="F18" t="str">
        <f t="shared" si="1"/>
        <v>2.4</v>
      </c>
      <c r="G18" t="str">
        <f t="shared" si="2"/>
        <v>2.6</v>
      </c>
      <c r="H18" t="str">
        <f t="shared" si="3"/>
        <v>2.9</v>
      </c>
      <c r="I18" t="str">
        <f t="shared" si="4"/>
        <v>3.1</v>
      </c>
      <c r="J18" t="str">
        <f t="shared" si="5"/>
        <v>3.4</v>
      </c>
      <c r="K18" t="str">
        <f t="shared" si="6"/>
        <v>3.8</v>
      </c>
      <c r="L18" t="str">
        <f t="shared" si="7"/>
        <v>4.2</v>
      </c>
    </row>
    <row r="19" spans="2:12" x14ac:dyDescent="0.25">
      <c r="B19" t="s">
        <v>9</v>
      </c>
      <c r="E19" t="str">
        <f t="shared" si="0"/>
        <v>49.5</v>
      </c>
      <c r="F19" t="str">
        <f t="shared" si="1"/>
        <v>2.5</v>
      </c>
      <c r="G19" t="str">
        <f t="shared" si="2"/>
        <v>2.7</v>
      </c>
      <c r="H19" t="str">
        <f t="shared" si="3"/>
        <v>3.0</v>
      </c>
      <c r="I19" t="str">
        <f t="shared" si="4"/>
        <v>3.2</v>
      </c>
      <c r="J19" t="str">
        <f t="shared" si="5"/>
        <v>3.5</v>
      </c>
      <c r="K19" t="str">
        <f t="shared" si="6"/>
        <v>3.9</v>
      </c>
      <c r="L19" t="str">
        <f t="shared" si="7"/>
        <v>4.3</v>
      </c>
    </row>
    <row r="20" spans="2:12" x14ac:dyDescent="0.25">
      <c r="B20" t="s">
        <v>10</v>
      </c>
      <c r="E20" t="str">
        <f t="shared" si="0"/>
        <v>50.0</v>
      </c>
      <c r="F20" t="str">
        <f t="shared" si="1"/>
        <v>2.6</v>
      </c>
      <c r="G20" t="str">
        <f t="shared" si="2"/>
        <v>2.8</v>
      </c>
      <c r="H20" t="str">
        <f t="shared" si="3"/>
        <v>3.0</v>
      </c>
      <c r="I20" t="str">
        <f t="shared" si="4"/>
        <v>3.3</v>
      </c>
      <c r="J20" t="str">
        <f t="shared" si="5"/>
        <v>3.6</v>
      </c>
      <c r="K20" t="str">
        <f t="shared" si="6"/>
        <v>4.0</v>
      </c>
      <c r="L20" t="str">
        <f t="shared" si="7"/>
        <v>4.4</v>
      </c>
    </row>
    <row r="21" spans="2:12" x14ac:dyDescent="0.25">
      <c r="B21" t="s">
        <v>11</v>
      </c>
      <c r="E21" t="str">
        <f t="shared" si="0"/>
        <v>50.5</v>
      </c>
      <c r="F21" t="str">
        <f t="shared" si="1"/>
        <v>2.7</v>
      </c>
      <c r="G21" t="str">
        <f t="shared" si="2"/>
        <v>2.9</v>
      </c>
      <c r="H21" t="str">
        <f t="shared" si="3"/>
        <v>3.1</v>
      </c>
      <c r="I21" t="str">
        <f t="shared" si="4"/>
        <v>3.4</v>
      </c>
      <c r="J21" t="str">
        <f t="shared" si="5"/>
        <v>3.8</v>
      </c>
      <c r="K21" t="str">
        <f t="shared" si="6"/>
        <v>4.1</v>
      </c>
      <c r="L21" t="str">
        <f t="shared" si="7"/>
        <v>4.5</v>
      </c>
    </row>
    <row r="22" spans="2:12" x14ac:dyDescent="0.25">
      <c r="B22" t="s">
        <v>12</v>
      </c>
      <c r="E22" t="str">
        <f t="shared" si="0"/>
        <v>51.0</v>
      </c>
      <c r="F22" t="str">
        <f t="shared" si="1"/>
        <v>2.7</v>
      </c>
      <c r="G22" t="str">
        <f t="shared" si="2"/>
        <v>3.0</v>
      </c>
      <c r="H22" t="str">
        <f t="shared" si="3"/>
        <v>3.2</v>
      </c>
      <c r="I22" t="str">
        <f t="shared" si="4"/>
        <v>3.5</v>
      </c>
      <c r="J22" t="str">
        <f t="shared" si="5"/>
        <v>3.9</v>
      </c>
      <c r="K22" t="str">
        <f t="shared" si="6"/>
        <v>4.2</v>
      </c>
      <c r="L22" t="str">
        <f t="shared" si="7"/>
        <v>4.7</v>
      </c>
    </row>
    <row r="23" spans="2:12" x14ac:dyDescent="0.25">
      <c r="B23" t="s">
        <v>13</v>
      </c>
      <c r="E23" t="str">
        <f t="shared" si="0"/>
        <v>51.5</v>
      </c>
      <c r="F23" t="str">
        <f t="shared" si="1"/>
        <v>2.8</v>
      </c>
      <c r="G23" t="str">
        <f t="shared" si="2"/>
        <v>3.1</v>
      </c>
      <c r="H23" t="str">
        <f t="shared" si="3"/>
        <v>3.3</v>
      </c>
      <c r="I23" t="str">
        <f t="shared" si="4"/>
        <v>3.6</v>
      </c>
      <c r="J23" t="str">
        <f t="shared" si="5"/>
        <v>4.0</v>
      </c>
      <c r="K23" t="str">
        <f t="shared" si="6"/>
        <v>4.4</v>
      </c>
      <c r="L23" t="str">
        <f t="shared" si="7"/>
        <v>4.8</v>
      </c>
    </row>
    <row r="24" spans="2:12" x14ac:dyDescent="0.25">
      <c r="B24" t="s">
        <v>14</v>
      </c>
      <c r="E24" t="str">
        <f t="shared" si="0"/>
        <v>52.0</v>
      </c>
      <c r="F24" t="str">
        <f t="shared" si="1"/>
        <v>2.9</v>
      </c>
      <c r="G24" t="str">
        <f t="shared" si="2"/>
        <v>3.2</v>
      </c>
      <c r="H24" t="str">
        <f t="shared" si="3"/>
        <v>3.5</v>
      </c>
      <c r="I24" t="str">
        <f t="shared" si="4"/>
        <v>3.8</v>
      </c>
      <c r="J24" t="str">
        <f t="shared" si="5"/>
        <v>4.1</v>
      </c>
      <c r="K24" t="str">
        <f t="shared" si="6"/>
        <v>4.5</v>
      </c>
      <c r="L24" t="str">
        <f t="shared" si="7"/>
        <v>5.0</v>
      </c>
    </row>
    <row r="25" spans="2:12" x14ac:dyDescent="0.25">
      <c r="B25" t="s">
        <v>15</v>
      </c>
      <c r="E25" t="str">
        <f t="shared" si="0"/>
        <v>52.5</v>
      </c>
      <c r="F25" t="str">
        <f t="shared" si="1"/>
        <v>3.0</v>
      </c>
      <c r="G25" t="str">
        <f t="shared" si="2"/>
        <v>3.3</v>
      </c>
      <c r="H25" t="str">
        <f t="shared" si="3"/>
        <v>3.6</v>
      </c>
      <c r="I25" t="str">
        <f t="shared" si="4"/>
        <v>3.9</v>
      </c>
      <c r="J25" t="str">
        <f t="shared" si="5"/>
        <v>4.2</v>
      </c>
      <c r="K25" t="str">
        <f t="shared" si="6"/>
        <v>4.6</v>
      </c>
      <c r="L25" t="str">
        <f t="shared" si="7"/>
        <v>5.1</v>
      </c>
    </row>
    <row r="26" spans="2:12" x14ac:dyDescent="0.25">
      <c r="B26" t="s">
        <v>16</v>
      </c>
      <c r="E26" t="str">
        <f t="shared" si="0"/>
        <v>53.0</v>
      </c>
      <c r="F26" t="str">
        <f t="shared" si="1"/>
        <v>3.1</v>
      </c>
      <c r="G26" t="str">
        <f t="shared" si="2"/>
        <v>3.4</v>
      </c>
      <c r="H26" t="str">
        <f t="shared" si="3"/>
        <v>3.7</v>
      </c>
      <c r="I26" t="str">
        <f t="shared" si="4"/>
        <v>4.0</v>
      </c>
      <c r="J26" t="str">
        <f t="shared" si="5"/>
        <v>4.4</v>
      </c>
      <c r="K26" t="str">
        <f t="shared" si="6"/>
        <v>4.8</v>
      </c>
      <c r="L26" t="str">
        <f t="shared" si="7"/>
        <v>5.3</v>
      </c>
    </row>
    <row r="27" spans="2:12" x14ac:dyDescent="0.25">
      <c r="B27" t="s">
        <v>17</v>
      </c>
      <c r="E27" t="str">
        <f t="shared" si="0"/>
        <v>53.5</v>
      </c>
      <c r="F27" t="str">
        <f t="shared" si="1"/>
        <v>3.2</v>
      </c>
      <c r="G27" t="str">
        <f t="shared" si="2"/>
        <v>3.5</v>
      </c>
      <c r="H27" t="str">
        <f t="shared" si="3"/>
        <v>3.8</v>
      </c>
      <c r="I27" t="str">
        <f t="shared" si="4"/>
        <v>4.1</v>
      </c>
      <c r="J27" t="str">
        <f t="shared" si="5"/>
        <v>4.5</v>
      </c>
      <c r="K27" t="str">
        <f t="shared" si="6"/>
        <v>4.9</v>
      </c>
      <c r="L27" t="str">
        <f t="shared" si="7"/>
        <v>5.4</v>
      </c>
    </row>
    <row r="28" spans="2:12" x14ac:dyDescent="0.25">
      <c r="B28" t="s">
        <v>18</v>
      </c>
      <c r="E28" t="str">
        <f t="shared" si="0"/>
        <v>54.0</v>
      </c>
      <c r="F28" t="str">
        <f t="shared" si="1"/>
        <v>3.3</v>
      </c>
      <c r="G28" t="str">
        <f t="shared" si="2"/>
        <v>3.6</v>
      </c>
      <c r="H28" t="str">
        <f t="shared" si="3"/>
        <v>3.9</v>
      </c>
      <c r="I28" t="str">
        <f t="shared" si="4"/>
        <v>4.3</v>
      </c>
      <c r="J28" t="str">
        <f t="shared" si="5"/>
        <v>4.7</v>
      </c>
      <c r="K28" t="str">
        <f t="shared" si="6"/>
        <v>5.1</v>
      </c>
      <c r="L28" t="str">
        <f t="shared" si="7"/>
        <v>5.6</v>
      </c>
    </row>
    <row r="29" spans="2:12" x14ac:dyDescent="0.25">
      <c r="B29" t="s">
        <v>19</v>
      </c>
      <c r="E29" t="str">
        <f t="shared" si="0"/>
        <v>54.5</v>
      </c>
      <c r="F29" t="str">
        <f t="shared" si="1"/>
        <v>3.4</v>
      </c>
      <c r="G29" t="str">
        <f t="shared" si="2"/>
        <v>3.7</v>
      </c>
      <c r="H29" t="str">
        <f t="shared" si="3"/>
        <v>4.0</v>
      </c>
      <c r="I29" t="str">
        <f t="shared" si="4"/>
        <v>4.4</v>
      </c>
      <c r="J29" t="str">
        <f t="shared" si="5"/>
        <v>4.8</v>
      </c>
      <c r="K29" t="str">
        <f t="shared" si="6"/>
        <v>5.3</v>
      </c>
      <c r="L29" t="str">
        <f t="shared" si="7"/>
        <v>5.8</v>
      </c>
    </row>
    <row r="30" spans="2:12" x14ac:dyDescent="0.25">
      <c r="B30" t="s">
        <v>20</v>
      </c>
      <c r="E30" t="str">
        <f t="shared" si="0"/>
        <v>55.0</v>
      </c>
      <c r="F30" t="str">
        <f t="shared" si="1"/>
        <v>3.6</v>
      </c>
      <c r="G30" t="str">
        <f t="shared" si="2"/>
        <v>3.8</v>
      </c>
      <c r="H30" t="str">
        <f t="shared" si="3"/>
        <v>4.2</v>
      </c>
      <c r="I30" t="str">
        <f t="shared" si="4"/>
        <v>4.5</v>
      </c>
      <c r="J30" t="str">
        <f t="shared" si="5"/>
        <v>5.0</v>
      </c>
      <c r="K30" t="str">
        <f t="shared" si="6"/>
        <v>5.4</v>
      </c>
      <c r="L30" t="str">
        <f t="shared" si="7"/>
        <v>6.0</v>
      </c>
    </row>
    <row r="31" spans="2:12" x14ac:dyDescent="0.25">
      <c r="B31" t="s">
        <v>21</v>
      </c>
      <c r="E31" t="str">
        <f t="shared" si="0"/>
        <v>55.5</v>
      </c>
      <c r="F31" t="str">
        <f t="shared" si="1"/>
        <v>3.7</v>
      </c>
      <c r="G31" t="str">
        <f t="shared" si="2"/>
        <v>4.0</v>
      </c>
      <c r="H31" t="str">
        <f t="shared" si="3"/>
        <v>4.3</v>
      </c>
      <c r="I31" t="str">
        <f t="shared" si="4"/>
        <v>4.7</v>
      </c>
      <c r="J31" t="str">
        <f t="shared" si="5"/>
        <v>5.1</v>
      </c>
      <c r="K31" t="str">
        <f t="shared" si="6"/>
        <v>5.6</v>
      </c>
      <c r="L31" t="str">
        <f t="shared" si="7"/>
        <v>6.1</v>
      </c>
    </row>
    <row r="32" spans="2:12" x14ac:dyDescent="0.25">
      <c r="B32" t="s">
        <v>22</v>
      </c>
      <c r="E32" t="str">
        <f t="shared" si="0"/>
        <v>56.0</v>
      </c>
      <c r="F32" t="str">
        <f t="shared" si="1"/>
        <v>3.8</v>
      </c>
      <c r="G32" t="str">
        <f t="shared" si="2"/>
        <v>4.1</v>
      </c>
      <c r="H32" t="str">
        <f t="shared" si="3"/>
        <v>4.4</v>
      </c>
      <c r="I32" t="str">
        <f t="shared" si="4"/>
        <v>4.8</v>
      </c>
      <c r="J32" t="str">
        <f t="shared" si="5"/>
        <v>5.3</v>
      </c>
      <c r="K32" t="str">
        <f t="shared" si="6"/>
        <v>5.8</v>
      </c>
      <c r="L32" t="str">
        <f t="shared" si="7"/>
        <v>6.3</v>
      </c>
    </row>
    <row r="33" spans="2:12" x14ac:dyDescent="0.25">
      <c r="B33" t="s">
        <v>23</v>
      </c>
      <c r="E33" t="str">
        <f t="shared" si="0"/>
        <v>56.5</v>
      </c>
      <c r="F33" t="str">
        <f t="shared" si="1"/>
        <v>3.9</v>
      </c>
      <c r="G33" t="str">
        <f t="shared" si="2"/>
        <v>4.2</v>
      </c>
      <c r="H33" t="str">
        <f t="shared" si="3"/>
        <v>4.6</v>
      </c>
      <c r="I33" t="str">
        <f t="shared" si="4"/>
        <v>5.0</v>
      </c>
      <c r="J33" t="str">
        <f t="shared" si="5"/>
        <v>5.4</v>
      </c>
      <c r="K33" t="str">
        <f t="shared" si="6"/>
        <v>5.9</v>
      </c>
      <c r="L33" t="str">
        <f t="shared" si="7"/>
        <v>6.5</v>
      </c>
    </row>
    <row r="34" spans="2:12" x14ac:dyDescent="0.25">
      <c r="B34" t="s">
        <v>24</v>
      </c>
      <c r="E34" t="str">
        <f t="shared" si="0"/>
        <v>57.0</v>
      </c>
      <c r="F34" t="str">
        <f t="shared" si="1"/>
        <v>4.0</v>
      </c>
      <c r="G34" t="str">
        <f t="shared" si="2"/>
        <v>4.3</v>
      </c>
      <c r="H34" t="str">
        <f t="shared" si="3"/>
        <v>4.7</v>
      </c>
      <c r="I34" t="str">
        <f t="shared" si="4"/>
        <v>5.1</v>
      </c>
      <c r="J34" t="str">
        <f t="shared" si="5"/>
        <v>5.6</v>
      </c>
      <c r="K34" t="str">
        <f t="shared" si="6"/>
        <v>6.1</v>
      </c>
      <c r="L34" t="str">
        <f t="shared" si="7"/>
        <v>6.7</v>
      </c>
    </row>
    <row r="35" spans="2:12" x14ac:dyDescent="0.25">
      <c r="B35" t="s">
        <v>25</v>
      </c>
      <c r="E35" t="str">
        <f t="shared" si="0"/>
        <v>57.5</v>
      </c>
      <c r="F35" t="str">
        <f t="shared" si="1"/>
        <v>4.1</v>
      </c>
      <c r="G35" t="str">
        <f t="shared" si="2"/>
        <v>4.5</v>
      </c>
      <c r="H35" t="str">
        <f t="shared" si="3"/>
        <v>4.9</v>
      </c>
      <c r="I35" t="str">
        <f t="shared" si="4"/>
        <v>5.3</v>
      </c>
      <c r="J35" t="str">
        <f t="shared" si="5"/>
        <v>5.7</v>
      </c>
      <c r="K35" t="str">
        <f t="shared" si="6"/>
        <v>6.3</v>
      </c>
      <c r="L35" t="str">
        <f t="shared" si="7"/>
        <v>6.9</v>
      </c>
    </row>
    <row r="36" spans="2:12" x14ac:dyDescent="0.25">
      <c r="B36" t="s">
        <v>26</v>
      </c>
      <c r="E36" t="str">
        <f t="shared" si="0"/>
        <v>58.0</v>
      </c>
      <c r="F36" t="str">
        <f t="shared" si="1"/>
        <v>4.3</v>
      </c>
      <c r="G36" t="str">
        <f t="shared" si="2"/>
        <v>4.6</v>
      </c>
      <c r="H36" t="str">
        <f t="shared" si="3"/>
        <v>5.0</v>
      </c>
      <c r="I36" t="str">
        <f t="shared" si="4"/>
        <v>5.4</v>
      </c>
      <c r="J36" t="str">
        <f t="shared" si="5"/>
        <v>5.9</v>
      </c>
      <c r="K36" t="str">
        <f t="shared" si="6"/>
        <v>6.4</v>
      </c>
      <c r="L36" t="str">
        <f t="shared" si="7"/>
        <v>7.1</v>
      </c>
    </row>
    <row r="37" spans="2:12" x14ac:dyDescent="0.25">
      <c r="B37" t="s">
        <v>27</v>
      </c>
      <c r="E37" t="str">
        <f t="shared" si="0"/>
        <v>58.5</v>
      </c>
      <c r="F37" t="str">
        <f t="shared" si="1"/>
        <v>4.4</v>
      </c>
      <c r="G37" t="str">
        <f t="shared" si="2"/>
        <v>4.7</v>
      </c>
      <c r="H37" t="str">
        <f t="shared" si="3"/>
        <v>5.1</v>
      </c>
      <c r="I37" t="str">
        <f t="shared" si="4"/>
        <v>5.6</v>
      </c>
      <c r="J37" t="str">
        <f t="shared" si="5"/>
        <v>6.1</v>
      </c>
      <c r="K37" t="str">
        <f t="shared" si="6"/>
        <v>6.6</v>
      </c>
      <c r="L37" t="str">
        <f t="shared" si="7"/>
        <v>7.2</v>
      </c>
    </row>
    <row r="38" spans="2:12" x14ac:dyDescent="0.25">
      <c r="B38" t="s">
        <v>28</v>
      </c>
      <c r="E38" t="str">
        <f t="shared" si="0"/>
        <v>59.0</v>
      </c>
      <c r="F38" t="str">
        <f t="shared" si="1"/>
        <v>4.5</v>
      </c>
      <c r="G38" t="str">
        <f t="shared" si="2"/>
        <v>4.8</v>
      </c>
      <c r="H38" t="str">
        <f t="shared" si="3"/>
        <v>5.3</v>
      </c>
      <c r="I38" t="str">
        <f t="shared" si="4"/>
        <v>5.7</v>
      </c>
      <c r="J38" t="str">
        <f t="shared" si="5"/>
        <v>6.2</v>
      </c>
      <c r="K38" t="str">
        <f t="shared" si="6"/>
        <v>6.8</v>
      </c>
      <c r="L38" t="str">
        <f t="shared" si="7"/>
        <v>7.4</v>
      </c>
    </row>
    <row r="39" spans="2:12" x14ac:dyDescent="0.25">
      <c r="B39" t="s">
        <v>29</v>
      </c>
      <c r="E39" t="str">
        <f t="shared" si="0"/>
        <v>59.5</v>
      </c>
      <c r="F39" t="str">
        <f t="shared" si="1"/>
        <v>4.6</v>
      </c>
      <c r="G39" t="str">
        <f t="shared" si="2"/>
        <v>5.0</v>
      </c>
      <c r="H39" t="str">
        <f t="shared" si="3"/>
        <v>5.4</v>
      </c>
      <c r="I39" t="str">
        <f t="shared" si="4"/>
        <v>5.9</v>
      </c>
      <c r="J39" t="str">
        <f t="shared" si="5"/>
        <v>6.4</v>
      </c>
      <c r="K39" t="str">
        <f t="shared" si="6"/>
        <v>7.0</v>
      </c>
      <c r="L39" t="str">
        <f t="shared" si="7"/>
        <v>7.6</v>
      </c>
    </row>
    <row r="40" spans="2:12" x14ac:dyDescent="0.25">
      <c r="B40" t="s">
        <v>30</v>
      </c>
      <c r="E40" t="str">
        <f t="shared" si="0"/>
        <v>60.0</v>
      </c>
      <c r="F40" t="str">
        <f t="shared" si="1"/>
        <v>4.7</v>
      </c>
      <c r="G40" t="str">
        <f t="shared" si="2"/>
        <v>5.1</v>
      </c>
      <c r="H40" t="str">
        <f t="shared" si="3"/>
        <v>5.5</v>
      </c>
      <c r="I40" t="str">
        <f t="shared" si="4"/>
        <v>6.0</v>
      </c>
      <c r="J40" t="str">
        <f t="shared" si="5"/>
        <v>6.5</v>
      </c>
      <c r="K40" t="str">
        <f t="shared" si="6"/>
        <v>7.1</v>
      </c>
      <c r="L40" t="str">
        <f t="shared" si="7"/>
        <v>7.8</v>
      </c>
    </row>
    <row r="41" spans="2:12" x14ac:dyDescent="0.25">
      <c r="B41" t="s">
        <v>31</v>
      </c>
      <c r="E41" t="str">
        <f t="shared" si="0"/>
        <v>60.5</v>
      </c>
      <c r="F41" t="str">
        <f t="shared" si="1"/>
        <v>4.8</v>
      </c>
      <c r="G41" t="str">
        <f t="shared" si="2"/>
        <v>5.2</v>
      </c>
      <c r="H41" t="str">
        <f t="shared" si="3"/>
        <v>5.6</v>
      </c>
      <c r="I41" t="str">
        <f t="shared" si="4"/>
        <v>6.1</v>
      </c>
      <c r="J41" t="str">
        <f t="shared" si="5"/>
        <v>6.7</v>
      </c>
      <c r="K41" t="str">
        <f t="shared" si="6"/>
        <v>7.3</v>
      </c>
      <c r="L41" t="str">
        <f t="shared" si="7"/>
        <v>8.0</v>
      </c>
    </row>
    <row r="42" spans="2:12" x14ac:dyDescent="0.25">
      <c r="B42" t="s">
        <v>32</v>
      </c>
      <c r="E42" t="str">
        <f t="shared" si="0"/>
        <v>61.0</v>
      </c>
      <c r="F42" t="str">
        <f t="shared" si="1"/>
        <v>4.9</v>
      </c>
      <c r="G42" t="str">
        <f t="shared" si="2"/>
        <v>5.3</v>
      </c>
      <c r="H42" t="str">
        <f t="shared" si="3"/>
        <v>5.8</v>
      </c>
      <c r="I42" t="str">
        <f t="shared" si="4"/>
        <v>6.3</v>
      </c>
      <c r="J42" t="str">
        <f t="shared" si="5"/>
        <v>6.8</v>
      </c>
      <c r="K42" t="str">
        <f t="shared" si="6"/>
        <v>7.4</v>
      </c>
      <c r="L42" t="str">
        <f t="shared" si="7"/>
        <v>8.1</v>
      </c>
    </row>
    <row r="43" spans="2:12" x14ac:dyDescent="0.25">
      <c r="B43" t="s">
        <v>33</v>
      </c>
      <c r="E43" t="str">
        <f t="shared" si="0"/>
        <v>61.5</v>
      </c>
      <c r="F43" t="str">
        <f t="shared" si="1"/>
        <v>5.0</v>
      </c>
      <c r="G43" t="str">
        <f t="shared" si="2"/>
        <v>5.4</v>
      </c>
      <c r="H43" t="str">
        <f t="shared" si="3"/>
        <v>5.9</v>
      </c>
      <c r="I43" t="str">
        <f t="shared" si="4"/>
        <v>6.4</v>
      </c>
      <c r="J43" t="str">
        <f t="shared" si="5"/>
        <v>7.0</v>
      </c>
      <c r="K43" t="str">
        <f t="shared" si="6"/>
        <v>7.6</v>
      </c>
      <c r="L43" t="str">
        <f t="shared" si="7"/>
        <v>8.3</v>
      </c>
    </row>
    <row r="44" spans="2:12" x14ac:dyDescent="0.25">
      <c r="B44" t="s">
        <v>34</v>
      </c>
      <c r="E44" t="str">
        <f t="shared" si="0"/>
        <v>62.0</v>
      </c>
      <c r="F44" t="str">
        <f t="shared" si="1"/>
        <v>5.1</v>
      </c>
      <c r="G44" t="str">
        <f t="shared" si="2"/>
        <v>5.6</v>
      </c>
      <c r="H44" t="str">
        <f t="shared" si="3"/>
        <v>6.0</v>
      </c>
      <c r="I44" t="str">
        <f t="shared" si="4"/>
        <v>6.5</v>
      </c>
      <c r="J44" t="str">
        <f t="shared" si="5"/>
        <v>7.1</v>
      </c>
      <c r="K44" t="str">
        <f t="shared" si="6"/>
        <v>7.7</v>
      </c>
      <c r="L44" t="str">
        <f t="shared" si="7"/>
        <v>8.5</v>
      </c>
    </row>
    <row r="45" spans="2:12" x14ac:dyDescent="0.25">
      <c r="B45" t="s">
        <v>35</v>
      </c>
      <c r="E45" t="str">
        <f t="shared" si="0"/>
        <v>62.5</v>
      </c>
      <c r="F45" t="str">
        <f t="shared" si="1"/>
        <v>5.2</v>
      </c>
      <c r="G45" t="str">
        <f t="shared" si="2"/>
        <v>5.7</v>
      </c>
      <c r="H45" t="str">
        <f t="shared" si="3"/>
        <v>6.1</v>
      </c>
      <c r="I45" t="str">
        <f t="shared" si="4"/>
        <v>6.7</v>
      </c>
      <c r="J45" t="str">
        <f t="shared" si="5"/>
        <v>7.2</v>
      </c>
      <c r="K45" t="str">
        <f t="shared" si="6"/>
        <v>7.9</v>
      </c>
      <c r="L45" t="str">
        <f t="shared" si="7"/>
        <v>8.6</v>
      </c>
    </row>
    <row r="46" spans="2:12" x14ac:dyDescent="0.25">
      <c r="B46" t="s">
        <v>36</v>
      </c>
      <c r="E46" t="str">
        <f t="shared" si="0"/>
        <v>63.0</v>
      </c>
      <c r="F46" t="str">
        <f t="shared" si="1"/>
        <v>5.3</v>
      </c>
      <c r="G46" t="str">
        <f t="shared" si="2"/>
        <v>5.8</v>
      </c>
      <c r="H46" t="str">
        <f t="shared" si="3"/>
        <v>6.2</v>
      </c>
      <c r="I46" t="str">
        <f t="shared" si="4"/>
        <v>6.8</v>
      </c>
      <c r="J46" t="str">
        <f t="shared" si="5"/>
        <v>7.4</v>
      </c>
      <c r="K46" t="str">
        <f t="shared" si="6"/>
        <v>8.0</v>
      </c>
      <c r="L46" t="str">
        <f t="shared" si="7"/>
        <v>8.8</v>
      </c>
    </row>
    <row r="47" spans="2:12" x14ac:dyDescent="0.25">
      <c r="B47" t="s">
        <v>37</v>
      </c>
      <c r="E47" t="str">
        <f t="shared" si="0"/>
        <v>63.5</v>
      </c>
      <c r="F47" t="str">
        <f t="shared" si="1"/>
        <v>5.4</v>
      </c>
      <c r="G47" t="str">
        <f t="shared" si="2"/>
        <v>5.9</v>
      </c>
      <c r="H47" t="str">
        <f t="shared" si="3"/>
        <v>6.4</v>
      </c>
      <c r="I47" t="str">
        <f t="shared" si="4"/>
        <v>6.9</v>
      </c>
      <c r="J47" t="str">
        <f t="shared" si="5"/>
        <v>7.5</v>
      </c>
      <c r="K47" t="str">
        <f t="shared" si="6"/>
        <v>8.2</v>
      </c>
      <c r="L47" t="str">
        <f t="shared" si="7"/>
        <v>8.9</v>
      </c>
    </row>
    <row r="48" spans="2:12" x14ac:dyDescent="0.25">
      <c r="B48" t="s">
        <v>38</v>
      </c>
      <c r="E48" t="str">
        <f t="shared" si="0"/>
        <v>64.0</v>
      </c>
      <c r="F48" t="str">
        <f t="shared" si="1"/>
        <v>5.5</v>
      </c>
      <c r="G48" t="str">
        <f t="shared" si="2"/>
        <v>6.0</v>
      </c>
      <c r="H48" t="str">
        <f t="shared" si="3"/>
        <v>6.5</v>
      </c>
      <c r="I48" t="str">
        <f t="shared" si="4"/>
        <v>7.0</v>
      </c>
      <c r="J48" t="str">
        <f t="shared" si="5"/>
        <v>7.6</v>
      </c>
      <c r="K48" t="str">
        <f t="shared" si="6"/>
        <v>8.3</v>
      </c>
      <c r="L48" t="str">
        <f t="shared" si="7"/>
        <v>9.1</v>
      </c>
    </row>
    <row r="49" spans="2:12" x14ac:dyDescent="0.25">
      <c r="B49" t="s">
        <v>39</v>
      </c>
      <c r="E49" t="str">
        <f t="shared" si="0"/>
        <v>64.5</v>
      </c>
      <c r="F49" t="str">
        <f t="shared" si="1"/>
        <v>5.6</v>
      </c>
      <c r="G49" t="str">
        <f t="shared" si="2"/>
        <v>6.1</v>
      </c>
      <c r="H49" t="str">
        <f t="shared" si="3"/>
        <v>6.6</v>
      </c>
      <c r="I49" t="str">
        <f t="shared" si="4"/>
        <v>7.1</v>
      </c>
      <c r="J49" t="str">
        <f t="shared" si="5"/>
        <v>7.8</v>
      </c>
      <c r="K49" t="str">
        <f t="shared" si="6"/>
        <v>8.5</v>
      </c>
      <c r="L49" t="str">
        <f t="shared" si="7"/>
        <v>9.3</v>
      </c>
    </row>
    <row r="50" spans="2:12" x14ac:dyDescent="0.25">
      <c r="B50" t="s">
        <v>40</v>
      </c>
      <c r="E50" t="str">
        <f t="shared" si="0"/>
        <v>65.0</v>
      </c>
      <c r="F50" t="str">
        <f t="shared" si="1"/>
        <v>5.7</v>
      </c>
      <c r="G50" t="str">
        <f t="shared" si="2"/>
        <v>6.2</v>
      </c>
      <c r="H50" t="str">
        <f t="shared" si="3"/>
        <v>6.7</v>
      </c>
      <c r="I50" t="str">
        <f t="shared" si="4"/>
        <v>7.3</v>
      </c>
      <c r="J50" t="str">
        <f t="shared" si="5"/>
        <v>7.9</v>
      </c>
      <c r="K50" t="str">
        <f t="shared" si="6"/>
        <v>8.6</v>
      </c>
      <c r="L50" t="str">
        <f t="shared" si="7"/>
        <v>9.4</v>
      </c>
    </row>
    <row r="51" spans="2:12" x14ac:dyDescent="0.25">
      <c r="B51" t="s">
        <v>41</v>
      </c>
      <c r="E51" t="str">
        <f t="shared" si="0"/>
        <v>65.5</v>
      </c>
      <c r="F51" t="str">
        <f t="shared" si="1"/>
        <v>5.8</v>
      </c>
      <c r="G51" t="str">
        <f t="shared" si="2"/>
        <v>6.3</v>
      </c>
      <c r="H51" t="str">
        <f t="shared" si="3"/>
        <v>6.8</v>
      </c>
      <c r="I51" t="str">
        <f t="shared" si="4"/>
        <v>7.4</v>
      </c>
      <c r="J51" t="str">
        <f t="shared" si="5"/>
        <v>8.0</v>
      </c>
      <c r="K51" t="str">
        <f t="shared" si="6"/>
        <v>8.7</v>
      </c>
      <c r="L51" t="str">
        <f t="shared" si="7"/>
        <v>9.6</v>
      </c>
    </row>
    <row r="52" spans="2:12" x14ac:dyDescent="0.25">
      <c r="B52" t="s">
        <v>42</v>
      </c>
      <c r="E52" t="str">
        <f t="shared" si="0"/>
        <v>66.0</v>
      </c>
      <c r="F52" t="str">
        <f t="shared" si="1"/>
        <v>5.9</v>
      </c>
      <c r="G52" t="str">
        <f t="shared" si="2"/>
        <v>6.4</v>
      </c>
      <c r="H52" t="str">
        <f t="shared" si="3"/>
        <v>6.9</v>
      </c>
      <c r="I52" t="str">
        <f t="shared" si="4"/>
        <v>7.5</v>
      </c>
      <c r="J52" t="str">
        <f t="shared" si="5"/>
        <v>8.2</v>
      </c>
      <c r="K52" t="str">
        <f t="shared" si="6"/>
        <v>8.9</v>
      </c>
      <c r="L52" t="str">
        <f t="shared" si="7"/>
        <v>9.7</v>
      </c>
    </row>
    <row r="53" spans="2:12" x14ac:dyDescent="0.25">
      <c r="B53" t="s">
        <v>43</v>
      </c>
      <c r="E53" t="str">
        <f t="shared" si="0"/>
        <v>66.5</v>
      </c>
      <c r="F53" t="str">
        <f t="shared" si="1"/>
        <v>6.0</v>
      </c>
      <c r="G53" t="str">
        <f t="shared" si="2"/>
        <v>6.5</v>
      </c>
      <c r="H53" t="str">
        <f t="shared" si="3"/>
        <v>7.0</v>
      </c>
      <c r="I53" t="str">
        <f t="shared" si="4"/>
        <v>7.6</v>
      </c>
      <c r="J53" t="str">
        <f t="shared" si="5"/>
        <v>8.3</v>
      </c>
      <c r="K53" t="str">
        <f t="shared" si="6"/>
        <v>9.0</v>
      </c>
      <c r="L53" t="str">
        <f t="shared" si="7"/>
        <v>9.9</v>
      </c>
    </row>
    <row r="54" spans="2:12" x14ac:dyDescent="0.25">
      <c r="B54" t="s">
        <v>44</v>
      </c>
      <c r="E54" t="str">
        <f>LEFT(B54,4)</f>
        <v>67.0</v>
      </c>
      <c r="F54" t="str">
        <f>MID(B54,6,3)</f>
        <v>6.1</v>
      </c>
      <c r="G54" t="str">
        <f>MID(B54,10,3)</f>
        <v>6.6</v>
      </c>
      <c r="H54" t="str">
        <f>MID(B54,14,3)</f>
        <v>7.1</v>
      </c>
      <c r="I54" t="str">
        <f>MID(B54,18,3)</f>
        <v>7.7</v>
      </c>
      <c r="J54" t="str">
        <f>MID(B54,22,3)</f>
        <v>8.4</v>
      </c>
      <c r="K54" t="str">
        <f>MID(B54,26,3)</f>
        <v>9.2</v>
      </c>
      <c r="L54" t="str">
        <f>MID(B54,30,4)</f>
        <v>10.0</v>
      </c>
    </row>
    <row r="55" spans="2:12" x14ac:dyDescent="0.25">
      <c r="B55" t="s">
        <v>45</v>
      </c>
      <c r="E55" t="str">
        <f t="shared" ref="E55:E59" si="8">LEFT(B55,4)</f>
        <v>67.5</v>
      </c>
      <c r="F55" t="str">
        <f t="shared" ref="F55:F59" si="9">MID(B55,6,3)</f>
        <v>6.2</v>
      </c>
      <c r="G55" t="str">
        <f t="shared" ref="G55:G59" si="10">MID(B55,10,3)</f>
        <v>6.7</v>
      </c>
      <c r="H55" t="str">
        <f t="shared" ref="H55:H59" si="11">MID(B55,14,3)</f>
        <v>7.2</v>
      </c>
      <c r="I55" t="str">
        <f t="shared" ref="I55:I59" si="12">MID(B55,18,3)</f>
        <v>7.9</v>
      </c>
      <c r="J55" t="str">
        <f t="shared" ref="J55:J59" si="13">MID(B55,22,3)</f>
        <v>8.5</v>
      </c>
      <c r="K55" t="str">
        <f t="shared" ref="K55:K59" si="14">MID(B55,26,3)</f>
        <v>9.3</v>
      </c>
      <c r="L55" t="str">
        <f t="shared" ref="L55:L59" si="15">MID(B55,30,4)</f>
        <v>10.2</v>
      </c>
    </row>
    <row r="56" spans="2:12" x14ac:dyDescent="0.25">
      <c r="B56" t="s">
        <v>46</v>
      </c>
      <c r="E56" t="str">
        <f t="shared" si="8"/>
        <v>68.0</v>
      </c>
      <c r="F56" t="str">
        <f t="shared" si="9"/>
        <v>6.3</v>
      </c>
      <c r="G56" t="str">
        <f t="shared" si="10"/>
        <v>6.8</v>
      </c>
      <c r="H56" t="str">
        <f t="shared" si="11"/>
        <v>7.3</v>
      </c>
      <c r="I56" t="str">
        <f t="shared" si="12"/>
        <v>8.0</v>
      </c>
      <c r="J56" t="str">
        <f t="shared" si="13"/>
        <v>8.7</v>
      </c>
      <c r="K56" t="str">
        <f t="shared" si="14"/>
        <v>9.4</v>
      </c>
      <c r="L56" t="str">
        <f t="shared" si="15"/>
        <v>10.3</v>
      </c>
    </row>
    <row r="57" spans="2:12" x14ac:dyDescent="0.25">
      <c r="B57" t="s">
        <v>47</v>
      </c>
      <c r="E57" t="str">
        <f t="shared" si="8"/>
        <v>68.5</v>
      </c>
      <c r="F57" t="str">
        <f t="shared" si="9"/>
        <v>6.4</v>
      </c>
      <c r="G57" t="str">
        <f t="shared" si="10"/>
        <v>6.9</v>
      </c>
      <c r="H57" t="str">
        <f t="shared" si="11"/>
        <v>7.5</v>
      </c>
      <c r="I57" t="str">
        <f t="shared" si="12"/>
        <v>8.1</v>
      </c>
      <c r="J57" t="str">
        <f t="shared" si="13"/>
        <v>8.8</v>
      </c>
      <c r="K57" t="str">
        <f t="shared" si="14"/>
        <v>9.6</v>
      </c>
      <c r="L57" t="str">
        <f t="shared" si="15"/>
        <v>10.5</v>
      </c>
    </row>
    <row r="58" spans="2:12" x14ac:dyDescent="0.25">
      <c r="B58" t="s">
        <v>48</v>
      </c>
      <c r="E58" t="str">
        <f t="shared" si="8"/>
        <v>69.0</v>
      </c>
      <c r="F58" t="str">
        <f t="shared" si="9"/>
        <v>6.5</v>
      </c>
      <c r="G58" t="str">
        <f t="shared" si="10"/>
        <v>7.0</v>
      </c>
      <c r="H58" t="str">
        <f t="shared" si="11"/>
        <v>7.6</v>
      </c>
      <c r="I58" t="str">
        <f t="shared" si="12"/>
        <v>8.2</v>
      </c>
      <c r="J58" t="str">
        <f t="shared" si="13"/>
        <v>8.9</v>
      </c>
      <c r="K58" t="str">
        <f t="shared" si="14"/>
        <v>9.7</v>
      </c>
      <c r="L58" t="str">
        <f t="shared" si="15"/>
        <v>10.6</v>
      </c>
    </row>
    <row r="59" spans="2:12" x14ac:dyDescent="0.25">
      <c r="B59" t="s">
        <v>49</v>
      </c>
      <c r="E59" t="str">
        <f t="shared" si="8"/>
        <v>69.5</v>
      </c>
      <c r="F59" t="str">
        <f t="shared" si="9"/>
        <v>6.6</v>
      </c>
      <c r="G59" t="str">
        <f t="shared" si="10"/>
        <v>7.1</v>
      </c>
      <c r="H59" t="str">
        <f t="shared" si="11"/>
        <v>7.7</v>
      </c>
      <c r="I59" t="str">
        <f t="shared" si="12"/>
        <v>8.3</v>
      </c>
      <c r="J59" t="str">
        <f t="shared" si="13"/>
        <v>9.0</v>
      </c>
      <c r="K59" t="str">
        <f t="shared" si="14"/>
        <v>9.8</v>
      </c>
      <c r="L59" t="str">
        <f t="shared" si="15"/>
        <v>10.8</v>
      </c>
    </row>
    <row r="60" spans="2:12" x14ac:dyDescent="0.25">
      <c r="B60" t="s">
        <v>50</v>
      </c>
      <c r="E60" t="str">
        <f t="shared" ref="E60" si="16">LEFT(B60,4)</f>
        <v>70.0</v>
      </c>
      <c r="F60" t="str">
        <f t="shared" ref="F60" si="17">MID(B60,6,3)</f>
        <v>6.6</v>
      </c>
      <c r="G60" t="str">
        <f t="shared" ref="G60" si="18">MID(B60,10,3)</f>
        <v>7.2</v>
      </c>
      <c r="H60" t="str">
        <f t="shared" ref="H60" si="19">MID(B60,14,3)</f>
        <v>7.8</v>
      </c>
      <c r="I60" t="str">
        <f t="shared" ref="I60" si="20">MID(B60,18,3)</f>
        <v>8.4</v>
      </c>
      <c r="J60" t="str">
        <f t="shared" ref="J60" si="21">MID(B60,22,3)</f>
        <v>9.2</v>
      </c>
      <c r="K60" t="str">
        <f>MID(B60,26,4)</f>
        <v>10.0</v>
      </c>
      <c r="L60" t="str">
        <f>MID(B60,31,4)</f>
        <v>10.9</v>
      </c>
    </row>
    <row r="61" spans="2:12" x14ac:dyDescent="0.25">
      <c r="B61" t="s">
        <v>51</v>
      </c>
      <c r="E61" t="str">
        <f t="shared" ref="E61:E62" si="22">LEFT(B61,4)</f>
        <v>70.5</v>
      </c>
      <c r="F61" t="str">
        <f t="shared" ref="F61:F62" si="23">MID(B61,6,3)</f>
        <v>6.7</v>
      </c>
      <c r="G61" t="str">
        <f t="shared" ref="G61:G62" si="24">MID(B61,10,3)</f>
        <v>7.3</v>
      </c>
      <c r="H61" t="str">
        <f t="shared" ref="H61:H62" si="25">MID(B61,14,3)</f>
        <v>7.9</v>
      </c>
      <c r="I61" t="str">
        <f t="shared" ref="I61:I62" si="26">MID(B61,18,3)</f>
        <v>8.5</v>
      </c>
      <c r="J61" t="str">
        <f t="shared" ref="J61:J62" si="27">MID(B61,22,3)</f>
        <v>9.3</v>
      </c>
      <c r="K61" t="str">
        <f t="shared" ref="K61:K62" si="28">MID(B61,26,4)</f>
        <v>10.1</v>
      </c>
      <c r="L61" t="str">
        <f t="shared" ref="L61:L62" si="29">MID(B61,31,4)</f>
        <v>11.1</v>
      </c>
    </row>
    <row r="62" spans="2:12" x14ac:dyDescent="0.25">
      <c r="B62" t="s">
        <v>52</v>
      </c>
      <c r="E62" t="str">
        <f t="shared" si="22"/>
        <v>71.0</v>
      </c>
      <c r="F62" t="str">
        <f t="shared" si="23"/>
        <v>6.8</v>
      </c>
      <c r="G62" t="str">
        <f t="shared" si="24"/>
        <v>7.4</v>
      </c>
      <c r="H62" t="str">
        <f t="shared" si="25"/>
        <v>8.0</v>
      </c>
      <c r="I62" t="str">
        <f t="shared" si="26"/>
        <v>8.6</v>
      </c>
      <c r="J62" t="str">
        <f t="shared" si="27"/>
        <v>9.4</v>
      </c>
      <c r="K62" t="str">
        <f t="shared" si="28"/>
        <v>10.2</v>
      </c>
      <c r="L62" t="str">
        <f t="shared" si="29"/>
        <v>11.2</v>
      </c>
    </row>
    <row r="63" spans="2:12" x14ac:dyDescent="0.25">
      <c r="B63" t="s">
        <v>53</v>
      </c>
      <c r="E63" t="str">
        <f t="shared" ref="E63:E67" si="30">LEFT(B63,4)</f>
        <v>71.5</v>
      </c>
      <c r="F63" t="str">
        <f t="shared" ref="F63:F67" si="31">MID(B63,6,3)</f>
        <v>6.9</v>
      </c>
      <c r="G63" t="str">
        <f t="shared" ref="G63:G67" si="32">MID(B63,10,3)</f>
        <v>7.5</v>
      </c>
      <c r="H63" t="str">
        <f t="shared" ref="H63:H67" si="33">MID(B63,14,3)</f>
        <v>8.1</v>
      </c>
      <c r="I63" t="str">
        <f t="shared" ref="I63:I67" si="34">MID(B63,18,3)</f>
        <v>8.8</v>
      </c>
      <c r="J63" t="str">
        <f t="shared" ref="J63:J66" si="35">MID(B63,22,3)</f>
        <v>9.5</v>
      </c>
      <c r="K63" t="str">
        <f t="shared" ref="K63:K66" si="36">MID(B63,26,4)</f>
        <v>10.4</v>
      </c>
      <c r="L63" t="str">
        <f t="shared" ref="L63:L66" si="37">MID(B63,31,4)</f>
        <v>11.3</v>
      </c>
    </row>
    <row r="64" spans="2:12" x14ac:dyDescent="0.25">
      <c r="B64" t="s">
        <v>54</v>
      </c>
      <c r="E64" t="str">
        <f t="shared" si="30"/>
        <v>72.0</v>
      </c>
      <c r="F64" t="str">
        <f t="shared" si="31"/>
        <v>7.0</v>
      </c>
      <c r="G64" t="str">
        <f t="shared" si="32"/>
        <v>7.6</v>
      </c>
      <c r="H64" t="str">
        <f t="shared" si="33"/>
        <v>8.2</v>
      </c>
      <c r="I64" t="str">
        <f t="shared" si="34"/>
        <v>8.9</v>
      </c>
      <c r="J64" t="str">
        <f t="shared" si="35"/>
        <v>9.6</v>
      </c>
      <c r="K64" t="str">
        <f t="shared" si="36"/>
        <v>10.5</v>
      </c>
      <c r="L64" t="str">
        <f t="shared" si="37"/>
        <v>11.5</v>
      </c>
    </row>
    <row r="65" spans="2:12" x14ac:dyDescent="0.25">
      <c r="B65" t="s">
        <v>55</v>
      </c>
      <c r="E65" t="str">
        <f t="shared" si="30"/>
        <v>72.5</v>
      </c>
      <c r="F65" t="str">
        <f t="shared" si="31"/>
        <v>7.1</v>
      </c>
      <c r="G65" t="str">
        <f t="shared" si="32"/>
        <v>7.6</v>
      </c>
      <c r="H65" t="str">
        <f t="shared" si="33"/>
        <v>8.3</v>
      </c>
      <c r="I65" t="str">
        <f t="shared" si="34"/>
        <v>9.0</v>
      </c>
      <c r="J65" t="str">
        <f t="shared" si="35"/>
        <v>9.8</v>
      </c>
      <c r="K65" t="str">
        <f t="shared" si="36"/>
        <v>10.6</v>
      </c>
      <c r="L65" t="str">
        <f t="shared" si="37"/>
        <v>11.6</v>
      </c>
    </row>
    <row r="66" spans="2:12" x14ac:dyDescent="0.25">
      <c r="B66" t="s">
        <v>56</v>
      </c>
      <c r="E66" t="str">
        <f t="shared" si="30"/>
        <v>73.0</v>
      </c>
      <c r="F66" t="str">
        <f t="shared" si="31"/>
        <v>7.2</v>
      </c>
      <c r="G66" t="str">
        <f t="shared" si="32"/>
        <v>7.7</v>
      </c>
      <c r="H66" t="str">
        <f t="shared" si="33"/>
        <v>8.4</v>
      </c>
      <c r="I66" t="str">
        <f t="shared" si="34"/>
        <v>9.1</v>
      </c>
      <c r="J66" t="str">
        <f t="shared" si="35"/>
        <v>9.9</v>
      </c>
      <c r="K66" t="str">
        <f t="shared" si="36"/>
        <v>10.8</v>
      </c>
      <c r="L66" t="str">
        <f t="shared" si="37"/>
        <v>11.8</v>
      </c>
    </row>
    <row r="67" spans="2:12" x14ac:dyDescent="0.25">
      <c r="B67" t="s">
        <v>57</v>
      </c>
      <c r="E67" t="str">
        <f t="shared" si="30"/>
        <v>73.5</v>
      </c>
      <c r="F67" t="str">
        <f t="shared" si="31"/>
        <v>7.2</v>
      </c>
      <c r="G67" t="str">
        <f t="shared" si="32"/>
        <v>7.8</v>
      </c>
      <c r="H67" t="str">
        <f t="shared" si="33"/>
        <v>8.5</v>
      </c>
      <c r="I67" t="str">
        <f t="shared" si="34"/>
        <v>9.2</v>
      </c>
      <c r="J67" t="str">
        <f>MID(B67,22,4)</f>
        <v>10.0</v>
      </c>
      <c r="K67" t="str">
        <f>MID(B67,27,4)</f>
        <v>10.9</v>
      </c>
      <c r="L67" t="str">
        <f>MID(B67,32,4)</f>
        <v>11.9</v>
      </c>
    </row>
    <row r="68" spans="2:12" x14ac:dyDescent="0.25">
      <c r="B68" t="s">
        <v>58</v>
      </c>
      <c r="E68" t="str">
        <f t="shared" ref="E68:E75" si="38">LEFT(B68,4)</f>
        <v>74.0</v>
      </c>
      <c r="F68" t="str">
        <f t="shared" ref="F68:F75" si="39">MID(B68,6,3)</f>
        <v>7.3</v>
      </c>
      <c r="G68" t="str">
        <f t="shared" ref="G68:G75" si="40">MID(B68,10,3)</f>
        <v>7.9</v>
      </c>
      <c r="H68" t="str">
        <f t="shared" ref="H68:H75" si="41">MID(B68,14,3)</f>
        <v>8.6</v>
      </c>
      <c r="I68" t="str">
        <f t="shared" ref="I68:I74" si="42">MID(B68,18,3)</f>
        <v>9.3</v>
      </c>
      <c r="J68" t="str">
        <f t="shared" ref="J68:J74" si="43">MID(B68,22,4)</f>
        <v>10.1</v>
      </c>
      <c r="K68" t="str">
        <f t="shared" ref="K68:K74" si="44">MID(B68,27,4)</f>
        <v>11.0</v>
      </c>
      <c r="L68" t="str">
        <f t="shared" ref="L68:L74" si="45">MID(B68,32,4)</f>
        <v>12.1</v>
      </c>
    </row>
    <row r="69" spans="2:12" x14ac:dyDescent="0.25">
      <c r="B69" t="s">
        <v>59</v>
      </c>
      <c r="E69" t="str">
        <f t="shared" si="38"/>
        <v>74.5</v>
      </c>
      <c r="F69" t="str">
        <f t="shared" si="39"/>
        <v>7.4</v>
      </c>
      <c r="G69" t="str">
        <f t="shared" si="40"/>
        <v>8.0</v>
      </c>
      <c r="H69" t="str">
        <f t="shared" si="41"/>
        <v>8.7</v>
      </c>
      <c r="I69" t="str">
        <f t="shared" si="42"/>
        <v>9.4</v>
      </c>
      <c r="J69" t="str">
        <f t="shared" si="43"/>
        <v>10.2</v>
      </c>
      <c r="K69" t="str">
        <f t="shared" si="44"/>
        <v>11.2</v>
      </c>
      <c r="L69" t="str">
        <f t="shared" si="45"/>
        <v>12.2</v>
      </c>
    </row>
    <row r="70" spans="2:12" x14ac:dyDescent="0.25">
      <c r="B70" t="s">
        <v>60</v>
      </c>
      <c r="E70" t="str">
        <f t="shared" si="38"/>
        <v>75.0</v>
      </c>
      <c r="F70" t="str">
        <f t="shared" si="39"/>
        <v>7.5</v>
      </c>
      <c r="G70" t="str">
        <f t="shared" si="40"/>
        <v>8.1</v>
      </c>
      <c r="H70" t="str">
        <f t="shared" si="41"/>
        <v>8.8</v>
      </c>
      <c r="I70" t="str">
        <f t="shared" si="42"/>
        <v>9.5</v>
      </c>
      <c r="J70" t="str">
        <f t="shared" si="43"/>
        <v>10.3</v>
      </c>
      <c r="K70" t="str">
        <f t="shared" si="44"/>
        <v>11.3</v>
      </c>
      <c r="L70" t="str">
        <f t="shared" si="45"/>
        <v>12.3</v>
      </c>
    </row>
    <row r="71" spans="2:12" x14ac:dyDescent="0.25">
      <c r="B71" t="s">
        <v>61</v>
      </c>
      <c r="E71" t="str">
        <f t="shared" si="38"/>
        <v>75.5</v>
      </c>
      <c r="F71" t="str">
        <f t="shared" si="39"/>
        <v>7.6</v>
      </c>
      <c r="G71" t="str">
        <f t="shared" si="40"/>
        <v>8.2</v>
      </c>
      <c r="H71" t="str">
        <f t="shared" si="41"/>
        <v>8.8</v>
      </c>
      <c r="I71" t="str">
        <f t="shared" si="42"/>
        <v>9.6</v>
      </c>
      <c r="J71" t="str">
        <f t="shared" si="43"/>
        <v>10.4</v>
      </c>
      <c r="K71" t="str">
        <f t="shared" si="44"/>
        <v>11.4</v>
      </c>
      <c r="L71" t="str">
        <f t="shared" si="45"/>
        <v>12.5</v>
      </c>
    </row>
    <row r="72" spans="2:12" x14ac:dyDescent="0.25">
      <c r="B72" t="s">
        <v>62</v>
      </c>
      <c r="E72" t="str">
        <f t="shared" si="38"/>
        <v>76.0</v>
      </c>
      <c r="F72" t="str">
        <f t="shared" si="39"/>
        <v>7.6</v>
      </c>
      <c r="G72" t="str">
        <f t="shared" si="40"/>
        <v>8.3</v>
      </c>
      <c r="H72" t="str">
        <f t="shared" si="41"/>
        <v>8.9</v>
      </c>
      <c r="I72" t="str">
        <f t="shared" si="42"/>
        <v>9.7</v>
      </c>
      <c r="J72" t="str">
        <f t="shared" si="43"/>
        <v>10.6</v>
      </c>
      <c r="K72" t="str">
        <f t="shared" si="44"/>
        <v>11.5</v>
      </c>
      <c r="L72" t="str">
        <f t="shared" si="45"/>
        <v>12.6</v>
      </c>
    </row>
    <row r="73" spans="2:12" x14ac:dyDescent="0.25">
      <c r="B73" t="s">
        <v>63</v>
      </c>
      <c r="E73" t="str">
        <f t="shared" si="38"/>
        <v>76.5</v>
      </c>
      <c r="F73" t="str">
        <f t="shared" si="39"/>
        <v>7.7</v>
      </c>
      <c r="G73" t="str">
        <f t="shared" si="40"/>
        <v>8.3</v>
      </c>
      <c r="H73" t="str">
        <f t="shared" si="41"/>
        <v>9.0</v>
      </c>
      <c r="I73" t="str">
        <f t="shared" si="42"/>
        <v>9.8</v>
      </c>
      <c r="J73" t="str">
        <f t="shared" si="43"/>
        <v>10.7</v>
      </c>
      <c r="K73" t="str">
        <f t="shared" si="44"/>
        <v>11.6</v>
      </c>
      <c r="L73" t="str">
        <f t="shared" si="45"/>
        <v>12.7</v>
      </c>
    </row>
    <row r="74" spans="2:12" x14ac:dyDescent="0.25">
      <c r="B74" t="s">
        <v>64</v>
      </c>
      <c r="E74" t="str">
        <f t="shared" si="38"/>
        <v>77.0</v>
      </c>
      <c r="F74" t="str">
        <f t="shared" si="39"/>
        <v>7.8</v>
      </c>
      <c r="G74" t="str">
        <f t="shared" si="40"/>
        <v>8.4</v>
      </c>
      <c r="H74" t="str">
        <f t="shared" si="41"/>
        <v>9.1</v>
      </c>
      <c r="I74" t="str">
        <f t="shared" si="42"/>
        <v>9.9</v>
      </c>
      <c r="J74" t="str">
        <f t="shared" si="43"/>
        <v>10.8</v>
      </c>
      <c r="K74" t="str">
        <f t="shared" si="44"/>
        <v>11.7</v>
      </c>
      <c r="L74" t="str">
        <f t="shared" si="45"/>
        <v>12.8</v>
      </c>
    </row>
    <row r="75" spans="2:12" x14ac:dyDescent="0.25">
      <c r="B75" t="s">
        <v>65</v>
      </c>
      <c r="E75" t="str">
        <f t="shared" si="38"/>
        <v>77.5</v>
      </c>
      <c r="F75" t="str">
        <f t="shared" si="39"/>
        <v>7.9</v>
      </c>
      <c r="G75" t="str">
        <f t="shared" si="40"/>
        <v>8.5</v>
      </c>
      <c r="H75" t="str">
        <f t="shared" si="41"/>
        <v>9.2</v>
      </c>
      <c r="I75" t="str">
        <f>MID(B75,18,4)</f>
        <v>10.0</v>
      </c>
      <c r="J75" t="str">
        <f>MID(B75,23,4)</f>
        <v>10.9</v>
      </c>
      <c r="K75" t="str">
        <f>MID(B75,28,4)</f>
        <v>11.9</v>
      </c>
      <c r="L75" t="str">
        <f>MID(B75,33,4)</f>
        <v>13.0</v>
      </c>
    </row>
    <row r="76" spans="2:12" x14ac:dyDescent="0.25">
      <c r="B76" t="s">
        <v>66</v>
      </c>
      <c r="E76" t="str">
        <f t="shared" ref="E76:E84" si="46">LEFT(B76,4)</f>
        <v>78.0</v>
      </c>
      <c r="F76" t="str">
        <f t="shared" ref="F76:F84" si="47">MID(B76,6,3)</f>
        <v>7.9</v>
      </c>
      <c r="G76" t="str">
        <f t="shared" ref="G76:G84" si="48">MID(B76,10,3)</f>
        <v>8.6</v>
      </c>
      <c r="H76" t="str">
        <f t="shared" ref="H76:H83" si="49">MID(B76,14,3)</f>
        <v>9.3</v>
      </c>
      <c r="I76" t="str">
        <f t="shared" ref="I76:I83" si="50">MID(B76,18,4)</f>
        <v>10.1</v>
      </c>
      <c r="J76" t="str">
        <f t="shared" ref="J76:J83" si="51">MID(B76,23,4)</f>
        <v>11.0</v>
      </c>
      <c r="K76" t="str">
        <f t="shared" ref="K76:K83" si="52">MID(B76,28,4)</f>
        <v>12.0</v>
      </c>
      <c r="L76" t="str">
        <f t="shared" ref="L76:L83" si="53">MID(B76,33,4)</f>
        <v>13.1</v>
      </c>
    </row>
    <row r="77" spans="2:12" x14ac:dyDescent="0.25">
      <c r="B77" t="s">
        <v>67</v>
      </c>
      <c r="E77" t="str">
        <f t="shared" si="46"/>
        <v>78.5</v>
      </c>
      <c r="F77" t="str">
        <f t="shared" si="47"/>
        <v>8.0</v>
      </c>
      <c r="G77" t="str">
        <f t="shared" si="48"/>
        <v>8.7</v>
      </c>
      <c r="H77" t="str">
        <f t="shared" si="49"/>
        <v>9.4</v>
      </c>
      <c r="I77" t="str">
        <f t="shared" si="50"/>
        <v>10.2</v>
      </c>
      <c r="J77" t="str">
        <f t="shared" si="51"/>
        <v>11.1</v>
      </c>
      <c r="K77" t="str">
        <f t="shared" si="52"/>
        <v>12.1</v>
      </c>
      <c r="L77" t="str">
        <f t="shared" si="53"/>
        <v>13.2</v>
      </c>
    </row>
    <row r="78" spans="2:12" x14ac:dyDescent="0.25">
      <c r="B78" t="s">
        <v>68</v>
      </c>
      <c r="E78" t="str">
        <f t="shared" si="46"/>
        <v>79.0</v>
      </c>
      <c r="F78" t="str">
        <f t="shared" si="47"/>
        <v>8.1</v>
      </c>
      <c r="G78" t="str">
        <f t="shared" si="48"/>
        <v>8.7</v>
      </c>
      <c r="H78" t="str">
        <f t="shared" si="49"/>
        <v>9.5</v>
      </c>
      <c r="I78" t="str">
        <f t="shared" si="50"/>
        <v>10.3</v>
      </c>
      <c r="J78" t="str">
        <f t="shared" si="51"/>
        <v>11.2</v>
      </c>
      <c r="K78" t="str">
        <f t="shared" si="52"/>
        <v>12.2</v>
      </c>
      <c r="L78" t="str">
        <f t="shared" si="53"/>
        <v>13.3</v>
      </c>
    </row>
    <row r="79" spans="2:12" x14ac:dyDescent="0.25">
      <c r="B79" t="s">
        <v>69</v>
      </c>
      <c r="E79" t="str">
        <f t="shared" si="46"/>
        <v>79.5</v>
      </c>
      <c r="F79" t="str">
        <f t="shared" si="47"/>
        <v>8.2</v>
      </c>
      <c r="G79" t="str">
        <f t="shared" si="48"/>
        <v>8.8</v>
      </c>
      <c r="H79" t="str">
        <f t="shared" si="49"/>
        <v>9.5</v>
      </c>
      <c r="I79" t="str">
        <f t="shared" si="50"/>
        <v>10.4</v>
      </c>
      <c r="J79" t="str">
        <f t="shared" si="51"/>
        <v>11.3</v>
      </c>
      <c r="K79" t="str">
        <f t="shared" si="52"/>
        <v>12.3</v>
      </c>
      <c r="L79" t="str">
        <f t="shared" si="53"/>
        <v>13.4</v>
      </c>
    </row>
    <row r="80" spans="2:12" x14ac:dyDescent="0.25">
      <c r="B80" t="s">
        <v>70</v>
      </c>
      <c r="E80" t="str">
        <f t="shared" si="46"/>
        <v>80.0</v>
      </c>
      <c r="F80" t="str">
        <f t="shared" si="47"/>
        <v>8.2</v>
      </c>
      <c r="G80" t="str">
        <f t="shared" si="48"/>
        <v>8.9</v>
      </c>
      <c r="H80" t="str">
        <f t="shared" si="49"/>
        <v>9.6</v>
      </c>
      <c r="I80" t="str">
        <f t="shared" si="50"/>
        <v>10.4</v>
      </c>
      <c r="J80" t="str">
        <f t="shared" si="51"/>
        <v>11.4</v>
      </c>
      <c r="K80" t="str">
        <f t="shared" si="52"/>
        <v>12.4</v>
      </c>
      <c r="L80" t="str">
        <f t="shared" si="53"/>
        <v>13.6</v>
      </c>
    </row>
    <row r="81" spans="2:12" x14ac:dyDescent="0.25">
      <c r="B81" t="s">
        <v>71</v>
      </c>
      <c r="E81" t="str">
        <f t="shared" si="46"/>
        <v>80.5</v>
      </c>
      <c r="F81" t="str">
        <f t="shared" si="47"/>
        <v>8.3</v>
      </c>
      <c r="G81" t="str">
        <f t="shared" si="48"/>
        <v>9.0</v>
      </c>
      <c r="H81" t="str">
        <f t="shared" si="49"/>
        <v>9.7</v>
      </c>
      <c r="I81" t="str">
        <f t="shared" si="50"/>
        <v>10.5</v>
      </c>
      <c r="J81" t="str">
        <f t="shared" si="51"/>
        <v>11.5</v>
      </c>
      <c r="K81" t="str">
        <f t="shared" si="52"/>
        <v>12.5</v>
      </c>
      <c r="L81" t="str">
        <f t="shared" si="53"/>
        <v>13.7</v>
      </c>
    </row>
    <row r="82" spans="2:12" x14ac:dyDescent="0.25">
      <c r="B82" t="s">
        <v>72</v>
      </c>
      <c r="E82" t="str">
        <f t="shared" si="46"/>
        <v>81.0</v>
      </c>
      <c r="F82" t="str">
        <f t="shared" si="47"/>
        <v>8.4</v>
      </c>
      <c r="G82" t="str">
        <f t="shared" si="48"/>
        <v>9.1</v>
      </c>
      <c r="H82" t="str">
        <f t="shared" si="49"/>
        <v>9.8</v>
      </c>
      <c r="I82" t="str">
        <f t="shared" si="50"/>
        <v>10.6</v>
      </c>
      <c r="J82" t="str">
        <f t="shared" si="51"/>
        <v>11.6</v>
      </c>
      <c r="K82" t="str">
        <f t="shared" si="52"/>
        <v>12.6</v>
      </c>
      <c r="L82" t="str">
        <f t="shared" si="53"/>
        <v>13.8</v>
      </c>
    </row>
    <row r="83" spans="2:12" x14ac:dyDescent="0.25">
      <c r="B83" t="s">
        <v>73</v>
      </c>
      <c r="E83" t="str">
        <f t="shared" si="46"/>
        <v>81.5</v>
      </c>
      <c r="F83" t="str">
        <f t="shared" si="47"/>
        <v>8.5</v>
      </c>
      <c r="G83" t="str">
        <f t="shared" si="48"/>
        <v>9.1</v>
      </c>
      <c r="H83" t="str">
        <f t="shared" si="49"/>
        <v>9.9</v>
      </c>
      <c r="I83" t="str">
        <f t="shared" si="50"/>
        <v>10.7</v>
      </c>
      <c r="J83" t="str">
        <f t="shared" si="51"/>
        <v>11.7</v>
      </c>
      <c r="K83" t="str">
        <f t="shared" si="52"/>
        <v>12.7</v>
      </c>
      <c r="L83" t="str">
        <f t="shared" si="53"/>
        <v>13.9</v>
      </c>
    </row>
    <row r="84" spans="2:12" x14ac:dyDescent="0.25">
      <c r="B84" t="s">
        <v>74</v>
      </c>
      <c r="E84" t="str">
        <f t="shared" si="46"/>
        <v>82.0</v>
      </c>
      <c r="F84" t="str">
        <f t="shared" si="47"/>
        <v>8.5</v>
      </c>
      <c r="G84" t="str">
        <f t="shared" si="48"/>
        <v>9.2</v>
      </c>
      <c r="H84" t="str">
        <f>MID(B84,14,4)</f>
        <v>10.0</v>
      </c>
      <c r="I84" t="str">
        <f>MID(B84,19,4)</f>
        <v>10.8</v>
      </c>
      <c r="J84" t="str">
        <f>MID(B84,24,4)</f>
        <v>11.8</v>
      </c>
      <c r="K84" t="str">
        <f>MID(B84,29,4)</f>
        <v>12.8</v>
      </c>
      <c r="L84" t="str">
        <f>MID(B84,34,4)</f>
        <v>14.0</v>
      </c>
    </row>
    <row r="85" spans="2:12" x14ac:dyDescent="0.25">
      <c r="B85" t="s">
        <v>75</v>
      </c>
      <c r="E85" t="str">
        <f t="shared" ref="E85:E92" si="54">LEFT(B85,4)</f>
        <v>82.5</v>
      </c>
      <c r="F85" t="str">
        <f t="shared" ref="F85:F92" si="55">MID(B85,6,3)</f>
        <v>8.6</v>
      </c>
      <c r="G85" t="str">
        <f t="shared" ref="G85:G91" si="56">MID(B85,10,3)</f>
        <v>9.3</v>
      </c>
      <c r="H85" t="str">
        <f t="shared" ref="H85:H91" si="57">MID(B85,14,4)</f>
        <v>10.1</v>
      </c>
      <c r="I85" t="str">
        <f t="shared" ref="I85:I91" si="58">MID(B85,19,4)</f>
        <v>10.9</v>
      </c>
      <c r="J85" t="str">
        <f t="shared" ref="J85:J91" si="59">MID(B85,24,4)</f>
        <v>11.9</v>
      </c>
      <c r="K85" t="str">
        <f t="shared" ref="K85:K91" si="60">MID(B85,29,4)</f>
        <v>13.0</v>
      </c>
      <c r="L85" t="str">
        <f t="shared" ref="L85:L91" si="61">MID(B85,34,4)</f>
        <v>14.2</v>
      </c>
    </row>
    <row r="86" spans="2:12" x14ac:dyDescent="0.25">
      <c r="B86" t="s">
        <v>76</v>
      </c>
      <c r="E86" t="str">
        <f t="shared" si="54"/>
        <v>83.0</v>
      </c>
      <c r="F86" t="str">
        <f t="shared" si="55"/>
        <v>8.7</v>
      </c>
      <c r="G86" t="str">
        <f t="shared" si="56"/>
        <v>9.4</v>
      </c>
      <c r="H86" t="str">
        <f t="shared" si="57"/>
        <v>10.2</v>
      </c>
      <c r="I86" t="str">
        <f t="shared" si="58"/>
        <v>11.0</v>
      </c>
      <c r="J86" t="str">
        <f t="shared" si="59"/>
        <v>12.0</v>
      </c>
      <c r="K86" t="str">
        <f t="shared" si="60"/>
        <v>13.1</v>
      </c>
      <c r="L86" t="str">
        <f t="shared" si="61"/>
        <v>14.3</v>
      </c>
    </row>
    <row r="87" spans="2:12" x14ac:dyDescent="0.25">
      <c r="B87" t="s">
        <v>77</v>
      </c>
      <c r="E87" t="str">
        <f t="shared" si="54"/>
        <v>83.5</v>
      </c>
      <c r="F87" t="str">
        <f t="shared" si="55"/>
        <v>8.8</v>
      </c>
      <c r="G87" t="str">
        <f t="shared" si="56"/>
        <v>9.5</v>
      </c>
      <c r="H87" t="str">
        <f t="shared" si="57"/>
        <v>10.3</v>
      </c>
      <c r="I87" t="str">
        <f t="shared" si="58"/>
        <v>11.2</v>
      </c>
      <c r="J87" t="str">
        <f t="shared" si="59"/>
        <v>12.1</v>
      </c>
      <c r="K87" t="str">
        <f t="shared" si="60"/>
        <v>13.2</v>
      </c>
      <c r="L87" t="str">
        <f t="shared" si="61"/>
        <v>14.4</v>
      </c>
    </row>
    <row r="88" spans="2:12" x14ac:dyDescent="0.25">
      <c r="B88" t="s">
        <v>78</v>
      </c>
      <c r="E88" t="str">
        <f t="shared" si="54"/>
        <v>84.0</v>
      </c>
      <c r="F88" t="str">
        <f t="shared" si="55"/>
        <v>8.9</v>
      </c>
      <c r="G88" t="str">
        <f t="shared" si="56"/>
        <v>9.6</v>
      </c>
      <c r="H88" t="str">
        <f t="shared" si="57"/>
        <v>10.4</v>
      </c>
      <c r="I88" t="str">
        <f t="shared" si="58"/>
        <v>11.3</v>
      </c>
      <c r="J88" t="str">
        <f t="shared" si="59"/>
        <v>12.2</v>
      </c>
      <c r="K88" t="str">
        <f t="shared" si="60"/>
        <v>13.3</v>
      </c>
      <c r="L88" t="str">
        <f t="shared" si="61"/>
        <v>14.6</v>
      </c>
    </row>
    <row r="89" spans="2:12" x14ac:dyDescent="0.25">
      <c r="B89" t="s">
        <v>79</v>
      </c>
      <c r="E89" t="str">
        <f t="shared" si="54"/>
        <v>84.5</v>
      </c>
      <c r="F89" t="str">
        <f t="shared" si="55"/>
        <v>9.0</v>
      </c>
      <c r="G89" t="str">
        <f t="shared" si="56"/>
        <v>9.7</v>
      </c>
      <c r="H89" t="str">
        <f t="shared" si="57"/>
        <v>10.5</v>
      </c>
      <c r="I89" t="str">
        <f t="shared" si="58"/>
        <v>11.4</v>
      </c>
      <c r="J89" t="str">
        <f t="shared" si="59"/>
        <v>12.4</v>
      </c>
      <c r="K89" t="str">
        <f t="shared" si="60"/>
        <v>13.5</v>
      </c>
      <c r="L89" t="str">
        <f t="shared" si="61"/>
        <v>14.7</v>
      </c>
    </row>
    <row r="90" spans="2:12" x14ac:dyDescent="0.25">
      <c r="B90" t="s">
        <v>80</v>
      </c>
      <c r="E90" t="str">
        <f t="shared" si="54"/>
        <v>85.0</v>
      </c>
      <c r="F90" t="str">
        <f t="shared" si="55"/>
        <v>9.1</v>
      </c>
      <c r="G90" t="str">
        <f t="shared" si="56"/>
        <v>9.8</v>
      </c>
      <c r="H90" t="str">
        <f t="shared" si="57"/>
        <v>10.6</v>
      </c>
      <c r="I90" t="str">
        <f t="shared" si="58"/>
        <v>11.5</v>
      </c>
      <c r="J90" t="str">
        <f t="shared" si="59"/>
        <v>12.5</v>
      </c>
      <c r="K90" t="str">
        <f t="shared" si="60"/>
        <v>13.6</v>
      </c>
      <c r="L90" t="str">
        <f t="shared" si="61"/>
        <v>14.9</v>
      </c>
    </row>
    <row r="91" spans="2:12" x14ac:dyDescent="0.25">
      <c r="B91" t="s">
        <v>81</v>
      </c>
      <c r="E91" t="str">
        <f t="shared" si="54"/>
        <v>85.5</v>
      </c>
      <c r="F91" t="str">
        <f t="shared" si="55"/>
        <v>9.2</v>
      </c>
      <c r="G91" t="str">
        <f t="shared" si="56"/>
        <v>9.9</v>
      </c>
      <c r="H91" t="str">
        <f t="shared" si="57"/>
        <v>10.7</v>
      </c>
      <c r="I91" t="str">
        <f t="shared" si="58"/>
        <v>11.6</v>
      </c>
      <c r="J91" t="str">
        <f t="shared" si="59"/>
        <v>12.6</v>
      </c>
      <c r="K91" t="str">
        <f t="shared" si="60"/>
        <v>13.7</v>
      </c>
      <c r="L91" t="str">
        <f t="shared" si="61"/>
        <v>15.0</v>
      </c>
    </row>
    <row r="92" spans="2:12" x14ac:dyDescent="0.25">
      <c r="B92" t="s">
        <v>82</v>
      </c>
      <c r="E92" t="str">
        <f t="shared" si="54"/>
        <v>86.0</v>
      </c>
      <c r="F92" t="str">
        <f t="shared" si="55"/>
        <v>9.3</v>
      </c>
      <c r="G92" t="str">
        <f>MID(B92,10,4)</f>
        <v>10.0</v>
      </c>
      <c r="H92" t="str">
        <f>MID(B92,15,4)</f>
        <v>10.8</v>
      </c>
      <c r="I92" t="str">
        <f>MID(B92,20,4)</f>
        <v>11.7</v>
      </c>
      <c r="J92" t="str">
        <f>MID(B92,25,4)</f>
        <v>12.8</v>
      </c>
      <c r="K92" t="str">
        <f>MID(B92,30,4)</f>
        <v>13.9</v>
      </c>
      <c r="L92" t="str">
        <f>MID(B92,35,4)</f>
        <v>15.2</v>
      </c>
    </row>
    <row r="93" spans="2:12" x14ac:dyDescent="0.25">
      <c r="B93" t="s">
        <v>83</v>
      </c>
      <c r="E93" t="str">
        <f t="shared" ref="E93:E99" si="62">LEFT(B93,4)</f>
        <v>86.5</v>
      </c>
      <c r="F93" t="str">
        <f t="shared" ref="F93:F98" si="63">MID(B93,6,3)</f>
        <v>9.4</v>
      </c>
      <c r="G93" t="str">
        <f t="shared" ref="G93:G98" si="64">MID(B93,10,4)</f>
        <v>10.1</v>
      </c>
      <c r="H93" t="str">
        <f t="shared" ref="H93:H98" si="65">MID(B93,15,4)</f>
        <v>11.0</v>
      </c>
      <c r="I93" t="str">
        <f t="shared" ref="I93:I98" si="66">MID(B93,20,4)</f>
        <v>11.9</v>
      </c>
      <c r="J93" t="str">
        <f t="shared" ref="J93:J98" si="67">MID(B93,25,4)</f>
        <v>12.9</v>
      </c>
      <c r="K93" t="str">
        <f t="shared" ref="K93:K98" si="68">MID(B93,30,4)</f>
        <v>14.0</v>
      </c>
      <c r="L93" t="str">
        <f t="shared" ref="L93:L98" si="69">MID(B93,35,4)</f>
        <v>15.3</v>
      </c>
    </row>
    <row r="94" spans="2:12" x14ac:dyDescent="0.25">
      <c r="B94" t="s">
        <v>84</v>
      </c>
      <c r="E94" t="str">
        <f t="shared" si="62"/>
        <v>87.0</v>
      </c>
      <c r="F94" t="str">
        <f t="shared" si="63"/>
        <v>9.5</v>
      </c>
      <c r="G94" t="str">
        <f t="shared" si="64"/>
        <v>10.2</v>
      </c>
      <c r="H94" t="str">
        <f t="shared" si="65"/>
        <v>11.1</v>
      </c>
      <c r="I94" t="str">
        <f t="shared" si="66"/>
        <v>12.0</v>
      </c>
      <c r="J94" t="str">
        <f t="shared" si="67"/>
        <v>13.0</v>
      </c>
      <c r="K94" t="str">
        <f t="shared" si="68"/>
        <v>14.2</v>
      </c>
      <c r="L94" t="str">
        <f t="shared" si="69"/>
        <v>15.5</v>
      </c>
    </row>
    <row r="95" spans="2:12" x14ac:dyDescent="0.25">
      <c r="B95" t="s">
        <v>85</v>
      </c>
      <c r="E95" t="str">
        <f t="shared" si="62"/>
        <v>87.5</v>
      </c>
      <c r="F95" t="str">
        <f t="shared" si="63"/>
        <v>9.6</v>
      </c>
      <c r="G95" t="str">
        <f t="shared" si="64"/>
        <v>10.4</v>
      </c>
      <c r="H95" t="str">
        <f t="shared" si="65"/>
        <v>11.2</v>
      </c>
      <c r="I95" t="str">
        <f t="shared" si="66"/>
        <v>12.1</v>
      </c>
      <c r="J95" t="str">
        <f t="shared" si="67"/>
        <v>13.2</v>
      </c>
      <c r="K95" t="str">
        <f t="shared" si="68"/>
        <v>14.3</v>
      </c>
      <c r="L95" t="str">
        <f t="shared" si="69"/>
        <v>15.6</v>
      </c>
    </row>
    <row r="96" spans="2:12" x14ac:dyDescent="0.25">
      <c r="B96" t="s">
        <v>86</v>
      </c>
      <c r="E96" t="str">
        <f t="shared" si="62"/>
        <v>88.0</v>
      </c>
      <c r="F96" t="str">
        <f t="shared" si="63"/>
        <v>9.7</v>
      </c>
      <c r="G96" t="str">
        <f t="shared" si="64"/>
        <v>10.5</v>
      </c>
      <c r="H96" t="str">
        <f t="shared" si="65"/>
        <v>11.3</v>
      </c>
      <c r="I96" t="str">
        <f t="shared" si="66"/>
        <v>12.2</v>
      </c>
      <c r="J96" t="str">
        <f t="shared" si="67"/>
        <v>13.3</v>
      </c>
      <c r="K96" t="str">
        <f t="shared" si="68"/>
        <v>14.5</v>
      </c>
      <c r="L96" t="str">
        <f t="shared" si="69"/>
        <v>15.8</v>
      </c>
    </row>
    <row r="97" spans="2:12" x14ac:dyDescent="0.25">
      <c r="B97" t="s">
        <v>87</v>
      </c>
      <c r="E97" t="str">
        <f t="shared" si="62"/>
        <v>88.5</v>
      </c>
      <c r="F97" t="str">
        <f t="shared" si="63"/>
        <v>9.8</v>
      </c>
      <c r="G97" t="str">
        <f t="shared" si="64"/>
        <v>10.6</v>
      </c>
      <c r="H97" t="str">
        <f t="shared" si="65"/>
        <v>11.4</v>
      </c>
      <c r="I97" t="str">
        <f t="shared" si="66"/>
        <v>12.4</v>
      </c>
      <c r="J97" t="str">
        <f t="shared" si="67"/>
        <v>13.4</v>
      </c>
      <c r="K97" t="str">
        <f t="shared" si="68"/>
        <v>14.6</v>
      </c>
      <c r="L97" t="str">
        <f t="shared" si="69"/>
        <v>15.9</v>
      </c>
    </row>
    <row r="98" spans="2:12" x14ac:dyDescent="0.25">
      <c r="B98" t="s">
        <v>88</v>
      </c>
      <c r="E98" t="str">
        <f t="shared" si="62"/>
        <v>89.0</v>
      </c>
      <c r="F98" t="str">
        <f t="shared" si="63"/>
        <v>9.9</v>
      </c>
      <c r="G98" t="str">
        <f t="shared" si="64"/>
        <v>10.7</v>
      </c>
      <c r="H98" t="str">
        <f t="shared" si="65"/>
        <v>11.5</v>
      </c>
      <c r="I98" t="str">
        <f t="shared" si="66"/>
        <v>12.5</v>
      </c>
      <c r="J98" t="str">
        <f t="shared" si="67"/>
        <v>13.5</v>
      </c>
      <c r="K98" t="str">
        <f t="shared" si="68"/>
        <v>14.7</v>
      </c>
      <c r="L98" t="str">
        <f t="shared" si="69"/>
        <v>16.1</v>
      </c>
    </row>
    <row r="99" spans="2:12" x14ac:dyDescent="0.25">
      <c r="B99" t="s">
        <v>89</v>
      </c>
      <c r="E99" t="str">
        <f t="shared" si="62"/>
        <v>89.5</v>
      </c>
      <c r="F99" t="str">
        <f>MID(B99,6,4)</f>
        <v>10.0</v>
      </c>
      <c r="G99" t="str">
        <f>MID(B99,11,4)</f>
        <v>10.8</v>
      </c>
      <c r="H99" t="str">
        <f>MID(B99,16,4)</f>
        <v>11.6</v>
      </c>
      <c r="I99" t="str">
        <f>MID(B99,21,4)</f>
        <v>12.6</v>
      </c>
      <c r="J99" t="str">
        <f>MID(B99,26,4)</f>
        <v>13.7</v>
      </c>
      <c r="K99" t="str">
        <f>MID(B99,31,4)</f>
        <v>14.9</v>
      </c>
      <c r="L99" t="str">
        <f>MID(B99,36,4)</f>
        <v>16.2</v>
      </c>
    </row>
    <row r="100" spans="2:12" x14ac:dyDescent="0.25">
      <c r="B100" t="s">
        <v>90</v>
      </c>
      <c r="E100" t="str">
        <f t="shared" ref="E100:E119" si="70">LEFT(B100,4)</f>
        <v>90.0</v>
      </c>
      <c r="F100" t="str">
        <f t="shared" ref="F100:F119" si="71">MID(B100,6,4)</f>
        <v>10.1</v>
      </c>
      <c r="G100" t="str">
        <f t="shared" ref="G100:G119" si="72">MID(B100,11,4)</f>
        <v>10.9</v>
      </c>
      <c r="H100" t="str">
        <f t="shared" ref="H100:H119" si="73">MID(B100,16,4)</f>
        <v>11.8</v>
      </c>
      <c r="I100" t="str">
        <f t="shared" ref="I100:I119" si="74">MID(B100,21,4)</f>
        <v>12.7</v>
      </c>
      <c r="J100" t="str">
        <f t="shared" ref="J100:J119" si="75">MID(B100,26,4)</f>
        <v>13.8</v>
      </c>
      <c r="K100" t="str">
        <f t="shared" ref="K100:K119" si="76">MID(B100,31,4)</f>
        <v>15.0</v>
      </c>
      <c r="L100" t="str">
        <f t="shared" ref="L100:L119" si="77">MID(B100,36,4)</f>
        <v>16.4</v>
      </c>
    </row>
    <row r="101" spans="2:12" x14ac:dyDescent="0.25">
      <c r="B101" t="s">
        <v>91</v>
      </c>
      <c r="E101" t="str">
        <f t="shared" si="70"/>
        <v>90.5</v>
      </c>
      <c r="F101" t="str">
        <f t="shared" si="71"/>
        <v>10.2</v>
      </c>
      <c r="G101" t="str">
        <f t="shared" si="72"/>
        <v>11.0</v>
      </c>
      <c r="H101" t="str">
        <f t="shared" si="73"/>
        <v>11.9</v>
      </c>
      <c r="I101" t="str">
        <f t="shared" si="74"/>
        <v>12.8</v>
      </c>
      <c r="J101" t="str">
        <f t="shared" si="75"/>
        <v>13.9</v>
      </c>
      <c r="K101" t="str">
        <f t="shared" si="76"/>
        <v>15.1</v>
      </c>
      <c r="L101" t="str">
        <f t="shared" si="77"/>
        <v>16.5</v>
      </c>
    </row>
    <row r="102" spans="2:12" x14ac:dyDescent="0.25">
      <c r="B102" t="s">
        <v>92</v>
      </c>
      <c r="E102" t="str">
        <f t="shared" si="70"/>
        <v>91.0</v>
      </c>
      <c r="F102" t="str">
        <f t="shared" si="71"/>
        <v>10.3</v>
      </c>
      <c r="G102" t="str">
        <f t="shared" si="72"/>
        <v>11.1</v>
      </c>
      <c r="H102" t="str">
        <f t="shared" si="73"/>
        <v>12.0</v>
      </c>
      <c r="I102" t="str">
        <f t="shared" si="74"/>
        <v>13.0</v>
      </c>
      <c r="J102" t="str">
        <f t="shared" si="75"/>
        <v>14.1</v>
      </c>
      <c r="K102" t="str">
        <f t="shared" si="76"/>
        <v>15.3</v>
      </c>
      <c r="L102" t="str">
        <f t="shared" si="77"/>
        <v>16.7</v>
      </c>
    </row>
    <row r="103" spans="2:12" x14ac:dyDescent="0.25">
      <c r="B103" t="s">
        <v>93</v>
      </c>
      <c r="E103" t="str">
        <f t="shared" si="70"/>
        <v>91.5</v>
      </c>
      <c r="F103" t="str">
        <f t="shared" si="71"/>
        <v>10.4</v>
      </c>
      <c r="G103" t="str">
        <f t="shared" si="72"/>
        <v>11.2</v>
      </c>
      <c r="H103" t="str">
        <f t="shared" si="73"/>
        <v>12.1</v>
      </c>
      <c r="I103" t="str">
        <f t="shared" si="74"/>
        <v>13.1</v>
      </c>
      <c r="J103" t="str">
        <f t="shared" si="75"/>
        <v>14.2</v>
      </c>
      <c r="K103" t="str">
        <f t="shared" si="76"/>
        <v>15.4</v>
      </c>
      <c r="L103" t="str">
        <f t="shared" si="77"/>
        <v>16.8</v>
      </c>
    </row>
    <row r="104" spans="2:12" x14ac:dyDescent="0.25">
      <c r="B104" t="s">
        <v>94</v>
      </c>
      <c r="E104" t="str">
        <f t="shared" si="70"/>
        <v>92.0</v>
      </c>
      <c r="F104" t="str">
        <f t="shared" si="71"/>
        <v>10.5</v>
      </c>
      <c r="G104" t="str">
        <f t="shared" si="72"/>
        <v>11.3</v>
      </c>
      <c r="H104" t="str">
        <f t="shared" si="73"/>
        <v>12.2</v>
      </c>
      <c r="I104" t="str">
        <f t="shared" si="74"/>
        <v>13.2</v>
      </c>
      <c r="J104" t="str">
        <f t="shared" si="75"/>
        <v>14.3</v>
      </c>
      <c r="K104" t="str">
        <f t="shared" si="76"/>
        <v>15.6</v>
      </c>
      <c r="L104" t="str">
        <f t="shared" si="77"/>
        <v>17.0</v>
      </c>
    </row>
    <row r="105" spans="2:12" x14ac:dyDescent="0.25">
      <c r="B105" t="s">
        <v>95</v>
      </c>
      <c r="E105" t="str">
        <f t="shared" si="70"/>
        <v>92.5</v>
      </c>
      <c r="F105" t="str">
        <f t="shared" si="71"/>
        <v>10.6</v>
      </c>
      <c r="G105" t="str">
        <f t="shared" si="72"/>
        <v>11.4</v>
      </c>
      <c r="H105" t="str">
        <f t="shared" si="73"/>
        <v>12.3</v>
      </c>
      <c r="I105" t="str">
        <f t="shared" si="74"/>
        <v>13.3</v>
      </c>
      <c r="J105" t="str">
        <f t="shared" si="75"/>
        <v>14.4</v>
      </c>
      <c r="K105" t="str">
        <f t="shared" si="76"/>
        <v>15.7</v>
      </c>
      <c r="L105" t="str">
        <f t="shared" si="77"/>
        <v>17.1</v>
      </c>
    </row>
    <row r="106" spans="2:12" x14ac:dyDescent="0.25">
      <c r="B106" t="s">
        <v>96</v>
      </c>
      <c r="E106" t="str">
        <f t="shared" si="70"/>
        <v>93.0</v>
      </c>
      <c r="F106" t="str">
        <f t="shared" si="71"/>
        <v>10.7</v>
      </c>
      <c r="G106" t="str">
        <f t="shared" si="72"/>
        <v>11.5</v>
      </c>
      <c r="H106" t="str">
        <f t="shared" si="73"/>
        <v>12.4</v>
      </c>
      <c r="I106" t="str">
        <f t="shared" si="74"/>
        <v>13.4</v>
      </c>
      <c r="J106" t="str">
        <f t="shared" si="75"/>
        <v>14.6</v>
      </c>
      <c r="K106" t="str">
        <f t="shared" si="76"/>
        <v>15.8</v>
      </c>
      <c r="L106" t="str">
        <f t="shared" si="77"/>
        <v>17.3</v>
      </c>
    </row>
    <row r="107" spans="2:12" x14ac:dyDescent="0.25">
      <c r="B107" t="s">
        <v>97</v>
      </c>
      <c r="E107" t="str">
        <f t="shared" si="70"/>
        <v>93.5</v>
      </c>
      <c r="F107" t="str">
        <f t="shared" si="71"/>
        <v>10.7</v>
      </c>
      <c r="G107" t="str">
        <f t="shared" si="72"/>
        <v>11.6</v>
      </c>
      <c r="H107" t="str">
        <f t="shared" si="73"/>
        <v>12.5</v>
      </c>
      <c r="I107" t="str">
        <f t="shared" si="74"/>
        <v>13.5</v>
      </c>
      <c r="J107" t="str">
        <f t="shared" si="75"/>
        <v>14.7</v>
      </c>
      <c r="K107" t="str">
        <f t="shared" si="76"/>
        <v>16.0</v>
      </c>
      <c r="L107" t="str">
        <f t="shared" si="77"/>
        <v>17.4</v>
      </c>
    </row>
    <row r="108" spans="2:12" x14ac:dyDescent="0.25">
      <c r="B108" t="s">
        <v>98</v>
      </c>
      <c r="E108" t="str">
        <f t="shared" si="70"/>
        <v>94.0</v>
      </c>
      <c r="F108" t="str">
        <f t="shared" si="71"/>
        <v>10.8</v>
      </c>
      <c r="G108" t="str">
        <f t="shared" si="72"/>
        <v>11.7</v>
      </c>
      <c r="H108" t="str">
        <f t="shared" si="73"/>
        <v>12.6</v>
      </c>
      <c r="I108" t="str">
        <f t="shared" si="74"/>
        <v>13.7</v>
      </c>
      <c r="J108" t="str">
        <f t="shared" si="75"/>
        <v>14.8</v>
      </c>
      <c r="K108" t="str">
        <f t="shared" si="76"/>
        <v>16.1</v>
      </c>
      <c r="L108" t="str">
        <f t="shared" si="77"/>
        <v>17.6</v>
      </c>
    </row>
    <row r="109" spans="2:12" x14ac:dyDescent="0.25">
      <c r="B109" t="s">
        <v>99</v>
      </c>
      <c r="E109" t="str">
        <f t="shared" si="70"/>
        <v>94.5</v>
      </c>
      <c r="F109" t="str">
        <f t="shared" si="71"/>
        <v>10.9</v>
      </c>
      <c r="G109" t="str">
        <f t="shared" si="72"/>
        <v>11.8</v>
      </c>
      <c r="H109" t="str">
        <f t="shared" si="73"/>
        <v>12.7</v>
      </c>
      <c r="I109" t="str">
        <f t="shared" si="74"/>
        <v>13.8</v>
      </c>
      <c r="J109" t="str">
        <f t="shared" si="75"/>
        <v>14.9</v>
      </c>
      <c r="K109" t="str">
        <f t="shared" si="76"/>
        <v>16.3</v>
      </c>
      <c r="L109" t="str">
        <f t="shared" si="77"/>
        <v>17.7</v>
      </c>
    </row>
    <row r="110" spans="2:12" x14ac:dyDescent="0.25">
      <c r="B110" t="s">
        <v>100</v>
      </c>
      <c r="E110" t="str">
        <f t="shared" si="70"/>
        <v>95.0</v>
      </c>
      <c r="F110" t="str">
        <f t="shared" si="71"/>
        <v>11.0</v>
      </c>
      <c r="G110" t="str">
        <f t="shared" si="72"/>
        <v>11.9</v>
      </c>
      <c r="H110" t="str">
        <f t="shared" si="73"/>
        <v>12.8</v>
      </c>
      <c r="I110" t="str">
        <f t="shared" si="74"/>
        <v>13.9</v>
      </c>
      <c r="J110" t="str">
        <f t="shared" si="75"/>
        <v>15.1</v>
      </c>
      <c r="K110" t="str">
        <f t="shared" si="76"/>
        <v>16.4</v>
      </c>
      <c r="L110" t="str">
        <f t="shared" si="77"/>
        <v>17.9</v>
      </c>
    </row>
    <row r="111" spans="2:12" x14ac:dyDescent="0.25">
      <c r="B111" t="s">
        <v>101</v>
      </c>
      <c r="E111" t="str">
        <f t="shared" si="70"/>
        <v>95.5</v>
      </c>
      <c r="F111" t="str">
        <f t="shared" si="71"/>
        <v>11.1</v>
      </c>
      <c r="G111" t="str">
        <f t="shared" si="72"/>
        <v>12.0</v>
      </c>
      <c r="H111" t="str">
        <f t="shared" si="73"/>
        <v>12.9</v>
      </c>
      <c r="I111" t="str">
        <f t="shared" si="74"/>
        <v>14.0</v>
      </c>
      <c r="J111" t="str">
        <f t="shared" si="75"/>
        <v>15.2</v>
      </c>
      <c r="K111" t="str">
        <f t="shared" si="76"/>
        <v>16.5</v>
      </c>
      <c r="L111" t="str">
        <f t="shared" si="77"/>
        <v>18.0</v>
      </c>
    </row>
    <row r="112" spans="2:12" x14ac:dyDescent="0.25">
      <c r="B112" t="s">
        <v>102</v>
      </c>
      <c r="E112" t="str">
        <f t="shared" si="70"/>
        <v>96.0</v>
      </c>
      <c r="F112" t="str">
        <f t="shared" si="71"/>
        <v>11.2</v>
      </c>
      <c r="G112" t="str">
        <f t="shared" si="72"/>
        <v>12.1</v>
      </c>
      <c r="H112" t="str">
        <f t="shared" si="73"/>
        <v>13.1</v>
      </c>
      <c r="I112" t="str">
        <f t="shared" si="74"/>
        <v>14.1</v>
      </c>
      <c r="J112" t="str">
        <f t="shared" si="75"/>
        <v>15.3</v>
      </c>
      <c r="K112" t="str">
        <f t="shared" si="76"/>
        <v>16.7</v>
      </c>
      <c r="L112" t="str">
        <f t="shared" si="77"/>
        <v>18.2</v>
      </c>
    </row>
    <row r="113" spans="2:12" x14ac:dyDescent="0.25">
      <c r="B113" t="s">
        <v>103</v>
      </c>
      <c r="E113" t="str">
        <f t="shared" si="70"/>
        <v>96.5</v>
      </c>
      <c r="F113" t="str">
        <f t="shared" si="71"/>
        <v>11.3</v>
      </c>
      <c r="G113" t="str">
        <f t="shared" si="72"/>
        <v>12.2</v>
      </c>
      <c r="H113" t="str">
        <f t="shared" si="73"/>
        <v>13.2</v>
      </c>
      <c r="I113" t="str">
        <f t="shared" si="74"/>
        <v>14.3</v>
      </c>
      <c r="J113" t="str">
        <f t="shared" si="75"/>
        <v>15.5</v>
      </c>
      <c r="K113" t="str">
        <f t="shared" si="76"/>
        <v>16.8</v>
      </c>
      <c r="L113" t="str">
        <f t="shared" si="77"/>
        <v>18.4</v>
      </c>
    </row>
    <row r="114" spans="2:12" x14ac:dyDescent="0.25">
      <c r="B114" t="s">
        <v>104</v>
      </c>
      <c r="E114" t="str">
        <f t="shared" si="70"/>
        <v>97.0</v>
      </c>
      <c r="F114" t="str">
        <f t="shared" si="71"/>
        <v>11.4</v>
      </c>
      <c r="G114" t="str">
        <f t="shared" si="72"/>
        <v>12.3</v>
      </c>
      <c r="H114" t="str">
        <f t="shared" si="73"/>
        <v>13.3</v>
      </c>
      <c r="I114" t="str">
        <f t="shared" si="74"/>
        <v>14.4</v>
      </c>
      <c r="J114" t="str">
        <f t="shared" si="75"/>
        <v>15.6</v>
      </c>
      <c r="K114" t="str">
        <f t="shared" si="76"/>
        <v>17.0</v>
      </c>
      <c r="L114" t="str">
        <f t="shared" si="77"/>
        <v>18.5</v>
      </c>
    </row>
    <row r="115" spans="2:12" x14ac:dyDescent="0.25">
      <c r="B115" t="s">
        <v>105</v>
      </c>
      <c r="E115" t="str">
        <f t="shared" si="70"/>
        <v>97.5</v>
      </c>
      <c r="F115" t="str">
        <f t="shared" si="71"/>
        <v>11.5</v>
      </c>
      <c r="G115" t="str">
        <f t="shared" si="72"/>
        <v>12.4</v>
      </c>
      <c r="H115" t="str">
        <f t="shared" si="73"/>
        <v>13.4</v>
      </c>
      <c r="I115" t="str">
        <f t="shared" si="74"/>
        <v>14.5</v>
      </c>
      <c r="J115" t="str">
        <f t="shared" si="75"/>
        <v>15.7</v>
      </c>
      <c r="K115" t="str">
        <f t="shared" si="76"/>
        <v>17.1</v>
      </c>
      <c r="L115" t="str">
        <f t="shared" si="77"/>
        <v>18.7</v>
      </c>
    </row>
    <row r="116" spans="2:12" x14ac:dyDescent="0.25">
      <c r="B116" t="s">
        <v>106</v>
      </c>
      <c r="E116" t="str">
        <f t="shared" si="70"/>
        <v>98.0</v>
      </c>
      <c r="F116" t="str">
        <f t="shared" si="71"/>
        <v>11.6</v>
      </c>
      <c r="G116" t="str">
        <f t="shared" si="72"/>
        <v>12.5</v>
      </c>
      <c r="H116" t="str">
        <f t="shared" si="73"/>
        <v>13.5</v>
      </c>
      <c r="I116" t="str">
        <f t="shared" si="74"/>
        <v>14.6</v>
      </c>
      <c r="J116" t="str">
        <f t="shared" si="75"/>
        <v>15.9</v>
      </c>
      <c r="K116" t="str">
        <f t="shared" si="76"/>
        <v>17.3</v>
      </c>
      <c r="L116" t="str">
        <f t="shared" si="77"/>
        <v>18.9</v>
      </c>
    </row>
    <row r="117" spans="2:12" x14ac:dyDescent="0.25">
      <c r="B117" t="s">
        <v>107</v>
      </c>
      <c r="E117" t="str">
        <f t="shared" si="70"/>
        <v>98.5</v>
      </c>
      <c r="F117" t="str">
        <f t="shared" si="71"/>
        <v>11.7</v>
      </c>
      <c r="G117" t="str">
        <f t="shared" si="72"/>
        <v>12.6</v>
      </c>
      <c r="H117" t="str">
        <f t="shared" si="73"/>
        <v>13.6</v>
      </c>
      <c r="I117" t="str">
        <f t="shared" si="74"/>
        <v>14.8</v>
      </c>
      <c r="J117" t="str">
        <f t="shared" si="75"/>
        <v>16.0</v>
      </c>
      <c r="K117" t="str">
        <f t="shared" si="76"/>
        <v>17.5</v>
      </c>
      <c r="L117" t="str">
        <f t="shared" si="77"/>
        <v>19.1</v>
      </c>
    </row>
    <row r="118" spans="2:12" x14ac:dyDescent="0.25">
      <c r="B118" t="s">
        <v>108</v>
      </c>
      <c r="E118" t="str">
        <f t="shared" si="70"/>
        <v>99.0</v>
      </c>
      <c r="F118" t="str">
        <f t="shared" si="71"/>
        <v>11.8</v>
      </c>
      <c r="G118" t="str">
        <f t="shared" si="72"/>
        <v>12.7</v>
      </c>
      <c r="H118" t="str">
        <f t="shared" si="73"/>
        <v>13.7</v>
      </c>
      <c r="I118" t="str">
        <f t="shared" si="74"/>
        <v>14.9</v>
      </c>
      <c r="J118" t="str">
        <f t="shared" si="75"/>
        <v>16.2</v>
      </c>
      <c r="K118" t="str">
        <f t="shared" si="76"/>
        <v>17.6</v>
      </c>
      <c r="L118" t="str">
        <f t="shared" si="77"/>
        <v>19.2</v>
      </c>
    </row>
    <row r="119" spans="2:12" x14ac:dyDescent="0.25">
      <c r="B119" t="s">
        <v>109</v>
      </c>
      <c r="E119" t="str">
        <f t="shared" si="70"/>
        <v>99.5</v>
      </c>
      <c r="F119" t="str">
        <f t="shared" si="71"/>
        <v>11.9</v>
      </c>
      <c r="G119" t="str">
        <f t="shared" si="72"/>
        <v>12.8</v>
      </c>
      <c r="H119" t="str">
        <f t="shared" si="73"/>
        <v>13.9</v>
      </c>
      <c r="I119" t="str">
        <f t="shared" si="74"/>
        <v>15.0</v>
      </c>
      <c r="J119" t="str">
        <f t="shared" si="75"/>
        <v>16.3</v>
      </c>
      <c r="K119" t="str">
        <f t="shared" si="76"/>
        <v>17.8</v>
      </c>
      <c r="L119" t="str">
        <f t="shared" si="77"/>
        <v>19.4</v>
      </c>
    </row>
    <row r="120" spans="2:12" x14ac:dyDescent="0.25">
      <c r="B120" t="s">
        <v>110</v>
      </c>
      <c r="E120" t="str">
        <f>LEFT(B120,5)</f>
        <v>100.0</v>
      </c>
      <c r="F120" t="str">
        <f>MID(B120,7,4)</f>
        <v>12.0</v>
      </c>
      <c r="G120" t="str">
        <f>MID(B120,12,4)</f>
        <v>12.9</v>
      </c>
      <c r="H120" t="str">
        <f>MID(B120,17,4)</f>
        <v>14.0</v>
      </c>
      <c r="I120" t="str">
        <f>MID(B120,22,4)</f>
        <v>15.2</v>
      </c>
      <c r="J120" t="str">
        <f>MID(B120,27,4)</f>
        <v>16.5</v>
      </c>
      <c r="K120" t="str">
        <f>MID(B120,32,4)</f>
        <v>18.0</v>
      </c>
      <c r="L120" t="str">
        <f>MID(B120,37,4)</f>
        <v>19.6</v>
      </c>
    </row>
    <row r="121" spans="2:12" x14ac:dyDescent="0.25">
      <c r="B121" t="s">
        <v>111</v>
      </c>
      <c r="E121" t="str">
        <f t="shared" ref="E121:E128" si="78">LEFT(B121,5)</f>
        <v>100.5</v>
      </c>
      <c r="F121" t="str">
        <f t="shared" ref="F121:F128" si="79">MID(B121,7,4)</f>
        <v>12.1</v>
      </c>
      <c r="G121" t="str">
        <f t="shared" ref="G121:G128" si="80">MID(B121,12,4)</f>
        <v>13.0</v>
      </c>
      <c r="H121" t="str">
        <f t="shared" ref="H121:H128" si="81">MID(B121,17,4)</f>
        <v>14.1</v>
      </c>
      <c r="I121" t="str">
        <f t="shared" ref="I121:I128" si="82">MID(B121,22,4)</f>
        <v>15.3</v>
      </c>
      <c r="J121" t="str">
        <f t="shared" ref="J121:J128" si="83">MID(B121,27,4)</f>
        <v>16.6</v>
      </c>
      <c r="K121" t="str">
        <f t="shared" ref="K121:K128" si="84">MID(B121,32,4)</f>
        <v>18.1</v>
      </c>
      <c r="L121" t="str">
        <f t="shared" ref="L121:L128" si="85">MID(B121,37,4)</f>
        <v>19.8</v>
      </c>
    </row>
    <row r="122" spans="2:12" x14ac:dyDescent="0.25">
      <c r="B122" t="s">
        <v>112</v>
      </c>
      <c r="E122" t="str">
        <f t="shared" si="78"/>
        <v>101.0</v>
      </c>
      <c r="F122" t="str">
        <f t="shared" si="79"/>
        <v>12.2</v>
      </c>
      <c r="G122" t="str">
        <f t="shared" si="80"/>
        <v>13.2</v>
      </c>
      <c r="H122" t="str">
        <f t="shared" si="81"/>
        <v>14.2</v>
      </c>
      <c r="I122" t="str">
        <f t="shared" si="82"/>
        <v>15.4</v>
      </c>
      <c r="J122" t="str">
        <f t="shared" si="83"/>
        <v>16.8</v>
      </c>
      <c r="K122" t="str">
        <f t="shared" si="84"/>
        <v>18.3</v>
      </c>
      <c r="L122" t="str">
        <f t="shared" si="85"/>
        <v>20.0</v>
      </c>
    </row>
    <row r="123" spans="2:12" x14ac:dyDescent="0.25">
      <c r="B123" t="s">
        <v>113</v>
      </c>
      <c r="E123" t="str">
        <f t="shared" si="78"/>
        <v>101.5</v>
      </c>
      <c r="F123" t="str">
        <f t="shared" si="79"/>
        <v>12.3</v>
      </c>
      <c r="G123" t="str">
        <f t="shared" si="80"/>
        <v>13.3</v>
      </c>
      <c r="H123" t="str">
        <f t="shared" si="81"/>
        <v>14.4</v>
      </c>
      <c r="I123" t="str">
        <f t="shared" si="82"/>
        <v>15.6</v>
      </c>
      <c r="J123" t="str">
        <f t="shared" si="83"/>
        <v>16.9</v>
      </c>
      <c r="K123" t="str">
        <f t="shared" si="84"/>
        <v>18.5</v>
      </c>
      <c r="L123" t="str">
        <f t="shared" si="85"/>
        <v>20.2</v>
      </c>
    </row>
    <row r="124" spans="2:12" x14ac:dyDescent="0.25">
      <c r="B124" t="s">
        <v>114</v>
      </c>
      <c r="E124" t="str">
        <f t="shared" si="78"/>
        <v>102.0</v>
      </c>
      <c r="F124" t="str">
        <f t="shared" si="79"/>
        <v>12.4</v>
      </c>
      <c r="G124" t="str">
        <f t="shared" si="80"/>
        <v>13.4</v>
      </c>
      <c r="H124" t="str">
        <f t="shared" si="81"/>
        <v>14.5</v>
      </c>
      <c r="I124" t="str">
        <f t="shared" si="82"/>
        <v>15.7</v>
      </c>
      <c r="J124" t="str">
        <f t="shared" si="83"/>
        <v>17.1</v>
      </c>
      <c r="K124" t="str">
        <f t="shared" si="84"/>
        <v>18.7</v>
      </c>
      <c r="L124" t="str">
        <f t="shared" si="85"/>
        <v>20.4</v>
      </c>
    </row>
    <row r="125" spans="2:12" x14ac:dyDescent="0.25">
      <c r="B125" t="s">
        <v>115</v>
      </c>
      <c r="E125" t="str">
        <f t="shared" si="78"/>
        <v>102.5</v>
      </c>
      <c r="F125" t="str">
        <f t="shared" si="79"/>
        <v>12.5</v>
      </c>
      <c r="G125" t="str">
        <f t="shared" si="80"/>
        <v>13.5</v>
      </c>
      <c r="H125" t="str">
        <f t="shared" si="81"/>
        <v>14.6</v>
      </c>
      <c r="I125" t="str">
        <f t="shared" si="82"/>
        <v>15.9</v>
      </c>
      <c r="J125" t="str">
        <f t="shared" si="83"/>
        <v>17.3</v>
      </c>
      <c r="K125" t="str">
        <f t="shared" si="84"/>
        <v>18.8</v>
      </c>
      <c r="L125" t="str">
        <f t="shared" si="85"/>
        <v>20.6</v>
      </c>
    </row>
    <row r="126" spans="2:12" x14ac:dyDescent="0.25">
      <c r="B126" t="s">
        <v>116</v>
      </c>
      <c r="E126" t="str">
        <f t="shared" si="78"/>
        <v>103.0</v>
      </c>
      <c r="F126" t="str">
        <f t="shared" si="79"/>
        <v>12.6</v>
      </c>
      <c r="G126" t="str">
        <f t="shared" si="80"/>
        <v>13.6</v>
      </c>
      <c r="H126" t="str">
        <f t="shared" si="81"/>
        <v>14.8</v>
      </c>
      <c r="I126" t="str">
        <f t="shared" si="82"/>
        <v>16.0</v>
      </c>
      <c r="J126" t="str">
        <f t="shared" si="83"/>
        <v>17.4</v>
      </c>
      <c r="K126" t="str">
        <f t="shared" si="84"/>
        <v>19.0</v>
      </c>
      <c r="L126" t="str">
        <f t="shared" si="85"/>
        <v>20.8</v>
      </c>
    </row>
    <row r="127" spans="2:12" x14ac:dyDescent="0.25">
      <c r="B127" t="s">
        <v>117</v>
      </c>
      <c r="E127" t="str">
        <f t="shared" si="78"/>
        <v>103.5</v>
      </c>
      <c r="F127" t="str">
        <f t="shared" si="79"/>
        <v>12.7</v>
      </c>
      <c r="G127" t="str">
        <f t="shared" si="80"/>
        <v>13.7</v>
      </c>
      <c r="H127" t="str">
        <f t="shared" si="81"/>
        <v>14.9</v>
      </c>
      <c r="I127" t="str">
        <f t="shared" si="82"/>
        <v>16.2</v>
      </c>
      <c r="J127" t="str">
        <f t="shared" si="83"/>
        <v>17.6</v>
      </c>
      <c r="K127" t="str">
        <f t="shared" si="84"/>
        <v>19.2</v>
      </c>
      <c r="L127" t="str">
        <f t="shared" si="85"/>
        <v>21.0</v>
      </c>
    </row>
    <row r="128" spans="2:12" x14ac:dyDescent="0.25">
      <c r="B128" t="s">
        <v>118</v>
      </c>
      <c r="E128" t="str">
        <f t="shared" si="78"/>
        <v>104.0</v>
      </c>
      <c r="F128" t="str">
        <f t="shared" si="79"/>
        <v>12.8</v>
      </c>
      <c r="G128" t="str">
        <f t="shared" si="80"/>
        <v>13.9</v>
      </c>
      <c r="H128" t="str">
        <f t="shared" si="81"/>
        <v>15.0</v>
      </c>
      <c r="I128" t="str">
        <f t="shared" si="82"/>
        <v>16.3</v>
      </c>
      <c r="J128" t="str">
        <f t="shared" si="83"/>
        <v>17.8</v>
      </c>
      <c r="K128" t="str">
        <f t="shared" si="84"/>
        <v>19.4</v>
      </c>
      <c r="L128" t="str">
        <f t="shared" si="85"/>
        <v>21.2</v>
      </c>
    </row>
  </sheetData>
  <pageMargins left="0.7" right="0.7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0"/>
  <sheetViews>
    <sheetView topLeftCell="A79" workbookViewId="0">
      <selection activeCell="C2" sqref="C2"/>
    </sheetView>
  </sheetViews>
  <sheetFormatPr defaultRowHeight="15" x14ac:dyDescent="0.25"/>
  <cols>
    <col min="2" max="9" width="9.140625" style="5"/>
  </cols>
  <sheetData>
    <row r="1" spans="2:9" x14ac:dyDescent="0.25">
      <c r="B1" s="5" t="s">
        <v>119</v>
      </c>
      <c r="C1" s="6" t="s">
        <v>120</v>
      </c>
      <c r="D1" s="6" t="s">
        <v>121</v>
      </c>
      <c r="E1" s="6" t="s">
        <v>122</v>
      </c>
      <c r="F1" s="5" t="s">
        <v>126</v>
      </c>
      <c r="G1" s="6" t="s">
        <v>125</v>
      </c>
      <c r="H1" s="6" t="s">
        <v>124</v>
      </c>
      <c r="I1" s="6" t="s">
        <v>123</v>
      </c>
    </row>
    <row r="2" spans="2:9" x14ac:dyDescent="0.25">
      <c r="B2" s="5">
        <v>45</v>
      </c>
      <c r="C2" s="5">
        <v>1.9</v>
      </c>
      <c r="D2" s="5">
        <v>2</v>
      </c>
      <c r="E2" s="5">
        <v>2.2000000000000002</v>
      </c>
      <c r="F2" s="5">
        <v>2.4</v>
      </c>
      <c r="G2" s="5">
        <v>2.7</v>
      </c>
      <c r="H2" s="5">
        <v>3</v>
      </c>
      <c r="I2" s="5">
        <v>3.3</v>
      </c>
    </row>
    <row r="3" spans="2:9" x14ac:dyDescent="0.25">
      <c r="B3" s="5">
        <v>45.5</v>
      </c>
      <c r="C3" s="5">
        <v>1.9</v>
      </c>
      <c r="D3" s="5">
        <v>2.1</v>
      </c>
      <c r="E3" s="5">
        <v>2.2999999999999998</v>
      </c>
      <c r="F3" s="5">
        <v>2.5</v>
      </c>
      <c r="G3" s="5">
        <v>2.8</v>
      </c>
      <c r="H3" s="5">
        <v>3.1</v>
      </c>
      <c r="I3" s="5">
        <v>3.4</v>
      </c>
    </row>
    <row r="4" spans="2:9" x14ac:dyDescent="0.25">
      <c r="B4" s="5">
        <v>46</v>
      </c>
      <c r="C4" s="5">
        <v>2</v>
      </c>
      <c r="D4" s="5">
        <v>2.2000000000000002</v>
      </c>
      <c r="E4" s="5">
        <v>2.4</v>
      </c>
      <c r="F4" s="5">
        <v>2.6</v>
      </c>
      <c r="G4" s="5">
        <v>2.9</v>
      </c>
      <c r="H4" s="5">
        <v>3.1</v>
      </c>
      <c r="I4" s="5">
        <v>3.5</v>
      </c>
    </row>
    <row r="5" spans="2:9" x14ac:dyDescent="0.25">
      <c r="B5" s="5">
        <v>46.5</v>
      </c>
      <c r="C5" s="5">
        <v>2.1</v>
      </c>
      <c r="D5" s="5">
        <v>2.2999999999999998</v>
      </c>
      <c r="E5" s="5">
        <v>2.5</v>
      </c>
      <c r="F5" s="5">
        <v>2.7</v>
      </c>
      <c r="G5" s="5">
        <v>3</v>
      </c>
      <c r="H5" s="5">
        <v>3.2</v>
      </c>
      <c r="I5" s="5">
        <v>3.6</v>
      </c>
    </row>
    <row r="6" spans="2:9" x14ac:dyDescent="0.25">
      <c r="B6" s="5">
        <v>47</v>
      </c>
      <c r="C6" s="5">
        <v>2.1</v>
      </c>
      <c r="D6" s="5">
        <v>2.2999999999999998</v>
      </c>
      <c r="E6" s="5">
        <v>2.5</v>
      </c>
      <c r="F6" s="5">
        <v>2.8</v>
      </c>
      <c r="G6" s="5">
        <v>3</v>
      </c>
      <c r="H6" s="5">
        <v>3.3</v>
      </c>
      <c r="I6" s="5">
        <v>3.7</v>
      </c>
    </row>
    <row r="7" spans="2:9" x14ac:dyDescent="0.25">
      <c r="B7" s="5">
        <v>47.5</v>
      </c>
      <c r="C7" s="5">
        <v>2.2000000000000002</v>
      </c>
      <c r="D7" s="5">
        <v>2.4</v>
      </c>
      <c r="E7" s="5">
        <v>2.6</v>
      </c>
      <c r="F7" s="5">
        <v>2.9</v>
      </c>
      <c r="G7" s="5">
        <v>3.1</v>
      </c>
      <c r="H7" s="5">
        <v>3.4</v>
      </c>
      <c r="I7" s="5">
        <v>3.8</v>
      </c>
    </row>
    <row r="8" spans="2:9" x14ac:dyDescent="0.25">
      <c r="B8" s="5">
        <v>48</v>
      </c>
      <c r="C8" s="5">
        <v>2.2999999999999998</v>
      </c>
      <c r="D8" s="5">
        <v>2.5</v>
      </c>
      <c r="E8" s="5">
        <v>2.7</v>
      </c>
      <c r="F8" s="5">
        <v>2.9</v>
      </c>
      <c r="G8" s="5">
        <v>3.2</v>
      </c>
      <c r="H8" s="5">
        <v>3.6</v>
      </c>
      <c r="I8" s="5">
        <v>3.9</v>
      </c>
    </row>
    <row r="9" spans="2:9" x14ac:dyDescent="0.25">
      <c r="B9" s="5">
        <v>48.5</v>
      </c>
      <c r="C9" s="5">
        <v>2.2999999999999998</v>
      </c>
      <c r="D9" s="5">
        <v>2.6</v>
      </c>
      <c r="E9" s="5">
        <v>2.8</v>
      </c>
      <c r="F9" s="5">
        <v>3</v>
      </c>
      <c r="G9" s="5">
        <v>3.3</v>
      </c>
      <c r="H9" s="5">
        <v>3.7</v>
      </c>
      <c r="I9" s="5">
        <v>4</v>
      </c>
    </row>
    <row r="10" spans="2:9" x14ac:dyDescent="0.25">
      <c r="B10" s="5">
        <v>49</v>
      </c>
      <c r="C10" s="5">
        <v>2.4</v>
      </c>
      <c r="D10" s="5">
        <v>2.6</v>
      </c>
      <c r="E10" s="5">
        <v>2.9</v>
      </c>
      <c r="F10" s="5">
        <v>3.1</v>
      </c>
      <c r="G10" s="5">
        <v>3.4</v>
      </c>
      <c r="H10" s="5">
        <v>3.8</v>
      </c>
      <c r="I10" s="5">
        <v>4.2</v>
      </c>
    </row>
    <row r="11" spans="2:9" x14ac:dyDescent="0.25">
      <c r="B11" s="5">
        <v>49.5</v>
      </c>
      <c r="C11" s="5">
        <v>2.5</v>
      </c>
      <c r="D11" s="5">
        <v>2.7</v>
      </c>
      <c r="E11" s="5">
        <v>3</v>
      </c>
      <c r="F11" s="5">
        <v>3.2</v>
      </c>
      <c r="G11" s="5">
        <v>3.5</v>
      </c>
      <c r="H11" s="5">
        <v>3.9</v>
      </c>
      <c r="I11" s="5">
        <v>4.3</v>
      </c>
    </row>
    <row r="12" spans="2:9" x14ac:dyDescent="0.25">
      <c r="B12" s="5">
        <v>50</v>
      </c>
      <c r="C12" s="5">
        <v>2.6</v>
      </c>
      <c r="D12" s="5">
        <v>2.8</v>
      </c>
      <c r="E12" s="5">
        <v>3</v>
      </c>
      <c r="F12" s="5">
        <v>3.3</v>
      </c>
      <c r="G12" s="5">
        <v>3.6</v>
      </c>
      <c r="H12" s="5">
        <v>4</v>
      </c>
      <c r="I12" s="5">
        <v>4.4000000000000004</v>
      </c>
    </row>
    <row r="13" spans="2:9" x14ac:dyDescent="0.25">
      <c r="B13" s="5">
        <v>50.5</v>
      </c>
      <c r="C13" s="5">
        <v>2.7</v>
      </c>
      <c r="D13" s="5">
        <v>2.9</v>
      </c>
      <c r="E13" s="5">
        <v>3.1</v>
      </c>
      <c r="F13" s="5">
        <v>3.4</v>
      </c>
      <c r="G13" s="5">
        <v>3.8</v>
      </c>
      <c r="H13" s="5">
        <v>4.0999999999999996</v>
      </c>
      <c r="I13" s="5">
        <v>4.5</v>
      </c>
    </row>
    <row r="14" spans="2:9" x14ac:dyDescent="0.25">
      <c r="B14" s="5">
        <v>51</v>
      </c>
      <c r="C14" s="5">
        <v>2.7</v>
      </c>
      <c r="D14" s="5">
        <v>3</v>
      </c>
      <c r="E14" s="5">
        <v>3.2</v>
      </c>
      <c r="F14" s="5">
        <v>3.5</v>
      </c>
      <c r="G14" s="5">
        <v>3.9</v>
      </c>
      <c r="H14" s="5">
        <v>4.2</v>
      </c>
      <c r="I14" s="5">
        <v>4.7</v>
      </c>
    </row>
    <row r="15" spans="2:9" x14ac:dyDescent="0.25">
      <c r="B15" s="5">
        <v>51.5</v>
      </c>
      <c r="C15" s="5">
        <v>2.8</v>
      </c>
      <c r="D15" s="5">
        <v>3.1</v>
      </c>
      <c r="E15" s="5">
        <v>3.3</v>
      </c>
      <c r="F15" s="5">
        <v>3.6</v>
      </c>
      <c r="G15" s="5">
        <v>4</v>
      </c>
      <c r="H15" s="5">
        <v>4.4000000000000004</v>
      </c>
      <c r="I15" s="5">
        <v>4.8</v>
      </c>
    </row>
    <row r="16" spans="2:9" x14ac:dyDescent="0.25">
      <c r="B16" s="5">
        <v>52</v>
      </c>
      <c r="C16" s="5">
        <v>2.9</v>
      </c>
      <c r="D16" s="5">
        <v>3.2</v>
      </c>
      <c r="E16" s="5">
        <v>3.5</v>
      </c>
      <c r="F16" s="5">
        <v>3.8</v>
      </c>
      <c r="G16" s="5">
        <v>4.0999999999999996</v>
      </c>
      <c r="H16" s="5">
        <v>4.5</v>
      </c>
      <c r="I16" s="5">
        <v>5</v>
      </c>
    </row>
    <row r="17" spans="2:9" x14ac:dyDescent="0.25">
      <c r="B17" s="5">
        <v>52.5</v>
      </c>
      <c r="C17" s="5">
        <v>3</v>
      </c>
      <c r="D17" s="5">
        <v>3.3</v>
      </c>
      <c r="E17" s="5">
        <v>3.6</v>
      </c>
      <c r="F17" s="5">
        <v>3.9</v>
      </c>
      <c r="G17" s="5">
        <v>4.2</v>
      </c>
      <c r="H17" s="5">
        <v>4.5999999999999996</v>
      </c>
      <c r="I17" s="5">
        <v>5.0999999999999996</v>
      </c>
    </row>
    <row r="18" spans="2:9" x14ac:dyDescent="0.25">
      <c r="B18" s="5">
        <v>53</v>
      </c>
      <c r="C18" s="5">
        <v>3.1</v>
      </c>
      <c r="D18" s="5">
        <v>3.4</v>
      </c>
      <c r="E18" s="5">
        <v>3.7</v>
      </c>
      <c r="F18" s="5">
        <v>4</v>
      </c>
      <c r="G18" s="5">
        <v>4.4000000000000004</v>
      </c>
      <c r="H18" s="5">
        <v>4.8</v>
      </c>
      <c r="I18" s="5">
        <v>5.3</v>
      </c>
    </row>
    <row r="19" spans="2:9" x14ac:dyDescent="0.25">
      <c r="B19" s="5">
        <v>53.5</v>
      </c>
      <c r="C19" s="5">
        <v>3.2</v>
      </c>
      <c r="D19" s="5">
        <v>3.5</v>
      </c>
      <c r="E19" s="5">
        <v>3.8</v>
      </c>
      <c r="F19" s="5">
        <v>4.0999999999999996</v>
      </c>
      <c r="G19" s="5">
        <v>4.5</v>
      </c>
      <c r="H19" s="5">
        <v>4.9000000000000004</v>
      </c>
      <c r="I19" s="5">
        <v>5.4</v>
      </c>
    </row>
    <row r="20" spans="2:9" x14ac:dyDescent="0.25">
      <c r="B20" s="5">
        <v>54</v>
      </c>
      <c r="C20" s="5">
        <v>3.3</v>
      </c>
      <c r="D20" s="5">
        <v>3.6</v>
      </c>
      <c r="E20" s="5">
        <v>3.9</v>
      </c>
      <c r="F20" s="5">
        <v>4.3</v>
      </c>
      <c r="G20" s="5">
        <v>4.7</v>
      </c>
      <c r="H20" s="5">
        <v>5.0999999999999996</v>
      </c>
      <c r="I20" s="5">
        <v>5.6</v>
      </c>
    </row>
    <row r="21" spans="2:9" x14ac:dyDescent="0.25">
      <c r="B21" s="5">
        <v>54.5</v>
      </c>
      <c r="C21" s="5">
        <v>3.4</v>
      </c>
      <c r="D21" s="5">
        <v>3.7</v>
      </c>
      <c r="E21" s="5">
        <v>4</v>
      </c>
      <c r="F21" s="5">
        <v>4.4000000000000004</v>
      </c>
      <c r="G21" s="5">
        <v>4.8</v>
      </c>
      <c r="H21" s="5">
        <v>5.3</v>
      </c>
      <c r="I21" s="5">
        <v>5.8</v>
      </c>
    </row>
    <row r="22" spans="2:9" x14ac:dyDescent="0.25">
      <c r="B22" s="5">
        <v>55</v>
      </c>
      <c r="C22" s="5">
        <v>3.6</v>
      </c>
      <c r="D22" s="5">
        <v>3.8</v>
      </c>
      <c r="E22" s="5">
        <v>4.2</v>
      </c>
      <c r="F22" s="5">
        <v>4.5</v>
      </c>
      <c r="G22" s="5">
        <v>5</v>
      </c>
      <c r="H22" s="5">
        <v>5.4</v>
      </c>
      <c r="I22" s="5">
        <v>6</v>
      </c>
    </row>
    <row r="23" spans="2:9" x14ac:dyDescent="0.25">
      <c r="B23" s="5">
        <v>55.5</v>
      </c>
      <c r="C23" s="5">
        <v>3.7</v>
      </c>
      <c r="D23" s="5">
        <v>4</v>
      </c>
      <c r="E23" s="5">
        <v>4.3</v>
      </c>
      <c r="F23" s="5">
        <v>4.7</v>
      </c>
      <c r="G23" s="5">
        <v>5.0999999999999996</v>
      </c>
      <c r="H23" s="5">
        <v>5.6</v>
      </c>
      <c r="I23" s="5">
        <v>6.1</v>
      </c>
    </row>
    <row r="24" spans="2:9" x14ac:dyDescent="0.25">
      <c r="B24" s="5">
        <v>56</v>
      </c>
      <c r="C24" s="5">
        <v>3.8</v>
      </c>
      <c r="D24" s="5">
        <v>4.0999999999999996</v>
      </c>
      <c r="E24" s="5">
        <v>4.4000000000000004</v>
      </c>
      <c r="F24" s="5">
        <v>4.8</v>
      </c>
      <c r="G24" s="5">
        <v>5.3</v>
      </c>
      <c r="H24" s="5">
        <v>5.8</v>
      </c>
      <c r="I24" s="5">
        <v>6.3</v>
      </c>
    </row>
    <row r="25" spans="2:9" x14ac:dyDescent="0.25">
      <c r="B25" s="5">
        <v>56.5</v>
      </c>
      <c r="C25" s="5">
        <v>3.9</v>
      </c>
      <c r="D25" s="5">
        <v>4.2</v>
      </c>
      <c r="E25" s="5">
        <v>4.5999999999999996</v>
      </c>
      <c r="F25" s="5">
        <v>5</v>
      </c>
      <c r="G25" s="5">
        <v>5.4</v>
      </c>
      <c r="H25" s="5">
        <v>5.9</v>
      </c>
      <c r="I25" s="5">
        <v>6.5</v>
      </c>
    </row>
    <row r="26" spans="2:9" x14ac:dyDescent="0.25">
      <c r="B26" s="5">
        <v>57</v>
      </c>
      <c r="C26" s="5">
        <v>4</v>
      </c>
      <c r="D26" s="5">
        <v>4.3</v>
      </c>
      <c r="E26" s="5">
        <v>4.7</v>
      </c>
      <c r="F26" s="5">
        <v>5.0999999999999996</v>
      </c>
      <c r="G26" s="5">
        <v>5.6</v>
      </c>
      <c r="H26" s="5">
        <v>6.1</v>
      </c>
      <c r="I26" s="5">
        <v>6.7</v>
      </c>
    </row>
    <row r="27" spans="2:9" x14ac:dyDescent="0.25">
      <c r="B27" s="5">
        <v>57.5</v>
      </c>
      <c r="C27" s="5">
        <v>4.0999999999999996</v>
      </c>
      <c r="D27" s="5">
        <v>4.5</v>
      </c>
      <c r="E27" s="5">
        <v>4.9000000000000004</v>
      </c>
      <c r="F27" s="5">
        <v>5.3</v>
      </c>
      <c r="G27" s="5">
        <v>5.7</v>
      </c>
      <c r="H27" s="5">
        <v>6.3</v>
      </c>
      <c r="I27" s="5">
        <v>6.9</v>
      </c>
    </row>
    <row r="28" spans="2:9" x14ac:dyDescent="0.25">
      <c r="B28" s="5">
        <v>58</v>
      </c>
      <c r="C28" s="5">
        <v>4.3</v>
      </c>
      <c r="D28" s="5">
        <v>4.5999999999999996</v>
      </c>
      <c r="E28" s="5">
        <v>5</v>
      </c>
      <c r="F28" s="5">
        <v>5.4</v>
      </c>
      <c r="G28" s="5">
        <v>5.9</v>
      </c>
      <c r="H28" s="5">
        <v>6.4</v>
      </c>
      <c r="I28" s="5">
        <v>7.1</v>
      </c>
    </row>
    <row r="29" spans="2:9" x14ac:dyDescent="0.25">
      <c r="B29" s="5">
        <v>58.5</v>
      </c>
      <c r="C29" s="5">
        <v>4.4000000000000004</v>
      </c>
      <c r="D29" s="5">
        <v>4.7</v>
      </c>
      <c r="E29" s="5">
        <v>5.0999999999999996</v>
      </c>
      <c r="F29" s="5">
        <v>5.6</v>
      </c>
      <c r="G29" s="5">
        <v>6.1</v>
      </c>
      <c r="H29" s="5">
        <v>6.6</v>
      </c>
      <c r="I29" s="5">
        <v>7.2</v>
      </c>
    </row>
    <row r="30" spans="2:9" x14ac:dyDescent="0.25">
      <c r="B30" s="5">
        <v>59</v>
      </c>
      <c r="C30" s="5">
        <v>4.5</v>
      </c>
      <c r="D30" s="5">
        <v>4.8</v>
      </c>
      <c r="E30" s="5">
        <v>5.3</v>
      </c>
      <c r="F30" s="5">
        <v>5.7</v>
      </c>
      <c r="G30" s="5">
        <v>6.2</v>
      </c>
      <c r="H30" s="5">
        <v>6.8</v>
      </c>
      <c r="I30" s="5">
        <v>7.4</v>
      </c>
    </row>
    <row r="31" spans="2:9" x14ac:dyDescent="0.25">
      <c r="B31" s="5">
        <v>59.5</v>
      </c>
      <c r="C31" s="5">
        <v>4.5999999999999996</v>
      </c>
      <c r="D31" s="5">
        <v>5</v>
      </c>
      <c r="E31" s="5">
        <v>5.4</v>
      </c>
      <c r="F31" s="5">
        <v>5.9</v>
      </c>
      <c r="G31" s="5">
        <v>6.4</v>
      </c>
      <c r="H31" s="5">
        <v>7</v>
      </c>
      <c r="I31" s="5">
        <v>7.6</v>
      </c>
    </row>
    <row r="32" spans="2:9" x14ac:dyDescent="0.25">
      <c r="B32" s="5">
        <v>60</v>
      </c>
      <c r="C32" s="5">
        <v>4.7</v>
      </c>
      <c r="D32" s="5">
        <v>5.0999999999999996</v>
      </c>
      <c r="E32" s="5">
        <v>5.5</v>
      </c>
      <c r="F32" s="5">
        <v>6</v>
      </c>
      <c r="G32" s="5">
        <v>6.5</v>
      </c>
      <c r="H32" s="5">
        <v>7.1</v>
      </c>
      <c r="I32" s="5">
        <v>7.8</v>
      </c>
    </row>
    <row r="33" spans="2:9" x14ac:dyDescent="0.25">
      <c r="B33" s="5">
        <v>60.5</v>
      </c>
      <c r="C33" s="5">
        <v>4.8</v>
      </c>
      <c r="D33" s="5">
        <v>5.2</v>
      </c>
      <c r="E33" s="5">
        <v>5.6</v>
      </c>
      <c r="F33" s="5">
        <v>6.1</v>
      </c>
      <c r="G33" s="5">
        <v>6.7</v>
      </c>
      <c r="H33" s="5">
        <v>7.3</v>
      </c>
      <c r="I33" s="5">
        <v>8</v>
      </c>
    </row>
    <row r="34" spans="2:9" x14ac:dyDescent="0.25">
      <c r="B34" s="5">
        <v>61</v>
      </c>
      <c r="C34" s="5">
        <v>4.9000000000000004</v>
      </c>
      <c r="D34" s="5">
        <v>5.3</v>
      </c>
      <c r="E34" s="5">
        <v>5.8</v>
      </c>
      <c r="F34" s="5">
        <v>6.3</v>
      </c>
      <c r="G34" s="5">
        <v>6.8</v>
      </c>
      <c r="H34" s="5">
        <v>7.4</v>
      </c>
      <c r="I34" s="5">
        <v>8.1</v>
      </c>
    </row>
    <row r="35" spans="2:9" x14ac:dyDescent="0.25">
      <c r="B35" s="5">
        <v>61.5</v>
      </c>
      <c r="C35" s="5">
        <v>5</v>
      </c>
      <c r="D35" s="5">
        <v>5.4</v>
      </c>
      <c r="E35" s="5">
        <v>5.9</v>
      </c>
      <c r="F35" s="5">
        <v>6.4</v>
      </c>
      <c r="G35" s="5">
        <v>7</v>
      </c>
      <c r="H35" s="5">
        <v>7.6</v>
      </c>
      <c r="I35" s="5">
        <v>8.3000000000000007</v>
      </c>
    </row>
    <row r="36" spans="2:9" x14ac:dyDescent="0.25">
      <c r="B36" s="5">
        <v>62</v>
      </c>
      <c r="C36" s="5">
        <v>5.0999999999999996</v>
      </c>
      <c r="D36" s="5">
        <v>5.6</v>
      </c>
      <c r="E36" s="5">
        <v>6</v>
      </c>
      <c r="F36" s="5">
        <v>6.5</v>
      </c>
      <c r="G36" s="5">
        <v>7.1</v>
      </c>
      <c r="H36" s="5">
        <v>7.7</v>
      </c>
      <c r="I36" s="5">
        <v>8.5</v>
      </c>
    </row>
    <row r="37" spans="2:9" x14ac:dyDescent="0.25">
      <c r="B37" s="5">
        <v>62.5</v>
      </c>
      <c r="C37" s="5">
        <v>5.2</v>
      </c>
      <c r="D37" s="5">
        <v>5.7</v>
      </c>
      <c r="E37" s="5">
        <v>6.1</v>
      </c>
      <c r="F37" s="5">
        <v>6.7</v>
      </c>
      <c r="G37" s="5">
        <v>7.2</v>
      </c>
      <c r="H37" s="5">
        <v>7.9</v>
      </c>
      <c r="I37" s="5">
        <v>8.6</v>
      </c>
    </row>
    <row r="38" spans="2:9" x14ac:dyDescent="0.25">
      <c r="B38" s="5">
        <v>63</v>
      </c>
      <c r="C38" s="5">
        <v>5.3</v>
      </c>
      <c r="D38" s="5">
        <v>5.8</v>
      </c>
      <c r="E38" s="5">
        <v>6.2</v>
      </c>
      <c r="F38" s="5">
        <v>6.8</v>
      </c>
      <c r="G38" s="5">
        <v>7.4</v>
      </c>
      <c r="H38" s="5">
        <v>8</v>
      </c>
      <c r="I38" s="5">
        <v>8.8000000000000007</v>
      </c>
    </row>
    <row r="39" spans="2:9" x14ac:dyDescent="0.25">
      <c r="B39" s="5">
        <v>63.5</v>
      </c>
      <c r="C39" s="5">
        <v>5.4</v>
      </c>
      <c r="D39" s="5">
        <v>5.9</v>
      </c>
      <c r="E39" s="5">
        <v>6.4</v>
      </c>
      <c r="F39" s="5">
        <v>6.9</v>
      </c>
      <c r="G39" s="5">
        <v>7.5</v>
      </c>
      <c r="H39" s="5">
        <v>8.1999999999999993</v>
      </c>
      <c r="I39" s="5">
        <v>8.9</v>
      </c>
    </row>
    <row r="40" spans="2:9" x14ac:dyDescent="0.25">
      <c r="B40" s="5">
        <v>64</v>
      </c>
      <c r="C40" s="5">
        <v>5.5</v>
      </c>
      <c r="D40" s="5">
        <v>6</v>
      </c>
      <c r="E40" s="5">
        <v>6.5</v>
      </c>
      <c r="F40" s="5">
        <v>7</v>
      </c>
      <c r="G40" s="5">
        <v>7.6</v>
      </c>
      <c r="H40" s="5">
        <v>8.3000000000000007</v>
      </c>
      <c r="I40" s="5">
        <v>9.1</v>
      </c>
    </row>
    <row r="41" spans="2:9" x14ac:dyDescent="0.25">
      <c r="B41" s="5">
        <v>64.5</v>
      </c>
      <c r="C41" s="5">
        <v>5.6</v>
      </c>
      <c r="D41" s="5">
        <v>6.1</v>
      </c>
      <c r="E41" s="5">
        <v>6.6</v>
      </c>
      <c r="F41" s="5">
        <v>7.1</v>
      </c>
      <c r="G41" s="5">
        <v>7.8</v>
      </c>
      <c r="H41" s="5">
        <v>8.5</v>
      </c>
      <c r="I41" s="5">
        <v>9.3000000000000007</v>
      </c>
    </row>
    <row r="42" spans="2:9" x14ac:dyDescent="0.25">
      <c r="B42" s="5">
        <v>65</v>
      </c>
      <c r="C42" s="5">
        <v>5.7</v>
      </c>
      <c r="D42" s="5">
        <v>6.2</v>
      </c>
      <c r="E42" s="5">
        <v>6.7</v>
      </c>
      <c r="F42" s="5">
        <v>7.3</v>
      </c>
      <c r="G42" s="5">
        <v>7.9</v>
      </c>
      <c r="H42" s="5">
        <v>8.6</v>
      </c>
      <c r="I42" s="5">
        <v>9.4</v>
      </c>
    </row>
    <row r="43" spans="2:9" x14ac:dyDescent="0.25">
      <c r="B43" s="5">
        <v>65.5</v>
      </c>
      <c r="C43" s="5">
        <v>5.8</v>
      </c>
      <c r="D43" s="5">
        <v>6.3</v>
      </c>
      <c r="E43" s="5">
        <v>6.8</v>
      </c>
      <c r="F43" s="5">
        <v>7.4</v>
      </c>
      <c r="G43" s="5">
        <v>8</v>
      </c>
      <c r="H43" s="5">
        <v>8.6999999999999993</v>
      </c>
      <c r="I43" s="5">
        <v>9.6</v>
      </c>
    </row>
    <row r="44" spans="2:9" x14ac:dyDescent="0.25">
      <c r="B44" s="5">
        <v>66</v>
      </c>
      <c r="C44" s="5">
        <v>5.9</v>
      </c>
      <c r="D44" s="5">
        <v>6.4</v>
      </c>
      <c r="E44" s="5">
        <v>6.9</v>
      </c>
      <c r="F44" s="5">
        <v>7.5</v>
      </c>
      <c r="G44" s="5">
        <v>8.1999999999999993</v>
      </c>
      <c r="H44" s="5">
        <v>8.9</v>
      </c>
      <c r="I44" s="5">
        <v>9.6999999999999993</v>
      </c>
    </row>
    <row r="45" spans="2:9" x14ac:dyDescent="0.25">
      <c r="B45" s="5">
        <v>66.5</v>
      </c>
      <c r="C45" s="5">
        <v>6</v>
      </c>
      <c r="D45" s="5">
        <v>6.5</v>
      </c>
      <c r="E45" s="5">
        <v>7</v>
      </c>
      <c r="F45" s="5">
        <v>7.6</v>
      </c>
      <c r="G45" s="5">
        <v>8.3000000000000007</v>
      </c>
      <c r="H45" s="5">
        <v>9</v>
      </c>
      <c r="I45" s="5">
        <v>9.9</v>
      </c>
    </row>
    <row r="46" spans="2:9" x14ac:dyDescent="0.25">
      <c r="B46" s="5">
        <v>67</v>
      </c>
      <c r="C46" s="5">
        <v>6.1</v>
      </c>
      <c r="D46" s="5">
        <v>6.6</v>
      </c>
      <c r="E46" s="5">
        <v>7.1</v>
      </c>
      <c r="F46" s="5">
        <v>7.7</v>
      </c>
      <c r="G46" s="5">
        <v>8.4</v>
      </c>
      <c r="H46" s="5">
        <v>9.1999999999999993</v>
      </c>
      <c r="I46" s="5">
        <v>10</v>
      </c>
    </row>
    <row r="47" spans="2:9" x14ac:dyDescent="0.25">
      <c r="B47" s="5">
        <v>67.5</v>
      </c>
      <c r="C47" s="5">
        <v>6.2</v>
      </c>
      <c r="D47" s="5">
        <v>6.7</v>
      </c>
      <c r="E47" s="5">
        <v>7.2</v>
      </c>
      <c r="F47" s="5">
        <v>7.9</v>
      </c>
      <c r="G47" s="5">
        <v>8.5</v>
      </c>
      <c r="H47" s="5">
        <v>9.3000000000000007</v>
      </c>
      <c r="I47" s="5">
        <v>10.199999999999999</v>
      </c>
    </row>
    <row r="48" spans="2:9" x14ac:dyDescent="0.25">
      <c r="B48" s="5">
        <v>68</v>
      </c>
      <c r="C48" s="5">
        <v>6.3</v>
      </c>
      <c r="D48" s="5">
        <v>6.8</v>
      </c>
      <c r="E48" s="5">
        <v>7.3</v>
      </c>
      <c r="F48" s="5">
        <v>8</v>
      </c>
      <c r="G48" s="5">
        <v>8.6999999999999993</v>
      </c>
      <c r="H48" s="5">
        <v>9.4</v>
      </c>
      <c r="I48" s="5">
        <v>10.3</v>
      </c>
    </row>
    <row r="49" spans="2:9" x14ac:dyDescent="0.25">
      <c r="B49" s="5">
        <v>68.5</v>
      </c>
      <c r="C49" s="5">
        <v>6.4</v>
      </c>
      <c r="D49" s="5">
        <v>6.9</v>
      </c>
      <c r="E49" s="5">
        <v>7.5</v>
      </c>
      <c r="F49" s="5">
        <v>8.1</v>
      </c>
      <c r="G49" s="5">
        <v>8.8000000000000007</v>
      </c>
      <c r="H49" s="5">
        <v>9.6</v>
      </c>
      <c r="I49" s="5">
        <v>10.5</v>
      </c>
    </row>
    <row r="50" spans="2:9" x14ac:dyDescent="0.25">
      <c r="B50" s="5">
        <v>69</v>
      </c>
      <c r="C50" s="5">
        <v>6.5</v>
      </c>
      <c r="D50" s="5">
        <v>7</v>
      </c>
      <c r="E50" s="5">
        <v>7.6</v>
      </c>
      <c r="F50" s="5">
        <v>8.1999999999999993</v>
      </c>
      <c r="G50" s="5">
        <v>8.9</v>
      </c>
      <c r="H50" s="5">
        <v>9.6999999999999993</v>
      </c>
      <c r="I50" s="5">
        <v>10.6</v>
      </c>
    </row>
    <row r="51" spans="2:9" x14ac:dyDescent="0.25">
      <c r="B51" s="5">
        <v>69.5</v>
      </c>
      <c r="C51" s="5">
        <v>6.6</v>
      </c>
      <c r="D51" s="5">
        <v>7.1</v>
      </c>
      <c r="E51" s="5">
        <v>7.7</v>
      </c>
      <c r="F51" s="5">
        <v>8.3000000000000007</v>
      </c>
      <c r="G51" s="5">
        <v>9</v>
      </c>
      <c r="H51" s="5">
        <v>9.8000000000000007</v>
      </c>
      <c r="I51" s="5">
        <v>10.8</v>
      </c>
    </row>
    <row r="52" spans="2:9" x14ac:dyDescent="0.25">
      <c r="B52" s="5">
        <v>70</v>
      </c>
      <c r="C52" s="5">
        <v>6.6</v>
      </c>
      <c r="D52" s="5">
        <v>7.2</v>
      </c>
      <c r="E52" s="5">
        <v>7.8</v>
      </c>
      <c r="F52" s="5">
        <v>8.4</v>
      </c>
      <c r="G52" s="5">
        <v>9.1999999999999993</v>
      </c>
      <c r="H52" s="5">
        <v>10</v>
      </c>
      <c r="I52" s="5">
        <v>10.9</v>
      </c>
    </row>
    <row r="53" spans="2:9" x14ac:dyDescent="0.25">
      <c r="B53" s="5">
        <v>70.5</v>
      </c>
      <c r="C53" s="5">
        <v>6.7</v>
      </c>
      <c r="D53" s="5">
        <v>7.3</v>
      </c>
      <c r="E53" s="5">
        <v>7.9</v>
      </c>
      <c r="F53" s="5">
        <v>8.5</v>
      </c>
      <c r="G53" s="5">
        <v>9.3000000000000007</v>
      </c>
      <c r="H53" s="5">
        <v>10.1</v>
      </c>
      <c r="I53" s="5">
        <v>11.1</v>
      </c>
    </row>
    <row r="54" spans="2:9" x14ac:dyDescent="0.25">
      <c r="B54" s="5">
        <v>71</v>
      </c>
      <c r="C54" s="5">
        <v>6.8</v>
      </c>
      <c r="D54" s="5">
        <v>7.4</v>
      </c>
      <c r="E54" s="5">
        <v>8</v>
      </c>
      <c r="F54" s="5">
        <v>8.6</v>
      </c>
      <c r="G54" s="5">
        <v>9.4</v>
      </c>
      <c r="H54" s="5">
        <v>10.199999999999999</v>
      </c>
      <c r="I54" s="5">
        <v>11.2</v>
      </c>
    </row>
    <row r="55" spans="2:9" x14ac:dyDescent="0.25">
      <c r="B55" s="5">
        <v>71.5</v>
      </c>
      <c r="C55" s="5">
        <v>6.9</v>
      </c>
      <c r="D55" s="5">
        <v>7.5</v>
      </c>
      <c r="E55" s="5">
        <v>8.1</v>
      </c>
      <c r="F55" s="5">
        <v>8.8000000000000007</v>
      </c>
      <c r="G55" s="5">
        <v>9.5</v>
      </c>
      <c r="H55" s="5">
        <v>10.4</v>
      </c>
      <c r="I55" s="5">
        <v>11.3</v>
      </c>
    </row>
    <row r="56" spans="2:9" x14ac:dyDescent="0.25">
      <c r="B56" s="5">
        <v>72</v>
      </c>
      <c r="C56" s="5">
        <v>7</v>
      </c>
      <c r="D56" s="5">
        <v>7.6</v>
      </c>
      <c r="E56" s="5">
        <v>8.1999999999999993</v>
      </c>
      <c r="F56" s="5">
        <v>8.9</v>
      </c>
      <c r="G56" s="5">
        <v>9.6</v>
      </c>
      <c r="H56" s="5">
        <v>10.5</v>
      </c>
      <c r="I56" s="5">
        <v>11.5</v>
      </c>
    </row>
    <row r="57" spans="2:9" x14ac:dyDescent="0.25">
      <c r="B57" s="5">
        <v>72.5</v>
      </c>
      <c r="C57" s="5">
        <v>7.1</v>
      </c>
      <c r="D57" s="5">
        <v>7.6</v>
      </c>
      <c r="E57" s="5">
        <v>8.3000000000000007</v>
      </c>
      <c r="F57" s="5">
        <v>9</v>
      </c>
      <c r="G57" s="5">
        <v>9.8000000000000007</v>
      </c>
      <c r="H57" s="5">
        <v>10.6</v>
      </c>
      <c r="I57" s="5">
        <v>11.6</v>
      </c>
    </row>
    <row r="58" spans="2:9" x14ac:dyDescent="0.25">
      <c r="B58" s="5">
        <v>73</v>
      </c>
      <c r="C58" s="5">
        <v>7.2</v>
      </c>
      <c r="D58" s="5">
        <v>7.7</v>
      </c>
      <c r="E58" s="5">
        <v>8.4</v>
      </c>
      <c r="F58" s="5">
        <v>9.1</v>
      </c>
      <c r="G58" s="5">
        <v>9.9</v>
      </c>
      <c r="H58" s="5">
        <v>10.8</v>
      </c>
      <c r="I58" s="5">
        <v>11.8</v>
      </c>
    </row>
    <row r="59" spans="2:9" x14ac:dyDescent="0.25">
      <c r="B59" s="5">
        <v>73.5</v>
      </c>
      <c r="C59" s="5">
        <v>7.2</v>
      </c>
      <c r="D59" s="5">
        <v>7.8</v>
      </c>
      <c r="E59" s="5">
        <v>8.5</v>
      </c>
      <c r="F59" s="5">
        <v>9.1999999999999993</v>
      </c>
      <c r="G59" s="5">
        <v>10</v>
      </c>
      <c r="H59" s="5">
        <v>10.9</v>
      </c>
      <c r="I59" s="5">
        <v>11.9</v>
      </c>
    </row>
    <row r="60" spans="2:9" x14ac:dyDescent="0.25">
      <c r="B60" s="5">
        <v>74</v>
      </c>
      <c r="C60" s="5">
        <v>7.3</v>
      </c>
      <c r="D60" s="5">
        <v>7.9</v>
      </c>
      <c r="E60" s="5">
        <v>8.6</v>
      </c>
      <c r="F60" s="5">
        <v>9.3000000000000007</v>
      </c>
      <c r="G60" s="5">
        <v>10.1</v>
      </c>
      <c r="H60" s="5">
        <v>11</v>
      </c>
      <c r="I60" s="5">
        <v>12.1</v>
      </c>
    </row>
    <row r="61" spans="2:9" x14ac:dyDescent="0.25">
      <c r="B61" s="5">
        <v>74.5</v>
      </c>
      <c r="C61" s="5">
        <v>7.4</v>
      </c>
      <c r="D61" s="5">
        <v>8</v>
      </c>
      <c r="E61" s="5">
        <v>8.6999999999999993</v>
      </c>
      <c r="F61" s="5">
        <v>9.4</v>
      </c>
      <c r="G61" s="5">
        <v>10.199999999999999</v>
      </c>
      <c r="H61" s="5">
        <v>11.2</v>
      </c>
      <c r="I61" s="5">
        <v>12.2</v>
      </c>
    </row>
    <row r="62" spans="2:9" x14ac:dyDescent="0.25">
      <c r="B62" s="5">
        <v>75</v>
      </c>
      <c r="C62" s="5">
        <v>7.5</v>
      </c>
      <c r="D62" s="5">
        <v>8.1</v>
      </c>
      <c r="E62" s="5">
        <v>8.8000000000000007</v>
      </c>
      <c r="F62" s="5">
        <v>9.5</v>
      </c>
      <c r="G62" s="5">
        <v>10.3</v>
      </c>
      <c r="H62" s="5">
        <v>11.3</v>
      </c>
      <c r="I62" s="5">
        <v>12.3</v>
      </c>
    </row>
    <row r="63" spans="2:9" x14ac:dyDescent="0.25">
      <c r="B63" s="5">
        <v>75.5</v>
      </c>
      <c r="C63" s="5">
        <v>7.6</v>
      </c>
      <c r="D63" s="5">
        <v>8.1999999999999993</v>
      </c>
      <c r="E63" s="5">
        <v>8.8000000000000007</v>
      </c>
      <c r="F63" s="5">
        <v>9.6</v>
      </c>
      <c r="G63" s="5">
        <v>10.4</v>
      </c>
      <c r="H63" s="5">
        <v>11.4</v>
      </c>
      <c r="I63" s="5">
        <v>12.5</v>
      </c>
    </row>
    <row r="64" spans="2:9" x14ac:dyDescent="0.25">
      <c r="B64" s="5">
        <v>76</v>
      </c>
      <c r="C64" s="5">
        <v>7.6</v>
      </c>
      <c r="D64" s="5">
        <v>8.3000000000000007</v>
      </c>
      <c r="E64" s="5">
        <v>8.9</v>
      </c>
      <c r="F64" s="5">
        <v>9.6999999999999993</v>
      </c>
      <c r="G64" s="5">
        <v>10.6</v>
      </c>
      <c r="H64" s="5">
        <v>11.5</v>
      </c>
      <c r="I64" s="5">
        <v>12.6</v>
      </c>
    </row>
    <row r="65" spans="2:9" x14ac:dyDescent="0.25">
      <c r="B65" s="5">
        <v>76.5</v>
      </c>
      <c r="C65" s="5">
        <v>7.7</v>
      </c>
      <c r="D65" s="5">
        <v>8.3000000000000007</v>
      </c>
      <c r="E65" s="5">
        <v>9</v>
      </c>
      <c r="F65" s="5">
        <v>9.8000000000000007</v>
      </c>
      <c r="G65" s="5">
        <v>10.7</v>
      </c>
      <c r="H65" s="5">
        <v>11.6</v>
      </c>
      <c r="I65" s="5">
        <v>12.7</v>
      </c>
    </row>
    <row r="66" spans="2:9" x14ac:dyDescent="0.25">
      <c r="B66" s="5">
        <v>77</v>
      </c>
      <c r="C66" s="5">
        <v>7.8</v>
      </c>
      <c r="D66" s="5">
        <v>8.4</v>
      </c>
      <c r="E66" s="5">
        <v>9.1</v>
      </c>
      <c r="F66" s="5">
        <v>9.9</v>
      </c>
      <c r="G66" s="5">
        <v>10.8</v>
      </c>
      <c r="H66" s="5">
        <v>11.7</v>
      </c>
      <c r="I66" s="5">
        <v>12.8</v>
      </c>
    </row>
    <row r="67" spans="2:9" x14ac:dyDescent="0.25">
      <c r="B67" s="5">
        <v>77.5</v>
      </c>
      <c r="C67" s="5">
        <v>7.9</v>
      </c>
      <c r="D67" s="5">
        <v>8.5</v>
      </c>
      <c r="E67" s="5">
        <v>9.1999999999999993</v>
      </c>
      <c r="F67" s="5">
        <v>10</v>
      </c>
      <c r="G67" s="5">
        <v>10.9</v>
      </c>
      <c r="H67" s="5">
        <v>11.9</v>
      </c>
      <c r="I67" s="5">
        <v>13</v>
      </c>
    </row>
    <row r="68" spans="2:9" x14ac:dyDescent="0.25">
      <c r="B68" s="5">
        <v>78</v>
      </c>
      <c r="C68" s="5">
        <v>7.9</v>
      </c>
      <c r="D68" s="5">
        <v>8.6</v>
      </c>
      <c r="E68" s="5">
        <v>9.3000000000000007</v>
      </c>
      <c r="F68" s="5">
        <v>10.1</v>
      </c>
      <c r="G68" s="5">
        <v>11</v>
      </c>
      <c r="H68" s="5">
        <v>12</v>
      </c>
      <c r="I68" s="5">
        <v>13.1</v>
      </c>
    </row>
    <row r="69" spans="2:9" x14ac:dyDescent="0.25">
      <c r="B69" s="5">
        <v>78.5</v>
      </c>
      <c r="C69" s="5">
        <v>8</v>
      </c>
      <c r="D69" s="5">
        <v>8.6999999999999993</v>
      </c>
      <c r="E69" s="5">
        <v>9.4</v>
      </c>
      <c r="F69" s="5">
        <v>10.199999999999999</v>
      </c>
      <c r="G69" s="5">
        <v>11.1</v>
      </c>
      <c r="H69" s="5">
        <v>12.1</v>
      </c>
      <c r="I69" s="5">
        <v>13.2</v>
      </c>
    </row>
    <row r="70" spans="2:9" x14ac:dyDescent="0.25">
      <c r="B70" s="5">
        <v>79</v>
      </c>
      <c r="C70" s="5">
        <v>8.1</v>
      </c>
      <c r="D70" s="5">
        <v>8.6999999999999993</v>
      </c>
      <c r="E70" s="5">
        <v>9.5</v>
      </c>
      <c r="F70" s="5">
        <v>10.3</v>
      </c>
      <c r="G70" s="5">
        <v>11.2</v>
      </c>
      <c r="H70" s="5">
        <v>12.2</v>
      </c>
      <c r="I70" s="5">
        <v>13.3</v>
      </c>
    </row>
    <row r="71" spans="2:9" x14ac:dyDescent="0.25">
      <c r="B71" s="5">
        <v>79.5</v>
      </c>
      <c r="C71" s="5">
        <v>8.1999999999999993</v>
      </c>
      <c r="D71" s="5">
        <v>8.8000000000000007</v>
      </c>
      <c r="E71" s="5">
        <v>9.5</v>
      </c>
      <c r="F71" s="5">
        <v>10.4</v>
      </c>
      <c r="G71" s="5">
        <v>11.3</v>
      </c>
      <c r="H71" s="5">
        <v>12.3</v>
      </c>
      <c r="I71" s="5">
        <v>13.4</v>
      </c>
    </row>
    <row r="72" spans="2:9" x14ac:dyDescent="0.25">
      <c r="B72" s="5">
        <v>80</v>
      </c>
      <c r="C72" s="5">
        <v>8.1999999999999993</v>
      </c>
      <c r="D72" s="5">
        <v>8.9</v>
      </c>
      <c r="E72" s="5">
        <v>9.6</v>
      </c>
      <c r="F72" s="5">
        <v>10.4</v>
      </c>
      <c r="G72" s="5">
        <v>11.4</v>
      </c>
      <c r="H72" s="5">
        <v>12.4</v>
      </c>
      <c r="I72" s="5">
        <v>13.6</v>
      </c>
    </row>
    <row r="73" spans="2:9" x14ac:dyDescent="0.25">
      <c r="B73" s="5">
        <v>80.5</v>
      </c>
      <c r="C73" s="5">
        <v>8.3000000000000007</v>
      </c>
      <c r="D73" s="5">
        <v>9</v>
      </c>
      <c r="E73" s="5">
        <v>9.6999999999999993</v>
      </c>
      <c r="F73" s="5">
        <v>10.5</v>
      </c>
      <c r="G73" s="5">
        <v>11.5</v>
      </c>
      <c r="H73" s="5">
        <v>12.5</v>
      </c>
      <c r="I73" s="5">
        <v>13.7</v>
      </c>
    </row>
    <row r="74" spans="2:9" x14ac:dyDescent="0.25">
      <c r="B74" s="5">
        <v>81</v>
      </c>
      <c r="C74" s="5">
        <v>8.4</v>
      </c>
      <c r="D74" s="5">
        <v>9.1</v>
      </c>
      <c r="E74" s="5">
        <v>9.8000000000000007</v>
      </c>
      <c r="F74" s="5">
        <v>10.6</v>
      </c>
      <c r="G74" s="5">
        <v>11.6</v>
      </c>
      <c r="H74" s="5">
        <v>12.6</v>
      </c>
      <c r="I74" s="5">
        <v>13.8</v>
      </c>
    </row>
    <row r="75" spans="2:9" x14ac:dyDescent="0.25">
      <c r="B75" s="5">
        <v>81.5</v>
      </c>
      <c r="C75" s="5">
        <v>8.5</v>
      </c>
      <c r="D75" s="5">
        <v>9.1</v>
      </c>
      <c r="E75" s="5">
        <v>9.9</v>
      </c>
      <c r="F75" s="5">
        <v>10.7</v>
      </c>
      <c r="G75" s="5">
        <v>11.7</v>
      </c>
      <c r="H75" s="5">
        <v>12.7</v>
      </c>
      <c r="I75" s="5">
        <v>13.9</v>
      </c>
    </row>
    <row r="76" spans="2:9" x14ac:dyDescent="0.25">
      <c r="B76" s="5">
        <v>82</v>
      </c>
      <c r="C76" s="5">
        <v>8.5</v>
      </c>
      <c r="D76" s="5">
        <v>9.1999999999999993</v>
      </c>
      <c r="E76" s="5">
        <v>10</v>
      </c>
      <c r="F76" s="5">
        <v>10.8</v>
      </c>
      <c r="G76" s="5">
        <v>11.8</v>
      </c>
      <c r="H76" s="5">
        <v>12.8</v>
      </c>
      <c r="I76" s="5">
        <v>14</v>
      </c>
    </row>
    <row r="77" spans="2:9" x14ac:dyDescent="0.25">
      <c r="B77" s="5">
        <v>82.5</v>
      </c>
      <c r="C77" s="5">
        <v>8.6</v>
      </c>
      <c r="D77" s="5">
        <v>9.3000000000000007</v>
      </c>
      <c r="E77" s="5">
        <v>10.1</v>
      </c>
      <c r="F77" s="5">
        <v>10.9</v>
      </c>
      <c r="G77" s="5">
        <v>11.9</v>
      </c>
      <c r="H77" s="5">
        <v>13</v>
      </c>
      <c r="I77" s="5">
        <v>14.2</v>
      </c>
    </row>
    <row r="78" spans="2:9" x14ac:dyDescent="0.25">
      <c r="B78" s="5">
        <v>83</v>
      </c>
      <c r="C78" s="5">
        <v>8.6999999999999993</v>
      </c>
      <c r="D78" s="5">
        <v>9.4</v>
      </c>
      <c r="E78" s="5">
        <v>10.199999999999999</v>
      </c>
      <c r="F78" s="5">
        <v>11</v>
      </c>
      <c r="G78" s="5">
        <v>12</v>
      </c>
      <c r="H78" s="5">
        <v>13.1</v>
      </c>
      <c r="I78" s="5">
        <v>14.3</v>
      </c>
    </row>
    <row r="79" spans="2:9" x14ac:dyDescent="0.25">
      <c r="B79" s="5">
        <v>83.5</v>
      </c>
      <c r="C79" s="5">
        <v>8.8000000000000007</v>
      </c>
      <c r="D79" s="5">
        <v>9.5</v>
      </c>
      <c r="E79" s="5">
        <v>10.3</v>
      </c>
      <c r="F79" s="5">
        <v>11.2</v>
      </c>
      <c r="G79" s="5">
        <v>12.1</v>
      </c>
      <c r="H79" s="5">
        <v>13.2</v>
      </c>
      <c r="I79" s="5">
        <v>14.4</v>
      </c>
    </row>
    <row r="80" spans="2:9" x14ac:dyDescent="0.25">
      <c r="B80" s="5">
        <v>84</v>
      </c>
      <c r="C80" s="5">
        <v>8.9</v>
      </c>
      <c r="D80" s="5">
        <v>9.6</v>
      </c>
      <c r="E80" s="5">
        <v>10.4</v>
      </c>
      <c r="F80" s="5">
        <v>11.3</v>
      </c>
      <c r="G80" s="5">
        <v>12.2</v>
      </c>
      <c r="H80" s="5">
        <v>13.3</v>
      </c>
      <c r="I80" s="5">
        <v>14.6</v>
      </c>
    </row>
    <row r="81" spans="2:9" x14ac:dyDescent="0.25">
      <c r="B81" s="5">
        <v>84.5</v>
      </c>
      <c r="C81" s="5">
        <v>9</v>
      </c>
      <c r="D81" s="5">
        <v>9.6999999999999993</v>
      </c>
      <c r="E81" s="5">
        <v>10.5</v>
      </c>
      <c r="F81" s="5">
        <v>11.4</v>
      </c>
      <c r="G81" s="5">
        <v>12.4</v>
      </c>
      <c r="H81" s="5">
        <v>13.5</v>
      </c>
      <c r="I81" s="5">
        <v>14.7</v>
      </c>
    </row>
    <row r="82" spans="2:9" x14ac:dyDescent="0.25">
      <c r="B82" s="5">
        <v>85</v>
      </c>
      <c r="C82" s="5">
        <v>9.1</v>
      </c>
      <c r="D82" s="5">
        <v>9.8000000000000007</v>
      </c>
      <c r="E82" s="5">
        <v>10.6</v>
      </c>
      <c r="F82" s="5">
        <v>11.5</v>
      </c>
      <c r="G82" s="5">
        <v>12.5</v>
      </c>
      <c r="H82" s="5">
        <v>13.6</v>
      </c>
      <c r="I82" s="5">
        <v>14.9</v>
      </c>
    </row>
    <row r="83" spans="2:9" x14ac:dyDescent="0.25">
      <c r="B83" s="5">
        <v>85.5</v>
      </c>
      <c r="C83" s="5">
        <v>9.1999999999999993</v>
      </c>
      <c r="D83" s="5">
        <v>9.9</v>
      </c>
      <c r="E83" s="5">
        <v>10.7</v>
      </c>
      <c r="F83" s="5">
        <v>11.6</v>
      </c>
      <c r="G83" s="5">
        <v>12.6</v>
      </c>
      <c r="H83" s="5">
        <v>13.7</v>
      </c>
      <c r="I83" s="5">
        <v>15</v>
      </c>
    </row>
    <row r="84" spans="2:9" x14ac:dyDescent="0.25">
      <c r="B84" s="5">
        <v>86</v>
      </c>
      <c r="C84" s="5">
        <v>9.3000000000000007</v>
      </c>
      <c r="D84" s="5">
        <v>10</v>
      </c>
      <c r="E84" s="5">
        <v>10.8</v>
      </c>
      <c r="F84" s="5">
        <v>11.7</v>
      </c>
      <c r="G84" s="5">
        <v>12.8</v>
      </c>
      <c r="H84" s="5">
        <v>13.9</v>
      </c>
      <c r="I84" s="5">
        <v>15.2</v>
      </c>
    </row>
    <row r="85" spans="2:9" x14ac:dyDescent="0.25">
      <c r="B85" s="5">
        <v>86.5</v>
      </c>
      <c r="C85" s="5">
        <v>9.4</v>
      </c>
      <c r="D85" s="5">
        <v>10.1</v>
      </c>
      <c r="E85" s="5">
        <v>11</v>
      </c>
      <c r="F85" s="5">
        <v>11.9</v>
      </c>
      <c r="G85" s="5">
        <v>12.9</v>
      </c>
      <c r="H85" s="5">
        <v>14</v>
      </c>
      <c r="I85" s="5">
        <v>15.3</v>
      </c>
    </row>
    <row r="86" spans="2:9" x14ac:dyDescent="0.25">
      <c r="B86" s="5">
        <v>87</v>
      </c>
      <c r="C86" s="5">
        <v>9.5</v>
      </c>
      <c r="D86" s="5">
        <v>10.199999999999999</v>
      </c>
      <c r="E86" s="5">
        <v>11.1</v>
      </c>
      <c r="F86" s="5">
        <v>12</v>
      </c>
      <c r="G86" s="5">
        <v>13</v>
      </c>
      <c r="H86" s="5">
        <v>14.2</v>
      </c>
      <c r="I86" s="5">
        <v>15.5</v>
      </c>
    </row>
    <row r="87" spans="2:9" x14ac:dyDescent="0.25">
      <c r="B87" s="5">
        <v>87.5</v>
      </c>
      <c r="C87" s="5">
        <v>9.6</v>
      </c>
      <c r="D87" s="5">
        <v>10.4</v>
      </c>
      <c r="E87" s="5">
        <v>11.2</v>
      </c>
      <c r="F87" s="5">
        <v>12.1</v>
      </c>
      <c r="G87" s="5">
        <v>13.2</v>
      </c>
      <c r="H87" s="5">
        <v>14.3</v>
      </c>
      <c r="I87" s="5">
        <v>15.6</v>
      </c>
    </row>
    <row r="88" spans="2:9" x14ac:dyDescent="0.25">
      <c r="B88" s="5">
        <v>88</v>
      </c>
      <c r="C88" s="5">
        <v>9.6999999999999993</v>
      </c>
      <c r="D88" s="5">
        <v>10.5</v>
      </c>
      <c r="E88" s="5">
        <v>11.3</v>
      </c>
      <c r="F88" s="5">
        <v>12.2</v>
      </c>
      <c r="G88" s="5">
        <v>13.3</v>
      </c>
      <c r="H88" s="5">
        <v>14.5</v>
      </c>
      <c r="I88" s="5">
        <v>15.8</v>
      </c>
    </row>
    <row r="89" spans="2:9" x14ac:dyDescent="0.25">
      <c r="B89" s="5">
        <v>88.5</v>
      </c>
      <c r="C89" s="5">
        <v>9.8000000000000007</v>
      </c>
      <c r="D89" s="5">
        <v>10.6</v>
      </c>
      <c r="E89" s="5">
        <v>11.4</v>
      </c>
      <c r="F89" s="5">
        <v>12.4</v>
      </c>
      <c r="G89" s="5">
        <v>13.4</v>
      </c>
      <c r="H89" s="5">
        <v>14.6</v>
      </c>
      <c r="I89" s="5">
        <v>15.9</v>
      </c>
    </row>
    <row r="90" spans="2:9" x14ac:dyDescent="0.25">
      <c r="B90" s="5">
        <v>89</v>
      </c>
      <c r="C90" s="5">
        <v>9.9</v>
      </c>
      <c r="D90" s="5">
        <v>10.7</v>
      </c>
      <c r="E90" s="5">
        <v>11.5</v>
      </c>
      <c r="F90" s="5">
        <v>12.5</v>
      </c>
      <c r="G90" s="5">
        <v>13.5</v>
      </c>
      <c r="H90" s="5">
        <v>14.7</v>
      </c>
      <c r="I90" s="5">
        <v>16.100000000000001</v>
      </c>
    </row>
    <row r="91" spans="2:9" x14ac:dyDescent="0.25">
      <c r="B91" s="5">
        <v>89.5</v>
      </c>
      <c r="C91" s="5">
        <v>10</v>
      </c>
      <c r="D91" s="5">
        <v>10.8</v>
      </c>
      <c r="E91" s="5">
        <v>11.6</v>
      </c>
      <c r="F91" s="5">
        <v>12.6</v>
      </c>
      <c r="G91" s="5">
        <v>13.7</v>
      </c>
      <c r="H91" s="5">
        <v>14.9</v>
      </c>
      <c r="I91" s="5">
        <v>16.2</v>
      </c>
    </row>
    <row r="92" spans="2:9" x14ac:dyDescent="0.25">
      <c r="B92" s="5">
        <v>90</v>
      </c>
      <c r="C92" s="5">
        <v>10.1</v>
      </c>
      <c r="D92" s="5">
        <v>10.9</v>
      </c>
      <c r="E92" s="5">
        <v>11.8</v>
      </c>
      <c r="F92" s="5">
        <v>12.7</v>
      </c>
      <c r="G92" s="5">
        <v>13.8</v>
      </c>
      <c r="H92" s="5">
        <v>15</v>
      </c>
      <c r="I92" s="5">
        <v>16.399999999999999</v>
      </c>
    </row>
    <row r="93" spans="2:9" x14ac:dyDescent="0.25">
      <c r="B93" s="5">
        <v>90.5</v>
      </c>
      <c r="C93" s="5">
        <v>10.199999999999999</v>
      </c>
      <c r="D93" s="5">
        <v>11</v>
      </c>
      <c r="E93" s="5">
        <v>11.9</v>
      </c>
      <c r="F93" s="5">
        <v>12.8</v>
      </c>
      <c r="G93" s="5">
        <v>13.9</v>
      </c>
      <c r="H93" s="5">
        <v>15.1</v>
      </c>
      <c r="I93" s="5">
        <v>16.5</v>
      </c>
    </row>
    <row r="94" spans="2:9" x14ac:dyDescent="0.25">
      <c r="B94" s="5">
        <v>91</v>
      </c>
      <c r="C94" s="5">
        <v>10.3</v>
      </c>
      <c r="D94" s="5">
        <v>11.1</v>
      </c>
      <c r="E94" s="5">
        <v>12</v>
      </c>
      <c r="F94" s="5">
        <v>13</v>
      </c>
      <c r="G94" s="5">
        <v>14.1</v>
      </c>
      <c r="H94" s="5">
        <v>15.3</v>
      </c>
      <c r="I94" s="5">
        <v>16.7</v>
      </c>
    </row>
    <row r="95" spans="2:9" x14ac:dyDescent="0.25">
      <c r="B95" s="5">
        <v>91.5</v>
      </c>
      <c r="C95" s="5">
        <v>10.4</v>
      </c>
      <c r="D95" s="5">
        <v>11.2</v>
      </c>
      <c r="E95" s="5">
        <v>12.1</v>
      </c>
      <c r="F95" s="5">
        <v>13.1</v>
      </c>
      <c r="G95" s="5">
        <v>14.2</v>
      </c>
      <c r="H95" s="5">
        <v>15.4</v>
      </c>
      <c r="I95" s="5">
        <v>16.8</v>
      </c>
    </row>
    <row r="96" spans="2:9" x14ac:dyDescent="0.25">
      <c r="B96" s="5">
        <v>92</v>
      </c>
      <c r="C96" s="5">
        <v>10.5</v>
      </c>
      <c r="D96" s="5">
        <v>11.3</v>
      </c>
      <c r="E96" s="5">
        <v>12.2</v>
      </c>
      <c r="F96" s="5">
        <v>13.2</v>
      </c>
      <c r="G96" s="5">
        <v>14.3</v>
      </c>
      <c r="H96" s="5">
        <v>15.6</v>
      </c>
      <c r="I96" s="5">
        <v>17</v>
      </c>
    </row>
    <row r="97" spans="2:9" x14ac:dyDescent="0.25">
      <c r="B97" s="5">
        <v>92.5</v>
      </c>
      <c r="C97" s="5">
        <v>10.6</v>
      </c>
      <c r="D97" s="5">
        <v>11.4</v>
      </c>
      <c r="E97" s="5">
        <v>12.3</v>
      </c>
      <c r="F97" s="5">
        <v>13.3</v>
      </c>
      <c r="G97" s="5">
        <v>14.4</v>
      </c>
      <c r="H97" s="5">
        <v>15.7</v>
      </c>
      <c r="I97" s="5">
        <v>17.100000000000001</v>
      </c>
    </row>
    <row r="98" spans="2:9" x14ac:dyDescent="0.25">
      <c r="B98" s="5">
        <v>93</v>
      </c>
      <c r="C98" s="5">
        <v>10.7</v>
      </c>
      <c r="D98" s="5">
        <v>11.5</v>
      </c>
      <c r="E98" s="5">
        <v>12.4</v>
      </c>
      <c r="F98" s="5">
        <v>13.4</v>
      </c>
      <c r="G98" s="5">
        <v>14.6</v>
      </c>
      <c r="H98" s="5">
        <v>15.8</v>
      </c>
      <c r="I98" s="5">
        <v>17.3</v>
      </c>
    </row>
    <row r="99" spans="2:9" x14ac:dyDescent="0.25">
      <c r="B99" s="5">
        <v>93.5</v>
      </c>
      <c r="C99" s="5">
        <v>10.7</v>
      </c>
      <c r="D99" s="5">
        <v>11.6</v>
      </c>
      <c r="E99" s="5">
        <v>12.5</v>
      </c>
      <c r="F99" s="5">
        <v>13.5</v>
      </c>
      <c r="G99" s="5">
        <v>14.7</v>
      </c>
      <c r="H99" s="5">
        <v>16</v>
      </c>
      <c r="I99" s="5">
        <v>17.399999999999999</v>
      </c>
    </row>
    <row r="100" spans="2:9" x14ac:dyDescent="0.25">
      <c r="B100" s="5">
        <v>94</v>
      </c>
      <c r="C100" s="5">
        <v>10.8</v>
      </c>
      <c r="D100" s="5">
        <v>11.7</v>
      </c>
      <c r="E100" s="5">
        <v>12.6</v>
      </c>
      <c r="F100" s="5">
        <v>13.7</v>
      </c>
      <c r="G100" s="5">
        <v>14.8</v>
      </c>
      <c r="H100" s="5">
        <v>16.100000000000001</v>
      </c>
      <c r="I100" s="5">
        <v>17.600000000000001</v>
      </c>
    </row>
    <row r="101" spans="2:9" x14ac:dyDescent="0.25">
      <c r="B101" s="5">
        <v>94.5</v>
      </c>
      <c r="C101" s="5">
        <v>10.9</v>
      </c>
      <c r="D101" s="5">
        <v>11.8</v>
      </c>
      <c r="E101" s="5">
        <v>12.7</v>
      </c>
      <c r="F101" s="5">
        <v>13.8</v>
      </c>
      <c r="G101" s="5">
        <v>14.9</v>
      </c>
      <c r="H101" s="5">
        <v>16.3</v>
      </c>
      <c r="I101" s="5">
        <v>17.7</v>
      </c>
    </row>
    <row r="102" spans="2:9" x14ac:dyDescent="0.25">
      <c r="B102" s="5">
        <v>95</v>
      </c>
      <c r="C102" s="5">
        <v>11</v>
      </c>
      <c r="D102" s="5">
        <v>11.9</v>
      </c>
      <c r="E102" s="5">
        <v>12.8</v>
      </c>
      <c r="F102" s="5">
        <v>13.9</v>
      </c>
      <c r="G102" s="5">
        <v>15.1</v>
      </c>
      <c r="H102" s="5">
        <v>16.399999999999999</v>
      </c>
      <c r="I102" s="5">
        <v>17.899999999999999</v>
      </c>
    </row>
    <row r="103" spans="2:9" x14ac:dyDescent="0.25">
      <c r="B103" s="5">
        <v>95.5</v>
      </c>
      <c r="C103" s="5">
        <v>11.1</v>
      </c>
      <c r="D103" s="5">
        <v>12</v>
      </c>
      <c r="E103" s="5">
        <v>12.9</v>
      </c>
      <c r="F103" s="5">
        <v>14</v>
      </c>
      <c r="G103" s="5">
        <v>15.2</v>
      </c>
      <c r="H103" s="5">
        <v>16.5</v>
      </c>
      <c r="I103" s="5">
        <v>18</v>
      </c>
    </row>
    <row r="104" spans="2:9" x14ac:dyDescent="0.25">
      <c r="B104" s="5">
        <v>96</v>
      </c>
      <c r="C104" s="5">
        <v>11.2</v>
      </c>
      <c r="D104" s="5">
        <v>12.1</v>
      </c>
      <c r="E104" s="5">
        <v>13.1</v>
      </c>
      <c r="F104" s="5">
        <v>14.1</v>
      </c>
      <c r="G104" s="5">
        <v>15.3</v>
      </c>
      <c r="H104" s="5">
        <v>16.7</v>
      </c>
      <c r="I104" s="5">
        <v>18.2</v>
      </c>
    </row>
    <row r="105" spans="2:9" x14ac:dyDescent="0.25">
      <c r="B105" s="5">
        <v>96.5</v>
      </c>
      <c r="C105" s="5">
        <v>11.3</v>
      </c>
      <c r="D105" s="5">
        <v>12.2</v>
      </c>
      <c r="E105" s="5">
        <v>13.2</v>
      </c>
      <c r="F105" s="5">
        <v>14.3</v>
      </c>
      <c r="G105" s="5">
        <v>15.5</v>
      </c>
      <c r="H105" s="5">
        <v>16.8</v>
      </c>
      <c r="I105" s="5">
        <v>18.399999999999999</v>
      </c>
    </row>
    <row r="106" spans="2:9" x14ac:dyDescent="0.25">
      <c r="B106" s="5">
        <v>97</v>
      </c>
      <c r="C106" s="5">
        <v>11.4</v>
      </c>
      <c r="D106" s="5">
        <v>12.3</v>
      </c>
      <c r="E106" s="5">
        <v>13.3</v>
      </c>
      <c r="F106" s="5">
        <v>14.4</v>
      </c>
      <c r="G106" s="5">
        <v>15.6</v>
      </c>
      <c r="H106" s="5">
        <v>17</v>
      </c>
      <c r="I106" s="5">
        <v>18.5</v>
      </c>
    </row>
    <row r="107" spans="2:9" x14ac:dyDescent="0.25">
      <c r="B107" s="5">
        <v>97.5</v>
      </c>
      <c r="C107" s="5">
        <v>11.5</v>
      </c>
      <c r="D107" s="5">
        <v>12.4</v>
      </c>
      <c r="E107" s="5">
        <v>13.4</v>
      </c>
      <c r="F107" s="5">
        <v>14.5</v>
      </c>
      <c r="G107" s="5">
        <v>15.7</v>
      </c>
      <c r="H107" s="5">
        <v>17.100000000000001</v>
      </c>
      <c r="I107" s="5">
        <v>18.7</v>
      </c>
    </row>
    <row r="108" spans="2:9" x14ac:dyDescent="0.25">
      <c r="B108" s="5">
        <v>98</v>
      </c>
      <c r="C108" s="5">
        <v>11.6</v>
      </c>
      <c r="D108" s="5">
        <v>12.5</v>
      </c>
      <c r="E108" s="5">
        <v>13.5</v>
      </c>
      <c r="F108" s="5">
        <v>14.6</v>
      </c>
      <c r="G108" s="5">
        <v>15.9</v>
      </c>
      <c r="H108" s="5">
        <v>17.3</v>
      </c>
      <c r="I108" s="5">
        <v>18.899999999999999</v>
      </c>
    </row>
    <row r="109" spans="2:9" x14ac:dyDescent="0.25">
      <c r="B109" s="5">
        <v>98.5</v>
      </c>
      <c r="C109" s="5">
        <v>11.7</v>
      </c>
      <c r="D109" s="5">
        <v>12.6</v>
      </c>
      <c r="E109" s="5">
        <v>13.6</v>
      </c>
      <c r="F109" s="5">
        <v>14.8</v>
      </c>
      <c r="G109" s="5">
        <v>16</v>
      </c>
      <c r="H109" s="5">
        <v>17.5</v>
      </c>
      <c r="I109" s="5">
        <v>19.100000000000001</v>
      </c>
    </row>
    <row r="110" spans="2:9" x14ac:dyDescent="0.25">
      <c r="B110" s="5">
        <v>99</v>
      </c>
      <c r="C110" s="5">
        <v>11.8</v>
      </c>
      <c r="D110" s="5">
        <v>12.7</v>
      </c>
      <c r="E110" s="5">
        <v>13.7</v>
      </c>
      <c r="F110" s="5">
        <v>14.9</v>
      </c>
      <c r="G110" s="5">
        <v>16.2</v>
      </c>
      <c r="H110" s="5">
        <v>17.600000000000001</v>
      </c>
      <c r="I110" s="5">
        <v>19.2</v>
      </c>
    </row>
    <row r="111" spans="2:9" x14ac:dyDescent="0.25">
      <c r="B111" s="5">
        <v>99.5</v>
      </c>
      <c r="C111" s="5">
        <v>11.9</v>
      </c>
      <c r="D111" s="5">
        <v>12.8</v>
      </c>
      <c r="E111" s="5">
        <v>13.9</v>
      </c>
      <c r="F111" s="5">
        <v>15</v>
      </c>
      <c r="G111" s="5">
        <v>16.3</v>
      </c>
      <c r="H111" s="5">
        <v>17.8</v>
      </c>
      <c r="I111" s="5">
        <v>19.399999999999999</v>
      </c>
    </row>
    <row r="112" spans="2:9" x14ac:dyDescent="0.25">
      <c r="B112" s="5">
        <v>100</v>
      </c>
      <c r="C112" s="5">
        <v>12</v>
      </c>
      <c r="D112" s="5">
        <v>12.9</v>
      </c>
      <c r="E112" s="5">
        <v>14</v>
      </c>
      <c r="F112" s="5">
        <v>15.2</v>
      </c>
      <c r="G112" s="5">
        <v>16.5</v>
      </c>
      <c r="H112" s="5">
        <v>18</v>
      </c>
      <c r="I112" s="5">
        <v>19.600000000000001</v>
      </c>
    </row>
    <row r="113" spans="2:9" x14ac:dyDescent="0.25">
      <c r="B113" s="5">
        <v>100.5</v>
      </c>
      <c r="C113" s="5">
        <v>12.1</v>
      </c>
      <c r="D113" s="5">
        <v>13</v>
      </c>
      <c r="E113" s="5">
        <v>14.1</v>
      </c>
      <c r="F113" s="5">
        <v>15.3</v>
      </c>
      <c r="G113" s="5">
        <v>16.600000000000001</v>
      </c>
      <c r="H113" s="5">
        <v>18.100000000000001</v>
      </c>
      <c r="I113" s="5">
        <v>19.8</v>
      </c>
    </row>
    <row r="114" spans="2:9" x14ac:dyDescent="0.25">
      <c r="B114" s="5">
        <v>101</v>
      </c>
      <c r="C114" s="5">
        <v>12.2</v>
      </c>
      <c r="D114" s="5">
        <v>13.2</v>
      </c>
      <c r="E114" s="5">
        <v>14.2</v>
      </c>
      <c r="F114" s="5">
        <v>15.4</v>
      </c>
      <c r="G114" s="5">
        <v>16.8</v>
      </c>
      <c r="H114" s="5">
        <v>18.3</v>
      </c>
      <c r="I114" s="5">
        <v>20</v>
      </c>
    </row>
    <row r="115" spans="2:9" x14ac:dyDescent="0.25">
      <c r="B115" s="5">
        <v>101.5</v>
      </c>
      <c r="C115" s="5">
        <v>12.3</v>
      </c>
      <c r="D115" s="5">
        <v>13.3</v>
      </c>
      <c r="E115" s="5">
        <v>14.4</v>
      </c>
      <c r="F115" s="5">
        <v>15.6</v>
      </c>
      <c r="G115" s="5">
        <v>16.899999999999999</v>
      </c>
      <c r="H115" s="5">
        <v>18.5</v>
      </c>
      <c r="I115" s="5">
        <v>20.2</v>
      </c>
    </row>
    <row r="116" spans="2:9" x14ac:dyDescent="0.25">
      <c r="B116" s="5">
        <v>102</v>
      </c>
      <c r="C116" s="5">
        <v>12.4</v>
      </c>
      <c r="D116" s="5">
        <v>13.4</v>
      </c>
      <c r="E116" s="5">
        <v>14.5</v>
      </c>
      <c r="F116" s="5">
        <v>15.7</v>
      </c>
      <c r="G116" s="5">
        <v>17.100000000000001</v>
      </c>
      <c r="H116" s="5">
        <v>18.7</v>
      </c>
      <c r="I116" s="5">
        <v>20.399999999999999</v>
      </c>
    </row>
    <row r="117" spans="2:9" x14ac:dyDescent="0.25">
      <c r="B117" s="5">
        <v>102.5</v>
      </c>
      <c r="C117" s="5">
        <v>12.5</v>
      </c>
      <c r="D117" s="5">
        <v>13.5</v>
      </c>
      <c r="E117" s="5">
        <v>14.6</v>
      </c>
      <c r="F117" s="5">
        <v>15.9</v>
      </c>
      <c r="G117" s="5">
        <v>17.3</v>
      </c>
      <c r="H117" s="5">
        <v>18.8</v>
      </c>
      <c r="I117" s="5">
        <v>20.6</v>
      </c>
    </row>
    <row r="118" spans="2:9" x14ac:dyDescent="0.25">
      <c r="B118" s="5">
        <v>103</v>
      </c>
      <c r="C118" s="5">
        <v>12.6</v>
      </c>
      <c r="D118" s="5">
        <v>13.6</v>
      </c>
      <c r="E118" s="5">
        <v>14.8</v>
      </c>
      <c r="F118" s="5">
        <v>16</v>
      </c>
      <c r="G118" s="5">
        <v>17.399999999999999</v>
      </c>
      <c r="H118" s="5">
        <v>19</v>
      </c>
      <c r="I118" s="5">
        <v>20.8</v>
      </c>
    </row>
    <row r="119" spans="2:9" x14ac:dyDescent="0.25">
      <c r="B119" s="5">
        <v>103.5</v>
      </c>
      <c r="C119" s="5">
        <v>12.7</v>
      </c>
      <c r="D119" s="5">
        <v>13.7</v>
      </c>
      <c r="E119" s="5">
        <v>14.9</v>
      </c>
      <c r="F119" s="5">
        <v>16.2</v>
      </c>
      <c r="G119" s="5">
        <v>17.600000000000001</v>
      </c>
      <c r="H119" s="5">
        <v>19.2</v>
      </c>
      <c r="I119" s="5">
        <v>21</v>
      </c>
    </row>
    <row r="120" spans="2:9" x14ac:dyDescent="0.25">
      <c r="B120" s="5">
        <v>104</v>
      </c>
      <c r="C120" s="5">
        <v>12.8</v>
      </c>
      <c r="D120" s="5">
        <v>13.9</v>
      </c>
      <c r="E120" s="5">
        <v>15</v>
      </c>
      <c r="F120" s="5">
        <v>16.3</v>
      </c>
      <c r="G120" s="5">
        <v>17.8</v>
      </c>
      <c r="H120" s="5">
        <v>19.399999999999999</v>
      </c>
      <c r="I120" s="5">
        <v>21.2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2020-04-28T14:21:28Z</dcterms:created>
  <dcterms:modified xsi:type="dcterms:W3CDTF">2020-04-28T18:12:56Z</dcterms:modified>
</cp:coreProperties>
</file>