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C30" i="1" l="1"/>
  <c r="I23" i="1"/>
  <c r="C29" i="1" l="1"/>
  <c r="L17" i="1"/>
  <c r="L16" i="1"/>
  <c r="N15" i="1"/>
  <c r="L15" i="1"/>
  <c r="D16" i="1"/>
  <c r="D17" i="1" s="1"/>
  <c r="G23" i="1" s="1"/>
  <c r="G24" i="1" s="1"/>
  <c r="F15" i="1"/>
  <c r="D15" i="1"/>
  <c r="L13" i="1" l="1"/>
  <c r="O11" i="1" l="1"/>
  <c r="O3" i="1"/>
  <c r="O4" i="1"/>
  <c r="O5" i="1"/>
  <c r="O6" i="1"/>
  <c r="O7" i="1"/>
  <c r="O8" i="1"/>
  <c r="O9" i="1"/>
  <c r="O10" i="1"/>
  <c r="O2" i="1"/>
  <c r="N3" i="1"/>
  <c r="N4" i="1"/>
  <c r="N5" i="1"/>
  <c r="N6" i="1"/>
  <c r="N7" i="1"/>
  <c r="N8" i="1"/>
  <c r="N9" i="1"/>
  <c r="N10" i="1"/>
  <c r="N2" i="1"/>
  <c r="M11" i="1"/>
  <c r="D11" i="1"/>
  <c r="D13" i="1" s="1"/>
  <c r="M3" i="1"/>
  <c r="M4" i="1"/>
  <c r="M5" i="1"/>
  <c r="M6" i="1"/>
  <c r="M7" i="1"/>
  <c r="M8" i="1"/>
  <c r="M9" i="1"/>
  <c r="M10" i="1"/>
  <c r="M2" i="1"/>
  <c r="L11" i="1"/>
  <c r="F11" i="1"/>
  <c r="C11" i="1"/>
  <c r="F3" i="1"/>
  <c r="F4" i="1"/>
  <c r="F5" i="1"/>
  <c r="F6" i="1"/>
  <c r="F7" i="1"/>
  <c r="F8" i="1"/>
  <c r="F9" i="1"/>
  <c r="F10" i="1"/>
  <c r="F2" i="1"/>
  <c r="E3" i="1"/>
  <c r="E4" i="1"/>
  <c r="E5" i="1"/>
  <c r="E6" i="1"/>
  <c r="E7" i="1"/>
  <c r="E8" i="1"/>
  <c r="E9" i="1"/>
  <c r="E10" i="1"/>
  <c r="E2" i="1"/>
  <c r="D3" i="1"/>
  <c r="D4" i="1"/>
  <c r="D5" i="1"/>
  <c r="D6" i="1"/>
  <c r="D7" i="1"/>
  <c r="D8" i="1"/>
  <c r="D9" i="1"/>
  <c r="D10" i="1"/>
  <c r="D2" i="1"/>
</calcChain>
</file>

<file path=xl/sharedStrings.xml><?xml version="1.0" encoding="utf-8"?>
<sst xmlns="http://schemas.openxmlformats.org/spreadsheetml/2006/main" count="37" uniqueCount="32">
  <si>
    <t>Usia</t>
  </si>
  <si>
    <t>F Sampel 1</t>
  </si>
  <si>
    <t>F Sampel 2</t>
  </si>
  <si>
    <t>16-20</t>
  </si>
  <si>
    <t>21-25</t>
  </si>
  <si>
    <t>26-30</t>
  </si>
  <si>
    <t>31-35</t>
  </si>
  <si>
    <t>36-40</t>
  </si>
  <si>
    <t>41-45</t>
  </si>
  <si>
    <t>46-50</t>
  </si>
  <si>
    <t>51-55</t>
  </si>
  <si>
    <t>Total</t>
  </si>
  <si>
    <t xml:space="preserve">mean </t>
  </si>
  <si>
    <t>xi</t>
  </si>
  <si>
    <t>Fxi</t>
  </si>
  <si>
    <r>
      <t>(X)</t>
    </r>
    <r>
      <rPr>
        <vertAlign val="superscript"/>
        <sz val="12"/>
        <color theme="1"/>
        <rFont val="Calibri"/>
        <family val="2"/>
        <scheme val="minor"/>
      </rPr>
      <t>2</t>
    </r>
  </si>
  <si>
    <r>
      <t>f(X)</t>
    </r>
    <r>
      <rPr>
        <vertAlign val="superscript"/>
        <sz val="11"/>
        <color theme="1"/>
        <rFont val="Calibri"/>
        <family val="2"/>
        <scheme val="minor"/>
      </rPr>
      <t>2</t>
    </r>
  </si>
  <si>
    <t>STDEV</t>
  </si>
  <si>
    <r>
      <t>x</t>
    </r>
    <r>
      <rPr>
        <vertAlign val="superscript"/>
        <sz val="11"/>
        <color theme="1"/>
        <rFont val="Calibri"/>
        <family val="2"/>
        <scheme val="minor"/>
      </rPr>
      <t>2</t>
    </r>
  </si>
  <si>
    <r>
      <t>f(x)</t>
    </r>
    <r>
      <rPr>
        <vertAlign val="superscript"/>
        <sz val="11"/>
        <color theme="1"/>
        <rFont val="Calibri"/>
        <family val="2"/>
        <scheme val="minor"/>
      </rPr>
      <t>2</t>
    </r>
  </si>
  <si>
    <t xml:space="preserve">Mean </t>
  </si>
  <si>
    <r>
      <t>f(x)</t>
    </r>
    <r>
      <rPr>
        <vertAlign val="superscript"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/n1 -( fx/n1)</t>
    </r>
    <r>
      <rPr>
        <vertAlign val="superscript"/>
        <sz val="11"/>
        <color theme="1"/>
        <rFont val="Calibri"/>
        <family val="2"/>
        <scheme val="minor"/>
      </rPr>
      <t>2</t>
    </r>
  </si>
  <si>
    <t>-</t>
  </si>
  <si>
    <t xml:space="preserve">Sdm1 </t>
  </si>
  <si>
    <t>Sdm2</t>
  </si>
  <si>
    <t>Sdbm</t>
  </si>
  <si>
    <t>+</t>
  </si>
  <si>
    <t xml:space="preserve">t rasio </t>
  </si>
  <si>
    <t>mean1-mean2/SDbm</t>
  </si>
  <si>
    <t xml:space="preserve">titik krisis atau t table </t>
  </si>
  <si>
    <t>n1+n2-2=150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</si>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</sst>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vertAlign val="superscript"/>
      <sz val="11"/>
      <color theme="1"/>
      <name val="Calibri"/>
      <family val="2"/>
      <scheme val="minor"/>
    </font>
    <font>
      <vertAlign val="superscript"/>
      <sz val="12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16" fontId="2" fillId="0" borderId="3" xfId="0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0" fillId="3" borderId="0" xfId="0" applyFill="1" applyAlignment="1">
      <alignment wrapText="1"/>
    </xf>
    <xf numFmtId="0" fontId="2" fillId="0" borderId="5" xfId="0" applyFont="1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2" borderId="0" xfId="0" applyFill="1"/>
    <xf numFmtId="0" fontId="0" fillId="4" borderId="0" xfId="0" applyFill="1"/>
    <xf numFmtId="0" fontId="5" fillId="5" borderId="0" xfId="0" applyFont="1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6" borderId="0" xfId="0" applyFill="1"/>
    <xf numFmtId="0" fontId="0" fillId="7" borderId="0" xfId="0" applyFill="1"/>
    <xf numFmtId="0" fontId="0" fillId="0" borderId="0" xfId="0" applyFill="1"/>
    <xf numFmtId="0" fontId="6" fillId="0" borderId="0" xfId="0" applyFont="1"/>
    <xf numFmtId="0" fontId="0" fillId="8" borderId="0" xfId="0" applyFill="1"/>
    <xf numFmtId="0" fontId="1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 wrapText="1"/>
    </xf>
    <xf numFmtId="0" fontId="0" fillId="0" borderId="6" xfId="0" applyBorder="1" applyAlignment="1">
      <alignment vertical="center" wrapText="1"/>
    </xf>
    <xf numFmtId="0" fontId="0" fillId="0" borderId="6" xfId="0" applyBorder="1" applyAlignment="1">
      <alignment wrapText="1"/>
    </xf>
    <xf numFmtId="0" fontId="0" fillId="4" borderId="6" xfId="0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0"/>
  <sheetViews>
    <sheetView tabSelected="1" topLeftCell="A7" workbookViewId="0">
      <selection activeCell="C31" sqref="C31"/>
    </sheetView>
  </sheetViews>
  <sheetFormatPr defaultRowHeight="15" x14ac:dyDescent="0.25"/>
  <cols>
    <col min="2" max="2" width="9.5703125" customWidth="1"/>
    <col min="4" max="4" width="8.85546875" customWidth="1"/>
  </cols>
  <sheetData>
    <row r="1" spans="1:15" ht="30.75" thickBot="1" x14ac:dyDescent="0.3">
      <c r="A1" s="1" t="s">
        <v>0</v>
      </c>
      <c r="B1" s="21" t="s">
        <v>1</v>
      </c>
      <c r="C1" s="25" t="s">
        <v>13</v>
      </c>
      <c r="D1" s="26" t="s">
        <v>14</v>
      </c>
      <c r="E1" s="26" t="s">
        <v>15</v>
      </c>
      <c r="F1" s="26" t="s">
        <v>16</v>
      </c>
      <c r="J1" s="8"/>
      <c r="K1" s="2" t="s">
        <v>2</v>
      </c>
      <c r="L1" s="10" t="s">
        <v>13</v>
      </c>
      <c r="M1" t="s">
        <v>14</v>
      </c>
      <c r="N1" t="s">
        <v>18</v>
      </c>
      <c r="O1" t="s">
        <v>19</v>
      </c>
    </row>
    <row r="2" spans="1:15" ht="15.75" thickBot="1" x14ac:dyDescent="0.3">
      <c r="A2" s="3">
        <v>44150</v>
      </c>
      <c r="B2" s="22">
        <v>6</v>
      </c>
      <c r="C2" s="26">
        <v>13</v>
      </c>
      <c r="D2" s="26">
        <f>B2*C2</f>
        <v>78</v>
      </c>
      <c r="E2" s="26">
        <f>C2*C2</f>
        <v>169</v>
      </c>
      <c r="F2" s="26">
        <f>B2*E2</f>
        <v>1014</v>
      </c>
      <c r="J2" s="8"/>
      <c r="K2" s="4">
        <v>2</v>
      </c>
      <c r="L2">
        <v>13</v>
      </c>
      <c r="M2">
        <f>K2*L2</f>
        <v>26</v>
      </c>
      <c r="N2">
        <f>L2*L2</f>
        <v>169</v>
      </c>
      <c r="O2">
        <f>K2*N2</f>
        <v>338</v>
      </c>
    </row>
    <row r="3" spans="1:15" ht="15.75" thickBot="1" x14ac:dyDescent="0.3">
      <c r="A3" s="5" t="s">
        <v>3</v>
      </c>
      <c r="B3" s="22">
        <v>2</v>
      </c>
      <c r="C3" s="26">
        <v>18</v>
      </c>
      <c r="D3" s="26">
        <f t="shared" ref="D3:D10" si="0">B3*C3</f>
        <v>36</v>
      </c>
      <c r="E3" s="26">
        <f t="shared" ref="E3:E10" si="1">C3*C3</f>
        <v>324</v>
      </c>
      <c r="F3" s="26">
        <f t="shared" ref="F3:F10" si="2">B3*E3</f>
        <v>648</v>
      </c>
      <c r="J3" s="8"/>
      <c r="K3" s="4">
        <v>10</v>
      </c>
      <c r="L3">
        <v>18</v>
      </c>
      <c r="M3">
        <f t="shared" ref="M3:M10" si="3">K3*L3</f>
        <v>180</v>
      </c>
      <c r="N3">
        <f t="shared" ref="N3:N10" si="4">L3*L3</f>
        <v>324</v>
      </c>
      <c r="O3">
        <f t="shared" ref="O3:O10" si="5">K3*N3</f>
        <v>3240</v>
      </c>
    </row>
    <row r="4" spans="1:15" ht="15.75" thickBot="1" x14ac:dyDescent="0.3">
      <c r="A4" s="5" t="s">
        <v>4</v>
      </c>
      <c r="B4" s="22">
        <v>6</v>
      </c>
      <c r="C4" s="26">
        <v>23</v>
      </c>
      <c r="D4" s="26">
        <f t="shared" si="0"/>
        <v>138</v>
      </c>
      <c r="E4" s="26">
        <f t="shared" si="1"/>
        <v>529</v>
      </c>
      <c r="F4" s="26">
        <f t="shared" si="2"/>
        <v>3174</v>
      </c>
      <c r="J4" s="8"/>
      <c r="K4" s="4">
        <v>10</v>
      </c>
      <c r="L4">
        <v>23</v>
      </c>
      <c r="M4">
        <f t="shared" si="3"/>
        <v>230</v>
      </c>
      <c r="N4">
        <f t="shared" si="4"/>
        <v>529</v>
      </c>
      <c r="O4">
        <f t="shared" si="5"/>
        <v>5290</v>
      </c>
    </row>
    <row r="5" spans="1:15" ht="15.75" thickBot="1" x14ac:dyDescent="0.3">
      <c r="A5" s="5" t="s">
        <v>5</v>
      </c>
      <c r="B5" s="22">
        <v>9</v>
      </c>
      <c r="C5" s="26">
        <v>28</v>
      </c>
      <c r="D5" s="26">
        <f t="shared" si="0"/>
        <v>252</v>
      </c>
      <c r="E5" s="26">
        <f t="shared" si="1"/>
        <v>784</v>
      </c>
      <c r="F5" s="26">
        <f t="shared" si="2"/>
        <v>7056</v>
      </c>
      <c r="J5" s="8"/>
      <c r="K5" s="4">
        <v>14</v>
      </c>
      <c r="L5">
        <v>28</v>
      </c>
      <c r="M5">
        <f t="shared" si="3"/>
        <v>392</v>
      </c>
      <c r="N5">
        <f t="shared" si="4"/>
        <v>784</v>
      </c>
      <c r="O5">
        <f t="shared" si="5"/>
        <v>10976</v>
      </c>
    </row>
    <row r="6" spans="1:15" ht="15.75" thickBot="1" x14ac:dyDescent="0.3">
      <c r="A6" s="5" t="s">
        <v>6</v>
      </c>
      <c r="B6" s="23">
        <v>15</v>
      </c>
      <c r="C6" s="26">
        <v>33</v>
      </c>
      <c r="D6" s="26">
        <f t="shared" si="0"/>
        <v>495</v>
      </c>
      <c r="E6" s="26">
        <f t="shared" si="1"/>
        <v>1089</v>
      </c>
      <c r="F6" s="26">
        <f t="shared" si="2"/>
        <v>16335</v>
      </c>
      <c r="J6" s="8"/>
      <c r="K6" s="4">
        <v>19</v>
      </c>
      <c r="L6">
        <v>33</v>
      </c>
      <c r="M6">
        <f t="shared" si="3"/>
        <v>627</v>
      </c>
      <c r="N6">
        <f t="shared" si="4"/>
        <v>1089</v>
      </c>
      <c r="O6">
        <f t="shared" si="5"/>
        <v>20691</v>
      </c>
    </row>
    <row r="7" spans="1:15" ht="15.75" thickBot="1" x14ac:dyDescent="0.3">
      <c r="A7" s="5" t="s">
        <v>7</v>
      </c>
      <c r="B7" s="22">
        <v>17</v>
      </c>
      <c r="C7" s="26">
        <v>38</v>
      </c>
      <c r="D7" s="26">
        <f t="shared" si="0"/>
        <v>646</v>
      </c>
      <c r="E7" s="26">
        <f t="shared" si="1"/>
        <v>1444</v>
      </c>
      <c r="F7" s="26">
        <f t="shared" si="2"/>
        <v>24548</v>
      </c>
      <c r="J7" s="8"/>
      <c r="K7" s="4">
        <v>7</v>
      </c>
      <c r="L7">
        <v>38</v>
      </c>
      <c r="M7">
        <f t="shared" si="3"/>
        <v>266</v>
      </c>
      <c r="N7">
        <f t="shared" si="4"/>
        <v>1444</v>
      </c>
      <c r="O7">
        <f t="shared" si="5"/>
        <v>10108</v>
      </c>
    </row>
    <row r="8" spans="1:15" ht="15.75" thickBot="1" x14ac:dyDescent="0.3">
      <c r="A8" s="5" t="s">
        <v>8</v>
      </c>
      <c r="B8" s="22">
        <v>2</v>
      </c>
      <c r="C8" s="26">
        <v>43</v>
      </c>
      <c r="D8" s="26">
        <f t="shared" si="0"/>
        <v>86</v>
      </c>
      <c r="E8" s="26">
        <f t="shared" si="1"/>
        <v>1849</v>
      </c>
      <c r="F8" s="26">
        <f t="shared" si="2"/>
        <v>3698</v>
      </c>
      <c r="J8" s="8"/>
      <c r="K8" s="4">
        <v>6</v>
      </c>
      <c r="L8">
        <v>43</v>
      </c>
      <c r="M8">
        <f t="shared" si="3"/>
        <v>258</v>
      </c>
      <c r="N8">
        <f t="shared" si="4"/>
        <v>1849</v>
      </c>
      <c r="O8">
        <f t="shared" si="5"/>
        <v>11094</v>
      </c>
    </row>
    <row r="9" spans="1:15" ht="15.75" thickBot="1" x14ac:dyDescent="0.3">
      <c r="A9" s="5" t="s">
        <v>9</v>
      </c>
      <c r="B9" s="22">
        <v>12</v>
      </c>
      <c r="C9" s="26">
        <v>48</v>
      </c>
      <c r="D9" s="26">
        <f t="shared" si="0"/>
        <v>576</v>
      </c>
      <c r="E9" s="26">
        <f t="shared" si="1"/>
        <v>2304</v>
      </c>
      <c r="F9" s="26">
        <f t="shared" si="2"/>
        <v>27648</v>
      </c>
      <c r="J9" s="8"/>
      <c r="K9" s="4">
        <v>3</v>
      </c>
      <c r="L9">
        <v>48</v>
      </c>
      <c r="M9">
        <f t="shared" si="3"/>
        <v>144</v>
      </c>
      <c r="N9">
        <f t="shared" si="4"/>
        <v>2304</v>
      </c>
      <c r="O9">
        <f t="shared" si="5"/>
        <v>6912</v>
      </c>
    </row>
    <row r="10" spans="1:15" ht="15.75" thickBot="1" x14ac:dyDescent="0.3">
      <c r="A10" s="5" t="s">
        <v>10</v>
      </c>
      <c r="B10" s="22">
        <v>7</v>
      </c>
      <c r="C10" s="26">
        <v>53</v>
      </c>
      <c r="D10" s="26">
        <f t="shared" si="0"/>
        <v>371</v>
      </c>
      <c r="E10" s="26">
        <f t="shared" si="1"/>
        <v>2809</v>
      </c>
      <c r="F10" s="26">
        <f t="shared" si="2"/>
        <v>19663</v>
      </c>
      <c r="J10" s="8"/>
      <c r="K10" s="4">
        <v>5</v>
      </c>
      <c r="L10">
        <v>53</v>
      </c>
      <c r="M10">
        <f t="shared" si="3"/>
        <v>265</v>
      </c>
      <c r="N10">
        <f t="shared" si="4"/>
        <v>2809</v>
      </c>
      <c r="O10">
        <f t="shared" si="5"/>
        <v>14045</v>
      </c>
    </row>
    <row r="11" spans="1:15" ht="15.75" thickBot="1" x14ac:dyDescent="0.3">
      <c r="A11" s="6" t="s">
        <v>11</v>
      </c>
      <c r="B11" s="24">
        <v>76</v>
      </c>
      <c r="C11" s="26">
        <f>SUM(C2:C10)</f>
        <v>297</v>
      </c>
      <c r="D11" s="26">
        <f>SUM(D2:D10)</f>
        <v>2678</v>
      </c>
      <c r="E11" s="26"/>
      <c r="F11" s="27">
        <f>SUM(F2:F10)</f>
        <v>103784</v>
      </c>
      <c r="J11" s="8"/>
      <c r="K11" s="7">
        <v>76</v>
      </c>
      <c r="L11">
        <f>SUM(L2:L10)</f>
        <v>297</v>
      </c>
      <c r="M11">
        <f>SUM(M2:M10)</f>
        <v>2388</v>
      </c>
      <c r="O11" s="12">
        <f>SUM(O2:O10)</f>
        <v>82694</v>
      </c>
    </row>
    <row r="12" spans="1:15" x14ac:dyDescent="0.25">
      <c r="A12" s="9"/>
      <c r="J12" s="8"/>
    </row>
    <row r="13" spans="1:15" x14ac:dyDescent="0.25">
      <c r="C13" t="s">
        <v>12</v>
      </c>
      <c r="D13" s="11">
        <f>D11/B11</f>
        <v>35.236842105263158</v>
      </c>
      <c r="J13" s="8"/>
      <c r="K13" t="s">
        <v>20</v>
      </c>
      <c r="L13" s="11">
        <f>M11/K11</f>
        <v>31.421052631578949</v>
      </c>
    </row>
    <row r="14" spans="1:15" ht="17.25" x14ac:dyDescent="0.25">
      <c r="C14" t="s">
        <v>17</v>
      </c>
      <c r="D14" t="s">
        <v>21</v>
      </c>
      <c r="J14" s="8"/>
      <c r="K14" t="s">
        <v>17</v>
      </c>
      <c r="L14" t="s">
        <v>21</v>
      </c>
    </row>
    <row r="15" spans="1:15" x14ac:dyDescent="0.25">
      <c r="D15" s="13">
        <f>F11/B11</f>
        <v>1365.578947368421</v>
      </c>
      <c r="E15" s="14" t="s">
        <v>22</v>
      </c>
      <c r="F15" s="13">
        <f>D13*D13</f>
        <v>1241.6350415512466</v>
      </c>
      <c r="J15" s="8"/>
      <c r="L15" s="13">
        <f>O11/K11</f>
        <v>1088.078947368421</v>
      </c>
      <c r="M15" s="15" t="s">
        <v>22</v>
      </c>
      <c r="N15" s="13">
        <f>L13*L13</f>
        <v>987.28254847645439</v>
      </c>
    </row>
    <row r="16" spans="1:15" x14ac:dyDescent="0.25">
      <c r="D16" s="16">
        <f>D15-F15</f>
        <v>123.94390581717448</v>
      </c>
      <c r="J16" s="8"/>
      <c r="L16" s="16">
        <f>L15-N15</f>
        <v>100.79639889196665</v>
      </c>
    </row>
    <row r="17" spans="2:12" x14ac:dyDescent="0.25">
      <c r="C17" t="s">
        <v>23</v>
      </c>
      <c r="D17" s="17">
        <f>D16/151</f>
        <v>0.82082056832565886</v>
      </c>
      <c r="J17" s="8"/>
      <c r="K17" t="s">
        <v>24</v>
      </c>
      <c r="L17" s="17">
        <f>L16/151</f>
        <v>0.66752582047660025</v>
      </c>
    </row>
    <row r="18" spans="2:12" x14ac:dyDescent="0.25">
      <c r="J18" s="8"/>
    </row>
    <row r="19" spans="2:12" x14ac:dyDescent="0.25">
      <c r="J19" s="8"/>
    </row>
    <row r="20" spans="2:12" x14ac:dyDescent="0.25">
      <c r="J20" s="8"/>
    </row>
    <row r="21" spans="2:12" x14ac:dyDescent="0.25">
      <c r="J21" s="8"/>
    </row>
    <row r="23" spans="2:12" x14ac:dyDescent="0.25">
      <c r="F23" t="s">
        <v>25</v>
      </c>
      <c r="G23">
        <f>D17</f>
        <v>0.82082056832565886</v>
      </c>
      <c r="H23" s="15" t="s">
        <v>26</v>
      </c>
      <c r="I23">
        <f>L17</f>
        <v>0.66752582047660025</v>
      </c>
    </row>
    <row r="24" spans="2:12" x14ac:dyDescent="0.25">
      <c r="G24">
        <f>G23+I23</f>
        <v>1.4883463888022592</v>
      </c>
    </row>
    <row r="25" spans="2:12" x14ac:dyDescent="0.25">
      <c r="G25" s="18">
        <v>1.2199770000000001</v>
      </c>
    </row>
    <row r="28" spans="2:12" ht="15.75" x14ac:dyDescent="0.25">
      <c r="B28" t="s">
        <v>27</v>
      </c>
      <c r="C28" s="19" t="s">
        <v>28</v>
      </c>
      <c r="F28" t="s">
        <v>29</v>
      </c>
    </row>
    <row r="29" spans="2:12" ht="15.75" x14ac:dyDescent="0.25">
      <c r="C29">
        <f>D13-L13</f>
        <v>3.8157894736842088</v>
      </c>
      <c r="F29" t="s">
        <v>30</v>
      </c>
      <c r="G29" s="19"/>
    </row>
    <row r="30" spans="2:12" x14ac:dyDescent="0.25">
      <c r="C30" s="20">
        <f>C29/G25</f>
        <v>3.1277552557828621</v>
      </c>
      <c r="H30" t="s">
        <v>31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2020-10-06T05:18:10Z</dcterms:created>
  <dcterms:modified xsi:type="dcterms:W3CDTF">2020-10-06T15:08:36Z</dcterms:modified>
</cp:coreProperties>
</file>