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Алина\Desktop\"/>
    </mc:Choice>
  </mc:AlternateContent>
  <bookViews>
    <workbookView xWindow="0" yWindow="0" windowWidth="17256" windowHeight="57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7" i="1" l="1"/>
  <c r="AV53" i="1" l="1"/>
  <c r="AV45" i="1"/>
  <c r="AV37" i="1"/>
  <c r="AV29" i="1"/>
  <c r="AV21" i="1"/>
  <c r="AV13" i="1"/>
  <c r="AV5" i="1"/>
  <c r="C4" i="1" l="1"/>
  <c r="X4" i="1" s="1"/>
  <c r="AF51" i="1" l="1"/>
  <c r="AK51" i="1"/>
  <c r="AP51" i="1"/>
  <c r="AF50" i="1"/>
  <c r="AK50" i="1"/>
  <c r="AP50" i="1"/>
  <c r="AF43" i="1"/>
  <c r="AK43" i="1"/>
  <c r="AP43" i="1"/>
  <c r="AF42" i="1"/>
  <c r="AK42" i="1"/>
  <c r="AP42" i="1"/>
  <c r="AF35" i="1"/>
  <c r="AK35" i="1"/>
  <c r="AP35" i="1"/>
  <c r="AF34" i="1"/>
  <c r="AK34" i="1"/>
  <c r="AP34" i="1"/>
  <c r="AF27" i="1"/>
  <c r="AK27" i="1"/>
  <c r="AP27" i="1"/>
  <c r="AF26" i="1"/>
  <c r="AK26" i="1"/>
  <c r="AP26" i="1"/>
  <c r="AF19" i="1"/>
  <c r="AK19" i="1"/>
  <c r="AP19" i="1"/>
  <c r="AF18" i="1"/>
  <c r="AK18" i="1"/>
  <c r="AP18" i="1"/>
  <c r="AF11" i="1"/>
  <c r="AK11" i="1"/>
  <c r="AP11" i="1"/>
  <c r="AF10" i="1"/>
  <c r="AK10" i="1"/>
  <c r="AP10" i="1"/>
  <c r="L5" i="1"/>
  <c r="AH18" i="1" s="1"/>
  <c r="AF3" i="1"/>
  <c r="AK3" i="1"/>
  <c r="AP3" i="1"/>
  <c r="AP2" i="1"/>
  <c r="AF2" i="1"/>
  <c r="AK2" i="1"/>
  <c r="C5" i="1"/>
  <c r="R5" i="1" s="1"/>
  <c r="AT42" i="1"/>
  <c r="M5" i="1" l="1"/>
  <c r="AI10" i="1" s="1"/>
  <c r="I5" i="1"/>
  <c r="AE3" i="1" s="1"/>
  <c r="K5" i="1"/>
  <c r="X5" i="1"/>
  <c r="AT3" i="1" s="1"/>
  <c r="Q5" i="1"/>
  <c r="AM18" i="1" s="1"/>
  <c r="P5" i="1"/>
  <c r="AL3" i="1" s="1"/>
  <c r="N5" i="1"/>
  <c r="AJ10" i="1" s="1"/>
  <c r="AH10" i="1"/>
  <c r="AN10" i="1"/>
  <c r="AN18" i="1"/>
  <c r="V5" i="1"/>
  <c r="BB18" i="1"/>
  <c r="F5" i="1"/>
  <c r="AB10" i="1" s="1"/>
  <c r="W5" i="1"/>
  <c r="AH3" i="1"/>
  <c r="H5" i="1"/>
  <c r="G5" i="1"/>
  <c r="U5" i="1"/>
  <c r="BB10" i="1"/>
  <c r="S5" i="1"/>
  <c r="BB3" i="1"/>
  <c r="AI18" i="1"/>
  <c r="P4" i="1"/>
  <c r="AL42" i="1" s="1"/>
  <c r="N4" i="1"/>
  <c r="AJ42" i="1" s="1"/>
  <c r="L4" i="1"/>
  <c r="AH42" i="1" s="1"/>
  <c r="K4" i="1"/>
  <c r="G4" i="1"/>
  <c r="H4" i="1"/>
  <c r="V4" i="1"/>
  <c r="AR42" i="1" s="1"/>
  <c r="W4" i="1"/>
  <c r="M4" i="1"/>
  <c r="AI42" i="1" s="1"/>
  <c r="BB42" i="1"/>
  <c r="F4" i="1"/>
  <c r="Q4" i="1"/>
  <c r="U4" i="1"/>
  <c r="AQ42" i="1" s="1"/>
  <c r="I4" i="1"/>
  <c r="BB2" i="1"/>
  <c r="S4" i="1"/>
  <c r="R4" i="1"/>
  <c r="AN42" i="1" s="1"/>
  <c r="AT2" i="1"/>
  <c r="C11" i="1"/>
  <c r="AN3" i="1"/>
  <c r="C8" i="1"/>
  <c r="C6" i="1"/>
  <c r="C10" i="1"/>
  <c r="AI3" i="1" l="1"/>
  <c r="AJ3" i="1"/>
  <c r="AL10" i="1"/>
  <c r="AM3" i="1"/>
  <c r="AJ18" i="1"/>
  <c r="AM10" i="1"/>
  <c r="AE18" i="1"/>
  <c r="AL18" i="1"/>
  <c r="AG3" i="1"/>
  <c r="AG18" i="1"/>
  <c r="AE10" i="1"/>
  <c r="AG10" i="1"/>
  <c r="AT18" i="1"/>
  <c r="AT10" i="1"/>
  <c r="AL2" i="1"/>
  <c r="AB18" i="1"/>
  <c r="AB3" i="1"/>
  <c r="AO10" i="1"/>
  <c r="AO18" i="1"/>
  <c r="AO3" i="1"/>
  <c r="M11" i="1"/>
  <c r="N11" i="1"/>
  <c r="Q11" i="1"/>
  <c r="R11" i="1"/>
  <c r="BB34" i="1"/>
  <c r="U11" i="1"/>
  <c r="G11" i="1"/>
  <c r="H11" i="1"/>
  <c r="W11" i="1"/>
  <c r="I11" i="1"/>
  <c r="X11" i="1"/>
  <c r="P11" i="1"/>
  <c r="K11" i="1"/>
  <c r="F11" i="1"/>
  <c r="BB27" i="1"/>
  <c r="S11" i="1"/>
  <c r="BB43" i="1"/>
  <c r="BB45" i="1" s="1"/>
  <c r="V11" i="1"/>
  <c r="L11" i="1"/>
  <c r="AQ10" i="1"/>
  <c r="AQ18" i="1"/>
  <c r="AC3" i="1"/>
  <c r="AC18" i="1"/>
  <c r="AC10" i="1"/>
  <c r="AD3" i="1"/>
  <c r="AD10" i="1"/>
  <c r="AD18" i="1"/>
  <c r="AS10" i="1"/>
  <c r="AS3" i="1"/>
  <c r="AS18" i="1"/>
  <c r="AR10" i="1"/>
  <c r="AR18" i="1"/>
  <c r="AR3" i="1"/>
  <c r="BB5" i="1"/>
  <c r="AQ3" i="1"/>
  <c r="AC42" i="1"/>
  <c r="AC2" i="1"/>
  <c r="AG2" i="1"/>
  <c r="AG42" i="1"/>
  <c r="AS42" i="1"/>
  <c r="AS2" i="1"/>
  <c r="N10" i="1"/>
  <c r="BB19" i="1"/>
  <c r="BB21" i="1" s="1"/>
  <c r="S10" i="1"/>
  <c r="U10" i="1"/>
  <c r="V10" i="1"/>
  <c r="P10" i="1"/>
  <c r="Q10" i="1"/>
  <c r="G10" i="1"/>
  <c r="R10" i="1"/>
  <c r="F10" i="1"/>
  <c r="L10" i="1"/>
  <c r="X10" i="1"/>
  <c r="BB26" i="1"/>
  <c r="M10" i="1"/>
  <c r="W10" i="1"/>
  <c r="H10" i="1"/>
  <c r="K10" i="1"/>
  <c r="I10" i="1"/>
  <c r="AJ2" i="1"/>
  <c r="AH2" i="1"/>
  <c r="AM2" i="1"/>
  <c r="AM42" i="1"/>
  <c r="AN2" i="1"/>
  <c r="AD2" i="1"/>
  <c r="AD42" i="1"/>
  <c r="BB51" i="1"/>
  <c r="R6" i="1"/>
  <c r="S6" i="1"/>
  <c r="U6" i="1"/>
  <c r="W6" i="1"/>
  <c r="I6" i="1"/>
  <c r="K6" i="1"/>
  <c r="L6" i="1"/>
  <c r="F6" i="1"/>
  <c r="G6" i="1"/>
  <c r="H6" i="1"/>
  <c r="X6" i="1"/>
  <c r="V6" i="1"/>
  <c r="M6" i="1"/>
  <c r="P6" i="1"/>
  <c r="Q6" i="1"/>
  <c r="BB11" i="1"/>
  <c r="BB13" i="1" s="1"/>
  <c r="N6" i="1"/>
  <c r="AT1" i="1"/>
  <c r="AT5" i="1"/>
  <c r="H8" i="1"/>
  <c r="W8" i="1"/>
  <c r="I8" i="1"/>
  <c r="K8" i="1"/>
  <c r="N8" i="1"/>
  <c r="Q8" i="1"/>
  <c r="X8" i="1"/>
  <c r="P8" i="1"/>
  <c r="M8" i="1"/>
  <c r="L8" i="1"/>
  <c r="G8" i="1"/>
  <c r="R8" i="1"/>
  <c r="S8" i="1"/>
  <c r="V8" i="1"/>
  <c r="U8" i="1"/>
  <c r="F8" i="1"/>
  <c r="AO2" i="1"/>
  <c r="AO42" i="1"/>
  <c r="AQ2" i="1"/>
  <c r="AE2" i="1"/>
  <c r="AE42" i="1"/>
  <c r="AR2" i="1"/>
  <c r="AI2" i="1"/>
  <c r="AB2" i="1"/>
  <c r="AB42" i="1"/>
  <c r="C14" i="1"/>
  <c r="C7" i="1"/>
  <c r="C12" i="1"/>
  <c r="AS1" i="1" l="1"/>
  <c r="AR5" i="1" s="1"/>
  <c r="AO34" i="1"/>
  <c r="AO43" i="1"/>
  <c r="AO27" i="1"/>
  <c r="AM27" i="1"/>
  <c r="AM43" i="1"/>
  <c r="AM34" i="1"/>
  <c r="AI27" i="1"/>
  <c r="AI34" i="1"/>
  <c r="AI43" i="1"/>
  <c r="AS27" i="1"/>
  <c r="AS34" i="1"/>
  <c r="AS43" i="1"/>
  <c r="AD43" i="1"/>
  <c r="AD34" i="1"/>
  <c r="AD27" i="1"/>
  <c r="AN34" i="1"/>
  <c r="AN27" i="1"/>
  <c r="AN43" i="1"/>
  <c r="AJ27" i="1"/>
  <c r="AJ34" i="1"/>
  <c r="AJ43" i="1"/>
  <c r="AT43" i="1"/>
  <c r="AT34" i="1"/>
  <c r="AT27" i="1"/>
  <c r="AE43" i="1"/>
  <c r="AE27" i="1"/>
  <c r="AE34" i="1"/>
  <c r="AC27" i="1"/>
  <c r="AC43" i="1"/>
  <c r="AC34" i="1"/>
  <c r="AB43" i="1"/>
  <c r="AB34" i="1"/>
  <c r="AB27" i="1"/>
  <c r="AG27" i="1"/>
  <c r="AG34" i="1"/>
  <c r="AG43" i="1"/>
  <c r="AL27" i="1"/>
  <c r="AL43" i="1"/>
  <c r="AL34" i="1"/>
  <c r="AH43" i="1"/>
  <c r="AH34" i="1"/>
  <c r="AH27" i="1"/>
  <c r="BB29" i="1"/>
  <c r="AR34" i="1"/>
  <c r="AR27" i="1"/>
  <c r="AR43" i="1"/>
  <c r="AQ27" i="1"/>
  <c r="AQ34" i="1"/>
  <c r="AQ43" i="1"/>
  <c r="AL19" i="1"/>
  <c r="AL26" i="1"/>
  <c r="AR19" i="1"/>
  <c r="AR26" i="1"/>
  <c r="AQ19" i="1"/>
  <c r="AQ26" i="1"/>
  <c r="AO19" i="1"/>
  <c r="AO26" i="1"/>
  <c r="AQ11" i="1"/>
  <c r="AQ51" i="1"/>
  <c r="AN51" i="1"/>
  <c r="AN11" i="1"/>
  <c r="AT51" i="1"/>
  <c r="AT11" i="1"/>
  <c r="AJ26" i="1"/>
  <c r="AJ19" i="1"/>
  <c r="AM51" i="1"/>
  <c r="AM11" i="1"/>
  <c r="AD11" i="1"/>
  <c r="AD51" i="1"/>
  <c r="AT19" i="1"/>
  <c r="AT26" i="1"/>
  <c r="AS51" i="1"/>
  <c r="AS11" i="1"/>
  <c r="AL51" i="1"/>
  <c r="AL11" i="1"/>
  <c r="AS19" i="1"/>
  <c r="AS26" i="1"/>
  <c r="AC51" i="1"/>
  <c r="AC11" i="1"/>
  <c r="AH19" i="1"/>
  <c r="AH26" i="1"/>
  <c r="AO51" i="1"/>
  <c r="AO11" i="1"/>
  <c r="AG26" i="1"/>
  <c r="AG19" i="1"/>
  <c r="AI11" i="1"/>
  <c r="AI51" i="1"/>
  <c r="AN26" i="1"/>
  <c r="AN19" i="1"/>
  <c r="AD26" i="1"/>
  <c r="AD19" i="1"/>
  <c r="AR11" i="1"/>
  <c r="AR51" i="1"/>
  <c r="AB19" i="1"/>
  <c r="AB26" i="1"/>
  <c r="AH11" i="1"/>
  <c r="AH51" i="1"/>
  <c r="AS5" i="1"/>
  <c r="AG51" i="1"/>
  <c r="AG11" i="1"/>
  <c r="AC26" i="1"/>
  <c r="AC19" i="1"/>
  <c r="AE19" i="1"/>
  <c r="AE26" i="1"/>
  <c r="AI26" i="1"/>
  <c r="AI19" i="1"/>
  <c r="AB11" i="1"/>
  <c r="AB51" i="1"/>
  <c r="S12" i="1"/>
  <c r="AO35" i="1" s="1"/>
  <c r="F12" i="1"/>
  <c r="AB35" i="1" s="1"/>
  <c r="G12" i="1"/>
  <c r="AC35" i="1" s="1"/>
  <c r="H12" i="1"/>
  <c r="AD35" i="1" s="1"/>
  <c r="BB35" i="1"/>
  <c r="BB37" i="1" s="1"/>
  <c r="U12" i="1"/>
  <c r="AQ35" i="1" s="1"/>
  <c r="V12" i="1"/>
  <c r="AR35" i="1" s="1"/>
  <c r="W12" i="1"/>
  <c r="AS35" i="1" s="1"/>
  <c r="X12" i="1"/>
  <c r="AT35" i="1" s="1"/>
  <c r="K12" i="1"/>
  <c r="AG35" i="1" s="1"/>
  <c r="L12" i="1"/>
  <c r="AH35" i="1" s="1"/>
  <c r="I12" i="1"/>
  <c r="AE35" i="1" s="1"/>
  <c r="R12" i="1"/>
  <c r="AN35" i="1" s="1"/>
  <c r="N12" i="1"/>
  <c r="AJ35" i="1" s="1"/>
  <c r="M12" i="1"/>
  <c r="AI35" i="1" s="1"/>
  <c r="P12" i="1"/>
  <c r="AL35" i="1" s="1"/>
  <c r="Q12" i="1"/>
  <c r="AM35" i="1" s="1"/>
  <c r="M7" i="1"/>
  <c r="G7" i="1"/>
  <c r="N7" i="1"/>
  <c r="P7" i="1"/>
  <c r="R7" i="1"/>
  <c r="F7" i="1"/>
  <c r="V7" i="1"/>
  <c r="S7" i="1"/>
  <c r="U7" i="1"/>
  <c r="Q7" i="1"/>
  <c r="L7" i="1"/>
  <c r="W7" i="1"/>
  <c r="H7" i="1"/>
  <c r="X7" i="1"/>
  <c r="I7" i="1"/>
  <c r="K7" i="1"/>
  <c r="I14" i="1"/>
  <c r="AE50" i="1" s="1"/>
  <c r="X14" i="1"/>
  <c r="AT50" i="1" s="1"/>
  <c r="L14" i="1"/>
  <c r="AH50" i="1" s="1"/>
  <c r="M14" i="1"/>
  <c r="AI50" i="1" s="1"/>
  <c r="BB50" i="1"/>
  <c r="BB53" i="1" s="1"/>
  <c r="K14" i="1"/>
  <c r="AG50" i="1" s="1"/>
  <c r="N14" i="1"/>
  <c r="AJ50" i="1" s="1"/>
  <c r="P14" i="1"/>
  <c r="AL50" i="1" s="1"/>
  <c r="Q14" i="1"/>
  <c r="AM50" i="1" s="1"/>
  <c r="S14" i="1"/>
  <c r="AO50" i="1" s="1"/>
  <c r="U14" i="1"/>
  <c r="AQ50" i="1" s="1"/>
  <c r="W14" i="1"/>
  <c r="AS50" i="1" s="1"/>
  <c r="V14" i="1"/>
  <c r="AR50" i="1" s="1"/>
  <c r="G14" i="1"/>
  <c r="AC50" i="1" s="1"/>
  <c r="R14" i="1"/>
  <c r="AN50" i="1" s="1"/>
  <c r="F14" i="1"/>
  <c r="AB50" i="1" s="1"/>
  <c r="H14" i="1"/>
  <c r="AD50" i="1" s="1"/>
  <c r="AJ11" i="1"/>
  <c r="AJ51" i="1"/>
  <c r="AE51" i="1"/>
  <c r="AE11" i="1"/>
  <c r="AM19" i="1"/>
  <c r="AM26" i="1"/>
  <c r="C13" i="1"/>
  <c r="C9" i="1"/>
  <c r="AR1" i="1" l="1"/>
  <c r="AQ1" i="1" s="1"/>
  <c r="AT45" i="1"/>
  <c r="AT41" i="1"/>
  <c r="AS45" i="1" s="1"/>
  <c r="AT37" i="1"/>
  <c r="AT33" i="1"/>
  <c r="AS37" i="1" s="1"/>
  <c r="AT25" i="1"/>
  <c r="AS29" i="1" s="1"/>
  <c r="AT29" i="1"/>
  <c r="AT21" i="1"/>
  <c r="AT17" i="1"/>
  <c r="AS21" i="1" s="1"/>
  <c r="Q9" i="1"/>
  <c r="S9" i="1"/>
  <c r="U9" i="1"/>
  <c r="V9" i="1"/>
  <c r="G9" i="1"/>
  <c r="H9" i="1"/>
  <c r="K9" i="1"/>
  <c r="F9" i="1"/>
  <c r="W9" i="1"/>
  <c r="X9" i="1"/>
  <c r="I9" i="1"/>
  <c r="L9" i="1"/>
  <c r="M9" i="1"/>
  <c r="N9" i="1"/>
  <c r="P9" i="1"/>
  <c r="R9" i="1"/>
  <c r="N13" i="1"/>
  <c r="P13" i="1"/>
  <c r="S13" i="1"/>
  <c r="U13" i="1"/>
  <c r="G13" i="1"/>
  <c r="Q13" i="1"/>
  <c r="F13" i="1"/>
  <c r="V13" i="1"/>
  <c r="R13" i="1"/>
  <c r="H13" i="1"/>
  <c r="I13" i="1"/>
  <c r="K13" i="1"/>
  <c r="W13" i="1"/>
  <c r="X13" i="1"/>
  <c r="L13" i="1"/>
  <c r="M13" i="1"/>
  <c r="AT53" i="1"/>
  <c r="AT49" i="1"/>
  <c r="AS53" i="1" s="1"/>
  <c r="AT9" i="1"/>
  <c r="AS13" i="1" s="1"/>
  <c r="AT13" i="1"/>
  <c r="C15" i="1"/>
  <c r="AS25" i="1" l="1"/>
  <c r="AR29" i="1" s="1"/>
  <c r="AO5" i="1"/>
  <c r="AO1" i="1"/>
  <c r="AS33" i="1"/>
  <c r="AR37" i="1" s="1"/>
  <c r="AQ5" i="1"/>
  <c r="AR33" i="1"/>
  <c r="AQ37" i="1" s="1"/>
  <c r="AR25" i="1"/>
  <c r="AQ29" i="1" s="1"/>
  <c r="AS41" i="1"/>
  <c r="AL7" i="1"/>
  <c r="S15" i="1"/>
  <c r="F15" i="1"/>
  <c r="U15" i="1"/>
  <c r="V15" i="1"/>
  <c r="I15" i="1"/>
  <c r="K15" i="1"/>
  <c r="L15" i="1"/>
  <c r="G15" i="1"/>
  <c r="H15" i="1"/>
  <c r="W15" i="1"/>
  <c r="X15" i="1"/>
  <c r="M15" i="1"/>
  <c r="R15" i="1"/>
  <c r="P15" i="1"/>
  <c r="Q15" i="1"/>
  <c r="N15" i="1"/>
  <c r="AS9" i="1"/>
  <c r="AS17" i="1"/>
  <c r="AS49" i="1"/>
  <c r="AQ33" i="1" l="1"/>
  <c r="AQ25" i="1"/>
  <c r="AR45" i="1"/>
  <c r="AR41" i="1"/>
  <c r="AR13" i="1"/>
  <c r="AR9" i="1"/>
  <c r="AR53" i="1"/>
  <c r="AR49" i="1"/>
  <c r="AR21" i="1"/>
  <c r="AR17" i="1"/>
  <c r="AO37" i="1" l="1"/>
  <c r="AO33" i="1"/>
  <c r="AO29" i="1"/>
  <c r="AO25" i="1"/>
  <c r="AL31" i="1"/>
  <c r="AL39" i="1"/>
  <c r="AQ41" i="1"/>
  <c r="AQ45" i="1"/>
  <c r="AN1" i="1"/>
  <c r="AN5" i="1"/>
  <c r="AQ21" i="1"/>
  <c r="AQ17" i="1"/>
  <c r="AQ53" i="1"/>
  <c r="AQ49" i="1"/>
  <c r="AQ9" i="1"/>
  <c r="AQ13" i="1"/>
  <c r="AO21" i="1" l="1"/>
  <c r="AO17" i="1"/>
  <c r="AO45" i="1"/>
  <c r="AO41" i="1"/>
  <c r="AO53" i="1"/>
  <c r="AO49" i="1"/>
  <c r="AO13" i="1"/>
  <c r="AO9" i="1"/>
  <c r="AL47" i="1"/>
  <c r="AL55" i="1"/>
  <c r="AN37" i="1"/>
  <c r="AN33" i="1"/>
  <c r="AL15" i="1"/>
  <c r="AL23" i="1"/>
  <c r="AN29" i="1"/>
  <c r="AN25" i="1"/>
  <c r="AM1" i="1"/>
  <c r="AM5" i="1"/>
  <c r="AL1" i="1" l="1"/>
  <c r="AL5" i="1"/>
  <c r="AH7" i="1" s="1"/>
  <c r="AM25" i="1"/>
  <c r="AM29" i="1"/>
  <c r="AM37" i="1"/>
  <c r="AM33" i="1"/>
  <c r="AJ1" i="1" l="1"/>
  <c r="AJ5" i="1"/>
  <c r="AN41" i="1"/>
  <c r="AN45" i="1"/>
  <c r="AL33" i="1"/>
  <c r="AL37" i="1"/>
  <c r="AH39" i="1" s="1"/>
  <c r="AN53" i="1"/>
  <c r="AN49" i="1"/>
  <c r="AN21" i="1"/>
  <c r="AN17" i="1"/>
  <c r="AL29" i="1"/>
  <c r="AH31" i="1" s="1"/>
  <c r="AL25" i="1"/>
  <c r="AN13" i="1"/>
  <c r="AN9" i="1"/>
  <c r="AJ25" i="1" l="1"/>
  <c r="AJ29" i="1"/>
  <c r="AJ37" i="1"/>
  <c r="AJ33" i="1"/>
  <c r="AM41" i="1"/>
  <c r="AM45" i="1"/>
  <c r="AM13" i="1"/>
  <c r="AM9" i="1"/>
  <c r="AM17" i="1"/>
  <c r="AM21" i="1"/>
  <c r="AM49" i="1"/>
  <c r="AM53" i="1"/>
  <c r="AL41" i="1" l="1"/>
  <c r="AL45" i="1"/>
  <c r="AH47" i="1" s="1"/>
  <c r="AI37" i="1"/>
  <c r="AI33" i="1"/>
  <c r="AL49" i="1"/>
  <c r="AL53" i="1"/>
  <c r="AH55" i="1" s="1"/>
  <c r="AI1" i="1"/>
  <c r="AI5" i="1"/>
  <c r="AI29" i="1"/>
  <c r="AI25" i="1"/>
  <c r="AL9" i="1"/>
  <c r="AL13" i="1"/>
  <c r="AH15" i="1" s="1"/>
  <c r="AL17" i="1"/>
  <c r="AL21" i="1"/>
  <c r="AH23" i="1" s="1"/>
  <c r="AJ49" i="1" l="1"/>
  <c r="AJ53" i="1"/>
  <c r="AJ41" i="1"/>
  <c r="AJ45" i="1"/>
  <c r="AJ17" i="1"/>
  <c r="AJ21" i="1"/>
  <c r="AJ9" i="1"/>
  <c r="AJ13" i="1"/>
  <c r="AH33" i="1"/>
  <c r="AH37" i="1"/>
  <c r="AH29" i="1"/>
  <c r="AH25" i="1"/>
  <c r="AH1" i="1"/>
  <c r="AG1" i="1" s="1"/>
  <c r="AH5" i="1"/>
  <c r="AE5" i="1" l="1"/>
  <c r="AE1" i="1"/>
  <c r="AI45" i="1"/>
  <c r="AI41" i="1"/>
  <c r="AG5" i="1"/>
  <c r="AG25" i="1"/>
  <c r="AG29" i="1"/>
  <c r="AI9" i="1"/>
  <c r="AI13" i="1"/>
  <c r="AI21" i="1"/>
  <c r="AI17" i="1"/>
  <c r="AI53" i="1"/>
  <c r="AI49" i="1"/>
  <c r="AG37" i="1"/>
  <c r="AG33" i="1"/>
  <c r="AE25" i="1" l="1"/>
  <c r="AE29" i="1"/>
  <c r="AE33" i="1"/>
  <c r="AE37" i="1"/>
  <c r="AH41" i="1"/>
  <c r="AH45" i="1"/>
  <c r="AH17" i="1"/>
  <c r="AH21" i="1"/>
  <c r="AH9" i="1"/>
  <c r="AH13" i="1"/>
  <c r="AH53" i="1"/>
  <c r="AH49" i="1"/>
  <c r="AG45" i="1" l="1"/>
  <c r="AG41" i="1"/>
  <c r="AG49" i="1"/>
  <c r="AG53" i="1"/>
  <c r="AD25" i="1"/>
  <c r="AC25" i="1" s="1"/>
  <c r="AD29" i="1"/>
  <c r="AD37" i="1"/>
  <c r="AD33" i="1"/>
  <c r="AG9" i="1"/>
  <c r="AG13" i="1"/>
  <c r="AG17" i="1"/>
  <c r="AG21" i="1"/>
  <c r="AE49" i="1" l="1"/>
  <c r="AE53" i="1"/>
  <c r="AE41" i="1"/>
  <c r="AE45" i="1"/>
  <c r="AE21" i="1"/>
  <c r="AE17" i="1"/>
  <c r="AE9" i="1"/>
  <c r="AE13" i="1"/>
  <c r="AD1" i="1"/>
  <c r="AD5" i="1"/>
  <c r="AC29" i="1"/>
  <c r="AC33" i="1"/>
  <c r="AB33" i="1" s="1"/>
  <c r="AC37" i="1"/>
  <c r="AD45" i="1" l="1"/>
  <c r="AD41" i="1"/>
  <c r="AB37" i="1"/>
  <c r="AD39" i="1"/>
  <c r="AC1" i="1"/>
  <c r="AC5" i="1"/>
  <c r="AB25" i="1"/>
  <c r="AD31" i="1" s="1"/>
  <c r="AB29" i="1"/>
  <c r="AD49" i="1"/>
  <c r="AD53" i="1"/>
  <c r="AD21" i="1"/>
  <c r="AD17" i="1"/>
  <c r="AD9" i="1"/>
  <c r="AD13" i="1"/>
  <c r="AC41" i="1" l="1"/>
  <c r="AC45" i="1"/>
  <c r="AC21" i="1"/>
  <c r="AC17" i="1"/>
  <c r="AC49" i="1"/>
  <c r="AC53" i="1"/>
  <c r="AT31" i="1"/>
  <c r="AW31" i="1"/>
  <c r="AP31" i="1"/>
  <c r="AB1" i="1"/>
  <c r="AD7" i="1" s="1"/>
  <c r="AB5" i="1"/>
  <c r="AC9" i="1"/>
  <c r="AC13" i="1"/>
  <c r="AP39" i="1"/>
  <c r="AW39" i="1"/>
  <c r="AT39" i="1"/>
  <c r="AB45" i="1" l="1"/>
  <c r="AB41" i="1"/>
  <c r="AD47" i="1" s="1"/>
  <c r="AB9" i="1"/>
  <c r="AD15" i="1" s="1"/>
  <c r="AB13" i="1"/>
  <c r="AB49" i="1"/>
  <c r="AD55" i="1" s="1"/>
  <c r="AB53" i="1"/>
  <c r="AB17" i="1"/>
  <c r="AD23" i="1" s="1"/>
  <c r="AB21" i="1"/>
  <c r="AP7" i="1"/>
  <c r="AT7" i="1"/>
  <c r="AT47" i="1" l="1"/>
  <c r="AP47" i="1"/>
  <c r="AW47" i="1"/>
  <c r="AW23" i="1"/>
  <c r="AP23" i="1"/>
  <c r="AT23" i="1"/>
  <c r="AT15" i="1"/>
  <c r="AP15" i="1"/>
  <c r="AW15" i="1"/>
  <c r="AT55" i="1"/>
  <c r="AW55" i="1"/>
  <c r="AP55" i="1"/>
</calcChain>
</file>

<file path=xl/sharedStrings.xml><?xml version="1.0" encoding="utf-8"?>
<sst xmlns="http://schemas.openxmlformats.org/spreadsheetml/2006/main" count="364" uniqueCount="81">
  <si>
    <t>A=</t>
  </si>
  <si>
    <t>C=</t>
  </si>
  <si>
    <t>X1=</t>
  </si>
  <si>
    <t>X2=</t>
  </si>
  <si>
    <t>X3=</t>
  </si>
  <si>
    <t>X4=</t>
  </si>
  <si>
    <t>X5=</t>
  </si>
  <si>
    <t>X6=</t>
  </si>
  <si>
    <t>X7=</t>
  </si>
  <si>
    <t>X8=</t>
  </si>
  <si>
    <t>X9=</t>
  </si>
  <si>
    <t>X10=</t>
  </si>
  <si>
    <t>X11=</t>
  </si>
  <si>
    <t>X12=</t>
  </si>
  <si>
    <t>A+C=</t>
  </si>
  <si>
    <t>A+C+C=</t>
  </si>
  <si>
    <t>C-A=</t>
  </si>
  <si>
    <t>65536-X4=</t>
  </si>
  <si>
    <t>-X1=</t>
  </si>
  <si>
    <t>-X2=</t>
  </si>
  <si>
    <t>-X3=</t>
  </si>
  <si>
    <t>-X4=</t>
  </si>
  <si>
    <t>-X5=</t>
  </si>
  <si>
    <t>-X6=</t>
  </si>
  <si>
    <t>B1=</t>
  </si>
  <si>
    <t>B2=</t>
  </si>
  <si>
    <t>B3=</t>
  </si>
  <si>
    <t>B4=</t>
  </si>
  <si>
    <t>B5=</t>
  </si>
  <si>
    <t>B6=</t>
  </si>
  <si>
    <t>.</t>
  </si>
  <si>
    <t>-------</t>
  </si>
  <si>
    <t>---</t>
  </si>
  <si>
    <t>(10)</t>
  </si>
  <si>
    <t>=</t>
  </si>
  <si>
    <t>------</t>
  </si>
  <si>
    <t>------------</t>
  </si>
  <si>
    <t>CF=</t>
  </si>
  <si>
    <t>AF=</t>
  </si>
  <si>
    <t>PF=</t>
  </si>
  <si>
    <t>ZF=</t>
  </si>
  <si>
    <t>SF=</t>
  </si>
  <si>
    <t>OF=</t>
  </si>
  <si>
    <t>При сложении двух положительных слагаемых получено положительное число. Результат выполнения операции верный и корректный, совпадает с суммой десятичных эквивалентов.</t>
  </si>
  <si>
    <t>При сложении положительного слагаемого с отрицательным получено положительное число. Результат выполнения операции верный и корректный, совпадает с суммой десятичных эквивалентов.</t>
  </si>
  <si>
    <t>При сложении двух отрицательных слагаемых получено отрицательное число. Результат выполнения операции верный и корректный, совпадает с суммой десятичных эквивалентов.</t>
  </si>
  <si>
    <t>При сложении двух положительных слагаемых получено отрциательное число. Результат выполнения операции неверный и некорректный, не совпадает с суммой десятичных эквивалентов.</t>
  </si>
  <si>
    <r>
      <t>(2)</t>
    </r>
    <r>
      <rPr>
        <sz val="11"/>
        <color theme="1"/>
        <rFont val="Calibri"/>
        <family val="2"/>
        <charset val="204"/>
        <scheme val="minor"/>
      </rPr>
      <t>=</t>
    </r>
  </si>
  <si>
    <r>
      <t>+ B2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</si>
  <si>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t>---------</t>
  </si>
  <si>
    <r>
      <t>+ B3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</si>
  <si>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+ B7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</si>
  <si>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+ B8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</si>
  <si>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+ B9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</si>
  <si>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+ X2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</si>
  <si>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+ X3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</si>
  <si>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+ X7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</si>
  <si>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+ X8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</si>
  <si>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+ X9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</si>
  <si>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t>Область допустимых значений:</t>
  </si>
  <si>
    <t>Комментарии:</t>
  </si>
  <si>
    <r>
      <t xml:space="preserve">   B1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</si>
  <si>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 xml:space="preserve">   B2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</si>
  <si>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 xml:space="preserve">   B7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</si>
  <si>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 xml:space="preserve">   B8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</si>
  <si>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 xml:space="preserve">  B11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</si>
  <si>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 xml:space="preserve">  X11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</si>
  <si>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 xml:space="preserve">   X1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</si>
  <si>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 xml:space="preserve">   X8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</si>
  <si>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 xml:space="preserve">   X7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</si>
  <si>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 xml:space="preserve">   X2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</si>
  <si>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t xml:space="preserve">     [-32768; 32767]</t>
  </si>
  <si>
    <t>B7= -B1=</t>
  </si>
  <si>
    <t>B8= -B2=</t>
  </si>
  <si>
    <t>B9= -B3=</t>
  </si>
  <si>
    <t>B10= -B4=</t>
  </si>
  <si>
    <t>B11= -B5=</t>
  </si>
  <si>
    <t>B12= -B6=</t>
  </si>
  <si>
    <t>При сложении двух отрицательных слагаемых получено положительное число. Результат выполнения операции неверный и некорректный, не совпадает с суммой десятичных эквивалентов.</t>
  </si>
  <si>
    <t>При сложении положительного слагаемого с отрицательным получено отрицательное число. Результат выполнения операции верный и корректный, совпадает с суммой десятичных эквивалентов.</t>
  </si>
  <si>
    <t>При сложении отрицательного слагаемого с положительным получено положительное число. Результат выполнения операции верный и корректный, совпадает с суммой десятичных эквивалентов.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</si>
</sst>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0" fillId="0" borderId="0" xfId="0" applyAlignment="1"/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" fontId="0" fillId="0" borderId="0" xfId="0" applyNumberFormat="1" applyFont="1"/>
    <xf numFmtId="0" fontId="0" fillId="0" borderId="0" xfId="0" quotePrefix="1" applyFont="1"/>
    <xf numFmtId="1" fontId="0" fillId="0" borderId="0" xfId="0" applyNumberFormat="1" applyFont="1" applyAlignment="1">
      <alignment horizontal="center"/>
    </xf>
    <xf numFmtId="0" fontId="0" fillId="0" borderId="0" xfId="0" quotePrefix="1" applyFont="1" applyAlignment="1">
      <alignment vertical="center"/>
    </xf>
    <xf numFmtId="0" fontId="3" fillId="0" borderId="0" xfId="0" applyFont="1"/>
    <xf numFmtId="0" fontId="0" fillId="0" borderId="0" xfId="0" quotePrefix="1" applyFont="1" applyAlignment="1">
      <alignment horizontal="center"/>
    </xf>
    <xf numFmtId="0" fontId="0" fillId="0" borderId="1" xfId="0" applyFont="1" applyBorder="1"/>
    <xf numFmtId="1" fontId="0" fillId="0" borderId="2" xfId="0" applyNumberFormat="1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0" fontId="0" fillId="0" borderId="4" xfId="0" applyFont="1" applyBorder="1"/>
    <xf numFmtId="1" fontId="0" fillId="0" borderId="5" xfId="0" applyNumberFormat="1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0" fontId="0" fillId="0" borderId="2" xfId="0" quotePrefix="1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5" xfId="0" quotePrefix="1" applyFont="1" applyBorder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</cellXfs>
  <cellStyles count="1">
    <cellStyle name="Обычный" xfId="0" builtinId="0"/>
  </cellStyles>
  <dxfs count="1"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A1:BD55"/>
  <sheetViews>
    <sheetView tabSelected="1" zoomScale="81" zoomScaleNormal="81" workbookViewId="0">
      <selection activeCell="AC26" sqref="AC26"/>
    </sheetView>
  </sheetViews>
  <sheetFormatPr defaultColWidth="8.77734375" defaultRowHeight="14.4" x14ac:dyDescent="0.3"/>
  <cols>
    <col min="2" max="2" width="9.44140625" customWidth="1"/>
    <col min="3" max="3" width="6.77734375" customWidth="1"/>
    <col min="4" max="4" width="3.44140625" style="3" customWidth="1"/>
    <col min="5" max="5" width="10.33203125" customWidth="1"/>
    <col min="6" max="24" width="2.44140625" customWidth="1"/>
    <col min="25" max="25" width="3" customWidth="1"/>
    <col min="26" max="26" width="3.109375" customWidth="1"/>
    <col min="27" max="27" width="7.109375" customWidth="1"/>
    <col min="28" max="46" width="2.44140625" customWidth="1"/>
    <col min="47" max="47" width="4.109375" customWidth="1"/>
    <col min="48" max="48" width="7.33203125" customWidth="1"/>
    <col min="49" max="49" width="3.44140625" customWidth="1"/>
    <col min="50" max="50" width="2.6640625" customWidth="1"/>
    <col min="51" max="51" width="3.109375" customWidth="1"/>
    <col min="52" max="52" width="4.44140625" customWidth="1"/>
    <col min="53" max="53" width="3.77734375" customWidth="1"/>
    <col min="55" max="55" width="3.109375" customWidth="1"/>
    <col min="56" max="56" width="37.33203125" customWidth="1"/>
  </cols>
  <sheetData>
    <row r="1" spans="1:56" x14ac:dyDescent="0.3">
      <c r="A1" s="4"/>
      <c r="B1" s="4" t="s">
        <v>0</v>
      </c>
      <c r="C1" s="4">
        <v>5811</v>
      </c>
      <c r="D1" s="5"/>
      <c r="E1" s="25" t="s">
        <v>59</v>
      </c>
      <c r="F1" s="25"/>
      <c r="G1" s="25"/>
      <c r="H1" s="25"/>
      <c r="I1" s="25"/>
      <c r="J1" s="25"/>
      <c r="K1" s="25"/>
      <c r="L1" s="25"/>
      <c r="M1" s="25"/>
      <c r="N1" s="25"/>
      <c r="O1" s="25" t="s">
        <v>71</v>
      </c>
      <c r="P1" s="25"/>
      <c r="Q1" s="25"/>
      <c r="R1" s="25"/>
      <c r="S1" s="25"/>
      <c r="T1" s="25"/>
      <c r="U1" s="25"/>
      <c r="V1" s="25"/>
      <c r="W1" s="25"/>
      <c r="X1" s="25"/>
      <c r="Y1" s="6"/>
      <c r="Z1" s="4"/>
      <c r="AA1" s="4"/>
      <c r="AB1" s="12">
        <f t="shared" ref="AB1:AR1" si="0">TRUNC((AB2+AB3+AC1)/2)</f>
        <v>0</v>
      </c>
      <c r="AC1" s="12">
        <f t="shared" si="0"/>
        <v>0</v>
      </c>
      <c r="AD1" s="12">
        <f t="shared" si="0"/>
        <v>1</v>
      </c>
      <c r="AE1" s="12">
        <f>TRUNC((AE2+AE3+AG1)/2)</f>
        <v>1</v>
      </c>
      <c r="AF1" s="12"/>
      <c r="AG1" s="12">
        <f>TRUNC((AG2+AG3+AH1)/2)</f>
        <v>1</v>
      </c>
      <c r="AH1" s="12">
        <f t="shared" si="0"/>
        <v>1</v>
      </c>
      <c r="AI1" s="12">
        <f t="shared" si="0"/>
        <v>0</v>
      </c>
      <c r="AJ1" s="12">
        <f>TRUNC((AJ2+AJ3+AL1)/2)</f>
        <v>0</v>
      </c>
      <c r="AK1" s="12"/>
      <c r="AL1" s="12">
        <f t="shared" si="0"/>
        <v>1</v>
      </c>
      <c r="AM1" s="12">
        <f t="shared" si="0"/>
        <v>0</v>
      </c>
      <c r="AN1" s="12">
        <f t="shared" si="0"/>
        <v>0</v>
      </c>
      <c r="AO1" s="12">
        <f>TRUNC((AO2+AO3+AQ1)/2)</f>
        <v>0</v>
      </c>
      <c r="AP1" s="12"/>
      <c r="AQ1" s="12">
        <f t="shared" si="0"/>
        <v>0</v>
      </c>
      <c r="AR1" s="12">
        <f t="shared" si="0"/>
        <v>0</v>
      </c>
      <c r="AS1" s="12">
        <f>TRUNC((AS2+AS3+AT1)/2)</f>
        <v>1</v>
      </c>
      <c r="AT1" s="12">
        <f>TRUNC((AT2+AT3)/2)</f>
        <v>1</v>
      </c>
      <c r="AU1" s="4"/>
      <c r="AV1" s="4"/>
      <c r="AW1" s="4"/>
      <c r="AX1" s="4"/>
      <c r="AY1" s="4"/>
      <c r="AZ1" s="4"/>
      <c r="BA1" s="4"/>
      <c r="BB1" s="4"/>
      <c r="BC1" s="4"/>
      <c r="BD1" s="4" t="s">
        <v>60</v>
      </c>
    </row>
    <row r="2" spans="1:56" ht="15.6" x14ac:dyDescent="0.3">
      <c r="A2" s="4"/>
      <c r="B2" s="4" t="s">
        <v>1</v>
      </c>
      <c r="C2" s="4">
        <v>15553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7"/>
      <c r="AA2" s="7" t="s">
        <v>61</v>
      </c>
      <c r="AB2" s="10">
        <f>VALUE(F4)</f>
        <v>0</v>
      </c>
      <c r="AC2" s="10">
        <f t="shared" ref="AC2:AL3" si="1">G4</f>
        <v>0</v>
      </c>
      <c r="AD2" s="10">
        <f t="shared" si="1"/>
        <v>0</v>
      </c>
      <c r="AE2" s="10">
        <f t="shared" si="1"/>
        <v>1</v>
      </c>
      <c r="AF2" s="10" t="str">
        <f t="shared" si="1"/>
        <v>.</v>
      </c>
      <c r="AG2" s="10">
        <f t="shared" si="1"/>
        <v>0</v>
      </c>
      <c r="AH2" s="10">
        <f t="shared" si="1"/>
        <v>1</v>
      </c>
      <c r="AI2" s="10">
        <f t="shared" si="1"/>
        <v>1</v>
      </c>
      <c r="AJ2" s="10">
        <f t="shared" si="1"/>
        <v>0</v>
      </c>
      <c r="AK2" s="10" t="str">
        <f t="shared" si="1"/>
        <v>.</v>
      </c>
      <c r="AL2" s="10">
        <f t="shared" si="1"/>
        <v>1</v>
      </c>
      <c r="AM2" s="10">
        <f t="shared" ref="AM2:AV3" si="2">Q4</f>
        <v>0</v>
      </c>
      <c r="AN2" s="10">
        <f t="shared" si="2"/>
        <v>1</v>
      </c>
      <c r="AO2" s="10">
        <f t="shared" si="2"/>
        <v>1</v>
      </c>
      <c r="AP2" s="10" t="str">
        <f t="shared" si="2"/>
        <v>.</v>
      </c>
      <c r="AQ2" s="10">
        <f t="shared" si="2"/>
        <v>0</v>
      </c>
      <c r="AR2" s="10">
        <f t="shared" si="2"/>
        <v>0</v>
      </c>
      <c r="AS2" s="10">
        <f t="shared" si="2"/>
        <v>1</v>
      </c>
      <c r="AT2" s="10">
        <f t="shared" si="2"/>
        <v>1</v>
      </c>
      <c r="AU2" s="4"/>
      <c r="AV2" s="4"/>
      <c r="AW2" s="4"/>
      <c r="AX2" s="4"/>
      <c r="AY2" s="7"/>
      <c r="AZ2" s="7" t="s">
        <v>67</v>
      </c>
      <c r="BA2" s="4"/>
      <c r="BB2" s="4">
        <f>C4</f>
        <v>5811</v>
      </c>
      <c r="BC2" s="4"/>
      <c r="BD2" s="26" t="s">
        <v>43</v>
      </c>
    </row>
    <row r="3" spans="1:56" ht="15.6" x14ac:dyDescent="0.3">
      <c r="A3" s="4"/>
      <c r="B3" s="4"/>
      <c r="C3" s="4"/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7"/>
      <c r="AA3" s="11" t="s">
        <v>48</v>
      </c>
      <c r="AB3" s="10">
        <f>F5</f>
        <v>0</v>
      </c>
      <c r="AC3" s="10">
        <f t="shared" si="1"/>
        <v>0</v>
      </c>
      <c r="AD3" s="10">
        <f t="shared" si="1"/>
        <v>1</v>
      </c>
      <c r="AE3" s="10">
        <f t="shared" si="1"/>
        <v>1</v>
      </c>
      <c r="AF3" s="10" t="str">
        <f t="shared" si="1"/>
        <v>.</v>
      </c>
      <c r="AG3" s="10">
        <f t="shared" si="1"/>
        <v>1</v>
      </c>
      <c r="AH3" s="10">
        <f t="shared" si="1"/>
        <v>1</v>
      </c>
      <c r="AI3" s="10">
        <f t="shared" si="1"/>
        <v>0</v>
      </c>
      <c r="AJ3" s="10">
        <f t="shared" si="1"/>
        <v>0</v>
      </c>
      <c r="AK3" s="10" t="str">
        <f t="shared" si="1"/>
        <v>.</v>
      </c>
      <c r="AL3" s="10">
        <f t="shared" si="1"/>
        <v>1</v>
      </c>
      <c r="AM3" s="10">
        <f t="shared" si="2"/>
        <v>1</v>
      </c>
      <c r="AN3" s="10">
        <f t="shared" si="2"/>
        <v>0</v>
      </c>
      <c r="AO3" s="10">
        <f t="shared" si="2"/>
        <v>0</v>
      </c>
      <c r="AP3" s="10" t="str">
        <f t="shared" si="2"/>
        <v>.</v>
      </c>
      <c r="AQ3" s="10">
        <f t="shared" si="2"/>
        <v>0</v>
      </c>
      <c r="AR3" s="10">
        <f t="shared" si="2"/>
        <v>0</v>
      </c>
      <c r="AS3" s="10">
        <f t="shared" si="2"/>
        <v>0</v>
      </c>
      <c r="AT3" s="10">
        <f t="shared" si="2"/>
        <v>1</v>
      </c>
      <c r="AU3" s="9"/>
      <c r="AV3" s="4"/>
      <c r="AW3" s="4"/>
      <c r="AX3" s="4"/>
      <c r="AY3" s="7"/>
      <c r="AZ3" s="11" t="s">
        <v>54</v>
      </c>
      <c r="BA3" s="4"/>
      <c r="BB3" s="4">
        <f>C5</f>
        <v>15553</v>
      </c>
      <c r="BC3" s="4"/>
      <c r="BD3" s="27"/>
    </row>
    <row r="4" spans="1:56" x14ac:dyDescent="0.3">
      <c r="A4" s="17" t="s">
        <v>2</v>
      </c>
      <c r="B4" s="22" t="s">
        <v>0</v>
      </c>
      <c r="C4" s="23">
        <f>$C$1</f>
        <v>5811</v>
      </c>
      <c r="D4" s="5"/>
      <c r="E4" s="17" t="s">
        <v>24</v>
      </c>
      <c r="F4" s="18">
        <f t="shared" ref="F4:I15" si="3">VALUE(MID(_xlfn.BASE(MOD((POWER(2,16)+$C4),POWER(2,16)),2,16),COLUMN(F4)-5,1))</f>
        <v>0</v>
      </c>
      <c r="G4" s="18">
        <f t="shared" si="3"/>
        <v>0</v>
      </c>
      <c r="H4" s="18">
        <f t="shared" si="3"/>
        <v>0</v>
      </c>
      <c r="I4" s="18">
        <f t="shared" si="3"/>
        <v>1</v>
      </c>
      <c r="J4" s="18" t="s">
        <v>30</v>
      </c>
      <c r="K4" s="18">
        <f t="shared" ref="K4:N15" si="4">VALUE(MID(_xlfn.BASE(MOD((POWER(2,16)+$C4),POWER(2,16)),2,16),COLUMN(J4)-5,1))</f>
        <v>0</v>
      </c>
      <c r="L4" s="18">
        <f t="shared" si="4"/>
        <v>1</v>
      </c>
      <c r="M4" s="18">
        <f t="shared" si="4"/>
        <v>1</v>
      </c>
      <c r="N4" s="18">
        <f t="shared" si="4"/>
        <v>0</v>
      </c>
      <c r="O4" s="18" t="s">
        <v>30</v>
      </c>
      <c r="P4" s="18">
        <f t="shared" ref="P4:P15" si="5">VALUE(MID(_xlfn.BASE(MOD((POWER(2,16)+$C4),POWER(2,16)),2,16),COLUMN(N4)-5,1))</f>
        <v>1</v>
      </c>
      <c r="Q4" s="18">
        <f t="shared" ref="Q4:Q15" si="6">VALUE(MID(_xlfn.BASE(MOD((POWER(2,16)+$C4),POWER(2,16)),2,16),COLUMN(O4)-5,1))</f>
        <v>0</v>
      </c>
      <c r="R4" s="18">
        <f t="shared" ref="R4:R15" si="7">VALUE(MID(_xlfn.BASE(MOD((POWER(2,16)+$C4),POWER(2,16)),2,16),COLUMN(P4)-5,1))</f>
        <v>1</v>
      </c>
      <c r="S4" s="18">
        <f t="shared" ref="S4:S15" si="8">VALUE(MID(_xlfn.BASE(MOD((POWER(2,16)+$C4),POWER(2,16)),2,16),COLUMN(Q4)-5,1))</f>
        <v>1</v>
      </c>
      <c r="T4" s="18" t="s">
        <v>30</v>
      </c>
      <c r="U4" s="18">
        <f t="shared" ref="U4:U15" si="9">VALUE(MID(_xlfn.BASE(MOD((POWER(2,16)+$C4),POWER(2,16)),2,16),COLUMN(R4)-5,1))</f>
        <v>0</v>
      </c>
      <c r="V4" s="18">
        <f t="shared" ref="V4:V15" si="10">VALUE(MID(_xlfn.BASE(MOD((POWER(2,16)+$C4),POWER(2,16)),2,16),COLUMN(S4)-5,1))</f>
        <v>0</v>
      </c>
      <c r="W4" s="18">
        <f t="shared" ref="W4:W15" si="11">VALUE(MID(_xlfn.BASE(MOD((POWER(2,16)+$C4),POWER(2,16)),2,16),COLUMN(T4)-5,1))</f>
        <v>1</v>
      </c>
      <c r="X4" s="19">
        <f t="shared" ref="X4:X15" si="12">VALUE(MID(_xlfn.BASE(MOD((POWER(2,16)+$C4),POWER(2,16)),2,16),COLUMN(U4)-5,1))</f>
        <v>1</v>
      </c>
      <c r="Y4" s="4"/>
      <c r="AA4" s="9" t="s">
        <v>49</v>
      </c>
      <c r="AB4" s="13" t="s">
        <v>31</v>
      </c>
      <c r="AC4" s="13" t="s">
        <v>31</v>
      </c>
      <c r="AD4" s="13" t="s">
        <v>31</v>
      </c>
      <c r="AE4" s="13" t="s">
        <v>31</v>
      </c>
      <c r="AF4" s="13" t="s">
        <v>31</v>
      </c>
      <c r="AG4" s="13" t="s">
        <v>31</v>
      </c>
      <c r="AH4" s="13" t="s">
        <v>31</v>
      </c>
      <c r="AI4" s="13" t="s">
        <v>31</v>
      </c>
      <c r="AJ4" s="13" t="s">
        <v>31</v>
      </c>
      <c r="AK4" s="13" t="s">
        <v>31</v>
      </c>
      <c r="AL4" s="13" t="s">
        <v>31</v>
      </c>
      <c r="AM4" s="13" t="s">
        <v>31</v>
      </c>
      <c r="AN4" s="13" t="s">
        <v>31</v>
      </c>
      <c r="AO4" s="13" t="s">
        <v>31</v>
      </c>
      <c r="AP4" s="13" t="s">
        <v>31</v>
      </c>
      <c r="AQ4" s="13" t="s">
        <v>31</v>
      </c>
      <c r="AR4" s="13" t="s">
        <v>31</v>
      </c>
      <c r="AS4" s="13" t="s">
        <v>31</v>
      </c>
      <c r="AT4" s="13" t="s">
        <v>32</v>
      </c>
      <c r="AU4" s="4"/>
      <c r="AV4" s="4"/>
      <c r="AW4" s="4"/>
      <c r="AX4" s="4" t="s">
        <v>34</v>
      </c>
      <c r="AY4" s="4"/>
      <c r="AZ4" s="9" t="s">
        <v>35</v>
      </c>
      <c r="BA4" s="9" t="s">
        <v>35</v>
      </c>
      <c r="BB4" s="9" t="s">
        <v>36</v>
      </c>
      <c r="BC4" s="4"/>
      <c r="BD4" s="27"/>
    </row>
    <row r="5" spans="1:56" ht="15.6" x14ac:dyDescent="0.3">
      <c r="A5" s="17" t="s">
        <v>3</v>
      </c>
      <c r="B5" s="22" t="s">
        <v>1</v>
      </c>
      <c r="C5" s="23">
        <f>$C$2</f>
        <v>15553</v>
      </c>
      <c r="D5" s="5"/>
      <c r="E5" s="17" t="s">
        <v>25</v>
      </c>
      <c r="F5" s="18">
        <f t="shared" si="3"/>
        <v>0</v>
      </c>
      <c r="G5" s="18">
        <f t="shared" si="3"/>
        <v>0</v>
      </c>
      <c r="H5" s="18">
        <f t="shared" si="3"/>
        <v>1</v>
      </c>
      <c r="I5" s="18">
        <f t="shared" si="3"/>
        <v>1</v>
      </c>
      <c r="J5" s="18" t="s">
        <v>30</v>
      </c>
      <c r="K5" s="18">
        <f t="shared" si="4"/>
        <v>1</v>
      </c>
      <c r="L5" s="18">
        <f t="shared" si="4"/>
        <v>1</v>
      </c>
      <c r="M5" s="18">
        <f t="shared" si="4"/>
        <v>0</v>
      </c>
      <c r="N5" s="18">
        <f t="shared" si="4"/>
        <v>0</v>
      </c>
      <c r="O5" s="18" t="s">
        <v>30</v>
      </c>
      <c r="P5" s="18">
        <f t="shared" si="5"/>
        <v>1</v>
      </c>
      <c r="Q5" s="18">
        <f t="shared" si="6"/>
        <v>1</v>
      </c>
      <c r="R5" s="18">
        <f t="shared" si="7"/>
        <v>0</v>
      </c>
      <c r="S5" s="18">
        <f t="shared" si="8"/>
        <v>0</v>
      </c>
      <c r="T5" s="18" t="s">
        <v>30</v>
      </c>
      <c r="U5" s="18">
        <f t="shared" si="9"/>
        <v>0</v>
      </c>
      <c r="V5" s="18">
        <f t="shared" si="10"/>
        <v>0</v>
      </c>
      <c r="W5" s="18">
        <f t="shared" si="11"/>
        <v>0</v>
      </c>
      <c r="X5" s="19">
        <f t="shared" si="12"/>
        <v>1</v>
      </c>
      <c r="Y5" s="4"/>
      <c r="AA5" s="4"/>
      <c r="AB5" s="10">
        <f t="shared" ref="AB5:AR5" si="13">MOD(AC1+AB2+AB3,2)</f>
        <v>0</v>
      </c>
      <c r="AC5" s="10">
        <f t="shared" si="13"/>
        <v>1</v>
      </c>
      <c r="AD5" s="10">
        <f t="shared" si="13"/>
        <v>0</v>
      </c>
      <c r="AE5" s="10">
        <f>MOD(AG1+AE2+AE3,2)</f>
        <v>1</v>
      </c>
      <c r="AF5" s="10" t="s">
        <v>30</v>
      </c>
      <c r="AG5" s="10">
        <f t="shared" si="13"/>
        <v>0</v>
      </c>
      <c r="AH5" s="10">
        <f t="shared" si="13"/>
        <v>0</v>
      </c>
      <c r="AI5" s="10">
        <f t="shared" si="13"/>
        <v>1</v>
      </c>
      <c r="AJ5" s="10">
        <f>MOD(AL1+AJ2+AJ3,2)</f>
        <v>1</v>
      </c>
      <c r="AK5" s="10" t="s">
        <v>30</v>
      </c>
      <c r="AL5" s="10">
        <f t="shared" si="13"/>
        <v>0</v>
      </c>
      <c r="AM5" s="10">
        <f t="shared" si="13"/>
        <v>1</v>
      </c>
      <c r="AN5" s="10">
        <f t="shared" si="13"/>
        <v>1</v>
      </c>
      <c r="AO5" s="10">
        <f>MOD(AQ1+AO2+AO3,2)</f>
        <v>1</v>
      </c>
      <c r="AP5" s="10" t="s">
        <v>30</v>
      </c>
      <c r="AQ5" s="10">
        <f t="shared" si="13"/>
        <v>0</v>
      </c>
      <c r="AR5" s="10">
        <f t="shared" si="13"/>
        <v>1</v>
      </c>
      <c r="AS5" s="10">
        <f>MOD(AT1+AS2+AS3,2)</f>
        <v>0</v>
      </c>
      <c r="AT5" s="10">
        <f>MOD(AT2+AT3,2)</f>
        <v>0</v>
      </c>
      <c r="AU5" s="1" t="s">
        <v>47</v>
      </c>
      <c r="AV5" s="8">
        <f>_xlfn.DECIMAL(AC5&amp;AD5&amp;AE5&amp;AG5&amp;AH5&amp;AI5&amp;AJ5&amp;AL5&amp;AM5&amp;AN5&amp;AO5&amp;AQ5&amp;AR5&amp;AS5&amp;AT5,2) + 2^15 *IF(AB5=1,-1,0)</f>
        <v>21364</v>
      </c>
      <c r="AW5" s="2" t="s">
        <v>33</v>
      </c>
      <c r="AX5" s="4"/>
      <c r="AY5" s="4"/>
      <c r="AZ5" s="4"/>
      <c r="BA5" s="4"/>
      <c r="BB5" s="4">
        <f>BB2+BB3</f>
        <v>21364</v>
      </c>
      <c r="BC5" s="2" t="s">
        <v>33</v>
      </c>
      <c r="BD5" s="27"/>
    </row>
    <row r="6" spans="1:56" x14ac:dyDescent="0.3">
      <c r="A6" s="17" t="s">
        <v>4</v>
      </c>
      <c r="B6" s="22" t="s">
        <v>14</v>
      </c>
      <c r="C6" s="23">
        <f>C4+C5</f>
        <v>21364</v>
      </c>
      <c r="D6" s="5"/>
      <c r="E6" s="17" t="s">
        <v>26</v>
      </c>
      <c r="F6" s="18">
        <f t="shared" si="3"/>
        <v>0</v>
      </c>
      <c r="G6" s="18">
        <f t="shared" si="3"/>
        <v>1</v>
      </c>
      <c r="H6" s="18">
        <f t="shared" si="3"/>
        <v>0</v>
      </c>
      <c r="I6" s="18">
        <f t="shared" si="3"/>
        <v>1</v>
      </c>
      <c r="J6" s="18" t="s">
        <v>30</v>
      </c>
      <c r="K6" s="18">
        <f t="shared" si="4"/>
        <v>0</v>
      </c>
      <c r="L6" s="18">
        <f t="shared" si="4"/>
        <v>0</v>
      </c>
      <c r="M6" s="18">
        <f t="shared" si="4"/>
        <v>1</v>
      </c>
      <c r="N6" s="18">
        <f t="shared" si="4"/>
        <v>1</v>
      </c>
      <c r="O6" s="18" t="s">
        <v>30</v>
      </c>
      <c r="P6" s="18">
        <f t="shared" si="5"/>
        <v>0</v>
      </c>
      <c r="Q6" s="18">
        <f t="shared" si="6"/>
        <v>1</v>
      </c>
      <c r="R6" s="18">
        <f t="shared" si="7"/>
        <v>1</v>
      </c>
      <c r="S6" s="18">
        <f t="shared" si="8"/>
        <v>1</v>
      </c>
      <c r="T6" s="18" t="s">
        <v>30</v>
      </c>
      <c r="U6" s="18">
        <f t="shared" si="9"/>
        <v>0</v>
      </c>
      <c r="V6" s="18">
        <f t="shared" si="10"/>
        <v>1</v>
      </c>
      <c r="W6" s="18">
        <f t="shared" si="11"/>
        <v>0</v>
      </c>
      <c r="X6" s="19">
        <f t="shared" si="12"/>
        <v>0</v>
      </c>
      <c r="Y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</row>
    <row r="7" spans="1:56" x14ac:dyDescent="0.3">
      <c r="A7" s="17" t="s">
        <v>5</v>
      </c>
      <c r="B7" s="22" t="s">
        <v>15</v>
      </c>
      <c r="C7" s="23">
        <f>C6+C5</f>
        <v>36917</v>
      </c>
      <c r="D7" s="5"/>
      <c r="E7" s="17" t="s">
        <v>27</v>
      </c>
      <c r="F7" s="18">
        <f t="shared" si="3"/>
        <v>1</v>
      </c>
      <c r="G7" s="18">
        <f t="shared" si="3"/>
        <v>0</v>
      </c>
      <c r="H7" s="18">
        <f t="shared" si="3"/>
        <v>0</v>
      </c>
      <c r="I7" s="18">
        <f t="shared" si="3"/>
        <v>1</v>
      </c>
      <c r="J7" s="18" t="s">
        <v>30</v>
      </c>
      <c r="K7" s="18">
        <f t="shared" si="4"/>
        <v>0</v>
      </c>
      <c r="L7" s="18">
        <f t="shared" si="4"/>
        <v>0</v>
      </c>
      <c r="M7" s="18">
        <f t="shared" si="4"/>
        <v>0</v>
      </c>
      <c r="N7" s="18">
        <f t="shared" si="4"/>
        <v>0</v>
      </c>
      <c r="O7" s="18" t="s">
        <v>30</v>
      </c>
      <c r="P7" s="18">
        <f t="shared" si="5"/>
        <v>0</v>
      </c>
      <c r="Q7" s="18">
        <f t="shared" si="6"/>
        <v>0</v>
      </c>
      <c r="R7" s="18">
        <f t="shared" si="7"/>
        <v>1</v>
      </c>
      <c r="S7" s="18">
        <f t="shared" si="8"/>
        <v>1</v>
      </c>
      <c r="T7" s="18" t="s">
        <v>30</v>
      </c>
      <c r="U7" s="18">
        <f t="shared" si="9"/>
        <v>0</v>
      </c>
      <c r="V7" s="18">
        <f t="shared" si="10"/>
        <v>1</v>
      </c>
      <c r="W7" s="18">
        <f t="shared" si="11"/>
        <v>0</v>
      </c>
      <c r="X7" s="19">
        <f t="shared" si="12"/>
        <v>1</v>
      </c>
      <c r="Y7" s="4"/>
      <c r="AA7" s="4"/>
      <c r="AB7" s="25" t="s">
        <v>37</v>
      </c>
      <c r="AC7" s="25"/>
      <c r="AD7" s="4">
        <f>AB1</f>
        <v>0</v>
      </c>
      <c r="AE7" s="4"/>
      <c r="AF7" s="25" t="s">
        <v>39</v>
      </c>
      <c r="AG7" s="25"/>
      <c r="AH7" s="8">
        <f>IF(MOD(SUM(AL5:AO5,AQ5:AT5),2)=0,1,0)</f>
        <v>1</v>
      </c>
      <c r="AI7" s="4"/>
      <c r="AJ7" s="25" t="s">
        <v>38</v>
      </c>
      <c r="AK7" s="25"/>
      <c r="AL7" s="4">
        <f>AQ1</f>
        <v>0</v>
      </c>
      <c r="AM7" s="4"/>
      <c r="AN7" s="25" t="s">
        <v>40</v>
      </c>
      <c r="AO7" s="25"/>
      <c r="AP7" s="4">
        <f>IF(SUM(AB5:AT5)=0,1,0)</f>
        <v>0</v>
      </c>
      <c r="AQ7" s="4"/>
      <c r="AR7" s="25" t="s">
        <v>41</v>
      </c>
      <c r="AS7" s="25"/>
      <c r="AT7" s="8">
        <f>AB5</f>
        <v>0</v>
      </c>
      <c r="AU7" s="4"/>
      <c r="AV7" s="4" t="s">
        <v>42</v>
      </c>
      <c r="AW7" s="4">
        <f>IF(OR(AND(AB2+AB3=0,AB5=1),AND(AB2+AB3=2,AB5=0)),1,0)</f>
        <v>0</v>
      </c>
      <c r="AX7" s="4"/>
      <c r="AY7" s="4"/>
      <c r="AZ7" s="4"/>
      <c r="BA7" s="4"/>
      <c r="BB7" s="4"/>
      <c r="BC7" s="4"/>
      <c r="BD7" s="4"/>
    </row>
    <row r="8" spans="1:56" x14ac:dyDescent="0.3">
      <c r="A8" s="17" t="s">
        <v>6</v>
      </c>
      <c r="B8" s="22" t="s">
        <v>16</v>
      </c>
      <c r="C8" s="23">
        <f>C5-C4</f>
        <v>9742</v>
      </c>
      <c r="D8" s="5"/>
      <c r="E8" s="17" t="s">
        <v>28</v>
      </c>
      <c r="F8" s="18">
        <f t="shared" si="3"/>
        <v>0</v>
      </c>
      <c r="G8" s="18">
        <f t="shared" si="3"/>
        <v>0</v>
      </c>
      <c r="H8" s="18">
        <f t="shared" si="3"/>
        <v>1</v>
      </c>
      <c r="I8" s="18">
        <f t="shared" si="3"/>
        <v>0</v>
      </c>
      <c r="J8" s="18" t="s">
        <v>30</v>
      </c>
      <c r="K8" s="18">
        <f t="shared" si="4"/>
        <v>0</v>
      </c>
      <c r="L8" s="18">
        <f t="shared" si="4"/>
        <v>1</v>
      </c>
      <c r="M8" s="18">
        <f t="shared" si="4"/>
        <v>1</v>
      </c>
      <c r="N8" s="18">
        <f t="shared" si="4"/>
        <v>0</v>
      </c>
      <c r="O8" s="18" t="s">
        <v>30</v>
      </c>
      <c r="P8" s="18">
        <f t="shared" si="5"/>
        <v>0</v>
      </c>
      <c r="Q8" s="18">
        <f t="shared" si="6"/>
        <v>0</v>
      </c>
      <c r="R8" s="18">
        <f t="shared" si="7"/>
        <v>0</v>
      </c>
      <c r="S8" s="18">
        <f t="shared" si="8"/>
        <v>0</v>
      </c>
      <c r="T8" s="18" t="s">
        <v>30</v>
      </c>
      <c r="U8" s="18">
        <f t="shared" si="9"/>
        <v>1</v>
      </c>
      <c r="V8" s="18">
        <f t="shared" si="10"/>
        <v>1</v>
      </c>
      <c r="W8" s="18">
        <f t="shared" si="11"/>
        <v>1</v>
      </c>
      <c r="X8" s="19">
        <f t="shared" si="12"/>
        <v>0</v>
      </c>
      <c r="Y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</row>
    <row r="9" spans="1:56" x14ac:dyDescent="0.3">
      <c r="A9" s="17" t="s">
        <v>7</v>
      </c>
      <c r="B9" s="22" t="s">
        <v>17</v>
      </c>
      <c r="C9" s="23">
        <f>65536-C7</f>
        <v>28619</v>
      </c>
      <c r="D9" s="5"/>
      <c r="E9" s="17" t="s">
        <v>29</v>
      </c>
      <c r="F9" s="18">
        <f t="shared" si="3"/>
        <v>0</v>
      </c>
      <c r="G9" s="18">
        <f t="shared" si="3"/>
        <v>1</v>
      </c>
      <c r="H9" s="18">
        <f t="shared" si="3"/>
        <v>1</v>
      </c>
      <c r="I9" s="18">
        <f t="shared" si="3"/>
        <v>0</v>
      </c>
      <c r="J9" s="18" t="s">
        <v>30</v>
      </c>
      <c r="K9" s="18">
        <f t="shared" si="4"/>
        <v>1</v>
      </c>
      <c r="L9" s="18">
        <f t="shared" si="4"/>
        <v>1</v>
      </c>
      <c r="M9" s="18">
        <f t="shared" si="4"/>
        <v>1</v>
      </c>
      <c r="N9" s="18">
        <f t="shared" si="4"/>
        <v>1</v>
      </c>
      <c r="O9" s="18" t="s">
        <v>30</v>
      </c>
      <c r="P9" s="18">
        <f t="shared" si="5"/>
        <v>1</v>
      </c>
      <c r="Q9" s="18">
        <f t="shared" si="6"/>
        <v>1</v>
      </c>
      <c r="R9" s="18">
        <f t="shared" si="7"/>
        <v>0</v>
      </c>
      <c r="S9" s="18">
        <f t="shared" si="8"/>
        <v>0</v>
      </c>
      <c r="T9" s="18" t="s">
        <v>30</v>
      </c>
      <c r="U9" s="18">
        <f t="shared" si="9"/>
        <v>1</v>
      </c>
      <c r="V9" s="18">
        <f t="shared" si="10"/>
        <v>0</v>
      </c>
      <c r="W9" s="18">
        <f t="shared" si="11"/>
        <v>1</v>
      </c>
      <c r="X9" s="19">
        <f t="shared" si="12"/>
        <v>1</v>
      </c>
      <c r="Y9" s="6"/>
      <c r="AA9" s="4"/>
      <c r="AB9" s="12">
        <f t="shared" ref="AB9" si="14">TRUNC((AB10+AB11+AC9)/2)</f>
        <v>0</v>
      </c>
      <c r="AC9" s="12">
        <f t="shared" ref="AC9" si="15">TRUNC((AC10+AC11+AD9)/2)</f>
        <v>1</v>
      </c>
      <c r="AD9" s="12">
        <f t="shared" ref="AD9" si="16">TRUNC((AD10+AD11+AE9)/2)</f>
        <v>1</v>
      </c>
      <c r="AE9" s="12">
        <f>TRUNC((AE10+AE11+AG9)/2)</f>
        <v>1</v>
      </c>
      <c r="AF9" s="12"/>
      <c r="AG9" s="12">
        <f t="shared" ref="AG9" si="17">TRUNC((AG10+AG11+AH9)/2)</f>
        <v>1</v>
      </c>
      <c r="AH9" s="12">
        <f t="shared" ref="AH9" si="18">TRUNC((AH10+AH11+AI9)/2)</f>
        <v>1</v>
      </c>
      <c r="AI9" s="12">
        <f t="shared" ref="AI9" si="19">TRUNC((AI10+AI11+AJ9)/2)</f>
        <v>1</v>
      </c>
      <c r="AJ9" s="12">
        <f>TRUNC((AJ10+AJ11+AL9)/2)</f>
        <v>1</v>
      </c>
      <c r="AK9" s="12"/>
      <c r="AL9" s="12">
        <f t="shared" ref="AL9" si="20">TRUNC((AL10+AL11+AM9)/2)</f>
        <v>1</v>
      </c>
      <c r="AM9" s="12">
        <f t="shared" ref="AM9" si="21">TRUNC((AM10+AM11+AN9)/2)</f>
        <v>1</v>
      </c>
      <c r="AN9" s="12">
        <f t="shared" ref="AN9" si="22">TRUNC((AN10+AN11+AO9)/2)</f>
        <v>0</v>
      </c>
      <c r="AO9" s="12">
        <f>TRUNC((AO10+AO11+AQ9)/2)</f>
        <v>0</v>
      </c>
      <c r="AP9" s="12"/>
      <c r="AQ9" s="12">
        <f t="shared" ref="AQ9" si="23">TRUNC((AQ10+AQ11+AR9)/2)</f>
        <v>0</v>
      </c>
      <c r="AR9" s="12">
        <f t="shared" ref="AR9" si="24">TRUNC((AR10+AR11+AS9)/2)</f>
        <v>0</v>
      </c>
      <c r="AS9" s="12">
        <f>TRUNC((AS10+AS11+AT9)/2)</f>
        <v>0</v>
      </c>
      <c r="AT9" s="12">
        <f>TRUNC((AT10+AT11)/2)</f>
        <v>0</v>
      </c>
      <c r="AU9" s="4"/>
      <c r="AV9" s="4"/>
      <c r="AW9" s="4"/>
      <c r="AX9" s="4"/>
      <c r="AY9" s="4"/>
      <c r="AZ9" s="4"/>
      <c r="BA9" s="4"/>
      <c r="BB9" s="4"/>
      <c r="BC9" s="4"/>
      <c r="BD9" s="26" t="s">
        <v>46</v>
      </c>
    </row>
    <row r="10" spans="1:56" ht="15.6" x14ac:dyDescent="0.3">
      <c r="A10" s="17" t="s">
        <v>8</v>
      </c>
      <c r="B10" s="24" t="s">
        <v>18</v>
      </c>
      <c r="C10" s="23">
        <f>-C4</f>
        <v>-5811</v>
      </c>
      <c r="D10" s="5"/>
      <c r="E10" s="17" t="s">
        <v>72</v>
      </c>
      <c r="F10" s="18">
        <f t="shared" si="3"/>
        <v>1</v>
      </c>
      <c r="G10" s="18">
        <f t="shared" si="3"/>
        <v>1</v>
      </c>
      <c r="H10" s="18">
        <f t="shared" si="3"/>
        <v>1</v>
      </c>
      <c r="I10" s="18">
        <f t="shared" si="3"/>
        <v>0</v>
      </c>
      <c r="J10" s="18" t="s">
        <v>30</v>
      </c>
      <c r="K10" s="18">
        <f t="shared" si="4"/>
        <v>1</v>
      </c>
      <c r="L10" s="18">
        <f t="shared" si="4"/>
        <v>0</v>
      </c>
      <c r="M10" s="18">
        <f t="shared" si="4"/>
        <v>0</v>
      </c>
      <c r="N10" s="18">
        <f t="shared" si="4"/>
        <v>1</v>
      </c>
      <c r="O10" s="18" t="s">
        <v>30</v>
      </c>
      <c r="P10" s="18">
        <f t="shared" si="5"/>
        <v>0</v>
      </c>
      <c r="Q10" s="18">
        <f t="shared" si="6"/>
        <v>1</v>
      </c>
      <c r="R10" s="18">
        <f t="shared" si="7"/>
        <v>0</v>
      </c>
      <c r="S10" s="18">
        <f t="shared" si="8"/>
        <v>0</v>
      </c>
      <c r="T10" s="18" t="s">
        <v>30</v>
      </c>
      <c r="U10" s="18">
        <f t="shared" si="9"/>
        <v>1</v>
      </c>
      <c r="V10" s="18">
        <f t="shared" si="10"/>
        <v>1</v>
      </c>
      <c r="W10" s="18">
        <f t="shared" si="11"/>
        <v>0</v>
      </c>
      <c r="X10" s="19">
        <f t="shared" si="12"/>
        <v>1</v>
      </c>
      <c r="Y10" s="7"/>
      <c r="AA10" s="7" t="s">
        <v>62</v>
      </c>
      <c r="AB10" s="10">
        <f t="shared" ref="AB10:AK11" si="25">F5</f>
        <v>0</v>
      </c>
      <c r="AC10" s="10">
        <f t="shared" si="25"/>
        <v>0</v>
      </c>
      <c r="AD10" s="10">
        <f t="shared" si="25"/>
        <v>1</v>
      </c>
      <c r="AE10" s="10">
        <f t="shared" si="25"/>
        <v>1</v>
      </c>
      <c r="AF10" s="10" t="str">
        <f t="shared" si="25"/>
        <v>.</v>
      </c>
      <c r="AG10" s="10">
        <f t="shared" si="25"/>
        <v>1</v>
      </c>
      <c r="AH10" s="10">
        <f t="shared" si="25"/>
        <v>1</v>
      </c>
      <c r="AI10" s="10">
        <f t="shared" si="25"/>
        <v>0</v>
      </c>
      <c r="AJ10" s="10">
        <f t="shared" si="25"/>
        <v>0</v>
      </c>
      <c r="AK10" s="10" t="str">
        <f t="shared" si="25"/>
        <v>.</v>
      </c>
      <c r="AL10" s="10">
        <f t="shared" ref="AL10:AU11" si="26">P5</f>
        <v>1</v>
      </c>
      <c r="AM10" s="10">
        <f t="shared" si="26"/>
        <v>1</v>
      </c>
      <c r="AN10" s="10">
        <f t="shared" si="26"/>
        <v>0</v>
      </c>
      <c r="AO10" s="10">
        <f t="shared" si="26"/>
        <v>0</v>
      </c>
      <c r="AP10" s="10" t="str">
        <f t="shared" si="26"/>
        <v>.</v>
      </c>
      <c r="AQ10" s="10">
        <f t="shared" si="26"/>
        <v>0</v>
      </c>
      <c r="AR10" s="10">
        <f t="shared" si="26"/>
        <v>0</v>
      </c>
      <c r="AS10" s="10">
        <f t="shared" si="26"/>
        <v>0</v>
      </c>
      <c r="AT10" s="10">
        <f t="shared" si="26"/>
        <v>1</v>
      </c>
      <c r="AU10" s="4"/>
      <c r="AV10" s="4"/>
      <c r="AW10" s="4"/>
      <c r="AX10" s="4"/>
      <c r="AY10" s="7"/>
      <c r="AZ10" s="7" t="s">
        <v>70</v>
      </c>
      <c r="BA10" s="4"/>
      <c r="BB10" s="4">
        <f>C5</f>
        <v>15553</v>
      </c>
      <c r="BC10" s="4"/>
      <c r="BD10" s="28"/>
    </row>
    <row r="11" spans="1:56" ht="15.6" x14ac:dyDescent="0.3">
      <c r="A11" s="17" t="s">
        <v>9</v>
      </c>
      <c r="B11" s="24" t="s">
        <v>19</v>
      </c>
      <c r="C11" s="23">
        <f>-C5</f>
        <v>-15553</v>
      </c>
      <c r="D11" s="5"/>
      <c r="E11" s="17" t="s">
        <v>73</v>
      </c>
      <c r="F11" s="18">
        <f t="shared" si="3"/>
        <v>1</v>
      </c>
      <c r="G11" s="18">
        <f t="shared" si="3"/>
        <v>1</v>
      </c>
      <c r="H11" s="18">
        <f t="shared" si="3"/>
        <v>0</v>
      </c>
      <c r="I11" s="18">
        <f t="shared" si="3"/>
        <v>0</v>
      </c>
      <c r="J11" s="18" t="s">
        <v>30</v>
      </c>
      <c r="K11" s="18">
        <f t="shared" si="4"/>
        <v>0</v>
      </c>
      <c r="L11" s="18">
        <f t="shared" si="4"/>
        <v>0</v>
      </c>
      <c r="M11" s="18">
        <f t="shared" si="4"/>
        <v>1</v>
      </c>
      <c r="N11" s="18">
        <f t="shared" si="4"/>
        <v>1</v>
      </c>
      <c r="O11" s="18" t="s">
        <v>30</v>
      </c>
      <c r="P11" s="18">
        <f t="shared" si="5"/>
        <v>0</v>
      </c>
      <c r="Q11" s="18">
        <f t="shared" si="6"/>
        <v>0</v>
      </c>
      <c r="R11" s="18">
        <f t="shared" si="7"/>
        <v>1</v>
      </c>
      <c r="S11" s="18">
        <f t="shared" si="8"/>
        <v>1</v>
      </c>
      <c r="T11" s="18" t="s">
        <v>30</v>
      </c>
      <c r="U11" s="18">
        <f t="shared" si="9"/>
        <v>1</v>
      </c>
      <c r="V11" s="18">
        <f t="shared" si="10"/>
        <v>1</v>
      </c>
      <c r="W11" s="18">
        <f t="shared" si="11"/>
        <v>1</v>
      </c>
      <c r="X11" s="19">
        <f t="shared" si="12"/>
        <v>1</v>
      </c>
      <c r="Y11" s="7"/>
      <c r="AA11" s="11" t="s">
        <v>50</v>
      </c>
      <c r="AB11" s="10">
        <f t="shared" si="25"/>
        <v>0</v>
      </c>
      <c r="AC11" s="10">
        <f t="shared" si="25"/>
        <v>1</v>
      </c>
      <c r="AD11" s="10">
        <f t="shared" si="25"/>
        <v>0</v>
      </c>
      <c r="AE11" s="10">
        <f t="shared" si="25"/>
        <v>1</v>
      </c>
      <c r="AF11" s="10" t="str">
        <f t="shared" si="25"/>
        <v>.</v>
      </c>
      <c r="AG11" s="10">
        <f t="shared" si="25"/>
        <v>0</v>
      </c>
      <c r="AH11" s="10">
        <f t="shared" si="25"/>
        <v>0</v>
      </c>
      <c r="AI11" s="10">
        <f t="shared" si="25"/>
        <v>1</v>
      </c>
      <c r="AJ11" s="10">
        <f t="shared" si="25"/>
        <v>1</v>
      </c>
      <c r="AK11" s="10" t="str">
        <f t="shared" si="25"/>
        <v>.</v>
      </c>
      <c r="AL11" s="10">
        <f t="shared" si="26"/>
        <v>0</v>
      </c>
      <c r="AM11" s="10">
        <f t="shared" si="26"/>
        <v>1</v>
      </c>
      <c r="AN11" s="10">
        <f t="shared" si="26"/>
        <v>1</v>
      </c>
      <c r="AO11" s="10">
        <f t="shared" si="26"/>
        <v>1</v>
      </c>
      <c r="AP11" s="10" t="str">
        <f t="shared" si="26"/>
        <v>.</v>
      </c>
      <c r="AQ11" s="10">
        <f t="shared" si="26"/>
        <v>0</v>
      </c>
      <c r="AR11" s="10">
        <f t="shared" si="26"/>
        <v>1</v>
      </c>
      <c r="AS11" s="10">
        <f t="shared" si="26"/>
        <v>0</v>
      </c>
      <c r="AT11" s="10">
        <f t="shared" si="26"/>
        <v>0</v>
      </c>
      <c r="AU11" s="9"/>
      <c r="AV11" s="4"/>
      <c r="AW11" s="4"/>
      <c r="AX11" s="4"/>
      <c r="AY11" s="7"/>
      <c r="AZ11" s="11" t="s">
        <v>55</v>
      </c>
      <c r="BA11" s="4"/>
      <c r="BB11" s="4">
        <f>C6</f>
        <v>21364</v>
      </c>
      <c r="BC11" s="4"/>
      <c r="BD11" s="28"/>
    </row>
    <row r="12" spans="1:56" x14ac:dyDescent="0.3">
      <c r="A12" s="17" t="s">
        <v>10</v>
      </c>
      <c r="B12" s="24" t="s">
        <v>20</v>
      </c>
      <c r="C12" s="23">
        <f>-C6</f>
        <v>-21364</v>
      </c>
      <c r="D12" s="5"/>
      <c r="E12" s="17" t="s">
        <v>74</v>
      </c>
      <c r="F12" s="18">
        <f t="shared" si="3"/>
        <v>1</v>
      </c>
      <c r="G12" s="18">
        <f t="shared" si="3"/>
        <v>0</v>
      </c>
      <c r="H12" s="18">
        <f t="shared" si="3"/>
        <v>1</v>
      </c>
      <c r="I12" s="18">
        <f t="shared" si="3"/>
        <v>0</v>
      </c>
      <c r="J12" s="18" t="s">
        <v>30</v>
      </c>
      <c r="K12" s="18">
        <f t="shared" si="4"/>
        <v>1</v>
      </c>
      <c r="L12" s="18">
        <f t="shared" si="4"/>
        <v>1</v>
      </c>
      <c r="M12" s="18">
        <f t="shared" si="4"/>
        <v>0</v>
      </c>
      <c r="N12" s="18">
        <f t="shared" si="4"/>
        <v>0</v>
      </c>
      <c r="O12" s="18" t="s">
        <v>30</v>
      </c>
      <c r="P12" s="18">
        <f t="shared" si="5"/>
        <v>1</v>
      </c>
      <c r="Q12" s="18">
        <f t="shared" si="6"/>
        <v>0</v>
      </c>
      <c r="R12" s="18">
        <f t="shared" si="7"/>
        <v>0</v>
      </c>
      <c r="S12" s="18">
        <f t="shared" si="8"/>
        <v>0</v>
      </c>
      <c r="T12" s="18" t="s">
        <v>30</v>
      </c>
      <c r="U12" s="18">
        <f t="shared" si="9"/>
        <v>1</v>
      </c>
      <c r="V12" s="18">
        <f t="shared" si="10"/>
        <v>1</v>
      </c>
      <c r="W12" s="18">
        <f t="shared" si="11"/>
        <v>0</v>
      </c>
      <c r="X12" s="19">
        <f t="shared" si="12"/>
        <v>0</v>
      </c>
      <c r="Y12" s="4"/>
      <c r="AA12" s="9" t="s">
        <v>49</v>
      </c>
      <c r="AB12" s="13" t="s">
        <v>31</v>
      </c>
      <c r="AC12" s="13" t="s">
        <v>31</v>
      </c>
      <c r="AD12" s="13" t="s">
        <v>31</v>
      </c>
      <c r="AE12" s="13" t="s">
        <v>31</v>
      </c>
      <c r="AF12" s="13" t="s">
        <v>31</v>
      </c>
      <c r="AG12" s="13" t="s">
        <v>31</v>
      </c>
      <c r="AH12" s="13" t="s">
        <v>31</v>
      </c>
      <c r="AI12" s="13" t="s">
        <v>31</v>
      </c>
      <c r="AJ12" s="13" t="s">
        <v>31</v>
      </c>
      <c r="AK12" s="13" t="s">
        <v>31</v>
      </c>
      <c r="AL12" s="13" t="s">
        <v>31</v>
      </c>
      <c r="AM12" s="13" t="s">
        <v>31</v>
      </c>
      <c r="AN12" s="13" t="s">
        <v>31</v>
      </c>
      <c r="AO12" s="13" t="s">
        <v>31</v>
      </c>
      <c r="AP12" s="13" t="s">
        <v>31</v>
      </c>
      <c r="AQ12" s="13" t="s">
        <v>31</v>
      </c>
      <c r="AR12" s="13" t="s">
        <v>31</v>
      </c>
      <c r="AS12" s="13" t="s">
        <v>31</v>
      </c>
      <c r="AT12" s="13" t="s">
        <v>32</v>
      </c>
      <c r="AU12" s="4"/>
      <c r="AV12" s="4"/>
      <c r="AW12" s="4"/>
      <c r="AX12" s="4" t="s">
        <v>34</v>
      </c>
      <c r="AY12" s="4"/>
      <c r="AZ12" s="9" t="s">
        <v>35</v>
      </c>
      <c r="BA12" s="9" t="s">
        <v>35</v>
      </c>
      <c r="BB12" s="9" t="s">
        <v>36</v>
      </c>
      <c r="BC12" s="4"/>
      <c r="BD12" s="28"/>
    </row>
    <row r="13" spans="1:56" ht="15.6" x14ac:dyDescent="0.3">
      <c r="A13" s="17" t="s">
        <v>11</v>
      </c>
      <c r="B13" s="24" t="s">
        <v>21</v>
      </c>
      <c r="C13" s="23">
        <f t="shared" ref="C13:C15" si="27">-C7</f>
        <v>-36917</v>
      </c>
      <c r="D13" s="5"/>
      <c r="E13" s="17" t="s">
        <v>75</v>
      </c>
      <c r="F13" s="18">
        <f t="shared" si="3"/>
        <v>0</v>
      </c>
      <c r="G13" s="18">
        <f t="shared" si="3"/>
        <v>1</v>
      </c>
      <c r="H13" s="18">
        <f t="shared" si="3"/>
        <v>1</v>
      </c>
      <c r="I13" s="18">
        <f t="shared" si="3"/>
        <v>0</v>
      </c>
      <c r="J13" s="18" t="s">
        <v>30</v>
      </c>
      <c r="K13" s="18">
        <f t="shared" si="4"/>
        <v>1</v>
      </c>
      <c r="L13" s="18">
        <f t="shared" si="4"/>
        <v>1</v>
      </c>
      <c r="M13" s="18">
        <f t="shared" si="4"/>
        <v>1</v>
      </c>
      <c r="N13" s="18">
        <f t="shared" si="4"/>
        <v>1</v>
      </c>
      <c r="O13" s="18" t="s">
        <v>30</v>
      </c>
      <c r="P13" s="18">
        <f t="shared" si="5"/>
        <v>1</v>
      </c>
      <c r="Q13" s="18">
        <f t="shared" si="6"/>
        <v>1</v>
      </c>
      <c r="R13" s="18">
        <f t="shared" si="7"/>
        <v>0</v>
      </c>
      <c r="S13" s="18">
        <f t="shared" si="8"/>
        <v>0</v>
      </c>
      <c r="T13" s="18" t="s">
        <v>30</v>
      </c>
      <c r="U13" s="18">
        <f t="shared" si="9"/>
        <v>1</v>
      </c>
      <c r="V13" s="18">
        <f t="shared" si="10"/>
        <v>0</v>
      </c>
      <c r="W13" s="18">
        <f t="shared" si="11"/>
        <v>1</v>
      </c>
      <c r="X13" s="19">
        <f t="shared" si="12"/>
        <v>1</v>
      </c>
      <c r="Y13" s="4"/>
      <c r="AA13" s="4"/>
      <c r="AB13" s="10">
        <f t="shared" ref="AB13:AD13" si="28">MOD(AC9+AB10+AB11,2)</f>
        <v>1</v>
      </c>
      <c r="AC13" s="10">
        <f t="shared" si="28"/>
        <v>0</v>
      </c>
      <c r="AD13" s="10">
        <f t="shared" si="28"/>
        <v>0</v>
      </c>
      <c r="AE13" s="10">
        <f>MOD(AG9+AE10+AE11,2)</f>
        <v>1</v>
      </c>
      <c r="AF13" s="10" t="s">
        <v>30</v>
      </c>
      <c r="AG13" s="10">
        <f t="shared" ref="AG13:AI13" si="29">MOD(AH9+AG10+AG11,2)</f>
        <v>0</v>
      </c>
      <c r="AH13" s="10">
        <f t="shared" si="29"/>
        <v>0</v>
      </c>
      <c r="AI13" s="10">
        <f t="shared" si="29"/>
        <v>0</v>
      </c>
      <c r="AJ13" s="10">
        <f>MOD(AL9+AJ10+AJ11,2)</f>
        <v>0</v>
      </c>
      <c r="AK13" s="10" t="s">
        <v>30</v>
      </c>
      <c r="AL13" s="10">
        <f t="shared" ref="AL13:AN13" si="30">MOD(AM9+AL10+AL11,2)</f>
        <v>0</v>
      </c>
      <c r="AM13" s="10">
        <f t="shared" si="30"/>
        <v>0</v>
      </c>
      <c r="AN13" s="10">
        <f t="shared" si="30"/>
        <v>1</v>
      </c>
      <c r="AO13" s="10">
        <f>MOD(AQ9+AO10+AO11,2)</f>
        <v>1</v>
      </c>
      <c r="AP13" s="10" t="s">
        <v>30</v>
      </c>
      <c r="AQ13" s="10">
        <f t="shared" ref="AQ13:AR13" si="31">MOD(AR9+AQ10+AQ11,2)</f>
        <v>0</v>
      </c>
      <c r="AR13" s="10">
        <f t="shared" si="31"/>
        <v>1</v>
      </c>
      <c r="AS13" s="10">
        <f>MOD(AT9+AS10+AS11,2)</f>
        <v>0</v>
      </c>
      <c r="AT13" s="10">
        <f>MOD(AT10+AT11,2)</f>
        <v>1</v>
      </c>
      <c r="AU13" s="1" t="s">
        <v>47</v>
      </c>
      <c r="AV13" s="4">
        <f>_xlfn.DECIMAL(AC13&amp;AD13&amp;AE13&amp;AG13&amp;AH13&amp;AI13&amp;AJ13&amp;AL13&amp;AM13&amp;AN13&amp;AO13&amp;AQ13&amp;AR13&amp;AS13&amp;AT13,2) + 2^15 *IF(AB13=1,-1,0)</f>
        <v>-28619</v>
      </c>
      <c r="AW13" s="2" t="s">
        <v>33</v>
      </c>
      <c r="AX13" s="4"/>
      <c r="AY13" s="4"/>
      <c r="AZ13" s="4"/>
      <c r="BA13" s="4"/>
      <c r="BB13" s="4">
        <f>BB10+BB11</f>
        <v>36917</v>
      </c>
      <c r="BC13" s="2" t="s">
        <v>33</v>
      </c>
      <c r="BD13" s="28"/>
    </row>
    <row r="14" spans="1:56" x14ac:dyDescent="0.3">
      <c r="A14" s="17" t="s">
        <v>12</v>
      </c>
      <c r="B14" s="24" t="s">
        <v>22</v>
      </c>
      <c r="C14" s="23">
        <f t="shared" si="27"/>
        <v>-9742</v>
      </c>
      <c r="D14" s="5"/>
      <c r="E14" s="17" t="s">
        <v>76</v>
      </c>
      <c r="F14" s="18">
        <f t="shared" si="3"/>
        <v>1</v>
      </c>
      <c r="G14" s="18">
        <f t="shared" si="3"/>
        <v>1</v>
      </c>
      <c r="H14" s="18">
        <f t="shared" si="3"/>
        <v>0</v>
      </c>
      <c r="I14" s="18">
        <f t="shared" si="3"/>
        <v>1</v>
      </c>
      <c r="J14" s="18" t="s">
        <v>30</v>
      </c>
      <c r="K14" s="18">
        <f t="shared" si="4"/>
        <v>1</v>
      </c>
      <c r="L14" s="18">
        <f t="shared" si="4"/>
        <v>0</v>
      </c>
      <c r="M14" s="18">
        <f t="shared" si="4"/>
        <v>0</v>
      </c>
      <c r="N14" s="18">
        <f t="shared" si="4"/>
        <v>1</v>
      </c>
      <c r="O14" s="18" t="s">
        <v>30</v>
      </c>
      <c r="P14" s="18">
        <f t="shared" si="5"/>
        <v>1</v>
      </c>
      <c r="Q14" s="18">
        <f t="shared" si="6"/>
        <v>1</v>
      </c>
      <c r="R14" s="18">
        <f t="shared" si="7"/>
        <v>1</v>
      </c>
      <c r="S14" s="18">
        <f t="shared" si="8"/>
        <v>1</v>
      </c>
      <c r="T14" s="18" t="s">
        <v>30</v>
      </c>
      <c r="U14" s="18">
        <f t="shared" si="9"/>
        <v>0</v>
      </c>
      <c r="V14" s="18">
        <f t="shared" si="10"/>
        <v>0</v>
      </c>
      <c r="W14" s="18">
        <f t="shared" si="11"/>
        <v>1</v>
      </c>
      <c r="X14" s="19">
        <f t="shared" si="12"/>
        <v>0</v>
      </c>
      <c r="Y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</row>
    <row r="15" spans="1:56" x14ac:dyDescent="0.3">
      <c r="A15" s="14" t="s">
        <v>13</v>
      </c>
      <c r="B15" s="20" t="s">
        <v>23</v>
      </c>
      <c r="C15" s="21">
        <f t="shared" si="27"/>
        <v>-28619</v>
      </c>
      <c r="D15" s="5"/>
      <c r="E15" s="14" t="s">
        <v>77</v>
      </c>
      <c r="F15" s="15">
        <f t="shared" si="3"/>
        <v>1</v>
      </c>
      <c r="G15" s="15">
        <f t="shared" si="3"/>
        <v>0</v>
      </c>
      <c r="H15" s="15">
        <f t="shared" si="3"/>
        <v>0</v>
      </c>
      <c r="I15" s="15">
        <f t="shared" si="3"/>
        <v>1</v>
      </c>
      <c r="J15" s="15" t="s">
        <v>30</v>
      </c>
      <c r="K15" s="15">
        <f t="shared" si="4"/>
        <v>0</v>
      </c>
      <c r="L15" s="15">
        <f t="shared" si="4"/>
        <v>0</v>
      </c>
      <c r="M15" s="15">
        <f t="shared" si="4"/>
        <v>0</v>
      </c>
      <c r="N15" s="15">
        <f t="shared" si="4"/>
        <v>0</v>
      </c>
      <c r="O15" s="15" t="s">
        <v>30</v>
      </c>
      <c r="P15" s="15">
        <f t="shared" si="5"/>
        <v>0</v>
      </c>
      <c r="Q15" s="15">
        <f t="shared" si="6"/>
        <v>0</v>
      </c>
      <c r="R15" s="15">
        <f t="shared" si="7"/>
        <v>1</v>
      </c>
      <c r="S15" s="15">
        <f t="shared" si="8"/>
        <v>1</v>
      </c>
      <c r="T15" s="15" t="s">
        <v>30</v>
      </c>
      <c r="U15" s="15">
        <f t="shared" si="9"/>
        <v>0</v>
      </c>
      <c r="V15" s="15">
        <f t="shared" si="10"/>
        <v>1</v>
      </c>
      <c r="W15" s="15">
        <f t="shared" si="11"/>
        <v>0</v>
      </c>
      <c r="X15" s="16">
        <f t="shared" si="12"/>
        <v>1</v>
      </c>
      <c r="Y15" s="4"/>
      <c r="AA15" s="4"/>
      <c r="AB15" s="25" t="s">
        <v>37</v>
      </c>
      <c r="AC15" s="25"/>
      <c r="AD15" s="4">
        <f>AB9</f>
        <v>0</v>
      </c>
      <c r="AE15" s="4"/>
      <c r="AF15" s="25" t="s">
        <v>39</v>
      </c>
      <c r="AG15" s="25"/>
      <c r="AH15" s="8">
        <f>IF(MOD(SUM(AL13:AO13,AQ13:AT13),2)=0,1,0)</f>
        <v>1</v>
      </c>
      <c r="AI15" s="4"/>
      <c r="AJ15" s="25" t="s">
        <v>38</v>
      </c>
      <c r="AK15" s="25"/>
      <c r="AL15" s="4">
        <f>AQ9</f>
        <v>0</v>
      </c>
      <c r="AM15" s="4"/>
      <c r="AN15" s="25" t="s">
        <v>40</v>
      </c>
      <c r="AO15" s="25"/>
      <c r="AP15" s="4">
        <f>IF(SUM(AB13:AT13)=0,1,0)</f>
        <v>0</v>
      </c>
      <c r="AQ15" s="4"/>
      <c r="AR15" s="25" t="s">
        <v>41</v>
      </c>
      <c r="AS15" s="25"/>
      <c r="AT15" s="8">
        <f>AB13</f>
        <v>1</v>
      </c>
      <c r="AU15" s="4"/>
      <c r="AV15" s="4" t="s">
        <v>42</v>
      </c>
      <c r="AW15" s="4">
        <f>IF(OR(AND(AB10+AB11=0,AB13=1),AND(AB10+AB11=2,AB13=0)),1,0)</f>
        <v>1</v>
      </c>
      <c r="AX15" s="4"/>
      <c r="AY15" s="4"/>
      <c r="AZ15" s="4"/>
      <c r="BA15" s="4"/>
      <c r="BB15" s="4"/>
      <c r="BC15" s="4"/>
      <c r="BD15" s="4"/>
    </row>
    <row r="16" spans="1:56" x14ac:dyDescent="0.3">
      <c r="A16" s="4"/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</row>
    <row r="17" spans="1:56" x14ac:dyDescent="0.3">
      <c r="A17" s="4"/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6"/>
      <c r="AA17" s="4"/>
      <c r="AB17" s="12">
        <f t="shared" ref="AB17" si="32">TRUNC((AB18+AB19+AC17)/2)</f>
        <v>1</v>
      </c>
      <c r="AC17" s="12">
        <f t="shared" ref="AC17" si="33">TRUNC((AC18+AC19+AD17)/2)</f>
        <v>1</v>
      </c>
      <c r="AD17" s="12">
        <f t="shared" ref="AD17" si="34">TRUNC((AD18+AD19+AE17)/2)</f>
        <v>1</v>
      </c>
      <c r="AE17" s="12">
        <f>TRUNC((AE18+AE19+AG17)/2)</f>
        <v>1</v>
      </c>
      <c r="AF17" s="12"/>
      <c r="AG17" s="12">
        <f t="shared" ref="AG17" si="35">TRUNC((AG18+AG19+AH17)/2)</f>
        <v>1</v>
      </c>
      <c r="AH17" s="12">
        <f t="shared" ref="AH17" si="36">TRUNC((AH18+AH19+AI17)/2)</f>
        <v>0</v>
      </c>
      <c r="AI17" s="12">
        <f t="shared" ref="AI17" si="37">TRUNC((AI18+AI19+AJ17)/2)</f>
        <v>0</v>
      </c>
      <c r="AJ17" s="12">
        <f>TRUNC((AJ18+AJ19+AL17)/2)</f>
        <v>1</v>
      </c>
      <c r="AK17" s="12"/>
      <c r="AL17" s="12">
        <f t="shared" ref="AL17" si="38">TRUNC((AL18+AL19+AM17)/2)</f>
        <v>1</v>
      </c>
      <c r="AM17" s="12">
        <f t="shared" ref="AM17" si="39">TRUNC((AM18+AM19+AN17)/2)</f>
        <v>1</v>
      </c>
      <c r="AN17" s="12">
        <f t="shared" ref="AN17" si="40">TRUNC((AN18+AN19+AO17)/2)</f>
        <v>0</v>
      </c>
      <c r="AO17" s="12">
        <f>TRUNC((AO18+AO19+AQ17)/2)</f>
        <v>0</v>
      </c>
      <c r="AP17" s="12"/>
      <c r="AQ17" s="12">
        <f t="shared" ref="AQ17" si="41">TRUNC((AQ18+AQ19+AR17)/2)</f>
        <v>0</v>
      </c>
      <c r="AR17" s="12">
        <f t="shared" ref="AR17" si="42">TRUNC((AR18+AR19+AS17)/2)</f>
        <v>0</v>
      </c>
      <c r="AS17" s="12">
        <f>TRUNC((AS18+AS19+AT17)/2)</f>
        <v>0</v>
      </c>
      <c r="AT17" s="12">
        <f>TRUNC((AT18+AT19)/2)</f>
        <v>1</v>
      </c>
      <c r="AU17" s="4"/>
      <c r="AV17" s="4"/>
      <c r="AW17" s="4"/>
      <c r="AX17" s="4"/>
      <c r="AY17" s="4"/>
      <c r="AZ17" s="4"/>
      <c r="BA17" s="4"/>
      <c r="BB17" s="4"/>
      <c r="BC17" s="4"/>
      <c r="BD17" s="26" t="s">
        <v>44</v>
      </c>
    </row>
    <row r="18" spans="1:56" ht="15.6" x14ac:dyDescent="0.3">
      <c r="A18" s="4"/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7"/>
      <c r="AA18" s="7" t="s">
        <v>62</v>
      </c>
      <c r="AB18" s="10">
        <f t="shared" ref="AB18:AT18" si="43">F5</f>
        <v>0</v>
      </c>
      <c r="AC18" s="10">
        <f t="shared" si="43"/>
        <v>0</v>
      </c>
      <c r="AD18" s="10">
        <f t="shared" si="43"/>
        <v>1</v>
      </c>
      <c r="AE18" s="10">
        <f t="shared" si="43"/>
        <v>1</v>
      </c>
      <c r="AF18" s="10" t="str">
        <f t="shared" si="43"/>
        <v>.</v>
      </c>
      <c r="AG18" s="10">
        <f t="shared" si="43"/>
        <v>1</v>
      </c>
      <c r="AH18" s="10">
        <f t="shared" si="43"/>
        <v>1</v>
      </c>
      <c r="AI18" s="10">
        <f t="shared" si="43"/>
        <v>0</v>
      </c>
      <c r="AJ18" s="10">
        <f t="shared" si="43"/>
        <v>0</v>
      </c>
      <c r="AK18" s="10" t="str">
        <f t="shared" si="43"/>
        <v>.</v>
      </c>
      <c r="AL18" s="10">
        <f t="shared" si="43"/>
        <v>1</v>
      </c>
      <c r="AM18" s="10">
        <f t="shared" si="43"/>
        <v>1</v>
      </c>
      <c r="AN18" s="10">
        <f t="shared" si="43"/>
        <v>0</v>
      </c>
      <c r="AO18" s="10">
        <f t="shared" si="43"/>
        <v>0</v>
      </c>
      <c r="AP18" s="10" t="str">
        <f t="shared" si="43"/>
        <v>.</v>
      </c>
      <c r="AQ18" s="10">
        <f t="shared" si="43"/>
        <v>0</v>
      </c>
      <c r="AR18" s="10">
        <f t="shared" si="43"/>
        <v>0</v>
      </c>
      <c r="AS18" s="10">
        <f t="shared" si="43"/>
        <v>0</v>
      </c>
      <c r="AT18" s="10">
        <f t="shared" si="43"/>
        <v>1</v>
      </c>
      <c r="AU18" s="4"/>
      <c r="AV18" s="4"/>
      <c r="AW18" s="4"/>
      <c r="AX18" s="4"/>
      <c r="AY18" s="7"/>
      <c r="AZ18" s="7" t="s">
        <v>70</v>
      </c>
      <c r="BA18" s="4"/>
      <c r="BB18" s="4">
        <f>C5</f>
        <v>15553</v>
      </c>
      <c r="BC18" s="4"/>
      <c r="BD18" s="28"/>
    </row>
    <row r="19" spans="1:56" ht="15.6" x14ac:dyDescent="0.3">
      <c r="A19" s="4"/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7"/>
      <c r="AA19" s="11" t="s">
        <v>51</v>
      </c>
      <c r="AB19" s="10">
        <f t="shared" ref="AB19:AT19" si="44">F10</f>
        <v>1</v>
      </c>
      <c r="AC19" s="10">
        <f t="shared" si="44"/>
        <v>1</v>
      </c>
      <c r="AD19" s="10">
        <f t="shared" si="44"/>
        <v>1</v>
      </c>
      <c r="AE19" s="10">
        <f t="shared" si="44"/>
        <v>0</v>
      </c>
      <c r="AF19" s="10" t="str">
        <f t="shared" si="44"/>
        <v>.</v>
      </c>
      <c r="AG19" s="10">
        <f t="shared" si="44"/>
        <v>1</v>
      </c>
      <c r="AH19" s="10">
        <f t="shared" si="44"/>
        <v>0</v>
      </c>
      <c r="AI19" s="10">
        <f t="shared" si="44"/>
        <v>0</v>
      </c>
      <c r="AJ19" s="10">
        <f t="shared" si="44"/>
        <v>1</v>
      </c>
      <c r="AK19" s="10" t="str">
        <f t="shared" si="44"/>
        <v>.</v>
      </c>
      <c r="AL19" s="10">
        <f t="shared" si="44"/>
        <v>0</v>
      </c>
      <c r="AM19" s="10">
        <f t="shared" si="44"/>
        <v>1</v>
      </c>
      <c r="AN19" s="10">
        <f t="shared" si="44"/>
        <v>0</v>
      </c>
      <c r="AO19" s="10">
        <f t="shared" si="44"/>
        <v>0</v>
      </c>
      <c r="AP19" s="10" t="str">
        <f t="shared" si="44"/>
        <v>.</v>
      </c>
      <c r="AQ19" s="10">
        <f t="shared" si="44"/>
        <v>1</v>
      </c>
      <c r="AR19" s="10">
        <f t="shared" si="44"/>
        <v>1</v>
      </c>
      <c r="AS19" s="10">
        <f t="shared" si="44"/>
        <v>0</v>
      </c>
      <c r="AT19" s="10">
        <f t="shared" si="44"/>
        <v>1</v>
      </c>
      <c r="AU19" s="9"/>
      <c r="AV19" s="4"/>
      <c r="AW19" s="4"/>
      <c r="AX19" s="4"/>
      <c r="AY19" s="7"/>
      <c r="AZ19" s="11" t="s">
        <v>56</v>
      </c>
      <c r="BA19" s="4"/>
      <c r="BB19" s="4">
        <f>C10</f>
        <v>-5811</v>
      </c>
      <c r="BC19" s="4"/>
      <c r="BD19" s="28"/>
    </row>
    <row r="20" spans="1:56" x14ac:dyDescent="0.3">
      <c r="A20" s="4"/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AA20" s="9" t="s">
        <v>49</v>
      </c>
      <c r="AB20" s="13" t="s">
        <v>31</v>
      </c>
      <c r="AC20" s="13" t="s">
        <v>31</v>
      </c>
      <c r="AD20" s="13" t="s">
        <v>31</v>
      </c>
      <c r="AE20" s="13" t="s">
        <v>31</v>
      </c>
      <c r="AF20" s="13" t="s">
        <v>31</v>
      </c>
      <c r="AG20" s="13" t="s">
        <v>31</v>
      </c>
      <c r="AH20" s="13" t="s">
        <v>31</v>
      </c>
      <c r="AI20" s="13" t="s">
        <v>31</v>
      </c>
      <c r="AJ20" s="13" t="s">
        <v>31</v>
      </c>
      <c r="AK20" s="13" t="s">
        <v>31</v>
      </c>
      <c r="AL20" s="13" t="s">
        <v>31</v>
      </c>
      <c r="AM20" s="13" t="s">
        <v>31</v>
      </c>
      <c r="AN20" s="13" t="s">
        <v>31</v>
      </c>
      <c r="AO20" s="13" t="s">
        <v>31</v>
      </c>
      <c r="AP20" s="13" t="s">
        <v>31</v>
      </c>
      <c r="AQ20" s="13" t="s">
        <v>31</v>
      </c>
      <c r="AR20" s="13" t="s">
        <v>31</v>
      </c>
      <c r="AS20" s="13" t="s">
        <v>31</v>
      </c>
      <c r="AT20" s="13" t="s">
        <v>32</v>
      </c>
      <c r="AU20" s="4"/>
      <c r="AV20" s="4"/>
      <c r="AW20" s="4"/>
      <c r="AX20" s="4" t="s">
        <v>34</v>
      </c>
      <c r="AY20" s="4"/>
      <c r="AZ20" s="9" t="s">
        <v>35</v>
      </c>
      <c r="BA20" s="9" t="s">
        <v>35</v>
      </c>
      <c r="BB20" s="9" t="s">
        <v>36</v>
      </c>
      <c r="BC20" s="4"/>
      <c r="BD20" s="28"/>
    </row>
    <row r="21" spans="1:56" ht="15.6" x14ac:dyDescent="0.3">
      <c r="A21" s="4"/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AA21" s="4"/>
      <c r="AB21" s="10">
        <f t="shared" ref="AB21:AD21" si="45">MOD(AC17+AB18+AB19,2)</f>
        <v>0</v>
      </c>
      <c r="AC21" s="10">
        <f t="shared" si="45"/>
        <v>0</v>
      </c>
      <c r="AD21" s="10">
        <f t="shared" si="45"/>
        <v>1</v>
      </c>
      <c r="AE21" s="10">
        <f>MOD(AG17+AE18+AE19,2)</f>
        <v>0</v>
      </c>
      <c r="AF21" s="10" t="s">
        <v>30</v>
      </c>
      <c r="AG21" s="10">
        <f t="shared" ref="AG21:AI21" si="46">MOD(AH17+AG18+AG19,2)</f>
        <v>0</v>
      </c>
      <c r="AH21" s="10">
        <f t="shared" si="46"/>
        <v>1</v>
      </c>
      <c r="AI21" s="10">
        <f t="shared" si="46"/>
        <v>1</v>
      </c>
      <c r="AJ21" s="10">
        <f>MOD(AL17+AJ18+AJ19,2)</f>
        <v>0</v>
      </c>
      <c r="AK21" s="10" t="s">
        <v>30</v>
      </c>
      <c r="AL21" s="10">
        <f t="shared" ref="AL21:AN21" si="47">MOD(AM17+AL18+AL19,2)</f>
        <v>0</v>
      </c>
      <c r="AM21" s="10">
        <f t="shared" si="47"/>
        <v>0</v>
      </c>
      <c r="AN21" s="10">
        <f t="shared" si="47"/>
        <v>0</v>
      </c>
      <c r="AO21" s="10">
        <f>MOD(AQ17+AO18+AO19,2)</f>
        <v>0</v>
      </c>
      <c r="AP21" s="10" t="s">
        <v>30</v>
      </c>
      <c r="AQ21" s="10">
        <f t="shared" ref="AQ21:AR21" si="48">MOD(AR17+AQ18+AQ19,2)</f>
        <v>1</v>
      </c>
      <c r="AR21" s="10">
        <f t="shared" si="48"/>
        <v>1</v>
      </c>
      <c r="AS21" s="10">
        <f>MOD(AT17+AS18+AS19,2)</f>
        <v>1</v>
      </c>
      <c r="AT21" s="10">
        <f>MOD(AT18+AT19,2)</f>
        <v>0</v>
      </c>
      <c r="AU21" s="1" t="s">
        <v>47</v>
      </c>
      <c r="AV21" s="4">
        <f>_xlfn.DECIMAL(AC21&amp;AD21&amp;AE21&amp;AG21&amp;AH21&amp;AI21&amp;AJ21&amp;AL21&amp;AM21&amp;AN21&amp;AO21&amp;AQ21&amp;AR21&amp;AS21&amp;AT21,2) + 2^15 *IF(AB21=1,-1,0)</f>
        <v>9742</v>
      </c>
      <c r="AW21" s="2" t="s">
        <v>33</v>
      </c>
      <c r="AX21" s="4"/>
      <c r="AY21" s="4"/>
      <c r="AZ21" s="4"/>
      <c r="BA21" s="4"/>
      <c r="BB21" s="4">
        <f>BB18+BB19</f>
        <v>9742</v>
      </c>
      <c r="BC21" s="2" t="s">
        <v>33</v>
      </c>
      <c r="BD21" s="28"/>
    </row>
    <row r="22" spans="1:56" x14ac:dyDescent="0.3">
      <c r="A22" s="4"/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</row>
    <row r="23" spans="1:56" x14ac:dyDescent="0.3">
      <c r="A23" s="4"/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AA23" s="4"/>
      <c r="AB23" s="25" t="s">
        <v>37</v>
      </c>
      <c r="AC23" s="25"/>
      <c r="AD23" s="4">
        <f>AB17</f>
        <v>1</v>
      </c>
      <c r="AE23" s="4"/>
      <c r="AF23" s="25" t="s">
        <v>39</v>
      </c>
      <c r="AG23" s="25"/>
      <c r="AH23" s="8">
        <f>IF(MOD(SUM(AL21:AO21,AQ21:AT21),2)=0,1,0)</f>
        <v>0</v>
      </c>
      <c r="AI23" s="4"/>
      <c r="AJ23" s="25" t="s">
        <v>38</v>
      </c>
      <c r="AK23" s="25"/>
      <c r="AL23" s="4">
        <f>AQ17</f>
        <v>0</v>
      </c>
      <c r="AM23" s="4"/>
      <c r="AN23" s="25" t="s">
        <v>40</v>
      </c>
      <c r="AO23" s="25"/>
      <c r="AP23" s="4">
        <f>IF(SUM(AB21:AT21)=0,1,0)</f>
        <v>0</v>
      </c>
      <c r="AQ23" s="4"/>
      <c r="AR23" s="25" t="s">
        <v>41</v>
      </c>
      <c r="AS23" s="25"/>
      <c r="AT23" s="8">
        <f>AB21</f>
        <v>0</v>
      </c>
      <c r="AU23" s="4"/>
      <c r="AV23" s="4" t="s">
        <v>42</v>
      </c>
      <c r="AW23" s="4">
        <f>IF(OR(AND(AB18+AB19=0,AB21=1),AND(AB18+AB19=2,AB21=0)),1,0)</f>
        <v>0</v>
      </c>
      <c r="AX23" s="4"/>
      <c r="AY23" s="4"/>
      <c r="AZ23" s="4"/>
      <c r="BA23" s="4"/>
      <c r="BB23" s="4"/>
      <c r="BC23" s="4"/>
      <c r="BD23" s="4"/>
    </row>
    <row r="24" spans="1:56" x14ac:dyDescent="0.3">
      <c r="A24" s="4"/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</row>
    <row r="25" spans="1:56" x14ac:dyDescent="0.3">
      <c r="A25" s="4"/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6"/>
      <c r="AA25" s="4"/>
      <c r="AB25" s="12">
        <f t="shared" ref="AB25" si="49">TRUNC((AB26+AB27+AC25)/2)</f>
        <v>1</v>
      </c>
      <c r="AC25" s="12">
        <f>TRUNC((AC26+AC27+AD25)/2)</f>
        <v>1</v>
      </c>
      <c r="AD25" s="12">
        <f t="shared" ref="AD25" si="50">TRUNC((AD26+AD27+AE25)/2)</f>
        <v>0</v>
      </c>
      <c r="AE25" s="12">
        <f>TRUNC((AE26+AE27+AG25)/2)</f>
        <v>0</v>
      </c>
      <c r="AF25" s="12"/>
      <c r="AG25" s="12">
        <f t="shared" ref="AG25" si="51">TRUNC((AG26+AG27+AH25)/2)</f>
        <v>0</v>
      </c>
      <c r="AH25" s="12">
        <f t="shared" ref="AH25" si="52">TRUNC((AH26+AH27+AI25)/2)</f>
        <v>0</v>
      </c>
      <c r="AI25" s="12">
        <f t="shared" ref="AI25" si="53">TRUNC((AI26+AI27+AJ25)/2)</f>
        <v>1</v>
      </c>
      <c r="AJ25" s="12">
        <f>TRUNC((AJ26+AJ27+AL25)/2)</f>
        <v>1</v>
      </c>
      <c r="AK25" s="12"/>
      <c r="AL25" s="12">
        <f t="shared" ref="AL25" si="54">TRUNC((AL26+AL27+AM25)/2)</f>
        <v>0</v>
      </c>
      <c r="AM25" s="12">
        <f t="shared" ref="AM25" si="55">TRUNC((AM26+AM27+AN25)/2)</f>
        <v>1</v>
      </c>
      <c r="AN25" s="12">
        <f t="shared" ref="AN25" si="56">TRUNC((AN26+AN27+AO25)/2)</f>
        <v>1</v>
      </c>
      <c r="AO25" s="12">
        <f>TRUNC((AO26+AO27+AQ25)/2)</f>
        <v>1</v>
      </c>
      <c r="AP25" s="12"/>
      <c r="AQ25" s="12">
        <f t="shared" ref="AQ25" si="57">TRUNC((AQ26+AQ27+AR25)/2)</f>
        <v>1</v>
      </c>
      <c r="AR25" s="12">
        <f t="shared" ref="AR25" si="58">TRUNC((AR26+AR27+AS25)/2)</f>
        <v>1</v>
      </c>
      <c r="AS25" s="12">
        <f>TRUNC((AS26+AS27+AT25)/2)</f>
        <v>1</v>
      </c>
      <c r="AT25" s="12">
        <f>TRUNC((AT26+AT27)/2)</f>
        <v>1</v>
      </c>
      <c r="AU25" s="4"/>
      <c r="AV25" s="4"/>
      <c r="AW25" s="4"/>
      <c r="AX25" s="4"/>
      <c r="AY25" s="4"/>
      <c r="AZ25" s="4"/>
      <c r="BA25" s="4"/>
      <c r="BB25" s="4"/>
      <c r="BC25" s="4"/>
      <c r="BD25" s="26" t="s">
        <v>45</v>
      </c>
    </row>
    <row r="26" spans="1:56" ht="15.6" x14ac:dyDescent="0.3">
      <c r="A26" s="4"/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7"/>
      <c r="AA26" s="7" t="s">
        <v>63</v>
      </c>
      <c r="AB26" s="10">
        <f t="shared" ref="AB26:AK27" si="59">F10</f>
        <v>1</v>
      </c>
      <c r="AC26" s="10">
        <f t="shared" si="59"/>
        <v>1</v>
      </c>
      <c r="AD26" s="10">
        <f t="shared" si="59"/>
        <v>1</v>
      </c>
      <c r="AE26" s="10">
        <f t="shared" si="59"/>
        <v>0</v>
      </c>
      <c r="AF26" s="10" t="str">
        <f t="shared" si="59"/>
        <v>.</v>
      </c>
      <c r="AG26" s="10">
        <f t="shared" si="59"/>
        <v>1</v>
      </c>
      <c r="AH26" s="10">
        <f t="shared" si="59"/>
        <v>0</v>
      </c>
      <c r="AI26" s="10">
        <f t="shared" si="59"/>
        <v>0</v>
      </c>
      <c r="AJ26" s="10">
        <f t="shared" si="59"/>
        <v>1</v>
      </c>
      <c r="AK26" s="10" t="str">
        <f t="shared" si="59"/>
        <v>.</v>
      </c>
      <c r="AL26" s="10">
        <f t="shared" ref="AL26:AU27" si="60">P10</f>
        <v>0</v>
      </c>
      <c r="AM26" s="10">
        <f t="shared" si="60"/>
        <v>1</v>
      </c>
      <c r="AN26" s="10">
        <f t="shared" si="60"/>
        <v>0</v>
      </c>
      <c r="AO26" s="10">
        <f t="shared" si="60"/>
        <v>0</v>
      </c>
      <c r="AP26" s="10" t="str">
        <f t="shared" si="60"/>
        <v>.</v>
      </c>
      <c r="AQ26" s="10">
        <f t="shared" si="60"/>
        <v>1</v>
      </c>
      <c r="AR26" s="10">
        <f t="shared" si="60"/>
        <v>1</v>
      </c>
      <c r="AS26" s="10">
        <f t="shared" si="60"/>
        <v>0</v>
      </c>
      <c r="AT26" s="10">
        <f t="shared" si="60"/>
        <v>1</v>
      </c>
      <c r="AU26" s="4"/>
      <c r="AV26" s="4"/>
      <c r="AW26" s="4"/>
      <c r="AX26" s="4"/>
      <c r="AY26" s="7"/>
      <c r="AZ26" s="7" t="s">
        <v>69</v>
      </c>
      <c r="BA26" s="4"/>
      <c r="BB26" s="4">
        <f>C10</f>
        <v>-5811</v>
      </c>
      <c r="BC26" s="4"/>
      <c r="BD26" s="28"/>
    </row>
    <row r="27" spans="1:56" ht="15.6" x14ac:dyDescent="0.3">
      <c r="A27" s="4"/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7"/>
      <c r="AA27" s="11" t="s">
        <v>52</v>
      </c>
      <c r="AB27" s="10">
        <f t="shared" si="59"/>
        <v>1</v>
      </c>
      <c r="AC27" s="10">
        <f t="shared" si="59"/>
        <v>1</v>
      </c>
      <c r="AD27" s="10">
        <f t="shared" si="59"/>
        <v>0</v>
      </c>
      <c r="AE27" s="10">
        <f t="shared" si="59"/>
        <v>0</v>
      </c>
      <c r="AF27" s="10" t="str">
        <f t="shared" si="59"/>
        <v>.</v>
      </c>
      <c r="AG27" s="10">
        <f t="shared" si="59"/>
        <v>0</v>
      </c>
      <c r="AH27" s="10">
        <f t="shared" si="59"/>
        <v>0</v>
      </c>
      <c r="AI27" s="10">
        <f t="shared" si="59"/>
        <v>1</v>
      </c>
      <c r="AJ27" s="10">
        <f t="shared" si="59"/>
        <v>1</v>
      </c>
      <c r="AK27" s="10" t="str">
        <f t="shared" si="59"/>
        <v>.</v>
      </c>
      <c r="AL27" s="10">
        <f t="shared" si="60"/>
        <v>0</v>
      </c>
      <c r="AM27" s="10">
        <f t="shared" si="60"/>
        <v>0</v>
      </c>
      <c r="AN27" s="10">
        <f t="shared" si="60"/>
        <v>1</v>
      </c>
      <c r="AO27" s="10">
        <f t="shared" si="60"/>
        <v>1</v>
      </c>
      <c r="AP27" s="10" t="str">
        <f t="shared" si="60"/>
        <v>.</v>
      </c>
      <c r="AQ27" s="10">
        <f t="shared" si="60"/>
        <v>1</v>
      </c>
      <c r="AR27" s="10">
        <f t="shared" si="60"/>
        <v>1</v>
      </c>
      <c r="AS27" s="10">
        <f t="shared" si="60"/>
        <v>1</v>
      </c>
      <c r="AT27" s="10">
        <f t="shared" si="60"/>
        <v>1</v>
      </c>
      <c r="AU27" s="9"/>
      <c r="AV27" s="4"/>
      <c r="AW27" s="4"/>
      <c r="AX27" s="4"/>
      <c r="AY27" s="7"/>
      <c r="AZ27" s="11" t="s">
        <v>57</v>
      </c>
      <c r="BA27" s="4"/>
      <c r="BB27" s="4">
        <f>C11</f>
        <v>-15553</v>
      </c>
      <c r="BC27" s="4"/>
      <c r="BD27" s="28"/>
    </row>
    <row r="28" spans="1:56" x14ac:dyDescent="0.3">
      <c r="A28" s="4"/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AA28" s="9" t="s">
        <v>49</v>
      </c>
      <c r="AB28" s="13" t="s">
        <v>31</v>
      </c>
      <c r="AC28" s="13" t="s">
        <v>31</v>
      </c>
      <c r="AD28" s="13" t="s">
        <v>31</v>
      </c>
      <c r="AE28" s="13" t="s">
        <v>31</v>
      </c>
      <c r="AF28" s="13" t="s">
        <v>31</v>
      </c>
      <c r="AG28" s="13" t="s">
        <v>31</v>
      </c>
      <c r="AH28" s="13" t="s">
        <v>31</v>
      </c>
      <c r="AI28" s="13" t="s">
        <v>31</v>
      </c>
      <c r="AJ28" s="13" t="s">
        <v>31</v>
      </c>
      <c r="AK28" s="13" t="s">
        <v>31</v>
      </c>
      <c r="AL28" s="13" t="s">
        <v>31</v>
      </c>
      <c r="AM28" s="13" t="s">
        <v>31</v>
      </c>
      <c r="AN28" s="13" t="s">
        <v>31</v>
      </c>
      <c r="AO28" s="13" t="s">
        <v>31</v>
      </c>
      <c r="AP28" s="13" t="s">
        <v>31</v>
      </c>
      <c r="AQ28" s="13" t="s">
        <v>31</v>
      </c>
      <c r="AR28" s="13" t="s">
        <v>31</v>
      </c>
      <c r="AS28" s="13" t="s">
        <v>31</v>
      </c>
      <c r="AT28" s="13" t="s">
        <v>32</v>
      </c>
      <c r="AU28" s="4"/>
      <c r="AV28" s="4"/>
      <c r="AW28" s="4"/>
      <c r="AX28" s="4" t="s">
        <v>34</v>
      </c>
      <c r="AY28" s="4"/>
      <c r="AZ28" s="9" t="s">
        <v>35</v>
      </c>
      <c r="BA28" s="9" t="s">
        <v>35</v>
      </c>
      <c r="BB28" s="9" t="s">
        <v>36</v>
      </c>
      <c r="BC28" s="4"/>
      <c r="BD28" s="28"/>
    </row>
    <row r="29" spans="1:56" ht="15.6" x14ac:dyDescent="0.3">
      <c r="A29" s="4"/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AA29" s="4"/>
      <c r="AB29" s="10">
        <f t="shared" ref="AB29:AD29" si="61">MOD(AC25+AB26+AB27,2)</f>
        <v>1</v>
      </c>
      <c r="AC29" s="10">
        <f t="shared" si="61"/>
        <v>0</v>
      </c>
      <c r="AD29" s="10">
        <f t="shared" si="61"/>
        <v>1</v>
      </c>
      <c r="AE29" s="10">
        <f>MOD(AG25+AE26+AE27,2)</f>
        <v>0</v>
      </c>
      <c r="AF29" s="10" t="s">
        <v>30</v>
      </c>
      <c r="AG29" s="10">
        <f t="shared" ref="AG29:AI29" si="62">MOD(AH25+AG26+AG27,2)</f>
        <v>1</v>
      </c>
      <c r="AH29" s="10">
        <f t="shared" si="62"/>
        <v>1</v>
      </c>
      <c r="AI29" s="10">
        <f t="shared" si="62"/>
        <v>0</v>
      </c>
      <c r="AJ29" s="10">
        <f>MOD(AL25+AJ26+AJ27,2)</f>
        <v>0</v>
      </c>
      <c r="AK29" s="10" t="s">
        <v>30</v>
      </c>
      <c r="AL29" s="10">
        <f t="shared" ref="AL29:AN29" si="63">MOD(AM25+AL26+AL27,2)</f>
        <v>1</v>
      </c>
      <c r="AM29" s="10">
        <f t="shared" si="63"/>
        <v>0</v>
      </c>
      <c r="AN29" s="10">
        <f t="shared" si="63"/>
        <v>0</v>
      </c>
      <c r="AO29" s="10">
        <f>MOD(AQ25+AO26+AO27,2)</f>
        <v>0</v>
      </c>
      <c r="AP29" s="10" t="s">
        <v>30</v>
      </c>
      <c r="AQ29" s="10">
        <f t="shared" ref="AQ29:AR29" si="64">MOD(AR25+AQ26+AQ27,2)</f>
        <v>1</v>
      </c>
      <c r="AR29" s="10">
        <f t="shared" si="64"/>
        <v>1</v>
      </c>
      <c r="AS29" s="10">
        <f>MOD(AT25+AS26+AS27,2)</f>
        <v>0</v>
      </c>
      <c r="AT29" s="10">
        <f>MOD(AT26+AT27,2)</f>
        <v>0</v>
      </c>
      <c r="AU29" s="1" t="s">
        <v>47</v>
      </c>
      <c r="AV29" s="4">
        <f>_xlfn.DECIMAL(AC29&amp;AD29&amp;AE29&amp;AG29&amp;AH29&amp;AI29&amp;AJ29&amp;AL29&amp;AM29&amp;AN29&amp;AO29&amp;AQ29&amp;AR29&amp;AS29&amp;AT29,2) + 2^15 *IF(AB29=1,-1,0)</f>
        <v>-21364</v>
      </c>
      <c r="AW29" s="2" t="s">
        <v>33</v>
      </c>
      <c r="AX29" s="4"/>
      <c r="AY29" s="4"/>
      <c r="AZ29" s="4"/>
      <c r="BA29" s="4"/>
      <c r="BB29" s="4">
        <f>BB26+BB27</f>
        <v>-21364</v>
      </c>
      <c r="BC29" s="2" t="s">
        <v>33</v>
      </c>
      <c r="BD29" s="28"/>
    </row>
    <row r="30" spans="1:56" x14ac:dyDescent="0.3">
      <c r="A30" s="4"/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</row>
    <row r="31" spans="1:56" x14ac:dyDescent="0.3">
      <c r="A31" s="4"/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AA31" s="4"/>
      <c r="AB31" s="25" t="s">
        <v>37</v>
      </c>
      <c r="AC31" s="25"/>
      <c r="AD31" s="4">
        <f>AB25</f>
        <v>1</v>
      </c>
      <c r="AE31" s="4"/>
      <c r="AF31" s="25" t="s">
        <v>39</v>
      </c>
      <c r="AG31" s="25"/>
      <c r="AH31" s="8">
        <f>IF(MOD(SUM(AL29:AO29,AQ29:AT29),2)=0,1,0)</f>
        <v>0</v>
      </c>
      <c r="AI31" s="4"/>
      <c r="AJ31" s="25" t="s">
        <v>38</v>
      </c>
      <c r="AK31" s="25"/>
      <c r="AL31" s="4">
        <f>AQ25</f>
        <v>1</v>
      </c>
      <c r="AM31" s="4"/>
      <c r="AN31" s="25" t="s">
        <v>40</v>
      </c>
      <c r="AO31" s="25"/>
      <c r="AP31" s="4">
        <f>IF(SUM(AB29:AT29)=0,1,0)</f>
        <v>0</v>
      </c>
      <c r="AQ31" s="4"/>
      <c r="AR31" s="25" t="s">
        <v>41</v>
      </c>
      <c r="AS31" s="25"/>
      <c r="AT31" s="8">
        <f>AB29</f>
        <v>1</v>
      </c>
      <c r="AU31" s="4"/>
      <c r="AV31" s="4" t="s">
        <v>42</v>
      </c>
      <c r="AW31" s="4">
        <f>IF(OR(AND(AB26+AB27=0,AB29=1),AND(AB26+AB27=2,AB29=0)),1,0)</f>
        <v>0</v>
      </c>
      <c r="AX31" s="4"/>
      <c r="AY31" s="4"/>
      <c r="AZ31" s="4"/>
      <c r="BA31" s="4"/>
      <c r="BB31" s="4"/>
      <c r="BC31" s="4"/>
      <c r="BD31" s="4"/>
    </row>
    <row r="32" spans="1:56" x14ac:dyDescent="0.3">
      <c r="A32" s="4"/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</row>
    <row r="33" spans="1:56" x14ac:dyDescent="0.3">
      <c r="A33" s="4"/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6"/>
      <c r="AA33" s="4"/>
      <c r="AB33" s="12">
        <f>TRUNC((AB34+AB35+AC33)/2)</f>
        <v>1</v>
      </c>
      <c r="AC33" s="12">
        <f t="shared" ref="AC33" si="65">TRUNC((AC34+AC35+AD33)/2)</f>
        <v>0</v>
      </c>
      <c r="AD33" s="12">
        <f t="shared" ref="AD33" si="66">TRUNC((AD34+AD35+AE33)/2)</f>
        <v>0</v>
      </c>
      <c r="AE33" s="12">
        <f>TRUNC((AE34+AE35+AG33)/2)</f>
        <v>0</v>
      </c>
      <c r="AF33" s="12"/>
      <c r="AG33" s="12">
        <f t="shared" ref="AG33" si="67">TRUNC((AG34+AG35+AH33)/2)</f>
        <v>0</v>
      </c>
      <c r="AH33" s="12">
        <f t="shared" ref="AH33" si="68">TRUNC((AH34+AH35+AI33)/2)</f>
        <v>0</v>
      </c>
      <c r="AI33" s="12">
        <f t="shared" ref="AI33" si="69">TRUNC((AI34+AI35+AJ33)/2)</f>
        <v>0</v>
      </c>
      <c r="AJ33" s="12">
        <f>TRUNC((AJ34+AJ35+AL33)/2)</f>
        <v>0</v>
      </c>
      <c r="AK33" s="12"/>
      <c r="AL33" s="12">
        <f t="shared" ref="AL33" si="70">TRUNC((AL34+AL35+AM33)/2)</f>
        <v>0</v>
      </c>
      <c r="AM33" s="12">
        <f t="shared" ref="AM33" si="71">TRUNC((AM34+AM35+AN33)/2)</f>
        <v>0</v>
      </c>
      <c r="AN33" s="12">
        <f t="shared" ref="AN33" si="72">TRUNC((AN34+AN35+AO33)/2)</f>
        <v>1</v>
      </c>
      <c r="AO33" s="12">
        <f>TRUNC((AO34+AO35+AQ33)/2)</f>
        <v>1</v>
      </c>
      <c r="AP33" s="12"/>
      <c r="AQ33" s="12">
        <f t="shared" ref="AQ33" si="73">TRUNC((AQ34+AQ35+AR33)/2)</f>
        <v>1</v>
      </c>
      <c r="AR33" s="12">
        <f t="shared" ref="AR33" si="74">TRUNC((AR34+AR35+AS33)/2)</f>
        <v>1</v>
      </c>
      <c r="AS33" s="12">
        <f>TRUNC((AS34+AS35+AT33)/2)</f>
        <v>0</v>
      </c>
      <c r="AT33" s="12">
        <f>TRUNC((AT34+AT35)/2)</f>
        <v>0</v>
      </c>
      <c r="AU33" s="4"/>
      <c r="AV33" s="4"/>
      <c r="AW33" s="4"/>
      <c r="AX33" s="4"/>
      <c r="AY33" s="4"/>
      <c r="AZ33" s="4"/>
      <c r="BA33" s="4"/>
      <c r="BB33" s="4"/>
      <c r="BC33" s="4"/>
      <c r="BD33" s="26" t="s">
        <v>78</v>
      </c>
    </row>
    <row r="34" spans="1:56" ht="15.6" x14ac:dyDescent="0.3">
      <c r="A34" s="4"/>
      <c r="B34" s="4"/>
      <c r="C34" s="4"/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7"/>
      <c r="AA34" s="7" t="s">
        <v>64</v>
      </c>
      <c r="AB34" s="10">
        <f t="shared" ref="AB34:AK35" si="75">F11</f>
        <v>1</v>
      </c>
      <c r="AC34" s="10">
        <f t="shared" si="75"/>
        <v>1</v>
      </c>
      <c r="AD34" s="10">
        <f t="shared" si="75"/>
        <v>0</v>
      </c>
      <c r="AE34" s="10">
        <f t="shared" si="75"/>
        <v>0</v>
      </c>
      <c r="AF34" s="10" t="str">
        <f t="shared" si="75"/>
        <v>.</v>
      </c>
      <c r="AG34" s="10">
        <f t="shared" si="75"/>
        <v>0</v>
      </c>
      <c r="AH34" s="10">
        <f t="shared" si="75"/>
        <v>0</v>
      </c>
      <c r="AI34" s="10">
        <f t="shared" si="75"/>
        <v>1</v>
      </c>
      <c r="AJ34" s="10">
        <f t="shared" si="75"/>
        <v>1</v>
      </c>
      <c r="AK34" s="10" t="str">
        <f t="shared" si="75"/>
        <v>.</v>
      </c>
      <c r="AL34" s="10">
        <f t="shared" ref="AL34:AU35" si="76">P11</f>
        <v>0</v>
      </c>
      <c r="AM34" s="10">
        <f t="shared" si="76"/>
        <v>0</v>
      </c>
      <c r="AN34" s="10">
        <f t="shared" si="76"/>
        <v>1</v>
      </c>
      <c r="AO34" s="10">
        <f t="shared" si="76"/>
        <v>1</v>
      </c>
      <c r="AP34" s="10" t="str">
        <f t="shared" si="76"/>
        <v>.</v>
      </c>
      <c r="AQ34" s="10">
        <f t="shared" si="76"/>
        <v>1</v>
      </c>
      <c r="AR34" s="10">
        <f t="shared" si="76"/>
        <v>1</v>
      </c>
      <c r="AS34" s="10">
        <f t="shared" si="76"/>
        <v>1</v>
      </c>
      <c r="AT34" s="10">
        <f t="shared" si="76"/>
        <v>1</v>
      </c>
      <c r="AU34" s="4"/>
      <c r="AV34" s="4"/>
      <c r="AW34" s="4"/>
      <c r="AX34" s="4"/>
      <c r="AY34" s="7"/>
      <c r="AZ34" s="7" t="s">
        <v>68</v>
      </c>
      <c r="BA34" s="4"/>
      <c r="BB34" s="4">
        <f>C11</f>
        <v>-15553</v>
      </c>
      <c r="BC34" s="4"/>
      <c r="BD34" s="28"/>
    </row>
    <row r="35" spans="1:56" ht="15.6" x14ac:dyDescent="0.3">
      <c r="A35" s="4"/>
      <c r="B35" s="4"/>
      <c r="C35" s="4"/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7"/>
      <c r="AA35" s="11" t="s">
        <v>53</v>
      </c>
      <c r="AB35" s="10">
        <f t="shared" si="75"/>
        <v>1</v>
      </c>
      <c r="AC35" s="10">
        <f t="shared" si="75"/>
        <v>0</v>
      </c>
      <c r="AD35" s="10">
        <f t="shared" si="75"/>
        <v>1</v>
      </c>
      <c r="AE35" s="10">
        <f t="shared" si="75"/>
        <v>0</v>
      </c>
      <c r="AF35" s="10" t="str">
        <f t="shared" si="75"/>
        <v>.</v>
      </c>
      <c r="AG35" s="10">
        <f t="shared" si="75"/>
        <v>1</v>
      </c>
      <c r="AH35" s="10">
        <f t="shared" si="75"/>
        <v>1</v>
      </c>
      <c r="AI35" s="10">
        <f t="shared" si="75"/>
        <v>0</v>
      </c>
      <c r="AJ35" s="10">
        <f t="shared" si="75"/>
        <v>0</v>
      </c>
      <c r="AK35" s="10" t="str">
        <f t="shared" si="75"/>
        <v>.</v>
      </c>
      <c r="AL35" s="10">
        <f t="shared" si="76"/>
        <v>1</v>
      </c>
      <c r="AM35" s="10">
        <f t="shared" si="76"/>
        <v>0</v>
      </c>
      <c r="AN35" s="10">
        <f t="shared" si="76"/>
        <v>0</v>
      </c>
      <c r="AO35" s="10">
        <f t="shared" si="76"/>
        <v>0</v>
      </c>
      <c r="AP35" s="10" t="str">
        <f t="shared" si="76"/>
        <v>.</v>
      </c>
      <c r="AQ35" s="10">
        <f t="shared" si="76"/>
        <v>1</v>
      </c>
      <c r="AR35" s="10">
        <f t="shared" si="76"/>
        <v>1</v>
      </c>
      <c r="AS35" s="10">
        <f t="shared" si="76"/>
        <v>0</v>
      </c>
      <c r="AT35" s="10">
        <f t="shared" si="76"/>
        <v>0</v>
      </c>
      <c r="AU35" s="9"/>
      <c r="AV35" s="4"/>
      <c r="AW35" s="4"/>
      <c r="AX35" s="4"/>
      <c r="AY35" s="7"/>
      <c r="AZ35" s="11" t="s">
        <v>58</v>
      </c>
      <c r="BA35" s="4"/>
      <c r="BB35" s="4">
        <f>C12</f>
        <v>-21364</v>
      </c>
      <c r="BC35" s="4"/>
      <c r="BD35" s="28"/>
    </row>
    <row r="36" spans="1:56" x14ac:dyDescent="0.3">
      <c r="A36" s="4"/>
      <c r="B36" s="4"/>
      <c r="C36" s="4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AA36" s="9" t="s">
        <v>49</v>
      </c>
      <c r="AB36" s="13" t="s">
        <v>31</v>
      </c>
      <c r="AC36" s="13" t="s">
        <v>31</v>
      </c>
      <c r="AD36" s="13" t="s">
        <v>31</v>
      </c>
      <c r="AE36" s="13" t="s">
        <v>31</v>
      </c>
      <c r="AF36" s="13" t="s">
        <v>31</v>
      </c>
      <c r="AG36" s="13" t="s">
        <v>31</v>
      </c>
      <c r="AH36" s="13" t="s">
        <v>31</v>
      </c>
      <c r="AI36" s="13" t="s">
        <v>31</v>
      </c>
      <c r="AJ36" s="13" t="s">
        <v>31</v>
      </c>
      <c r="AK36" s="13" t="s">
        <v>31</v>
      </c>
      <c r="AL36" s="13" t="s">
        <v>31</v>
      </c>
      <c r="AM36" s="13" t="s">
        <v>31</v>
      </c>
      <c r="AN36" s="13" t="s">
        <v>31</v>
      </c>
      <c r="AO36" s="13" t="s">
        <v>31</v>
      </c>
      <c r="AP36" s="13" t="s">
        <v>31</v>
      </c>
      <c r="AQ36" s="13" t="s">
        <v>31</v>
      </c>
      <c r="AR36" s="13" t="s">
        <v>31</v>
      </c>
      <c r="AS36" s="13" t="s">
        <v>31</v>
      </c>
      <c r="AT36" s="13" t="s">
        <v>32</v>
      </c>
      <c r="AU36" s="4"/>
      <c r="AV36" s="4"/>
      <c r="AW36" s="4"/>
      <c r="AX36" s="4" t="s">
        <v>34</v>
      </c>
      <c r="AY36" s="4"/>
      <c r="AZ36" s="9" t="s">
        <v>35</v>
      </c>
      <c r="BA36" s="9" t="s">
        <v>35</v>
      </c>
      <c r="BB36" s="9" t="s">
        <v>36</v>
      </c>
      <c r="BC36" s="4"/>
      <c r="BD36" s="28"/>
    </row>
    <row r="37" spans="1:56" ht="15.6" x14ac:dyDescent="0.3">
      <c r="A37" s="4"/>
      <c r="B37" s="4"/>
      <c r="C37" s="4"/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AA37" s="4"/>
      <c r="AB37" s="10">
        <f t="shared" ref="AB37:AD37" si="77">MOD(AC33+AB34+AB35,2)</f>
        <v>0</v>
      </c>
      <c r="AC37" s="10">
        <f t="shared" si="77"/>
        <v>1</v>
      </c>
      <c r="AD37" s="10">
        <f t="shared" si="77"/>
        <v>1</v>
      </c>
      <c r="AE37" s="10">
        <f>MOD(AG33+AE34+AE35,2)</f>
        <v>0</v>
      </c>
      <c r="AF37" s="10" t="s">
        <v>30</v>
      </c>
      <c r="AG37" s="10">
        <f t="shared" ref="AG37:AI37" si="78">MOD(AH33+AG34+AG35,2)</f>
        <v>1</v>
      </c>
      <c r="AH37" s="10">
        <f t="shared" si="78"/>
        <v>1</v>
      </c>
      <c r="AI37" s="10">
        <f t="shared" si="78"/>
        <v>1</v>
      </c>
      <c r="AJ37" s="10">
        <f>MOD(AL33+AJ34+AJ35,2)</f>
        <v>1</v>
      </c>
      <c r="AK37" s="10" t="s">
        <v>30</v>
      </c>
      <c r="AL37" s="10">
        <f t="shared" ref="AL37:AN37" si="79">MOD(AM33+AL34+AL35,2)</f>
        <v>1</v>
      </c>
      <c r="AM37" s="10">
        <f t="shared" si="79"/>
        <v>1</v>
      </c>
      <c r="AN37" s="10">
        <f t="shared" si="79"/>
        <v>0</v>
      </c>
      <c r="AO37" s="10">
        <f>MOD(AQ33+AO34+AO35,2)</f>
        <v>0</v>
      </c>
      <c r="AP37" s="10" t="s">
        <v>30</v>
      </c>
      <c r="AQ37" s="10">
        <f t="shared" ref="AQ37:AR37" si="80">MOD(AR33+AQ34+AQ35,2)</f>
        <v>1</v>
      </c>
      <c r="AR37" s="10">
        <f t="shared" si="80"/>
        <v>0</v>
      </c>
      <c r="AS37" s="10">
        <f>MOD(AT33+AS34+AS35,2)</f>
        <v>1</v>
      </c>
      <c r="AT37" s="10">
        <f>MOD(AT34+AT35,2)</f>
        <v>1</v>
      </c>
      <c r="AU37" s="1" t="s">
        <v>47</v>
      </c>
      <c r="AV37" s="4">
        <f>_xlfn.DECIMAL(AC37&amp;AD37&amp;AE37&amp;AG37&amp;AH37&amp;AI37&amp;AJ37&amp;AL37&amp;AM37&amp;AN37&amp;AO37&amp;AQ37&amp;AR37&amp;AS37&amp;AT37,2) + 2^15 *IF(AB37=1,-1,0)</f>
        <v>28619</v>
      </c>
      <c r="AW37" s="2" t="s">
        <v>33</v>
      </c>
      <c r="AX37" s="4"/>
      <c r="AY37" s="4"/>
      <c r="AZ37" s="4"/>
      <c r="BA37" s="4"/>
      <c r="BB37" s="4">
        <f>BB34+BB35</f>
        <v>-36917</v>
      </c>
      <c r="BC37" s="2" t="s">
        <v>33</v>
      </c>
      <c r="BD37" s="28"/>
    </row>
    <row r="38" spans="1:56" x14ac:dyDescent="0.3">
      <c r="A38" s="4"/>
      <c r="B38" s="4"/>
      <c r="C38" s="4"/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</row>
    <row r="39" spans="1:56" x14ac:dyDescent="0.3">
      <c r="A39" s="4"/>
      <c r="B39" s="4"/>
      <c r="C39" s="4"/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AA39" s="4"/>
      <c r="AB39" s="25" t="s">
        <v>37</v>
      </c>
      <c r="AC39" s="25"/>
      <c r="AD39" s="4">
        <f>AB33</f>
        <v>1</v>
      </c>
      <c r="AE39" s="4"/>
      <c r="AF39" s="25" t="s">
        <v>39</v>
      </c>
      <c r="AG39" s="25"/>
      <c r="AH39" s="8">
        <f>IF(MOD(SUM(AL37:AO37,AQ37:AT37),2)=0,1,0)</f>
        <v>0</v>
      </c>
      <c r="AI39" s="4"/>
      <c r="AJ39" s="25" t="s">
        <v>38</v>
      </c>
      <c r="AK39" s="25"/>
      <c r="AL39" s="4">
        <f>AQ33</f>
        <v>1</v>
      </c>
      <c r="AM39" s="4"/>
      <c r="AN39" s="25" t="s">
        <v>40</v>
      </c>
      <c r="AO39" s="25"/>
      <c r="AP39" s="4">
        <f>IF(SUM(AB37:AT37)=0,1,0)</f>
        <v>0</v>
      </c>
      <c r="AQ39" s="4"/>
      <c r="AR39" s="25" t="s">
        <v>41</v>
      </c>
      <c r="AS39" s="25"/>
      <c r="AT39" s="8">
        <f>AB37</f>
        <v>0</v>
      </c>
      <c r="AU39" s="4"/>
      <c r="AV39" s="4" t="s">
        <v>42</v>
      </c>
      <c r="AW39" s="4">
        <f>IF(OR(AND(AB34+AB35=0,AB37=1),AND(AB34+AB35=2,AB37=0)),1,0)</f>
        <v>1</v>
      </c>
      <c r="AX39" s="4"/>
      <c r="AY39" s="4"/>
      <c r="AZ39" s="4"/>
      <c r="BA39" s="4"/>
      <c r="BB39" s="4"/>
      <c r="BC39" s="4"/>
      <c r="BD39" s="4"/>
    </row>
    <row r="40" spans="1:56" x14ac:dyDescent="0.3">
      <c r="A40" s="4"/>
      <c r="B40" s="4"/>
      <c r="C40" s="4"/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</row>
    <row r="41" spans="1:56" x14ac:dyDescent="0.3">
      <c r="A41" s="4"/>
      <c r="B41" s="4"/>
      <c r="C41" s="4"/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6"/>
      <c r="AA41" s="4"/>
      <c r="AB41" s="12">
        <f t="shared" ref="AB41" si="81">TRUNC((AB42+AB43+AC41)/2)</f>
        <v>0</v>
      </c>
      <c r="AC41" s="12">
        <f t="shared" ref="AC41" si="82">TRUNC((AC42+AC43+AD41)/2)</f>
        <v>0</v>
      </c>
      <c r="AD41" s="12">
        <f t="shared" ref="AD41" si="83">TRUNC((AD42+AD43+AE41)/2)</f>
        <v>0</v>
      </c>
      <c r="AE41" s="12">
        <f>TRUNC((AE42+AE43+AG41)/2)</f>
        <v>0</v>
      </c>
      <c r="AF41" s="12"/>
      <c r="AG41" s="12">
        <f t="shared" ref="AG41" si="84">TRUNC((AG42+AG43+AH41)/2)</f>
        <v>0</v>
      </c>
      <c r="AH41" s="12">
        <f t="shared" ref="AH41" si="85">TRUNC((AH42+AH43+AI41)/2)</f>
        <v>1</v>
      </c>
      <c r="AI41" s="12">
        <f t="shared" ref="AI41" si="86">TRUNC((AI42+AI43+AJ41)/2)</f>
        <v>1</v>
      </c>
      <c r="AJ41" s="12">
        <f>TRUNC((AJ42+AJ43+AL41)/2)</f>
        <v>0</v>
      </c>
      <c r="AK41" s="12"/>
      <c r="AL41" s="12">
        <f t="shared" ref="AL41" si="87">TRUNC((AL42+AL43+AM41)/2)</f>
        <v>0</v>
      </c>
      <c r="AM41" s="12">
        <f t="shared" ref="AM41" si="88">TRUNC((AM42+AM43+AN41)/2)</f>
        <v>0</v>
      </c>
      <c r="AN41" s="12">
        <f t="shared" ref="AN41" si="89">TRUNC((AN42+AN43+AO41)/2)</f>
        <v>1</v>
      </c>
      <c r="AO41" s="12">
        <f>TRUNC((AO42+AO43+AQ41)/2)</f>
        <v>1</v>
      </c>
      <c r="AP41" s="12"/>
      <c r="AQ41" s="12">
        <f t="shared" ref="AQ41" si="90">TRUNC((AQ42+AQ43+AR41)/2)</f>
        <v>1</v>
      </c>
      <c r="AR41" s="12">
        <f t="shared" ref="AR41" si="91">TRUNC((AR42+AR43+AS41)/2)</f>
        <v>1</v>
      </c>
      <c r="AS41" s="12">
        <f>TRUNC((AS42+AS43+AT41)/2)</f>
        <v>1</v>
      </c>
      <c r="AT41" s="12">
        <f>TRUNC((AT42+AT43)/2)</f>
        <v>1</v>
      </c>
      <c r="AU41" s="4"/>
      <c r="AV41" s="4"/>
      <c r="AW41" s="4"/>
      <c r="AX41" s="4"/>
      <c r="AY41" s="4"/>
      <c r="AZ41" s="4"/>
      <c r="BA41" s="4"/>
      <c r="BB41" s="4"/>
      <c r="BC41" s="4"/>
      <c r="BD41" s="26" t="s">
        <v>79</v>
      </c>
    </row>
    <row r="42" spans="1:56" ht="15.6" x14ac:dyDescent="0.3">
      <c r="A42" s="4"/>
      <c r="B42" s="4"/>
      <c r="C42" s="4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7"/>
      <c r="AA42" s="7" t="s">
        <v>61</v>
      </c>
      <c r="AB42" s="10">
        <f t="shared" ref="AB42:AT42" si="92">F4</f>
        <v>0</v>
      </c>
      <c r="AC42" s="10">
        <f t="shared" si="92"/>
        <v>0</v>
      </c>
      <c r="AD42" s="10">
        <f t="shared" si="92"/>
        <v>0</v>
      </c>
      <c r="AE42" s="10">
        <f t="shared" si="92"/>
        <v>1</v>
      </c>
      <c r="AF42" s="10" t="str">
        <f t="shared" si="92"/>
        <v>.</v>
      </c>
      <c r="AG42" s="10">
        <f t="shared" si="92"/>
        <v>0</v>
      </c>
      <c r="AH42" s="10">
        <f t="shared" si="92"/>
        <v>1</v>
      </c>
      <c r="AI42" s="10">
        <f t="shared" si="92"/>
        <v>1</v>
      </c>
      <c r="AJ42" s="10">
        <f t="shared" si="92"/>
        <v>0</v>
      </c>
      <c r="AK42" s="10" t="str">
        <f t="shared" si="92"/>
        <v>.</v>
      </c>
      <c r="AL42" s="10">
        <f t="shared" si="92"/>
        <v>1</v>
      </c>
      <c r="AM42" s="10">
        <f t="shared" si="92"/>
        <v>0</v>
      </c>
      <c r="AN42" s="10">
        <f t="shared" si="92"/>
        <v>1</v>
      </c>
      <c r="AO42" s="10">
        <f t="shared" si="92"/>
        <v>1</v>
      </c>
      <c r="AP42" s="10" t="str">
        <f t="shared" si="92"/>
        <v>.</v>
      </c>
      <c r="AQ42" s="10">
        <f t="shared" si="92"/>
        <v>0</v>
      </c>
      <c r="AR42" s="10">
        <f t="shared" si="92"/>
        <v>0</v>
      </c>
      <c r="AS42" s="10">
        <f t="shared" si="92"/>
        <v>1</v>
      </c>
      <c r="AT42" s="10">
        <f t="shared" si="92"/>
        <v>1</v>
      </c>
      <c r="AU42" s="4"/>
      <c r="AV42" s="4"/>
      <c r="AW42" s="4"/>
      <c r="AX42" s="4"/>
      <c r="AY42" s="7"/>
      <c r="AZ42" s="7" t="s">
        <v>67</v>
      </c>
      <c r="BA42" s="4"/>
      <c r="BB42" s="4">
        <f>C4</f>
        <v>5811</v>
      </c>
      <c r="BC42" s="4"/>
      <c r="BD42" s="28"/>
    </row>
    <row r="43" spans="1:56" ht="15.6" x14ac:dyDescent="0.3">
      <c r="A43" s="4"/>
      <c r="B43" s="4"/>
      <c r="C43" s="4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7"/>
      <c r="AA43" s="11" t="s">
        <v>52</v>
      </c>
      <c r="AB43" s="10">
        <f t="shared" ref="AB43:AT43" si="93">F11</f>
        <v>1</v>
      </c>
      <c r="AC43" s="10">
        <f t="shared" si="93"/>
        <v>1</v>
      </c>
      <c r="AD43" s="10">
        <f t="shared" si="93"/>
        <v>0</v>
      </c>
      <c r="AE43" s="10">
        <f t="shared" si="93"/>
        <v>0</v>
      </c>
      <c r="AF43" s="10" t="str">
        <f t="shared" si="93"/>
        <v>.</v>
      </c>
      <c r="AG43" s="10">
        <f t="shared" si="93"/>
        <v>0</v>
      </c>
      <c r="AH43" s="10">
        <f t="shared" si="93"/>
        <v>0</v>
      </c>
      <c r="AI43" s="10">
        <f t="shared" si="93"/>
        <v>1</v>
      </c>
      <c r="AJ43" s="10">
        <f t="shared" si="93"/>
        <v>1</v>
      </c>
      <c r="AK43" s="10" t="str">
        <f t="shared" si="93"/>
        <v>.</v>
      </c>
      <c r="AL43" s="10">
        <f t="shared" si="93"/>
        <v>0</v>
      </c>
      <c r="AM43" s="10">
        <f t="shared" si="93"/>
        <v>0</v>
      </c>
      <c r="AN43" s="10">
        <f t="shared" si="93"/>
        <v>1</v>
      </c>
      <c r="AO43" s="10">
        <f t="shared" si="93"/>
        <v>1</v>
      </c>
      <c r="AP43" s="10" t="str">
        <f t="shared" si="93"/>
        <v>.</v>
      </c>
      <c r="AQ43" s="10">
        <f t="shared" si="93"/>
        <v>1</v>
      </c>
      <c r="AR43" s="10">
        <f t="shared" si="93"/>
        <v>1</v>
      </c>
      <c r="AS43" s="10">
        <f t="shared" si="93"/>
        <v>1</v>
      </c>
      <c r="AT43" s="10">
        <f t="shared" si="93"/>
        <v>1</v>
      </c>
      <c r="AU43" s="9"/>
      <c r="AV43" s="4"/>
      <c r="AW43" s="4"/>
      <c r="AX43" s="4"/>
      <c r="AY43" s="7"/>
      <c r="AZ43" s="11" t="s">
        <v>57</v>
      </c>
      <c r="BA43" s="4"/>
      <c r="BB43" s="4">
        <f>C11</f>
        <v>-15553</v>
      </c>
      <c r="BC43" s="4"/>
      <c r="BD43" s="28"/>
    </row>
    <row r="44" spans="1:56" x14ac:dyDescent="0.3">
      <c r="A44" s="4"/>
      <c r="B44" s="4"/>
      <c r="C44" s="4"/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AA44" s="9" t="s">
        <v>49</v>
      </c>
      <c r="AB44" s="13" t="s">
        <v>31</v>
      </c>
      <c r="AC44" s="13" t="s">
        <v>31</v>
      </c>
      <c r="AD44" s="13" t="s">
        <v>31</v>
      </c>
      <c r="AE44" s="13" t="s">
        <v>31</v>
      </c>
      <c r="AF44" s="13" t="s">
        <v>31</v>
      </c>
      <c r="AG44" s="13" t="s">
        <v>31</v>
      </c>
      <c r="AH44" s="13" t="s">
        <v>31</v>
      </c>
      <c r="AI44" s="13" t="s">
        <v>31</v>
      </c>
      <c r="AJ44" s="13" t="s">
        <v>31</v>
      </c>
      <c r="AK44" s="13" t="s">
        <v>31</v>
      </c>
      <c r="AL44" s="13" t="s">
        <v>31</v>
      </c>
      <c r="AM44" s="13" t="s">
        <v>31</v>
      </c>
      <c r="AN44" s="13" t="s">
        <v>31</v>
      </c>
      <c r="AO44" s="13" t="s">
        <v>31</v>
      </c>
      <c r="AP44" s="13" t="s">
        <v>31</v>
      </c>
      <c r="AQ44" s="13" t="s">
        <v>31</v>
      </c>
      <c r="AR44" s="13" t="s">
        <v>31</v>
      </c>
      <c r="AS44" s="13" t="s">
        <v>31</v>
      </c>
      <c r="AT44" s="13" t="s">
        <v>32</v>
      </c>
      <c r="AU44" s="4"/>
      <c r="AV44" s="4"/>
      <c r="AW44" s="4"/>
      <c r="AX44" s="4" t="s">
        <v>34</v>
      </c>
      <c r="AY44" s="4"/>
      <c r="AZ44" s="9" t="s">
        <v>35</v>
      </c>
      <c r="BA44" s="9" t="s">
        <v>35</v>
      </c>
      <c r="BB44" s="9" t="s">
        <v>36</v>
      </c>
      <c r="BC44" s="4"/>
      <c r="BD44" s="28"/>
    </row>
    <row r="45" spans="1:56" ht="15.6" x14ac:dyDescent="0.3">
      <c r="A45" s="4"/>
      <c r="B45" s="4"/>
      <c r="C45" s="4"/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AA45" s="4"/>
      <c r="AB45" s="10">
        <f t="shared" ref="AB45:AD45" si="94">MOD(AC41+AB42+AB43,2)</f>
        <v>1</v>
      </c>
      <c r="AC45" s="10">
        <f t="shared" si="94"/>
        <v>1</v>
      </c>
      <c r="AD45" s="10">
        <f t="shared" si="94"/>
        <v>0</v>
      </c>
      <c r="AE45" s="10">
        <f>MOD(AG41+AE42+AE43,2)</f>
        <v>1</v>
      </c>
      <c r="AF45" s="10" t="s">
        <v>30</v>
      </c>
      <c r="AG45" s="10">
        <f t="shared" ref="AG45:AI45" si="95">MOD(AH41+AG42+AG43,2)</f>
        <v>1</v>
      </c>
      <c r="AH45" s="10">
        <f t="shared" si="95"/>
        <v>0</v>
      </c>
      <c r="AI45" s="10">
        <f t="shared" si="95"/>
        <v>0</v>
      </c>
      <c r="AJ45" s="10">
        <f>MOD(AL41+AJ42+AJ43,2)</f>
        <v>1</v>
      </c>
      <c r="AK45" s="10" t="s">
        <v>30</v>
      </c>
      <c r="AL45" s="10">
        <f t="shared" ref="AL45:AN45" si="96">MOD(AM41+AL42+AL43,2)</f>
        <v>1</v>
      </c>
      <c r="AM45" s="10">
        <f t="shared" si="96"/>
        <v>1</v>
      </c>
      <c r="AN45" s="10">
        <f t="shared" si="96"/>
        <v>1</v>
      </c>
      <c r="AO45" s="10">
        <f>MOD(AQ41+AO42+AO43,2)</f>
        <v>1</v>
      </c>
      <c r="AP45" s="10" t="s">
        <v>30</v>
      </c>
      <c r="AQ45" s="10">
        <f t="shared" ref="AQ45:AR45" si="97">MOD(AR41+AQ42+AQ43,2)</f>
        <v>0</v>
      </c>
      <c r="AR45" s="10">
        <f t="shared" si="97"/>
        <v>0</v>
      </c>
      <c r="AS45" s="10">
        <f>MOD(AT41+AS42+AS43,2)</f>
        <v>1</v>
      </c>
      <c r="AT45" s="10">
        <f>MOD(AT42+AT43,2)</f>
        <v>0</v>
      </c>
      <c r="AU45" s="1" t="s">
        <v>47</v>
      </c>
      <c r="AV45" s="4">
        <f>_xlfn.DECIMAL(AC45&amp;AD45&amp;AE45&amp;AG45&amp;AH45&amp;AI45&amp;AJ45&amp;AL45&amp;AM45&amp;AN45&amp;AO45&amp;AQ45&amp;AR45&amp;AS45&amp;AT45,2) + 2^15 *IF(AB45=1,-1,0)</f>
        <v>-9742</v>
      </c>
      <c r="AW45" s="2" t="s">
        <v>33</v>
      </c>
      <c r="AX45" s="4"/>
      <c r="AY45" s="4"/>
      <c r="AZ45" s="4"/>
      <c r="BA45" s="4"/>
      <c r="BB45" s="4">
        <f>BB42+BB43</f>
        <v>-9742</v>
      </c>
      <c r="BC45" s="2" t="s">
        <v>33</v>
      </c>
      <c r="BD45" s="28"/>
    </row>
    <row r="46" spans="1:56" x14ac:dyDescent="0.3">
      <c r="A46" s="4"/>
      <c r="B46" s="4"/>
      <c r="C46" s="4"/>
      <c r="D46" s="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28"/>
    </row>
    <row r="47" spans="1:56" x14ac:dyDescent="0.3">
      <c r="A47" s="4"/>
      <c r="B47" s="4"/>
      <c r="C47" s="4"/>
      <c r="D47" s="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AA47" s="4"/>
      <c r="AB47" s="25" t="s">
        <v>37</v>
      </c>
      <c r="AC47" s="25"/>
      <c r="AD47" s="4">
        <f>AB41</f>
        <v>0</v>
      </c>
      <c r="AE47" s="4"/>
      <c r="AF47" s="25" t="s">
        <v>39</v>
      </c>
      <c r="AG47" s="25"/>
      <c r="AH47" s="8">
        <f>IF(MOD(SUM(AL45:AO45,AQ45:AT45),2)=0,1,0)</f>
        <v>0</v>
      </c>
      <c r="AI47" s="4"/>
      <c r="AJ47" s="25" t="s">
        <v>38</v>
      </c>
      <c r="AK47" s="25"/>
      <c r="AL47" s="4">
        <f>AQ41</f>
        <v>1</v>
      </c>
      <c r="AM47" s="4"/>
      <c r="AN47" s="25" t="s">
        <v>40</v>
      </c>
      <c r="AO47" s="25"/>
      <c r="AP47" s="4">
        <f>IF(SUM(AB45:AT45)=0,1,0)</f>
        <v>0</v>
      </c>
      <c r="AQ47" s="4"/>
      <c r="AR47" s="25" t="s">
        <v>41</v>
      </c>
      <c r="AS47" s="25"/>
      <c r="AT47" s="8">
        <f>AB45</f>
        <v>1</v>
      </c>
      <c r="AU47" s="4"/>
      <c r="AV47" s="4" t="s">
        <v>42</v>
      </c>
      <c r="AW47" s="4">
        <f>IF(OR(AND(AB42+AB43=0,AB45=1),AND(AB42+AB43=2,AB45=0)),1,0)</f>
        <v>0</v>
      </c>
      <c r="AX47" s="4"/>
      <c r="AY47" s="4"/>
      <c r="AZ47" s="4"/>
      <c r="BA47" s="4"/>
      <c r="BB47" s="4"/>
      <c r="BC47" s="4"/>
      <c r="BD47" s="28"/>
    </row>
    <row r="48" spans="1:56" x14ac:dyDescent="0.3">
      <c r="A48" s="4"/>
      <c r="B48" s="4"/>
      <c r="C48" s="4"/>
      <c r="D48" s="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</row>
    <row r="49" spans="1:56" x14ac:dyDescent="0.3">
      <c r="A49" s="4"/>
      <c r="B49" s="4"/>
      <c r="C49" s="4"/>
      <c r="D49" s="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6"/>
      <c r="AA49" s="4"/>
      <c r="AB49" s="12">
        <f t="shared" ref="AB49" si="98">TRUNC((AB50+AB51+AC49)/2)</f>
        <v>1</v>
      </c>
      <c r="AC49" s="12">
        <f t="shared" ref="AC49" si="99">TRUNC((AC50+AC51+AD49)/2)</f>
        <v>1</v>
      </c>
      <c r="AD49" s="12">
        <f t="shared" ref="AD49" si="100">TRUNC((AD50+AD51+AE49)/2)</f>
        <v>0</v>
      </c>
      <c r="AE49" s="12">
        <f>TRUNC((AE50+AE51+AG49)/2)</f>
        <v>1</v>
      </c>
      <c r="AF49" s="12"/>
      <c r="AG49" s="12">
        <f t="shared" ref="AG49" si="101">TRUNC((AG50+AG51+AH49)/2)</f>
        <v>0</v>
      </c>
      <c r="AH49" s="12">
        <f t="shared" ref="AH49" si="102">TRUNC((AH50+AH51+AI49)/2)</f>
        <v>0</v>
      </c>
      <c r="AI49" s="12">
        <f t="shared" ref="AI49" si="103">TRUNC((AI50+AI51+AJ49)/2)</f>
        <v>1</v>
      </c>
      <c r="AJ49" s="12">
        <f>TRUNC((AJ50+AJ51+AL49)/2)</f>
        <v>1</v>
      </c>
      <c r="AK49" s="12"/>
      <c r="AL49" s="12">
        <f t="shared" ref="AL49" si="104">TRUNC((AL50+AL51+AM49)/2)</f>
        <v>1</v>
      </c>
      <c r="AM49" s="12">
        <f t="shared" ref="AM49" si="105">TRUNC((AM50+AM51+AN49)/2)</f>
        <v>1</v>
      </c>
      <c r="AN49" s="12">
        <f t="shared" ref="AN49" si="106">TRUNC((AN50+AN51+AO49)/2)</f>
        <v>1</v>
      </c>
      <c r="AO49" s="12">
        <f>TRUNC((AO50+AO51+AQ49)/2)</f>
        <v>1</v>
      </c>
      <c r="AP49" s="12"/>
      <c r="AQ49" s="12">
        <f t="shared" ref="AQ49" si="107">TRUNC((AQ50+AQ51+AR49)/2)</f>
        <v>0</v>
      </c>
      <c r="AR49" s="12">
        <f t="shared" ref="AR49" si="108">TRUNC((AR50+AR51+AS49)/2)</f>
        <v>0</v>
      </c>
      <c r="AS49" s="12">
        <f>TRUNC((AS50+AS51+AT49)/2)</f>
        <v>0</v>
      </c>
      <c r="AT49" s="12">
        <f>TRUNC((AT50+AT51)/2)</f>
        <v>0</v>
      </c>
      <c r="AU49" s="4"/>
      <c r="AV49" s="4"/>
      <c r="AW49" s="4"/>
      <c r="AX49" s="4"/>
      <c r="AY49" s="4"/>
      <c r="AZ49" s="4"/>
      <c r="BA49" s="4"/>
      <c r="BB49" s="4"/>
      <c r="BC49" s="4"/>
      <c r="BD49" s="26" t="s">
        <v>80</v>
      </c>
    </row>
    <row r="50" spans="1:56" ht="15.6" x14ac:dyDescent="0.3">
      <c r="A50" s="4"/>
      <c r="B50" s="4"/>
      <c r="C50" s="4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7"/>
      <c r="AA50" s="7" t="s">
        <v>65</v>
      </c>
      <c r="AB50" s="10">
        <f t="shared" ref="AB50:AT50" si="109">F14</f>
        <v>1</v>
      </c>
      <c r="AC50" s="10">
        <f t="shared" si="109"/>
        <v>1</v>
      </c>
      <c r="AD50" s="10">
        <f t="shared" si="109"/>
        <v>0</v>
      </c>
      <c r="AE50" s="10">
        <f t="shared" si="109"/>
        <v>1</v>
      </c>
      <c r="AF50" s="10" t="str">
        <f t="shared" si="109"/>
        <v>.</v>
      </c>
      <c r="AG50" s="10">
        <f t="shared" si="109"/>
        <v>1</v>
      </c>
      <c r="AH50" s="10">
        <f t="shared" si="109"/>
        <v>0</v>
      </c>
      <c r="AI50" s="10">
        <f t="shared" si="109"/>
        <v>0</v>
      </c>
      <c r="AJ50" s="10">
        <f t="shared" si="109"/>
        <v>1</v>
      </c>
      <c r="AK50" s="10" t="str">
        <f t="shared" si="109"/>
        <v>.</v>
      </c>
      <c r="AL50" s="10">
        <f t="shared" si="109"/>
        <v>1</v>
      </c>
      <c r="AM50" s="10">
        <f t="shared" si="109"/>
        <v>1</v>
      </c>
      <c r="AN50" s="10">
        <f t="shared" si="109"/>
        <v>1</v>
      </c>
      <c r="AO50" s="10">
        <f t="shared" si="109"/>
        <v>1</v>
      </c>
      <c r="AP50" s="10" t="str">
        <f t="shared" si="109"/>
        <v>.</v>
      </c>
      <c r="AQ50" s="10">
        <f t="shared" si="109"/>
        <v>0</v>
      </c>
      <c r="AR50" s="10">
        <f t="shared" si="109"/>
        <v>0</v>
      </c>
      <c r="AS50" s="10">
        <f t="shared" si="109"/>
        <v>1</v>
      </c>
      <c r="AT50" s="10">
        <f t="shared" si="109"/>
        <v>0</v>
      </c>
      <c r="AU50" s="4"/>
      <c r="AV50" s="4"/>
      <c r="AW50" s="4"/>
      <c r="AX50" s="4"/>
      <c r="AY50" s="7"/>
      <c r="AZ50" s="7" t="s">
        <v>66</v>
      </c>
      <c r="BA50" s="4"/>
      <c r="BB50" s="4">
        <f>C14</f>
        <v>-9742</v>
      </c>
      <c r="BC50" s="4"/>
      <c r="BD50" s="28"/>
    </row>
    <row r="51" spans="1:56" ht="15.6" x14ac:dyDescent="0.3">
      <c r="A51" s="4"/>
      <c r="B51" s="4"/>
      <c r="C51" s="4"/>
      <c r="D51" s="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7"/>
      <c r="AA51" s="11" t="s">
        <v>50</v>
      </c>
      <c r="AB51" s="10">
        <f t="shared" ref="AB51:AT51" si="110">F6</f>
        <v>0</v>
      </c>
      <c r="AC51" s="10">
        <f t="shared" si="110"/>
        <v>1</v>
      </c>
      <c r="AD51" s="10">
        <f t="shared" si="110"/>
        <v>0</v>
      </c>
      <c r="AE51" s="10">
        <f t="shared" si="110"/>
        <v>1</v>
      </c>
      <c r="AF51" s="10" t="str">
        <f t="shared" si="110"/>
        <v>.</v>
      </c>
      <c r="AG51" s="10">
        <f t="shared" si="110"/>
        <v>0</v>
      </c>
      <c r="AH51" s="10">
        <f t="shared" si="110"/>
        <v>0</v>
      </c>
      <c r="AI51" s="10">
        <f t="shared" si="110"/>
        <v>1</v>
      </c>
      <c r="AJ51" s="10">
        <f t="shared" si="110"/>
        <v>1</v>
      </c>
      <c r="AK51" s="10" t="str">
        <f t="shared" si="110"/>
        <v>.</v>
      </c>
      <c r="AL51" s="10">
        <f t="shared" si="110"/>
        <v>0</v>
      </c>
      <c r="AM51" s="10">
        <f t="shared" si="110"/>
        <v>1</v>
      </c>
      <c r="AN51" s="10">
        <f t="shared" si="110"/>
        <v>1</v>
      </c>
      <c r="AO51" s="10">
        <f t="shared" si="110"/>
        <v>1</v>
      </c>
      <c r="AP51" s="10" t="str">
        <f t="shared" si="110"/>
        <v>.</v>
      </c>
      <c r="AQ51" s="10">
        <f t="shared" si="110"/>
        <v>0</v>
      </c>
      <c r="AR51" s="10">
        <f t="shared" si="110"/>
        <v>1</v>
      </c>
      <c r="AS51" s="10">
        <f t="shared" si="110"/>
        <v>0</v>
      </c>
      <c r="AT51" s="10">
        <f t="shared" si="110"/>
        <v>0</v>
      </c>
      <c r="AU51" s="9"/>
      <c r="AV51" s="4"/>
      <c r="AW51" s="4"/>
      <c r="AX51" s="4"/>
      <c r="AY51" s="7"/>
      <c r="AZ51" s="11" t="s">
        <v>55</v>
      </c>
      <c r="BA51" s="4"/>
      <c r="BB51" s="4">
        <f>C6</f>
        <v>21364</v>
      </c>
      <c r="BC51" s="4"/>
      <c r="BD51" s="28"/>
    </row>
    <row r="52" spans="1:56" x14ac:dyDescent="0.3">
      <c r="A52" s="4"/>
      <c r="B52" s="4"/>
      <c r="C52" s="4"/>
      <c r="D52" s="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AA52" s="9" t="s">
        <v>49</v>
      </c>
      <c r="AB52" s="13" t="s">
        <v>31</v>
      </c>
      <c r="AC52" s="13" t="s">
        <v>31</v>
      </c>
      <c r="AD52" s="13" t="s">
        <v>31</v>
      </c>
      <c r="AE52" s="13" t="s">
        <v>31</v>
      </c>
      <c r="AF52" s="13" t="s">
        <v>31</v>
      </c>
      <c r="AG52" s="13" t="s">
        <v>31</v>
      </c>
      <c r="AH52" s="13" t="s">
        <v>31</v>
      </c>
      <c r="AI52" s="13" t="s">
        <v>31</v>
      </c>
      <c r="AJ52" s="13" t="s">
        <v>31</v>
      </c>
      <c r="AK52" s="13" t="s">
        <v>31</v>
      </c>
      <c r="AL52" s="13" t="s">
        <v>31</v>
      </c>
      <c r="AM52" s="13" t="s">
        <v>31</v>
      </c>
      <c r="AN52" s="13" t="s">
        <v>31</v>
      </c>
      <c r="AO52" s="13" t="s">
        <v>31</v>
      </c>
      <c r="AP52" s="13" t="s">
        <v>31</v>
      </c>
      <c r="AQ52" s="13" t="s">
        <v>31</v>
      </c>
      <c r="AR52" s="13" t="s">
        <v>31</v>
      </c>
      <c r="AS52" s="13" t="s">
        <v>31</v>
      </c>
      <c r="AT52" s="13" t="s">
        <v>32</v>
      </c>
      <c r="AU52" s="4"/>
      <c r="AV52" s="4"/>
      <c r="AW52" s="4"/>
      <c r="AX52" s="4" t="s">
        <v>34</v>
      </c>
      <c r="AY52" s="4"/>
      <c r="AZ52" s="9" t="s">
        <v>35</v>
      </c>
      <c r="BA52" s="9" t="s">
        <v>35</v>
      </c>
      <c r="BB52" s="9" t="s">
        <v>36</v>
      </c>
      <c r="BC52" s="4"/>
      <c r="BD52" s="28"/>
    </row>
    <row r="53" spans="1:56" ht="15.6" x14ac:dyDescent="0.3">
      <c r="A53" s="4"/>
      <c r="B53" s="4"/>
      <c r="C53" s="4"/>
      <c r="D53" s="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AA53" s="4"/>
      <c r="AB53" s="10">
        <f t="shared" ref="AB53:AD53" si="111">MOD(AC49+AB50+AB51,2)</f>
        <v>0</v>
      </c>
      <c r="AC53" s="10">
        <f t="shared" si="111"/>
        <v>0</v>
      </c>
      <c r="AD53" s="10">
        <f t="shared" si="111"/>
        <v>1</v>
      </c>
      <c r="AE53" s="10">
        <f>MOD(AG49+AE50+AE51,2)</f>
        <v>0</v>
      </c>
      <c r="AF53" s="10" t="s">
        <v>30</v>
      </c>
      <c r="AG53" s="10">
        <f t="shared" ref="AG53:AI53" si="112">MOD(AH49+AG50+AG51,2)</f>
        <v>1</v>
      </c>
      <c r="AH53" s="10">
        <f t="shared" si="112"/>
        <v>1</v>
      </c>
      <c r="AI53" s="10">
        <f t="shared" si="112"/>
        <v>0</v>
      </c>
      <c r="AJ53" s="10">
        <f>MOD(AL49+AJ50+AJ51,2)</f>
        <v>1</v>
      </c>
      <c r="AK53" s="10" t="s">
        <v>30</v>
      </c>
      <c r="AL53" s="10">
        <f t="shared" ref="AL53:AN53" si="113">MOD(AM49+AL50+AL51,2)</f>
        <v>0</v>
      </c>
      <c r="AM53" s="10">
        <f t="shared" si="113"/>
        <v>1</v>
      </c>
      <c r="AN53" s="10">
        <f t="shared" si="113"/>
        <v>1</v>
      </c>
      <c r="AO53" s="10">
        <f>MOD(AQ49+AO50+AO51,2)</f>
        <v>0</v>
      </c>
      <c r="AP53" s="10" t="s">
        <v>30</v>
      </c>
      <c r="AQ53" s="10">
        <f t="shared" ref="AQ53:AR53" si="114">MOD(AR49+AQ50+AQ51,2)</f>
        <v>0</v>
      </c>
      <c r="AR53" s="10">
        <f t="shared" si="114"/>
        <v>1</v>
      </c>
      <c r="AS53" s="10">
        <f>MOD(AT49+AS50+AS51,2)</f>
        <v>1</v>
      </c>
      <c r="AT53" s="10">
        <f>MOD(AT50+AT51,2)</f>
        <v>0</v>
      </c>
      <c r="AU53" s="1" t="s">
        <v>47</v>
      </c>
      <c r="AV53" s="4">
        <f>_xlfn.DECIMAL(AC53&amp;AD53&amp;AE53&amp;AG53&amp;AH53&amp;AI53&amp;AJ53&amp;AL53&amp;AM53&amp;AN53&amp;AO53&amp;AQ53&amp;AR53&amp;AS53&amp;AT53,2) + 2^15 *IF(AB53=1,-1,0)</f>
        <v>11622</v>
      </c>
      <c r="AW53" s="2" t="s">
        <v>33</v>
      </c>
      <c r="AX53" s="4"/>
      <c r="AY53" s="4"/>
      <c r="AZ53" s="4"/>
      <c r="BA53" s="4"/>
      <c r="BB53" s="4">
        <f>BB50+BB51</f>
        <v>11622</v>
      </c>
      <c r="BC53" s="2" t="s">
        <v>33</v>
      </c>
      <c r="BD53" s="28"/>
    </row>
    <row r="54" spans="1:56" x14ac:dyDescent="0.3">
      <c r="A54" s="4"/>
      <c r="B54" s="4"/>
      <c r="C54" s="4"/>
      <c r="D54" s="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28"/>
    </row>
    <row r="55" spans="1:56" x14ac:dyDescent="0.3">
      <c r="A55" s="4"/>
      <c r="B55" s="4"/>
      <c r="C55" s="4"/>
      <c r="D55" s="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AA55" s="4"/>
      <c r="AB55" s="25" t="s">
        <v>37</v>
      </c>
      <c r="AC55" s="25"/>
      <c r="AD55" s="4">
        <f>AB49</f>
        <v>1</v>
      </c>
      <c r="AE55" s="4"/>
      <c r="AF55" s="25" t="s">
        <v>39</v>
      </c>
      <c r="AG55" s="25"/>
      <c r="AH55" s="8">
        <f>IF(MOD(SUM(AL53:AO53,AQ53:AT53),2)=0,1,0)</f>
        <v>1</v>
      </c>
      <c r="AI55" s="4"/>
      <c r="AJ55" s="25" t="s">
        <v>38</v>
      </c>
      <c r="AK55" s="25"/>
      <c r="AL55" s="4">
        <f>AQ49</f>
        <v>0</v>
      </c>
      <c r="AM55" s="4"/>
      <c r="AN55" s="25" t="s">
        <v>40</v>
      </c>
      <c r="AO55" s="25"/>
      <c r="AP55" s="4">
        <f>IF(SUM(AB53:AT53)=0,1,0)</f>
        <v>0</v>
      </c>
      <c r="AQ55" s="4"/>
      <c r="AR55" s="25" t="s">
        <v>41</v>
      </c>
      <c r="AS55" s="25"/>
      <c r="AT55" s="8">
        <f>AB53</f>
        <v>0</v>
      </c>
      <c r="AU55" s="4"/>
      <c r="AV55" s="4" t="s">
        <v>42</v>
      </c>
      <c r="AW55" s="4">
        <f>IF(OR(AND(AB50+AB51=0,AB53=1),AND(AB50+AB51=2,AB53=0)),1,0)</f>
        <v>0</v>
      </c>
      <c r="AX55" s="4"/>
      <c r="AY55" s="4"/>
      <c r="AZ55" s="4"/>
      <c r="BA55" s="4"/>
      <c r="BB55" s="4"/>
      <c r="BC55" s="4"/>
      <c r="BD55" s="28"/>
    </row>
  </sheetData>
  <mergeCells count="44">
    <mergeCell ref="BD49:BD55"/>
    <mergeCell ref="BD9:BD13"/>
    <mergeCell ref="BD17:BD21"/>
    <mergeCell ref="BD25:BD29"/>
    <mergeCell ref="BD33:BD37"/>
    <mergeCell ref="BD41:BD47"/>
    <mergeCell ref="AB55:AC55"/>
    <mergeCell ref="AF55:AG55"/>
    <mergeCell ref="AJ55:AK55"/>
    <mergeCell ref="AN55:AO55"/>
    <mergeCell ref="AR55:AS55"/>
    <mergeCell ref="AB47:AC47"/>
    <mergeCell ref="AF47:AG47"/>
    <mergeCell ref="AJ47:AK47"/>
    <mergeCell ref="AN47:AO47"/>
    <mergeCell ref="AR47:AS47"/>
    <mergeCell ref="AB39:AC39"/>
    <mergeCell ref="AF39:AG39"/>
    <mergeCell ref="AJ39:AK39"/>
    <mergeCell ref="AN39:AO39"/>
    <mergeCell ref="AR39:AS39"/>
    <mergeCell ref="AB31:AC31"/>
    <mergeCell ref="AF31:AG31"/>
    <mergeCell ref="AJ31:AK31"/>
    <mergeCell ref="AN31:AO31"/>
    <mergeCell ref="AR31:AS31"/>
    <mergeCell ref="AB23:AC23"/>
    <mergeCell ref="AF23:AG23"/>
    <mergeCell ref="AJ23:AK23"/>
    <mergeCell ref="AN23:AO23"/>
    <mergeCell ref="AR23:AS23"/>
    <mergeCell ref="BD2:BD5"/>
    <mergeCell ref="AB7:AC7"/>
    <mergeCell ref="AF7:AG7"/>
    <mergeCell ref="AJ7:AK7"/>
    <mergeCell ref="AN7:AO7"/>
    <mergeCell ref="AR7:AS7"/>
    <mergeCell ref="AN15:AO15"/>
    <mergeCell ref="AR15:AS15"/>
    <mergeCell ref="O1:X1"/>
    <mergeCell ref="E1:N1"/>
    <mergeCell ref="AB15:AC15"/>
    <mergeCell ref="AF15:AG15"/>
    <mergeCell ref="AJ15:AK15"/>
  </mergeCells>
  <conditionalFormatting sqref="BG26">
    <cfRule type="colorScale" priority="2">
      <colorScale>
        <cfvo type="min"/>
        <cfvo type="max"/>
        <color theme="4" tint="0.59999389629810485"/>
        <color theme="4" tint="0.59999389629810485"/>
      </colorScale>
    </cfRule>
  </conditionalFormatting>
  <conditionalFormatting sqref="F4:X7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37" fitToWidth="0" fitToHeight="0" orientation="portrait" r:id="rId1"/>
  <headerFooter>
    <oddHeader>&amp;LМинкова Алина Андреевна P3114
Вариант 11&amp;C&amp;F&amp;RСтраница  &amp;P из &amp;N</oddHeader>
    <oddFooter>&amp;L10.12.2022, 13:06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Эльвир Шайхутдинов</dc:creator>
  <cp:lastModifiedBy>Алина</cp:lastModifiedBy>
  <dcterms:created xsi:type="dcterms:W3CDTF">2021-11-29T09:45:45Z</dcterms:created>
  <dcterms:modified xsi:type="dcterms:W3CDTF">2022-12-13T08:22:29Z</dcterms:modified>
</cp:coreProperties>
</file>