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.checking" sheetId="1" r:id="rId4"/>
    <sheet state="visible" name="bank.rloc" sheetId="2" r:id="rId5"/>
    <sheet state="visible" name="bank.creditcards" sheetId="3" r:id="rId6"/>
  </sheets>
  <definedNames>
    <definedName hidden="1" localSheetId="0" name="Z_935CBEFF_E013_4D2F_AB51_8219ADF08BDF_.wvu.FilterData">bank.checking!$A$1:$M$240</definedName>
  </definedNames>
  <calcPr/>
  <customWorkbookViews>
    <customWorkbookView activeSheetId="0" maximized="1" windowHeight="0" windowWidth="0" guid="{935CBEFF-E013-4D2F-AB51-8219ADF08BDF}" name="Filter 1"/>
  </customWorkbookViews>
</workbook>
</file>

<file path=xl/sharedStrings.xml><?xml version="1.0" encoding="utf-8"?>
<sst xmlns="http://schemas.openxmlformats.org/spreadsheetml/2006/main" count="287" uniqueCount="170">
  <si>
    <t>writtenDate</t>
  </si>
  <si>
    <t>postDate</t>
  </si>
  <si>
    <t>checkNum</t>
  </si>
  <si>
    <t>description</t>
  </si>
  <si>
    <t>debit</t>
  </si>
  <si>
    <t>credit</t>
  </si>
  <si>
    <t>splitAmount</t>
  </si>
  <si>
    <t>balance</t>
  </si>
  <si>
    <t>who</t>
  </si>
  <si>
    <t>category</t>
  </si>
  <si>
    <t>note</t>
  </si>
  <si>
    <t>START</t>
  </si>
  <si>
    <t>Check</t>
  </si>
  <si>
    <t>FertCompany1</t>
  </si>
  <si>
    <t>transfer-from:bank.checking,to:inventory.crop.prepay.fertco</t>
  </si>
  <si>
    <t>Transfer to futures</t>
  </si>
  <si>
    <t>Transfer</t>
  </si>
  <si>
    <t>transfer-from:bank.checking,to:futures.cash</t>
  </si>
  <si>
    <t>crop-herbicide-roundup</t>
  </si>
  <si>
    <t>gallons: 400; note: overrun from prepay account for this invoice</t>
  </si>
  <si>
    <t>DEPOSIT</t>
  </si>
  <si>
    <t>transfer-from:bank.rloc,to:bank.checking</t>
  </si>
  <si>
    <t>ORDER CHECKS</t>
  </si>
  <si>
    <t>Bank</t>
  </si>
  <si>
    <t>supplies-office</t>
  </si>
  <si>
    <t>paper checks</t>
  </si>
  <si>
    <t>MOBILE CAPTURE DEPOSIT</t>
  </si>
  <si>
    <t>Renter Person 1</t>
  </si>
  <si>
    <t>sales-houserental-renter1</t>
  </si>
  <si>
    <t>July rent</t>
  </si>
  <si>
    <t>954800 CHK PURCH PIN GAS STATION 1 (Pending)</t>
  </si>
  <si>
    <t>Gas Station 1</t>
  </si>
  <si>
    <t>employee-food</t>
  </si>
  <si>
    <t>first debit card transaction</t>
  </si>
  <si>
    <t>Dealer2</t>
  </si>
  <si>
    <t>equipment-loader-2016.manitou.mlt840137</t>
  </si>
  <si>
    <t>Feed Customer 1</t>
  </si>
  <si>
    <t>sales-feed-gluten</t>
  </si>
  <si>
    <t>Internal Transfer</t>
  </si>
  <si>
    <t>Internal transfer</t>
  </si>
  <si>
    <t>transfer-from:bank.checking,to:bank.rloc</t>
  </si>
  <si>
    <t>BALANCED</t>
  </si>
  <si>
    <t>SIGHT DRAFT</t>
  </si>
  <si>
    <t>Repairman</t>
  </si>
  <si>
    <t>repairs-septic</t>
  </si>
  <si>
    <t>CARD PURCHASE</t>
  </si>
  <si>
    <t>Office Supply Place</t>
  </si>
  <si>
    <t>printer checks</t>
  </si>
  <si>
    <t>ADVANCE FROM AG LINE OF CREDIT LOAN</t>
  </si>
  <si>
    <t>Elevator A</t>
  </si>
  <si>
    <t>sales-grain-corn</t>
  </si>
  <si>
    <t>bushels: 1036.43</t>
  </si>
  <si>
    <t>TEST COL OUTSIDE HEADERS</t>
  </si>
  <si>
    <t>Repairman2</t>
  </si>
  <si>
    <t>Elevator B</t>
  </si>
  <si>
    <t>bushels: 991.07</t>
  </si>
  <si>
    <t>transfer-from:futures.cash,to:bank.checking</t>
  </si>
  <si>
    <t>ON-LINE BILL PAY</t>
  </si>
  <si>
    <t>FuelSupplier1</t>
  </si>
  <si>
    <t>SPLIT</t>
  </si>
  <si>
    <t>fuel-dieseloffroad</t>
  </si>
  <si>
    <t>gallons: 3699</t>
  </si>
  <si>
    <t>$2.11/gal</t>
  </si>
  <si>
    <t>fuel-dieselonroad</t>
  </si>
  <si>
    <t>gallons: 3000</t>
  </si>
  <si>
    <t>$2.90/gal</t>
  </si>
  <si>
    <t>fuel-gasoline</t>
  </si>
  <si>
    <t>gallons: 1000</t>
  </si>
  <si>
    <t>$2.54/gal</t>
  </si>
  <si>
    <t>fuel-oil</t>
  </si>
  <si>
    <t>gallons:  265</t>
  </si>
  <si>
    <t>$9.75/gal</t>
  </si>
  <si>
    <t>FeedMill</t>
  </si>
  <si>
    <t>feed-hominy</t>
  </si>
  <si>
    <t>SaleBarn1</t>
  </si>
  <si>
    <t>cattle-purchase-cattle</t>
  </si>
  <si>
    <t>head: 260; loads: 2; incomingid: ABC:SEP20-1; weight: 75000</t>
  </si>
  <si>
    <t>BankWithFixedLoan</t>
  </si>
  <si>
    <t>loan-interest-bankfixed.loan1</t>
  </si>
  <si>
    <t>loan-principal-bankfixed.loan1</t>
  </si>
  <si>
    <t>Dealer1</t>
  </si>
  <si>
    <t>equipment-bales-2020.bushhog.15mower</t>
  </si>
  <si>
    <t>transfer-from:bank.checking,to:bank.creditcards</t>
  </si>
  <si>
    <t>SeedCompany1</t>
  </si>
  <si>
    <t>transfer-from:bank.checking,to:inventory.crop.prepay.seed</t>
  </si>
  <si>
    <t>COMMENT</t>
  </si>
  <si>
    <t>Checks written but not yet posted:</t>
  </si>
  <si>
    <t>CattleTrucker1</t>
  </si>
  <si>
    <t>cattle-purchase-trucking</t>
  </si>
  <si>
    <t>Feeder Farms</t>
  </si>
  <si>
    <t>head: 260; weight: 78000; incomingid: TPKA:JAN22-1; latecash: true</t>
  </si>
  <si>
    <t>Big Feeder Farms</t>
  </si>
  <si>
    <t>head: 58; weight: 78300; incomingid:  BFF:JAN22-1</t>
  </si>
  <si>
    <t>3453</t>
  </si>
  <si>
    <t>Wheat Grower1</t>
  </si>
  <si>
    <t>bales-straw</t>
  </si>
  <si>
    <t>bales: 200; note: up to and including this line is in inventory already</t>
  </si>
  <si>
    <t>fundsHeld</t>
  </si>
  <si>
    <t>interest</t>
  </si>
  <si>
    <t>Available:</t>
  </si>
  <si>
    <t>SETTINGS</t>
  </si>
  <si>
    <t>balancetype: inverted</t>
  </si>
  <si>
    <t>Bank1</t>
  </si>
  <si>
    <t>loan-bankfees</t>
  </si>
  <si>
    <t>LINE OF CREDIT DRAW</t>
  </si>
  <si>
    <t>PRINCIPAL ONLY PAYMENT</t>
  </si>
  <si>
    <t>24918</t>
  </si>
  <si>
    <t>Neighbor1</t>
  </si>
  <si>
    <t>sales-customfarming-general</t>
  </si>
  <si>
    <t>chopped silage for neighbor</t>
  </si>
  <si>
    <t>37958</t>
  </si>
  <si>
    <t>sales-cattle</t>
  </si>
  <si>
    <t>head: 35; weight: 50000; loads: 1; outid: 2020-08-10_PLAINWELL</t>
  </si>
  <si>
    <t>97586</t>
  </si>
  <si>
    <t>bushels: 2015.36</t>
  </si>
  <si>
    <t>12557515</t>
  </si>
  <si>
    <t>SeedCornCompany</t>
  </si>
  <si>
    <t>crop-seed-corn</t>
  </si>
  <si>
    <t>refund</t>
  </si>
  <si>
    <t>1838</t>
  </si>
  <si>
    <t>FeedCustomer1</t>
  </si>
  <si>
    <t>sales-feed-hominy</t>
  </si>
  <si>
    <t>37963</t>
  </si>
  <si>
    <t>head: 175; weight: 250000; loads: 5; outid: 2020-08-12_PLAINWELL</t>
  </si>
  <si>
    <t>12306</t>
  </si>
  <si>
    <t>FeedCustomer2</t>
  </si>
  <si>
    <t>BUSINESS INTERNET LOAN TRANSFER</t>
  </si>
  <si>
    <t>BUSINESS INTERNET TRANSFER</t>
  </si>
  <si>
    <t>ADVANCE TO REG BUSINESS CKG ACCOUNT XXXXXXX030</t>
  </si>
  <si>
    <t>1234</t>
  </si>
  <si>
    <t>Landowner1</t>
  </si>
  <si>
    <t>land-test2-22 33 44 555 900 020_001</t>
  </si>
  <si>
    <t>Deposited check</t>
  </si>
  <si>
    <t>Customer2</t>
  </si>
  <si>
    <t>transfer-from:bank.rloc,to:invoices.customer2</t>
  </si>
  <si>
    <t>98349</t>
  </si>
  <si>
    <t>Cow Processor</t>
  </si>
  <si>
    <t>head: 53; weight: 76850; outid: 2022-01-23_PROCESSOR1; latecash: true</t>
  </si>
  <si>
    <t>1242</t>
  </si>
  <si>
    <t>CornElevator</t>
  </si>
  <si>
    <t>bushels: 2050.0</t>
  </si>
  <si>
    <t>832783</t>
  </si>
  <si>
    <t>BeanElevator</t>
  </si>
  <si>
    <t>sales-grain-beans</t>
  </si>
  <si>
    <t>bushels: 980; note: up to and including this line already in inventory</t>
  </si>
  <si>
    <t>Reference</t>
  </si>
  <si>
    <t>amount</t>
  </si>
  <si>
    <t>AccountNumber</t>
  </si>
  <si>
    <t>CardNumber</t>
  </si>
  <si>
    <t>CardholderName</t>
  </si>
  <si>
    <t>MCC</t>
  </si>
  <si>
    <t>MCC Description</t>
  </si>
  <si>
    <t>MCC Group</t>
  </si>
  <si>
    <t>VT999922535000099009999'</t>
  </si>
  <si>
    <t>EXAMPLE.COM/BILL         123-456-7890  MN</t>
  </si>
  <si>
    <t>XXXXXXXXXXXXXXX</t>
  </si>
  <si>
    <t>BOB CARDHOLDER</t>
  </si>
  <si>
    <t>SHOPS</t>
  </si>
  <si>
    <t>Miscellaneous Stores</t>
  </si>
  <si>
    <t>example.com</t>
  </si>
  <si>
    <t>services-cloudstorage</t>
  </si>
  <si>
    <t>VT999932535009990009999'</t>
  </si>
  <si>
    <t>Amazon.com*AAAAAA   Amzn.com/bill WA</t>
  </si>
  <si>
    <t>amazon</t>
  </si>
  <si>
    <t>supplies-general</t>
  </si>
  <si>
    <t>shop towels</t>
  </si>
  <si>
    <t>000000000099999999'</t>
  </si>
  <si>
    <t>LOCKBOX PAYMENT</t>
  </si>
  <si>
    <t>N/A</t>
  </si>
  <si>
    <t>internal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</si>
</sst>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-&quot;mm&quot;-&quot;dd"/>
    <numFmt numFmtId="165" formatCode="\$#,##0.00_);[Red]\-\$#,##0.00"/>
    <numFmt numFmtId="166" formatCode="&quot;$&quot;#,##0.00;[Red]\-&quot;$&quot;#,##0.00"/>
    <numFmt numFmtId="167" formatCode="&quot;$&quot;#,##0.00"/>
    <numFmt numFmtId="168" formatCode="yyyy-mm-dd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sz val="10.0"/>
      <color rgb="FFFF0000"/>
      <name val="Arial"/>
    </font>
    <font>
      <b/>
      <sz val="10.0"/>
      <color rgb="FFFF0000"/>
      <name val="Arial"/>
    </font>
    <font>
      <b/>
      <sz val="10.0"/>
      <color rgb="FF000000"/>
      <name val="Arial"/>
    </font>
    <font>
      <sz val="12.0"/>
      <color rgb="FF000000"/>
      <name val="Calibri"/>
    </font>
    <font>
      <sz val="12.0"/>
      <color rgb="FFFF00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1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right"/>
    </xf>
    <xf borderId="0" fillId="0" fontId="2" numFmtId="165" xfId="0" applyFont="1" applyNumberFormat="1"/>
    <xf borderId="0" fillId="0" fontId="1" numFmtId="165" xfId="0" applyFont="1" applyNumberFormat="1"/>
    <xf borderId="0" fillId="0" fontId="1" numFmtId="166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2" numFmtId="167" xfId="0" applyFont="1" applyNumberFormat="1"/>
    <xf borderId="0" fillId="0" fontId="2" numFmtId="0" xfId="0" applyFont="1"/>
    <xf borderId="1" fillId="2" fontId="2" numFmtId="164" xfId="0" applyAlignment="1" applyBorder="1" applyFill="1" applyFont="1" applyNumberFormat="1">
      <alignment horizontal="right"/>
    </xf>
    <xf borderId="1" fillId="2" fontId="1" numFmtId="164" xfId="0" applyBorder="1" applyFont="1" applyNumberFormat="1"/>
    <xf borderId="1" fillId="2" fontId="1" numFmtId="1" xfId="0" applyAlignment="1" applyBorder="1" applyFont="1" applyNumberFormat="1">
      <alignment horizontal="right"/>
    </xf>
    <xf borderId="1" fillId="2" fontId="1" numFmtId="0" xfId="0" applyAlignment="1" applyBorder="1" applyFont="1">
      <alignment horizontal="left"/>
    </xf>
    <xf borderId="1" fillId="2" fontId="1" numFmtId="165" xfId="0" applyAlignment="1" applyBorder="1" applyFont="1" applyNumberFormat="1">
      <alignment horizontal="right"/>
    </xf>
    <xf borderId="1" fillId="2" fontId="2" numFmtId="165" xfId="0" applyBorder="1" applyFont="1" applyNumberFormat="1"/>
    <xf borderId="1" fillId="2" fontId="1" numFmtId="165" xfId="0" applyBorder="1" applyFont="1" applyNumberFormat="1"/>
    <xf borderId="1" fillId="2" fontId="1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left"/>
    </xf>
    <xf borderId="1" fillId="2" fontId="2" numFmtId="0" xfId="0" applyBorder="1" applyFont="1"/>
    <xf borderId="1" fillId="2" fontId="2" numFmtId="164" xfId="0" applyBorder="1" applyFont="1" applyNumberFormat="1"/>
    <xf borderId="1" fillId="2" fontId="2" numFmtId="1" xfId="0" applyAlignment="1" applyBorder="1" applyFont="1" applyNumberFormat="1">
      <alignment horizontal="right"/>
    </xf>
    <xf borderId="1" fillId="2" fontId="2" numFmtId="165" xfId="0" applyAlignment="1" applyBorder="1" applyFont="1" applyNumberFormat="1">
      <alignment horizontal="right"/>
    </xf>
    <xf borderId="1" fillId="2" fontId="2" numFmtId="166" xfId="0" applyAlignment="1" applyBorder="1" applyFont="1" applyNumberFormat="1">
      <alignment horizontal="left"/>
    </xf>
    <xf borderId="1" fillId="2" fontId="3" numFmtId="0" xfId="0" applyAlignment="1" applyBorder="1" applyFont="1">
      <alignment horizontal="left"/>
    </xf>
    <xf borderId="1" fillId="2" fontId="4" numFmtId="164" xfId="0" applyAlignment="1" applyBorder="1" applyFont="1" applyNumberFormat="1">
      <alignment horizontal="right"/>
    </xf>
    <xf borderId="1" fillId="2" fontId="3" numFmtId="0" xfId="0" applyBorder="1" applyFont="1"/>
    <xf borderId="1" fillId="2" fontId="3" numFmtId="165" xfId="0" applyAlignment="1" applyBorder="1" applyFont="1" applyNumberFormat="1">
      <alignment horizontal="right"/>
    </xf>
    <xf borderId="1" fillId="2" fontId="3" numFmtId="164" xfId="0" applyAlignment="1" applyBorder="1" applyFont="1" applyNumberFormat="1">
      <alignment horizontal="right"/>
    </xf>
    <xf borderId="1" fillId="2" fontId="3" numFmtId="167" xfId="0" applyAlignment="1" applyBorder="1" applyFont="1" applyNumberFormat="1">
      <alignment horizontal="right"/>
    </xf>
    <xf borderId="1" fillId="2" fontId="3" numFmtId="165" xfId="0" applyAlignment="1" applyBorder="1" applyFont="1" applyNumberFormat="1">
      <alignment horizontal="center"/>
    </xf>
    <xf borderId="0" fillId="2" fontId="5" numFmtId="164" xfId="0" applyAlignment="1" applyFont="1" applyNumberFormat="1">
      <alignment horizontal="right" vertical="bottom"/>
    </xf>
    <xf borderId="0" fillId="2" fontId="6" numFmtId="164" xfId="0" applyAlignment="1" applyFont="1" applyNumberFormat="1">
      <alignment horizontal="right" vertical="bottom"/>
    </xf>
    <xf borderId="0" fillId="2" fontId="5" numFmtId="1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2" fontId="5" numFmtId="165" xfId="0" applyAlignment="1" applyFont="1" applyNumberFormat="1">
      <alignment horizontal="right" readingOrder="0" vertical="bottom"/>
    </xf>
    <xf borderId="0" fillId="2" fontId="5" numFmtId="165" xfId="0" applyAlignment="1" applyFont="1" applyNumberFormat="1">
      <alignment vertical="bottom"/>
    </xf>
    <xf borderId="0" fillId="2" fontId="5" numFmtId="165" xfId="0" applyAlignment="1" applyFont="1" applyNumberFormat="1">
      <alignment horizontal="right" vertical="bottom"/>
    </xf>
    <xf borderId="0" fillId="2" fontId="5" numFmtId="166" xfId="0" applyAlignment="1" applyFont="1" applyNumberFormat="1">
      <alignment readingOrder="0" vertical="bottom"/>
    </xf>
    <xf borderId="1" fillId="2" fontId="3" numFmtId="0" xfId="0" applyAlignment="1" applyBorder="1" applyFont="1">
      <alignment horizontal="right"/>
    </xf>
    <xf borderId="1" fillId="2" fontId="3" numFmtId="1" xfId="0" applyAlignment="1" applyBorder="1" applyFont="1" applyNumberFormat="1">
      <alignment horizontal="right"/>
    </xf>
    <xf borderId="1" fillId="2" fontId="3" numFmtId="164" xfId="0" applyBorder="1" applyFont="1" applyNumberFormat="1"/>
    <xf borderId="1" fillId="2" fontId="3" numFmtId="164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right"/>
    </xf>
    <xf borderId="0" fillId="0" fontId="2" numFmtId="164" xfId="0" applyFont="1" applyNumberFormat="1"/>
    <xf borderId="0" fillId="0" fontId="2" numFmtId="1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right"/>
    </xf>
    <xf borderId="1" fillId="3" fontId="2" numFmtId="166" xfId="0" applyAlignment="1" applyBorder="1" applyFill="1" applyFont="1" applyNumberFormat="1">
      <alignment horizontal="left"/>
    </xf>
    <xf borderId="1" fillId="3" fontId="3" numFmtId="0" xfId="0" applyAlignment="1" applyBorder="1" applyFont="1">
      <alignment horizontal="left"/>
    </xf>
    <xf borderId="0" fillId="0" fontId="3" numFmtId="0" xfId="0" applyFont="1"/>
    <xf borderId="0" fillId="0" fontId="2" numFmtId="167" xfId="0" applyAlignment="1" applyFont="1" applyNumberFormat="1">
      <alignment horizontal="left"/>
    </xf>
    <xf borderId="0" fillId="0" fontId="3" numFmtId="164" xfId="0" applyAlignment="1" applyFont="1" applyNumberFormat="1">
      <alignment horizontal="right"/>
    </xf>
    <xf borderId="2" fillId="2" fontId="3" numFmtId="16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right" readingOrder="0"/>
    </xf>
    <xf borderId="0" fillId="2" fontId="3" numFmtId="164" xfId="0" applyAlignment="1" applyFont="1" applyNumberFormat="1">
      <alignment horizontal="center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/>
    </xf>
    <xf borderId="0" fillId="2" fontId="3" numFmtId="167" xfId="0" applyAlignment="1" applyFont="1" applyNumberFormat="1">
      <alignment horizontal="right"/>
    </xf>
    <xf borderId="0" fillId="2" fontId="3" numFmtId="165" xfId="0" applyAlignment="1" applyFont="1" applyNumberFormat="1">
      <alignment horizontal="center"/>
    </xf>
    <xf borderId="0" fillId="2" fontId="3" numFmtId="165" xfId="0" applyAlignment="1" applyFont="1" applyNumberFormat="1">
      <alignment horizontal="right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167" xfId="0" applyAlignment="1" applyFont="1" applyNumberFormat="1">
      <alignment horizontal="right"/>
    </xf>
    <xf borderId="0" fillId="0" fontId="3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righ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7" numFmtId="168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0" fontId="8" numFmtId="167" xfId="0" applyFont="1" applyNumberFormat="1"/>
    <xf borderId="3" fillId="2" fontId="2" numFmtId="165" xfId="0" applyBorder="1" applyFont="1" applyNumberFormat="1"/>
    <xf borderId="0" fillId="0" fontId="3" numFmtId="0" xfId="0" applyAlignment="1" applyFont="1">
      <alignment horizontal="right"/>
    </xf>
    <xf borderId="0" fillId="0" fontId="1" numFmtId="0" xfId="0" applyFont="1"/>
    <xf borderId="0" fillId="0" fontId="1" numFmtId="49" xfId="0" applyAlignment="1" applyFont="1" applyNumberFormat="1">
      <alignment horizontal="right"/>
    </xf>
    <xf borderId="0" fillId="0" fontId="9" numFmtId="167" xfId="0" applyFont="1" applyNumberFormat="1"/>
    <xf borderId="0" fillId="0" fontId="1" numFmtId="167" xfId="0" applyFont="1" applyNumberFormat="1"/>
    <xf borderId="0" fillId="0" fontId="2" numFmtId="166" xfId="0" applyFont="1" applyNumberFormat="1"/>
    <xf borderId="0" fillId="0" fontId="1" numFmtId="166" xfId="0" applyAlignment="1" applyFont="1" applyNumberFormat="1">
      <alignment horizontal="right"/>
    </xf>
    <xf borderId="1" fillId="2" fontId="2" numFmtId="0" xfId="0" applyAlignment="1" applyBorder="1" applyFont="1">
      <alignment horizontal="right"/>
    </xf>
    <xf borderId="1" fillId="2" fontId="2" numFmtId="49" xfId="0" applyAlignment="1" applyBorder="1" applyFont="1" applyNumberFormat="1">
      <alignment horizontal="right"/>
    </xf>
    <xf borderId="1" fillId="2" fontId="2" numFmtId="166" xfId="0" applyBorder="1" applyFont="1" applyNumberFormat="1"/>
    <xf borderId="1" fillId="2" fontId="2" numFmtId="166" xfId="0" applyAlignment="1" applyBorder="1" applyFont="1" applyNumberFormat="1">
      <alignment horizontal="right"/>
    </xf>
    <xf borderId="1" fillId="2" fontId="8" numFmtId="167" xfId="0" applyBorder="1" applyFont="1" applyNumberFormat="1"/>
    <xf borderId="1" fillId="2" fontId="2" numFmtId="167" xfId="0" applyBorder="1" applyFont="1" applyNumberFormat="1"/>
    <xf borderId="1" fillId="2" fontId="10" numFmtId="164" xfId="0" applyAlignment="1" applyBorder="1" applyFont="1" applyNumberFormat="1">
      <alignment horizontal="right"/>
    </xf>
    <xf borderId="1" fillId="2" fontId="10" numFmtId="0" xfId="0" applyBorder="1" applyFont="1"/>
    <xf borderId="1" fillId="2" fontId="8" numFmtId="167" xfId="0" applyAlignment="1" applyBorder="1" applyFont="1" applyNumberFormat="1">
      <alignment horizontal="right"/>
    </xf>
    <xf borderId="1" fillId="2" fontId="2" numFmtId="167" xfId="0" applyAlignment="1" applyBorder="1" applyFont="1" applyNumberFormat="1">
      <alignment horizontal="right"/>
    </xf>
    <xf borderId="1" fillId="2" fontId="11" numFmtId="164" xfId="0" applyBorder="1" applyFont="1" applyNumberFormat="1"/>
    <xf borderId="1" fillId="2" fontId="11" numFmtId="164" xfId="0" applyAlignment="1" applyBorder="1" applyFont="1" applyNumberFormat="1">
      <alignment horizontal="right"/>
    </xf>
    <xf borderId="1" fillId="2" fontId="11" numFmtId="0" xfId="0" applyAlignment="1" applyBorder="1" applyFont="1">
      <alignment horizontal="right"/>
    </xf>
    <xf borderId="1" fillId="2" fontId="12" numFmtId="167" xfId="0" applyAlignment="1" applyBorder="1" applyFont="1" applyNumberFormat="1">
      <alignment horizontal="right"/>
    </xf>
    <xf borderId="1" fillId="2" fontId="13" numFmtId="167" xfId="0" applyBorder="1" applyFont="1" applyNumberFormat="1"/>
    <xf borderId="1" fillId="2" fontId="11" numFmtId="0" xfId="0" applyBorder="1" applyFont="1"/>
    <xf borderId="1" fillId="2" fontId="12" numFmtId="167" xfId="0" applyBorder="1" applyFont="1" applyNumberFormat="1"/>
    <xf borderId="1" fillId="2" fontId="13" numFmtId="167" xfId="0" applyAlignment="1" applyBorder="1" applyFont="1" applyNumberFormat="1">
      <alignment horizontal="right"/>
    </xf>
    <xf borderId="0" fillId="0" fontId="2" numFmtId="49" xfId="0" applyAlignment="1" applyFont="1" applyNumberFormat="1">
      <alignment horizontal="right"/>
    </xf>
    <xf borderId="1" fillId="3" fontId="2" numFmtId="165" xfId="0" applyBorder="1" applyFont="1" applyNumberFormat="1"/>
    <xf borderId="0" fillId="0" fontId="2" numFmtId="167" xfId="0" applyAlignment="1" applyFont="1" applyNumberFormat="1">
      <alignment horizontal="right"/>
    </xf>
    <xf borderId="0" fillId="0" fontId="8" numFmtId="167" xfId="0" applyAlignment="1" applyFont="1" applyNumberFormat="1">
      <alignment horizontal="right"/>
    </xf>
    <xf borderId="0" fillId="0" fontId="2" numFmtId="167" xfId="0" applyAlignment="1" applyFont="1" applyNumberFormat="1">
      <alignment readingOrder="0"/>
    </xf>
    <xf borderId="3" fillId="2" fontId="2" numFmtId="167" xfId="0" applyBorder="1" applyFont="1" applyNumberFormat="1"/>
    <xf borderId="0" fillId="0" fontId="3" numFmtId="164" xfId="0" applyFont="1" applyNumberFormat="1"/>
    <xf quotePrefix="1"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38"/>
    <col customWidth="1" min="2" max="2" width="12.38"/>
    <col customWidth="1" min="3" max="3" width="15.5"/>
    <col customWidth="1" min="4" max="4" width="33.0"/>
    <col customWidth="1" min="5" max="5" width="12.63"/>
    <col customWidth="1" min="6" max="7" width="12.13"/>
    <col customWidth="1" min="8" max="8" width="13.38"/>
    <col customWidth="1" min="9" max="9" width="27.5"/>
    <col customWidth="1" min="10" max="10" width="31.5"/>
    <col customWidth="1" min="11" max="11" width="22.5"/>
    <col customWidth="1" min="12" max="12" width="10.63"/>
    <col customWidth="1" min="13" max="28" width="42.0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ht="12.75" customHeight="1">
      <c r="A2" s="12"/>
      <c r="B2" s="13">
        <v>43922.0</v>
      </c>
      <c r="C2" s="14"/>
      <c r="D2" s="15" t="s">
        <v>11</v>
      </c>
      <c r="E2" s="16"/>
      <c r="F2" s="17"/>
      <c r="G2" s="16"/>
      <c r="H2" s="18">
        <f>0</f>
        <v>0</v>
      </c>
      <c r="I2" s="19"/>
      <c r="J2" s="20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ht="12.75" customHeight="1">
      <c r="A3" s="12"/>
      <c r="B3" s="22">
        <v>43926.0</v>
      </c>
      <c r="C3" s="23">
        <v>1002.0</v>
      </c>
      <c r="D3" s="20" t="s">
        <v>12</v>
      </c>
      <c r="E3" s="24">
        <v>100000.0</v>
      </c>
      <c r="F3" s="17"/>
      <c r="G3" s="24"/>
      <c r="H3" s="17">
        <f t="shared" ref="H3:H45" si="1">H2-E3+F3</f>
        <v>-100000</v>
      </c>
      <c r="I3" s="25" t="s">
        <v>13</v>
      </c>
      <c r="J3" s="20" t="s">
        <v>14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ht="12.75" customHeight="1">
      <c r="A4" s="12"/>
      <c r="B4" s="22">
        <v>43949.0</v>
      </c>
      <c r="C4" s="23"/>
      <c r="D4" s="20" t="s">
        <v>15</v>
      </c>
      <c r="E4" s="24">
        <v>13225.0</v>
      </c>
      <c r="F4" s="17"/>
      <c r="G4" s="24"/>
      <c r="H4" s="17">
        <f t="shared" si="1"/>
        <v>-113225</v>
      </c>
      <c r="I4" s="25" t="s">
        <v>16</v>
      </c>
      <c r="J4" s="26" t="s">
        <v>17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ht="12.75" customHeight="1">
      <c r="A5" s="12">
        <v>43955.0</v>
      </c>
      <c r="B5" s="22">
        <v>43958.0</v>
      </c>
      <c r="C5" s="23">
        <v>1003.0</v>
      </c>
      <c r="D5" s="20"/>
      <c r="E5" s="24">
        <v>4500.0</v>
      </c>
      <c r="F5" s="17"/>
      <c r="G5" s="24"/>
      <c r="H5" s="17">
        <f t="shared" si="1"/>
        <v>-117725</v>
      </c>
      <c r="I5" s="25" t="s">
        <v>13</v>
      </c>
      <c r="J5" s="26" t="s">
        <v>18</v>
      </c>
      <c r="K5" s="21" t="s">
        <v>19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ht="12.75" customHeight="1">
      <c r="A6" s="12"/>
      <c r="B6" s="22">
        <v>44048.0</v>
      </c>
      <c r="C6" s="23"/>
      <c r="D6" s="20" t="s">
        <v>15</v>
      </c>
      <c r="E6" s="24">
        <v>7975.0</v>
      </c>
      <c r="F6" s="17"/>
      <c r="G6" s="24"/>
      <c r="H6" s="17">
        <f t="shared" si="1"/>
        <v>-125700</v>
      </c>
      <c r="I6" s="25" t="s">
        <v>16</v>
      </c>
      <c r="J6" s="26" t="s">
        <v>17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ht="12.0" customHeight="1">
      <c r="A7" s="12"/>
      <c r="B7" s="27">
        <v>44055.0</v>
      </c>
      <c r="C7" s="23"/>
      <c r="D7" s="20" t="s">
        <v>20</v>
      </c>
      <c r="E7" s="16"/>
      <c r="F7" s="17">
        <v>1000.0</v>
      </c>
      <c r="G7" s="24"/>
      <c r="H7" s="17">
        <f t="shared" si="1"/>
        <v>-124700</v>
      </c>
      <c r="I7" s="25" t="s">
        <v>16</v>
      </c>
      <c r="J7" s="26" t="s">
        <v>21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ht="12.0" customHeight="1">
      <c r="A8" s="12"/>
      <c r="B8" s="27">
        <v>44055.0</v>
      </c>
      <c r="C8" s="23"/>
      <c r="D8" s="20"/>
      <c r="E8" s="16"/>
      <c r="F8" s="17">
        <v>350000.0</v>
      </c>
      <c r="G8" s="24"/>
      <c r="H8" s="17">
        <f t="shared" si="1"/>
        <v>225300</v>
      </c>
      <c r="I8" s="25" t="s">
        <v>16</v>
      </c>
      <c r="J8" s="26" t="s">
        <v>21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ht="12.0" customHeight="1">
      <c r="A9" s="12"/>
      <c r="B9" s="27">
        <v>44061.0</v>
      </c>
      <c r="C9" s="23"/>
      <c r="D9" s="20" t="s">
        <v>22</v>
      </c>
      <c r="E9" s="24">
        <v>38.25</v>
      </c>
      <c r="F9" s="17"/>
      <c r="G9" s="24"/>
      <c r="H9" s="17">
        <f t="shared" si="1"/>
        <v>225261.75</v>
      </c>
      <c r="I9" s="25" t="s">
        <v>23</v>
      </c>
      <c r="J9" s="26" t="s">
        <v>24</v>
      </c>
      <c r="K9" s="28" t="s">
        <v>25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ht="12.0" customHeight="1">
      <c r="A10" s="12">
        <v>44062.0</v>
      </c>
      <c r="B10" s="27">
        <v>44062.0</v>
      </c>
      <c r="C10" s="23">
        <v>1005.0</v>
      </c>
      <c r="D10" s="20" t="s">
        <v>26</v>
      </c>
      <c r="E10" s="24"/>
      <c r="F10" s="17">
        <v>100.0</v>
      </c>
      <c r="G10" s="24"/>
      <c r="H10" s="17">
        <f t="shared" si="1"/>
        <v>225361.75</v>
      </c>
      <c r="I10" s="20" t="s">
        <v>27</v>
      </c>
      <c r="J10" s="26" t="s">
        <v>28</v>
      </c>
      <c r="K10" s="28" t="s">
        <v>29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ht="12.0" customHeight="1">
      <c r="A11" s="12"/>
      <c r="B11" s="27">
        <v>44063.0</v>
      </c>
      <c r="C11" s="23"/>
      <c r="D11" s="20" t="s">
        <v>30</v>
      </c>
      <c r="E11" s="24">
        <v>33.48</v>
      </c>
      <c r="F11" s="17"/>
      <c r="G11" s="24"/>
      <c r="H11" s="17">
        <f t="shared" si="1"/>
        <v>225328.27</v>
      </c>
      <c r="I11" s="25" t="s">
        <v>31</v>
      </c>
      <c r="J11" s="26" t="s">
        <v>32</v>
      </c>
      <c r="K11" s="28" t="s">
        <v>33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ht="12.0" customHeight="1">
      <c r="A12" s="12">
        <v>44025.0</v>
      </c>
      <c r="B12" s="27">
        <v>44032.0</v>
      </c>
      <c r="C12" s="23">
        <v>9875.0</v>
      </c>
      <c r="D12" s="20"/>
      <c r="E12" s="24">
        <v>79900.0</v>
      </c>
      <c r="F12" s="17"/>
      <c r="G12" s="24"/>
      <c r="H12" s="17">
        <f t="shared" si="1"/>
        <v>145428.27</v>
      </c>
      <c r="I12" s="25" t="s">
        <v>34</v>
      </c>
      <c r="J12" s="26" t="s">
        <v>35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ht="12.0" customHeight="1">
      <c r="A13" s="12">
        <v>44031.0</v>
      </c>
      <c r="B13" s="27">
        <v>44064.0</v>
      </c>
      <c r="C13" s="23">
        <v>1691.0</v>
      </c>
      <c r="D13" s="20" t="s">
        <v>26</v>
      </c>
      <c r="E13" s="29"/>
      <c r="F13" s="29">
        <v>4837.35</v>
      </c>
      <c r="G13" s="24"/>
      <c r="H13" s="17">
        <f t="shared" si="1"/>
        <v>150265.62</v>
      </c>
      <c r="I13" s="25" t="s">
        <v>36</v>
      </c>
      <c r="J13" s="26" t="s">
        <v>37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ht="12.75" customHeight="1">
      <c r="A14" s="30">
        <v>44066.0</v>
      </c>
      <c r="B14" s="27">
        <v>44067.0</v>
      </c>
      <c r="C14" s="26"/>
      <c r="D14" s="26" t="s">
        <v>38</v>
      </c>
      <c r="E14" s="31">
        <v>5000.0</v>
      </c>
      <c r="F14" s="32"/>
      <c r="G14" s="29"/>
      <c r="H14" s="17">
        <f t="shared" si="1"/>
        <v>145265.62</v>
      </c>
      <c r="I14" s="28" t="s">
        <v>39</v>
      </c>
      <c r="J14" s="26" t="s">
        <v>40</v>
      </c>
      <c r="K14" s="28" t="s">
        <v>41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ht="12.0" customHeight="1">
      <c r="A15" s="12">
        <v>44064.0</v>
      </c>
      <c r="B15" s="27">
        <v>44067.0</v>
      </c>
      <c r="C15" s="23">
        <v>1051.0</v>
      </c>
      <c r="D15" s="20" t="s">
        <v>42</v>
      </c>
      <c r="E15" s="24">
        <v>1013.48</v>
      </c>
      <c r="F15" s="17"/>
      <c r="G15" s="24"/>
      <c r="H15" s="17">
        <f t="shared" si="1"/>
        <v>144252.14</v>
      </c>
      <c r="I15" s="25" t="s">
        <v>43</v>
      </c>
      <c r="J15" s="26" t="s">
        <v>44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ht="12.75" customHeight="1">
      <c r="A16" s="30">
        <v>44066.0</v>
      </c>
      <c r="B16" s="27">
        <v>44068.0</v>
      </c>
      <c r="C16" s="26"/>
      <c r="D16" s="26" t="s">
        <v>45</v>
      </c>
      <c r="E16" s="31">
        <v>219.51</v>
      </c>
      <c r="F16" s="32"/>
      <c r="G16" s="29"/>
      <c r="H16" s="17">
        <f t="shared" si="1"/>
        <v>144032.63</v>
      </c>
      <c r="I16" s="26" t="s">
        <v>46</v>
      </c>
      <c r="J16" s="26" t="s">
        <v>24</v>
      </c>
      <c r="K16" s="28" t="s">
        <v>47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ht="12.75" customHeight="1">
      <c r="A17" s="30">
        <v>44067.0</v>
      </c>
      <c r="B17" s="27">
        <v>44068.0</v>
      </c>
      <c r="C17" s="26"/>
      <c r="D17" s="20" t="s">
        <v>48</v>
      </c>
      <c r="E17" s="31"/>
      <c r="F17" s="32">
        <v>809.61</v>
      </c>
      <c r="G17" s="29"/>
      <c r="H17" s="17">
        <f t="shared" si="1"/>
        <v>144842.24</v>
      </c>
      <c r="I17" s="25" t="s">
        <v>39</v>
      </c>
      <c r="J17" s="26" t="s">
        <v>21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ht="12.0" customHeight="1">
      <c r="A18" s="12">
        <v>44068.0</v>
      </c>
      <c r="B18" s="27">
        <v>44068.0</v>
      </c>
      <c r="C18" s="23"/>
      <c r="D18" s="20" t="s">
        <v>26</v>
      </c>
      <c r="E18" s="24"/>
      <c r="F18" s="17">
        <v>3497.95</v>
      </c>
      <c r="G18" s="24"/>
      <c r="H18" s="17">
        <f t="shared" si="1"/>
        <v>148340.19</v>
      </c>
      <c r="I18" s="25" t="s">
        <v>49</v>
      </c>
      <c r="J18" s="26" t="s">
        <v>50</v>
      </c>
      <c r="K18" s="28" t="s">
        <v>51</v>
      </c>
      <c r="L18" s="28" t="s">
        <v>52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ht="12.75" customHeight="1">
      <c r="A19" s="33">
        <v>44064.0</v>
      </c>
      <c r="B19" s="34">
        <v>44067.0</v>
      </c>
      <c r="C19" s="35">
        <v>1051.0</v>
      </c>
      <c r="D19" s="36" t="s">
        <v>42</v>
      </c>
      <c r="E19" s="37">
        <v>759.0</v>
      </c>
      <c r="F19" s="38"/>
      <c r="G19" s="39"/>
      <c r="H19" s="17">
        <f t="shared" si="1"/>
        <v>147581.19</v>
      </c>
      <c r="I19" s="40" t="s">
        <v>53</v>
      </c>
      <c r="J19" s="36" t="s">
        <v>44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 ht="12.75" customHeight="1">
      <c r="A20" s="30">
        <v>44077.0</v>
      </c>
      <c r="B20" s="30">
        <v>44078.0</v>
      </c>
      <c r="C20" s="41">
        <v>4279224.0</v>
      </c>
      <c r="D20" s="28" t="s">
        <v>26</v>
      </c>
      <c r="E20" s="31"/>
      <c r="F20" s="29">
        <v>3612.45</v>
      </c>
      <c r="G20" s="29"/>
      <c r="H20" s="17">
        <f t="shared" si="1"/>
        <v>151193.64</v>
      </c>
      <c r="I20" s="26" t="s">
        <v>54</v>
      </c>
      <c r="J20" s="26" t="s">
        <v>50</v>
      </c>
      <c r="K20" s="28" t="s">
        <v>55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ht="12.75" customHeight="1">
      <c r="A21" s="30"/>
      <c r="B21" s="30">
        <v>44078.0</v>
      </c>
      <c r="C21" s="41"/>
      <c r="D21" s="28"/>
      <c r="E21" s="31"/>
      <c r="F21" s="29">
        <v>50000.0</v>
      </c>
      <c r="G21" s="29"/>
      <c r="H21" s="17">
        <f t="shared" si="1"/>
        <v>201193.64</v>
      </c>
      <c r="I21" s="26" t="s">
        <v>16</v>
      </c>
      <c r="J21" s="26" t="s">
        <v>56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ht="12.75" customHeight="1">
      <c r="A22" s="30">
        <v>44074.0</v>
      </c>
      <c r="B22" s="30">
        <v>44084.0</v>
      </c>
      <c r="C22" s="42">
        <v>25000.0</v>
      </c>
      <c r="D22" s="26" t="s">
        <v>57</v>
      </c>
      <c r="E22" s="31">
        <v>21631.67</v>
      </c>
      <c r="F22" s="32"/>
      <c r="G22" s="29"/>
      <c r="H22" s="17">
        <f t="shared" si="1"/>
        <v>179561.97</v>
      </c>
      <c r="I22" s="26" t="s">
        <v>58</v>
      </c>
      <c r="J22" s="26" t="s">
        <v>59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ht="12.75" customHeight="1">
      <c r="A23" s="30"/>
      <c r="B23" s="27"/>
      <c r="C23" s="41"/>
      <c r="D23" s="26" t="s">
        <v>59</v>
      </c>
      <c r="E23" s="31"/>
      <c r="F23" s="32"/>
      <c r="G23" s="29">
        <f>-6423-1381.92</f>
        <v>-7804.92</v>
      </c>
      <c r="H23" s="17">
        <f t="shared" si="1"/>
        <v>179561.97</v>
      </c>
      <c r="I23" s="26" t="s">
        <v>59</v>
      </c>
      <c r="J23" s="28" t="s">
        <v>60</v>
      </c>
      <c r="K23" s="28" t="s">
        <v>61</v>
      </c>
      <c r="L23" s="28" t="s">
        <v>62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ht="12.75" customHeight="1">
      <c r="A24" s="30"/>
      <c r="B24" s="27"/>
      <c r="C24" s="41"/>
      <c r="D24" s="26" t="s">
        <v>59</v>
      </c>
      <c r="E24" s="31"/>
      <c r="F24" s="32"/>
      <c r="G24" s="29">
        <f>-6414-732-1530-30</f>
        <v>-8706</v>
      </c>
      <c r="H24" s="17">
        <f t="shared" si="1"/>
        <v>179561.97</v>
      </c>
      <c r="I24" s="26" t="s">
        <v>59</v>
      </c>
      <c r="J24" s="28" t="s">
        <v>63</v>
      </c>
      <c r="K24" s="28" t="s">
        <v>64</v>
      </c>
      <c r="L24" s="28" t="s">
        <v>65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ht="12.75" customHeight="1">
      <c r="A25" s="30"/>
      <c r="B25" s="27"/>
      <c r="C25" s="41"/>
      <c r="D25" s="26" t="s">
        <v>59</v>
      </c>
      <c r="E25" s="31"/>
      <c r="F25" s="32"/>
      <c r="G25" s="29">
        <f>-1920-184-310-10-113</f>
        <v>-2537</v>
      </c>
      <c r="H25" s="17">
        <f t="shared" si="1"/>
        <v>179561.97</v>
      </c>
      <c r="I25" s="26" t="s">
        <v>59</v>
      </c>
      <c r="J25" s="28" t="s">
        <v>66</v>
      </c>
      <c r="K25" s="28" t="s">
        <v>67</v>
      </c>
      <c r="L25" s="28" t="s">
        <v>68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ht="12.75" customHeight="1">
      <c r="A26" s="30"/>
      <c r="B26" s="27"/>
      <c r="C26" s="41"/>
      <c r="D26" s="26" t="s">
        <v>59</v>
      </c>
      <c r="E26" s="31"/>
      <c r="F26" s="32"/>
      <c r="G26" s="29">
        <v>-2583.75</v>
      </c>
      <c r="H26" s="17">
        <f t="shared" si="1"/>
        <v>179561.97</v>
      </c>
      <c r="I26" s="26" t="s">
        <v>59</v>
      </c>
      <c r="J26" s="26" t="s">
        <v>69</v>
      </c>
      <c r="K26" s="28" t="s">
        <v>70</v>
      </c>
      <c r="L26" s="28" t="s">
        <v>71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ht="12.75" customHeight="1">
      <c r="A27" s="43">
        <v>44082.0</v>
      </c>
      <c r="B27" s="30">
        <v>44089.0</v>
      </c>
      <c r="C27" s="42">
        <v>25001.0</v>
      </c>
      <c r="D27" s="26" t="s">
        <v>57</v>
      </c>
      <c r="E27" s="31">
        <v>13378.96</v>
      </c>
      <c r="F27" s="32"/>
      <c r="G27" s="29"/>
      <c r="H27" s="17">
        <f t="shared" si="1"/>
        <v>166183.01</v>
      </c>
      <c r="I27" s="28" t="s">
        <v>72</v>
      </c>
      <c r="J27" s="26" t="s">
        <v>73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ht="12.75" customHeight="1">
      <c r="A28" s="43">
        <v>44082.0</v>
      </c>
      <c r="B28" s="30">
        <v>44090.0</v>
      </c>
      <c r="C28" s="42">
        <v>25002.0</v>
      </c>
      <c r="D28" s="26" t="s">
        <v>57</v>
      </c>
      <c r="E28" s="31">
        <v>100000.0</v>
      </c>
      <c r="F28" s="32"/>
      <c r="G28" s="29"/>
      <c r="H28" s="17">
        <f t="shared" si="1"/>
        <v>66183.01</v>
      </c>
      <c r="I28" s="28" t="s">
        <v>74</v>
      </c>
      <c r="J28" s="26" t="s">
        <v>75</v>
      </c>
      <c r="K28" s="26" t="s">
        <v>76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ht="12.75" customHeight="1">
      <c r="A29" s="43"/>
      <c r="B29" s="30">
        <v>44090.0</v>
      </c>
      <c r="C29" s="42"/>
      <c r="D29" s="26"/>
      <c r="E29" s="31"/>
      <c r="F29" s="32">
        <v>52000.0</v>
      </c>
      <c r="G29" s="29"/>
      <c r="H29" s="17">
        <f t="shared" si="1"/>
        <v>118183.01</v>
      </c>
      <c r="I29" s="26" t="s">
        <v>16</v>
      </c>
      <c r="J29" s="26" t="s">
        <v>56</v>
      </c>
      <c r="K29" s="26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ht="12.75" customHeight="1">
      <c r="A30" s="30">
        <v>44095.0</v>
      </c>
      <c r="B30" s="30">
        <v>44103.0</v>
      </c>
      <c r="C30" s="41">
        <v>25003.0</v>
      </c>
      <c r="D30" s="26" t="s">
        <v>57</v>
      </c>
      <c r="E30" s="31">
        <v>40000.0</v>
      </c>
      <c r="F30" s="32"/>
      <c r="G30" s="29"/>
      <c r="H30" s="17">
        <f t="shared" si="1"/>
        <v>78183.01</v>
      </c>
      <c r="I30" s="28" t="s">
        <v>77</v>
      </c>
      <c r="J30" s="26" t="s">
        <v>59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ht="12.75" customHeight="1">
      <c r="A31" s="30"/>
      <c r="B31" s="44"/>
      <c r="C31" s="41"/>
      <c r="D31" s="26" t="s">
        <v>59</v>
      </c>
      <c r="E31" s="31"/>
      <c r="F31" s="32"/>
      <c r="G31" s="29">
        <v>-10000.0</v>
      </c>
      <c r="H31" s="17">
        <f t="shared" si="1"/>
        <v>78183.01</v>
      </c>
      <c r="I31" s="28" t="s">
        <v>59</v>
      </c>
      <c r="J31" s="26" t="s">
        <v>78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ht="12.75" customHeight="1">
      <c r="A32" s="30"/>
      <c r="B32" s="44"/>
      <c r="C32" s="41"/>
      <c r="D32" s="26" t="s">
        <v>59</v>
      </c>
      <c r="E32" s="31"/>
      <c r="F32" s="32"/>
      <c r="G32" s="29">
        <v>-30000.0</v>
      </c>
      <c r="H32" s="17">
        <f t="shared" si="1"/>
        <v>78183.01</v>
      </c>
      <c r="I32" s="28" t="s">
        <v>59</v>
      </c>
      <c r="J32" s="26" t="s">
        <v>79</v>
      </c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ht="12.75" customHeight="1">
      <c r="A33" s="30">
        <v>44097.0</v>
      </c>
      <c r="B33" s="30"/>
      <c r="C33" s="41">
        <v>9876.0</v>
      </c>
      <c r="D33" s="26"/>
      <c r="E33" s="31">
        <v>20000.0</v>
      </c>
      <c r="F33" s="32"/>
      <c r="G33" s="29"/>
      <c r="H33" s="17">
        <f t="shared" si="1"/>
        <v>58183.01</v>
      </c>
      <c r="I33" s="28" t="s">
        <v>80</v>
      </c>
      <c r="J33" s="26" t="s">
        <v>81</v>
      </c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ht="12.75" customHeight="1">
      <c r="A34" s="30"/>
      <c r="B34" s="44">
        <v>44105.0</v>
      </c>
      <c r="C34" s="41"/>
      <c r="D34" s="26"/>
      <c r="E34" s="31"/>
      <c r="F34" s="32">
        <v>18419.25</v>
      </c>
      <c r="G34" s="29"/>
      <c r="H34" s="17">
        <f t="shared" si="1"/>
        <v>76602.26</v>
      </c>
      <c r="I34" s="28" t="s">
        <v>16</v>
      </c>
      <c r="J34" s="26" t="s">
        <v>56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ht="12.75" customHeight="1">
      <c r="A35" s="30">
        <v>44107.0</v>
      </c>
      <c r="B35" s="44"/>
      <c r="C35" s="41"/>
      <c r="D35" s="26"/>
      <c r="E35" s="31">
        <v>382.58</v>
      </c>
      <c r="F35" s="32"/>
      <c r="G35" s="29"/>
      <c r="H35" s="17">
        <f t="shared" si="1"/>
        <v>76219.68</v>
      </c>
      <c r="I35" s="28" t="s">
        <v>39</v>
      </c>
      <c r="J35" s="26" t="s">
        <v>82</v>
      </c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ht="12.75" customHeight="1">
      <c r="A36" s="30">
        <v>44153.0</v>
      </c>
      <c r="B36" s="44"/>
      <c r="C36" s="41">
        <v>1001.0</v>
      </c>
      <c r="D36" s="26"/>
      <c r="E36" s="31">
        <v>12000.0</v>
      </c>
      <c r="F36" s="32"/>
      <c r="G36" s="29"/>
      <c r="H36" s="17">
        <f t="shared" si="1"/>
        <v>64219.68</v>
      </c>
      <c r="I36" s="28" t="s">
        <v>83</v>
      </c>
      <c r="J36" s="26" t="s">
        <v>59</v>
      </c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ht="12.75" customHeight="1">
      <c r="A37" s="30"/>
      <c r="B37" s="44"/>
      <c r="C37" s="41"/>
      <c r="D37" s="26" t="s">
        <v>59</v>
      </c>
      <c r="E37" s="31"/>
      <c r="F37" s="32"/>
      <c r="G37" s="29">
        <v>-10000.0</v>
      </c>
      <c r="H37" s="17">
        <f t="shared" si="1"/>
        <v>64219.68</v>
      </c>
      <c r="I37" s="28" t="s">
        <v>59</v>
      </c>
      <c r="J37" s="26" t="s">
        <v>84</v>
      </c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ht="12.75" customHeight="1">
      <c r="A38" s="30"/>
      <c r="B38" s="44"/>
      <c r="C38" s="41"/>
      <c r="D38" s="26" t="s">
        <v>59</v>
      </c>
      <c r="E38" s="31"/>
      <c r="F38" s="32"/>
      <c r="G38" s="29">
        <v>-2000.0</v>
      </c>
      <c r="H38" s="17">
        <f t="shared" si="1"/>
        <v>64219.68</v>
      </c>
      <c r="I38" s="28" t="s">
        <v>59</v>
      </c>
      <c r="J38" s="26" t="s">
        <v>84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ht="12.75" customHeight="1">
      <c r="A39" s="30"/>
      <c r="B39" s="30">
        <v>44186.0</v>
      </c>
      <c r="C39" s="41"/>
      <c r="D39" s="26"/>
      <c r="E39" s="31">
        <v>5250.0</v>
      </c>
      <c r="F39" s="32"/>
      <c r="G39" s="29"/>
      <c r="H39" s="17">
        <f t="shared" si="1"/>
        <v>58969.68</v>
      </c>
      <c r="I39" s="25" t="s">
        <v>16</v>
      </c>
      <c r="J39" s="26" t="s">
        <v>17</v>
      </c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ht="14.25" customHeight="1">
      <c r="A40" s="45" t="s">
        <v>85</v>
      </c>
      <c r="B40" s="46" t="s">
        <v>86</v>
      </c>
      <c r="C40" s="47"/>
      <c r="D40" s="48"/>
      <c r="E40" s="49"/>
      <c r="F40" s="6"/>
      <c r="G40" s="49"/>
      <c r="H40" s="17">
        <f t="shared" si="1"/>
        <v>58969.68</v>
      </c>
      <c r="I40" s="50" t="s">
        <v>85</v>
      </c>
      <c r="J40" s="51" t="s">
        <v>85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</row>
    <row r="41" ht="14.25" customHeight="1">
      <c r="A41" s="45" t="s">
        <v>85</v>
      </c>
      <c r="B41" s="45"/>
      <c r="C41" s="47"/>
      <c r="D41" s="48"/>
      <c r="E41" s="49"/>
      <c r="F41" s="6"/>
      <c r="G41" s="49"/>
      <c r="H41" s="17">
        <f t="shared" si="1"/>
        <v>58969.68</v>
      </c>
      <c r="I41" s="53" t="s">
        <v>85</v>
      </c>
      <c r="J41" s="51" t="s">
        <v>85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</row>
    <row r="42" ht="12.75" customHeight="1">
      <c r="A42" s="54">
        <v>44105.0</v>
      </c>
      <c r="B42" s="55"/>
      <c r="C42" s="41">
        <v>995424.0</v>
      </c>
      <c r="D42" s="26" t="s">
        <v>57</v>
      </c>
      <c r="E42" s="31">
        <v>1000.0</v>
      </c>
      <c r="F42" s="32"/>
      <c r="G42" s="29"/>
      <c r="H42" s="17">
        <f t="shared" si="1"/>
        <v>57969.68</v>
      </c>
      <c r="I42" s="28" t="s">
        <v>87</v>
      </c>
      <c r="J42" s="26" t="s">
        <v>88</v>
      </c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ht="12.75" customHeight="1">
      <c r="A43" s="56">
        <v>44563.0</v>
      </c>
      <c r="B43" s="57"/>
      <c r="C43" s="58">
        <v>1234.0</v>
      </c>
      <c r="D43" s="59"/>
      <c r="E43" s="60">
        <v>130260.0</v>
      </c>
      <c r="F43" s="61"/>
      <c r="G43" s="62"/>
      <c r="H43" s="17">
        <f t="shared" si="1"/>
        <v>-72290.32</v>
      </c>
      <c r="I43" s="63" t="s">
        <v>89</v>
      </c>
      <c r="J43" s="63" t="s">
        <v>75</v>
      </c>
      <c r="K43" s="64" t="s">
        <v>90</v>
      </c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</row>
    <row r="44" ht="12.75" customHeight="1">
      <c r="A44" s="56">
        <v>44565.0</v>
      </c>
      <c r="B44" s="66"/>
      <c r="C44" s="67">
        <v>1235.0</v>
      </c>
      <c r="D44" s="68"/>
      <c r="E44" s="69">
        <v>101790.0</v>
      </c>
      <c r="F44" s="70"/>
      <c r="G44" s="71"/>
      <c r="H44" s="17">
        <f t="shared" si="1"/>
        <v>-174080.32</v>
      </c>
      <c r="I44" s="72" t="s">
        <v>91</v>
      </c>
      <c r="J44" s="72" t="s">
        <v>75</v>
      </c>
      <c r="K44" s="73" t="s">
        <v>92</v>
      </c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ht="15.75" customHeight="1">
      <c r="A45" s="74">
        <v>44752.0</v>
      </c>
      <c r="B45" s="75">
        <v>44755.0</v>
      </c>
      <c r="C45" s="76" t="s">
        <v>93</v>
      </c>
      <c r="E45" s="77">
        <v>3600.0</v>
      </c>
      <c r="G45" s="78"/>
      <c r="H45" s="79">
        <f t="shared" si="1"/>
        <v>-177680.32</v>
      </c>
      <c r="I45" s="77" t="s">
        <v>94</v>
      </c>
      <c r="J45" s="77" t="s">
        <v>95</v>
      </c>
      <c r="K45" s="77" t="s">
        <v>96</v>
      </c>
      <c r="AA45" s="52"/>
      <c r="AB45" s="52"/>
    </row>
    <row r="46" ht="12.75" customHeight="1">
      <c r="A46" s="54"/>
      <c r="B46" s="66"/>
      <c r="C46" s="80"/>
      <c r="D46" s="68"/>
      <c r="E46" s="69"/>
      <c r="F46" s="70"/>
      <c r="G46" s="71"/>
      <c r="H46" s="6"/>
      <c r="I46" s="68"/>
      <c r="J46" s="68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</row>
    <row r="47" ht="12.75" customHeight="1">
      <c r="A47" s="54"/>
      <c r="B47" s="66"/>
      <c r="C47" s="80"/>
      <c r="D47" s="68"/>
      <c r="E47" s="69"/>
      <c r="F47" s="70"/>
      <c r="G47" s="71"/>
      <c r="H47" s="6"/>
      <c r="I47" s="68"/>
      <c r="J47" s="68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</row>
    <row r="48" ht="12.75" customHeight="1">
      <c r="A48" s="54"/>
      <c r="B48" s="66"/>
      <c r="C48" s="80"/>
      <c r="D48" s="68"/>
      <c r="E48" s="69"/>
      <c r="F48" s="70"/>
      <c r="G48" s="71"/>
      <c r="H48" s="6"/>
      <c r="I48" s="68"/>
      <c r="J48" s="68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</row>
    <row r="49" ht="12.75" customHeight="1">
      <c r="A49" s="54"/>
      <c r="B49" s="66"/>
      <c r="C49" s="80"/>
      <c r="D49" s="68"/>
      <c r="E49" s="69"/>
      <c r="F49" s="70"/>
      <c r="G49" s="71"/>
      <c r="H49" s="6"/>
      <c r="I49" s="68"/>
      <c r="J49" s="68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</row>
    <row r="50" ht="12.75" customHeight="1">
      <c r="A50" s="54"/>
      <c r="B50" s="66"/>
      <c r="C50" s="80"/>
      <c r="D50" s="68"/>
      <c r="E50" s="69"/>
      <c r="F50" s="70"/>
      <c r="G50" s="71"/>
      <c r="H50" s="6"/>
      <c r="I50" s="68"/>
      <c r="J50" s="68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</row>
    <row r="51" ht="12.75" customHeight="1">
      <c r="A51" s="54"/>
      <c r="B51" s="66"/>
      <c r="C51" s="80"/>
      <c r="D51" s="68"/>
      <c r="E51" s="69"/>
      <c r="F51" s="70"/>
      <c r="G51" s="71"/>
      <c r="H51" s="6"/>
      <c r="I51" s="68"/>
      <c r="J51" s="68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</row>
    <row r="52" ht="12.75" customHeight="1">
      <c r="A52" s="54"/>
      <c r="B52" s="66"/>
      <c r="C52" s="80"/>
      <c r="D52" s="68"/>
      <c r="E52" s="69"/>
      <c r="F52" s="70"/>
      <c r="G52" s="71"/>
      <c r="H52" s="6"/>
      <c r="I52" s="68"/>
      <c r="J52" s="68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</row>
    <row r="53" ht="12.75" customHeight="1">
      <c r="A53" s="54"/>
      <c r="B53" s="66"/>
      <c r="C53" s="80"/>
      <c r="D53" s="68"/>
      <c r="E53" s="69"/>
      <c r="F53" s="70"/>
      <c r="G53" s="71"/>
      <c r="H53" s="6"/>
      <c r="I53" s="68"/>
      <c r="J53" s="68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</row>
    <row r="54" ht="12.75" customHeight="1">
      <c r="A54" s="54"/>
      <c r="B54" s="66"/>
      <c r="C54" s="80"/>
      <c r="D54" s="68"/>
      <c r="E54" s="69"/>
      <c r="F54" s="70"/>
      <c r="G54" s="71"/>
      <c r="H54" s="6"/>
      <c r="I54" s="68"/>
      <c r="J54" s="68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</row>
    <row r="55" ht="12.75" customHeight="1">
      <c r="A55" s="54"/>
      <c r="B55" s="66"/>
      <c r="C55" s="80"/>
      <c r="D55" s="68"/>
      <c r="E55" s="69"/>
      <c r="F55" s="70"/>
      <c r="G55" s="71"/>
      <c r="H55" s="6"/>
      <c r="I55" s="68"/>
      <c r="J55" s="68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</row>
    <row r="56" ht="12.75" customHeight="1">
      <c r="A56" s="54"/>
      <c r="B56" s="66"/>
      <c r="C56" s="80"/>
      <c r="D56" s="68"/>
      <c r="E56" s="69"/>
      <c r="F56" s="70"/>
      <c r="G56" s="71"/>
      <c r="H56" s="6"/>
      <c r="I56" s="68"/>
      <c r="J56" s="68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</row>
    <row r="57" ht="12.75" customHeight="1">
      <c r="A57" s="54"/>
      <c r="B57" s="66"/>
      <c r="C57" s="80"/>
      <c r="D57" s="68"/>
      <c r="E57" s="69"/>
      <c r="F57" s="70"/>
      <c r="G57" s="71"/>
      <c r="H57" s="6"/>
      <c r="I57" s="68"/>
      <c r="J57" s="68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</row>
    <row r="58" ht="12.75" customHeight="1">
      <c r="A58" s="54"/>
      <c r="B58" s="66"/>
      <c r="C58" s="80"/>
      <c r="D58" s="68"/>
      <c r="E58" s="69"/>
      <c r="F58" s="70"/>
      <c r="G58" s="71"/>
      <c r="H58" s="6"/>
      <c r="I58" s="68"/>
      <c r="J58" s="68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ht="12.75" customHeight="1">
      <c r="A59" s="54"/>
      <c r="B59" s="66"/>
      <c r="C59" s="80"/>
      <c r="D59" s="68"/>
      <c r="E59" s="69"/>
      <c r="F59" s="70"/>
      <c r="G59" s="71"/>
      <c r="H59" s="6"/>
      <c r="I59" s="68"/>
      <c r="J59" s="68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ht="12.75" customHeight="1">
      <c r="A60" s="54"/>
      <c r="B60" s="66"/>
      <c r="C60" s="80"/>
      <c r="D60" s="68"/>
      <c r="E60" s="69"/>
      <c r="F60" s="70"/>
      <c r="G60" s="71"/>
      <c r="H60" s="6"/>
      <c r="I60" s="68"/>
      <c r="J60" s="68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ht="12.75" customHeight="1">
      <c r="A61" s="54"/>
      <c r="B61" s="66"/>
      <c r="C61" s="80"/>
      <c r="D61" s="68"/>
      <c r="E61" s="69"/>
      <c r="F61" s="70"/>
      <c r="G61" s="71"/>
      <c r="H61" s="6"/>
      <c r="I61" s="68"/>
      <c r="J61" s="68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ht="12.75" customHeight="1">
      <c r="A62" s="54"/>
      <c r="B62" s="66"/>
      <c r="C62" s="80"/>
      <c r="D62" s="68"/>
      <c r="E62" s="69"/>
      <c r="F62" s="70"/>
      <c r="G62" s="71"/>
      <c r="H62" s="6"/>
      <c r="I62" s="68"/>
      <c r="J62" s="68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ht="12.75" customHeight="1">
      <c r="A63" s="54"/>
      <c r="B63" s="66"/>
      <c r="C63" s="80"/>
      <c r="D63" s="68"/>
      <c r="E63" s="69"/>
      <c r="F63" s="70"/>
      <c r="G63" s="71"/>
      <c r="H63" s="6"/>
      <c r="I63" s="68"/>
      <c r="J63" s="68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ht="12.75" customHeight="1">
      <c r="A64" s="54"/>
      <c r="B64" s="66"/>
      <c r="C64" s="80"/>
      <c r="D64" s="68"/>
      <c r="E64" s="69"/>
      <c r="F64" s="70"/>
      <c r="G64" s="71"/>
      <c r="H64" s="6"/>
      <c r="I64" s="68"/>
      <c r="J64" s="68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ht="12.75" customHeight="1">
      <c r="A65" s="54"/>
      <c r="B65" s="66"/>
      <c r="C65" s="80"/>
      <c r="D65" s="68"/>
      <c r="E65" s="69"/>
      <c r="F65" s="70"/>
      <c r="G65" s="71"/>
      <c r="H65" s="6"/>
      <c r="I65" s="68"/>
      <c r="J65" s="68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ht="12.75" customHeight="1">
      <c r="A66" s="54"/>
      <c r="B66" s="66"/>
      <c r="C66" s="80"/>
      <c r="D66" s="68"/>
      <c r="E66" s="69"/>
      <c r="F66" s="70"/>
      <c r="G66" s="71"/>
      <c r="H66" s="6"/>
      <c r="I66" s="68"/>
      <c r="J66" s="68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ht="12.75" customHeight="1">
      <c r="A67" s="54"/>
      <c r="B67" s="66"/>
      <c r="C67" s="80"/>
      <c r="D67" s="68"/>
      <c r="E67" s="69"/>
      <c r="F67" s="70"/>
      <c r="G67" s="71"/>
      <c r="H67" s="6"/>
      <c r="I67" s="68"/>
      <c r="J67" s="68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ht="12.75" customHeight="1">
      <c r="A68" s="54"/>
      <c r="B68" s="66"/>
      <c r="C68" s="80"/>
      <c r="D68" s="68"/>
      <c r="E68" s="69"/>
      <c r="F68" s="70"/>
      <c r="G68" s="71"/>
      <c r="H68" s="6"/>
      <c r="I68" s="68"/>
      <c r="J68" s="68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ht="12.75" customHeight="1">
      <c r="A69" s="54"/>
      <c r="B69" s="66"/>
      <c r="C69" s="80"/>
      <c r="D69" s="68"/>
      <c r="E69" s="69"/>
      <c r="F69" s="70"/>
      <c r="G69" s="71"/>
      <c r="H69" s="6"/>
      <c r="I69" s="68"/>
      <c r="J69" s="68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ht="12.75" customHeight="1">
      <c r="A70" s="54"/>
      <c r="B70" s="66"/>
      <c r="C70" s="80"/>
      <c r="D70" s="68"/>
      <c r="E70" s="69"/>
      <c r="F70" s="70"/>
      <c r="G70" s="71"/>
      <c r="H70" s="6"/>
      <c r="I70" s="68"/>
      <c r="J70" s="68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ht="12.75" customHeight="1">
      <c r="A71" s="54"/>
      <c r="B71" s="66"/>
      <c r="C71" s="80"/>
      <c r="D71" s="68"/>
      <c r="E71" s="69"/>
      <c r="F71" s="70"/>
      <c r="G71" s="71"/>
      <c r="H71" s="6"/>
      <c r="I71" s="68"/>
      <c r="J71" s="68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ht="12.75" customHeight="1">
      <c r="A72" s="54"/>
      <c r="B72" s="66"/>
      <c r="C72" s="80"/>
      <c r="D72" s="68"/>
      <c r="E72" s="69"/>
      <c r="F72" s="70"/>
      <c r="G72" s="71"/>
      <c r="H72" s="6"/>
      <c r="I72" s="68"/>
      <c r="J72" s="68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ht="12.75" customHeight="1">
      <c r="A73" s="54"/>
      <c r="B73" s="66"/>
      <c r="C73" s="80"/>
      <c r="D73" s="68"/>
      <c r="E73" s="69"/>
      <c r="F73" s="70"/>
      <c r="G73" s="71"/>
      <c r="H73" s="6"/>
      <c r="I73" s="68"/>
      <c r="J73" s="68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</row>
    <row r="74" ht="12.75" customHeight="1">
      <c r="A74" s="54"/>
      <c r="B74" s="66"/>
      <c r="C74" s="80"/>
      <c r="D74" s="68"/>
      <c r="E74" s="69"/>
      <c r="F74" s="70"/>
      <c r="G74" s="71"/>
      <c r="H74" s="6"/>
      <c r="I74" s="68"/>
      <c r="J74" s="68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</row>
    <row r="75" ht="12.75" customHeight="1">
      <c r="A75" s="54"/>
      <c r="B75" s="66"/>
      <c r="C75" s="80"/>
      <c r="D75" s="68"/>
      <c r="E75" s="69"/>
      <c r="F75" s="70"/>
      <c r="G75" s="71"/>
      <c r="H75" s="6"/>
      <c r="I75" s="68"/>
      <c r="J75" s="68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</row>
    <row r="76" ht="12.75" customHeight="1">
      <c r="A76" s="54"/>
      <c r="B76" s="66"/>
      <c r="C76" s="80"/>
      <c r="D76" s="68"/>
      <c r="E76" s="69"/>
      <c r="F76" s="70"/>
      <c r="G76" s="71"/>
      <c r="H76" s="6"/>
      <c r="I76" s="68"/>
      <c r="J76" s="68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</row>
    <row r="77" ht="12.75" customHeight="1">
      <c r="A77" s="54"/>
      <c r="B77" s="66"/>
      <c r="C77" s="80"/>
      <c r="D77" s="68"/>
      <c r="E77" s="69"/>
      <c r="F77" s="70"/>
      <c r="G77" s="71"/>
      <c r="H77" s="6"/>
      <c r="I77" s="68"/>
      <c r="J77" s="68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</row>
    <row r="78" ht="12.75" customHeight="1">
      <c r="A78" s="54"/>
      <c r="B78" s="66"/>
      <c r="C78" s="80"/>
      <c r="D78" s="68"/>
      <c r="E78" s="69"/>
      <c r="F78" s="70"/>
      <c r="G78" s="71"/>
      <c r="H78" s="6"/>
      <c r="I78" s="68"/>
      <c r="J78" s="68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</row>
    <row r="79" ht="12.75" customHeight="1">
      <c r="A79" s="54"/>
      <c r="B79" s="66"/>
      <c r="C79" s="80"/>
      <c r="D79" s="68"/>
      <c r="E79" s="69"/>
      <c r="F79" s="70"/>
      <c r="G79" s="71"/>
      <c r="H79" s="6"/>
      <c r="I79" s="68"/>
      <c r="J79" s="68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</row>
    <row r="80" ht="12.75" customHeight="1">
      <c r="A80" s="54"/>
      <c r="B80" s="66"/>
      <c r="C80" s="80"/>
      <c r="D80" s="68"/>
      <c r="E80" s="69"/>
      <c r="F80" s="70"/>
      <c r="G80" s="71"/>
      <c r="H80" s="6"/>
      <c r="I80" s="68"/>
      <c r="J80" s="68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</row>
    <row r="81" ht="12.75" customHeight="1">
      <c r="A81" s="54"/>
      <c r="B81" s="66"/>
      <c r="C81" s="80"/>
      <c r="D81" s="68"/>
      <c r="E81" s="69"/>
      <c r="F81" s="70"/>
      <c r="G81" s="71"/>
      <c r="H81" s="6"/>
      <c r="I81" s="68"/>
      <c r="J81" s="68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</row>
    <row r="82" ht="12.75" customHeight="1">
      <c r="A82" s="54"/>
      <c r="B82" s="66"/>
      <c r="C82" s="80"/>
      <c r="D82" s="68"/>
      <c r="E82" s="69"/>
      <c r="F82" s="70"/>
      <c r="G82" s="71"/>
      <c r="H82" s="6"/>
      <c r="I82" s="68"/>
      <c r="J82" s="68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</row>
    <row r="83" ht="12.75" customHeight="1">
      <c r="A83" s="54"/>
      <c r="B83" s="66"/>
      <c r="C83" s="80"/>
      <c r="D83" s="68"/>
      <c r="E83" s="69"/>
      <c r="F83" s="70"/>
      <c r="G83" s="71"/>
      <c r="H83" s="6"/>
      <c r="I83" s="68"/>
      <c r="J83" s="68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</row>
    <row r="84" ht="12.75" customHeight="1">
      <c r="A84" s="54"/>
      <c r="B84" s="66"/>
      <c r="C84" s="80"/>
      <c r="D84" s="68"/>
      <c r="E84" s="69"/>
      <c r="F84" s="70"/>
      <c r="G84" s="71"/>
      <c r="H84" s="6"/>
      <c r="I84" s="68"/>
      <c r="J84" s="68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</row>
    <row r="85" ht="12.75" customHeight="1">
      <c r="A85" s="54"/>
      <c r="B85" s="66"/>
      <c r="C85" s="80"/>
      <c r="D85" s="68"/>
      <c r="E85" s="69"/>
      <c r="F85" s="70"/>
      <c r="G85" s="71"/>
      <c r="H85" s="6"/>
      <c r="I85" s="68"/>
      <c r="J85" s="68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</row>
    <row r="86" ht="12.75" customHeight="1">
      <c r="A86" s="54"/>
      <c r="B86" s="66"/>
      <c r="C86" s="80"/>
      <c r="D86" s="68"/>
      <c r="E86" s="69"/>
      <c r="F86" s="70"/>
      <c r="G86" s="71"/>
      <c r="H86" s="6"/>
      <c r="I86" s="68"/>
      <c r="J86" s="68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</row>
    <row r="87" ht="12.75" customHeight="1">
      <c r="A87" s="54"/>
      <c r="B87" s="66"/>
      <c r="C87" s="80"/>
      <c r="D87" s="68"/>
      <c r="E87" s="69"/>
      <c r="F87" s="70"/>
      <c r="G87" s="71"/>
      <c r="H87" s="6"/>
      <c r="I87" s="68"/>
      <c r="J87" s="68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</row>
    <row r="88" ht="12.75" customHeight="1">
      <c r="A88" s="54"/>
      <c r="B88" s="66"/>
      <c r="C88" s="80"/>
      <c r="D88" s="68"/>
      <c r="E88" s="69"/>
      <c r="F88" s="70"/>
      <c r="G88" s="71"/>
      <c r="H88" s="6"/>
      <c r="I88" s="68"/>
      <c r="J88" s="68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</row>
    <row r="89" ht="12.75" customHeight="1">
      <c r="A89" s="54"/>
      <c r="B89" s="66"/>
      <c r="C89" s="80"/>
      <c r="D89" s="68"/>
      <c r="E89" s="69"/>
      <c r="F89" s="70"/>
      <c r="G89" s="71"/>
      <c r="H89" s="6"/>
      <c r="I89" s="68"/>
      <c r="J89" s="68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</row>
    <row r="90" ht="12.75" customHeight="1">
      <c r="A90" s="54"/>
      <c r="B90" s="66"/>
      <c r="C90" s="80"/>
      <c r="D90" s="68"/>
      <c r="E90" s="69"/>
      <c r="F90" s="70"/>
      <c r="G90" s="71"/>
      <c r="H90" s="6"/>
      <c r="I90" s="68"/>
      <c r="J90" s="68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</row>
    <row r="91" ht="12.75" customHeight="1">
      <c r="A91" s="54"/>
      <c r="B91" s="66"/>
      <c r="C91" s="80"/>
      <c r="D91" s="68"/>
      <c r="E91" s="69"/>
      <c r="F91" s="70"/>
      <c r="G91" s="71"/>
      <c r="H91" s="6"/>
      <c r="I91" s="68"/>
      <c r="J91" s="68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</row>
    <row r="92" ht="12.75" customHeight="1">
      <c r="A92" s="54"/>
      <c r="B92" s="66"/>
      <c r="C92" s="80"/>
      <c r="D92" s="68"/>
      <c r="E92" s="69"/>
      <c r="F92" s="70"/>
      <c r="G92" s="71"/>
      <c r="H92" s="6"/>
      <c r="I92" s="68"/>
      <c r="J92" s="68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</row>
    <row r="93" ht="12.75" customHeight="1">
      <c r="A93" s="54"/>
      <c r="B93" s="66"/>
      <c r="C93" s="80"/>
      <c r="D93" s="68"/>
      <c r="E93" s="69"/>
      <c r="F93" s="70"/>
      <c r="G93" s="71"/>
      <c r="H93" s="6"/>
      <c r="I93" s="68"/>
      <c r="J93" s="68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</row>
    <row r="94" ht="12.75" customHeight="1">
      <c r="A94" s="54"/>
      <c r="B94" s="66"/>
      <c r="C94" s="80"/>
      <c r="D94" s="68"/>
      <c r="E94" s="69"/>
      <c r="F94" s="70"/>
      <c r="G94" s="71"/>
      <c r="H94" s="6"/>
      <c r="I94" s="68"/>
      <c r="J94" s="68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</row>
    <row r="95" ht="12.75" customHeight="1">
      <c r="A95" s="54"/>
      <c r="B95" s="66"/>
      <c r="C95" s="80"/>
      <c r="D95" s="68"/>
      <c r="E95" s="69"/>
      <c r="F95" s="70"/>
      <c r="G95" s="71"/>
      <c r="H95" s="6"/>
      <c r="I95" s="68"/>
      <c r="J95" s="68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</row>
    <row r="96" ht="12.75" customHeight="1">
      <c r="A96" s="54"/>
      <c r="B96" s="66"/>
      <c r="C96" s="80"/>
      <c r="D96" s="68"/>
      <c r="E96" s="69"/>
      <c r="F96" s="70"/>
      <c r="G96" s="71"/>
      <c r="H96" s="6"/>
      <c r="I96" s="68"/>
      <c r="J96" s="68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</row>
    <row r="97" ht="12.75" customHeight="1">
      <c r="A97" s="54"/>
      <c r="B97" s="66"/>
      <c r="C97" s="80"/>
      <c r="D97" s="68"/>
      <c r="E97" s="69"/>
      <c r="F97" s="70"/>
      <c r="G97" s="71"/>
      <c r="H97" s="6"/>
      <c r="I97" s="68"/>
      <c r="J97" s="68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</row>
    <row r="98" ht="12.75" customHeight="1">
      <c r="A98" s="54"/>
      <c r="B98" s="66"/>
      <c r="C98" s="80"/>
      <c r="D98" s="68"/>
      <c r="E98" s="69"/>
      <c r="F98" s="70"/>
      <c r="G98" s="71"/>
      <c r="H98" s="6"/>
      <c r="I98" s="68"/>
      <c r="J98" s="68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</row>
    <row r="99" ht="12.75" customHeight="1">
      <c r="A99" s="54"/>
      <c r="B99" s="66"/>
      <c r="C99" s="80"/>
      <c r="D99" s="68"/>
      <c r="E99" s="69"/>
      <c r="F99" s="70"/>
      <c r="G99" s="71"/>
      <c r="H99" s="6"/>
      <c r="I99" s="68"/>
      <c r="J99" s="68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</row>
    <row r="100" ht="12.75" customHeight="1">
      <c r="A100" s="54"/>
      <c r="B100" s="66"/>
      <c r="C100" s="80"/>
      <c r="D100" s="68"/>
      <c r="E100" s="69"/>
      <c r="F100" s="70"/>
      <c r="G100" s="71"/>
      <c r="H100" s="6"/>
      <c r="I100" s="68"/>
      <c r="J100" s="68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</row>
    <row r="101" ht="12.75" customHeight="1">
      <c r="A101" s="54"/>
      <c r="B101" s="66"/>
      <c r="C101" s="80"/>
      <c r="D101" s="68"/>
      <c r="E101" s="69"/>
      <c r="F101" s="70"/>
      <c r="G101" s="71"/>
      <c r="H101" s="6"/>
      <c r="I101" s="68"/>
      <c r="J101" s="68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</row>
    <row r="102" ht="12.75" customHeight="1">
      <c r="A102" s="54"/>
      <c r="B102" s="66"/>
      <c r="C102" s="80"/>
      <c r="D102" s="68"/>
      <c r="E102" s="69"/>
      <c r="F102" s="70"/>
      <c r="G102" s="71"/>
      <c r="H102" s="6"/>
      <c r="I102" s="68"/>
      <c r="J102" s="68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</row>
    <row r="103" ht="12.75" customHeight="1">
      <c r="A103" s="54"/>
      <c r="B103" s="66"/>
      <c r="C103" s="80"/>
      <c r="D103" s="68"/>
      <c r="E103" s="69"/>
      <c r="F103" s="70"/>
      <c r="G103" s="71"/>
      <c r="H103" s="6"/>
      <c r="I103" s="68"/>
      <c r="J103" s="68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</row>
    <row r="104" ht="12.75" customHeight="1">
      <c r="A104" s="54"/>
      <c r="B104" s="66"/>
      <c r="C104" s="80"/>
      <c r="D104" s="68"/>
      <c r="E104" s="69"/>
      <c r="F104" s="70"/>
      <c r="G104" s="71"/>
      <c r="H104" s="6"/>
      <c r="I104" s="68"/>
      <c r="J104" s="68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</row>
    <row r="105" ht="12.75" customHeight="1">
      <c r="A105" s="54"/>
      <c r="B105" s="66"/>
      <c r="C105" s="80"/>
      <c r="D105" s="68"/>
      <c r="E105" s="69"/>
      <c r="F105" s="70"/>
      <c r="G105" s="71"/>
      <c r="H105" s="6"/>
      <c r="I105" s="68"/>
      <c r="J105" s="68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</row>
    <row r="106" ht="12.75" customHeight="1">
      <c r="A106" s="54"/>
      <c r="B106" s="66"/>
      <c r="C106" s="80"/>
      <c r="D106" s="68"/>
      <c r="E106" s="69"/>
      <c r="F106" s="70"/>
      <c r="G106" s="71"/>
      <c r="H106" s="6"/>
      <c r="I106" s="68"/>
      <c r="J106" s="68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</row>
    <row r="107" ht="12.75" customHeight="1">
      <c r="A107" s="54"/>
      <c r="B107" s="66"/>
      <c r="C107" s="80"/>
      <c r="D107" s="68"/>
      <c r="E107" s="69"/>
      <c r="F107" s="70"/>
      <c r="G107" s="71"/>
      <c r="H107" s="6"/>
      <c r="I107" s="68"/>
      <c r="J107" s="68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</row>
    <row r="108" ht="12.75" customHeight="1">
      <c r="A108" s="54"/>
      <c r="B108" s="66"/>
      <c r="C108" s="80"/>
      <c r="D108" s="68"/>
      <c r="E108" s="69"/>
      <c r="F108" s="70"/>
      <c r="G108" s="71"/>
      <c r="H108" s="6"/>
      <c r="I108" s="68"/>
      <c r="J108" s="68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</row>
    <row r="109" ht="12.75" customHeight="1">
      <c r="A109" s="54"/>
      <c r="B109" s="66"/>
      <c r="C109" s="80"/>
      <c r="D109" s="68"/>
      <c r="E109" s="69"/>
      <c r="F109" s="70"/>
      <c r="G109" s="71"/>
      <c r="H109" s="6"/>
      <c r="I109" s="68"/>
      <c r="J109" s="68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</row>
    <row r="110" ht="12.75" customHeight="1">
      <c r="A110" s="54"/>
      <c r="B110" s="66"/>
      <c r="C110" s="80"/>
      <c r="D110" s="68"/>
      <c r="E110" s="69"/>
      <c r="F110" s="70"/>
      <c r="G110" s="71"/>
      <c r="H110" s="6"/>
      <c r="I110" s="68"/>
      <c r="J110" s="68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</row>
    <row r="111" ht="12.75" customHeight="1">
      <c r="A111" s="54"/>
      <c r="B111" s="66"/>
      <c r="C111" s="80"/>
      <c r="D111" s="68"/>
      <c r="E111" s="69"/>
      <c r="F111" s="70"/>
      <c r="G111" s="71"/>
      <c r="H111" s="6"/>
      <c r="I111" s="68"/>
      <c r="J111" s="68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</row>
    <row r="112" ht="12.75" customHeight="1">
      <c r="A112" s="54"/>
      <c r="B112" s="66"/>
      <c r="C112" s="80"/>
      <c r="D112" s="68"/>
      <c r="E112" s="69"/>
      <c r="F112" s="70"/>
      <c r="G112" s="71"/>
      <c r="H112" s="6"/>
      <c r="I112" s="68"/>
      <c r="J112" s="68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</row>
    <row r="113" ht="12.75" customHeight="1">
      <c r="A113" s="54"/>
      <c r="B113" s="66"/>
      <c r="C113" s="80"/>
      <c r="D113" s="68"/>
      <c r="E113" s="69"/>
      <c r="F113" s="70"/>
      <c r="G113" s="71"/>
      <c r="H113" s="6"/>
      <c r="I113" s="68"/>
      <c r="J113" s="68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</row>
    <row r="114" ht="12.75" customHeight="1">
      <c r="A114" s="54"/>
      <c r="B114" s="66"/>
      <c r="C114" s="80"/>
      <c r="D114" s="68"/>
      <c r="E114" s="69"/>
      <c r="F114" s="70"/>
      <c r="G114" s="71"/>
      <c r="H114" s="6"/>
      <c r="I114" s="68"/>
      <c r="J114" s="68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</row>
    <row r="115" ht="12.75" customHeight="1">
      <c r="A115" s="54"/>
      <c r="B115" s="66"/>
      <c r="C115" s="80"/>
      <c r="D115" s="68"/>
      <c r="E115" s="69"/>
      <c r="F115" s="70"/>
      <c r="G115" s="71"/>
      <c r="H115" s="6"/>
      <c r="I115" s="68"/>
      <c r="J115" s="68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</row>
    <row r="116" ht="12.75" customHeight="1">
      <c r="A116" s="54"/>
      <c r="B116" s="66"/>
      <c r="C116" s="80"/>
      <c r="D116" s="68"/>
      <c r="E116" s="69"/>
      <c r="F116" s="70"/>
      <c r="G116" s="71"/>
      <c r="H116" s="6"/>
      <c r="I116" s="68"/>
      <c r="J116" s="68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</row>
    <row r="117" ht="12.75" customHeight="1">
      <c r="A117" s="54"/>
      <c r="B117" s="66"/>
      <c r="C117" s="80"/>
      <c r="D117" s="68"/>
      <c r="E117" s="69"/>
      <c r="F117" s="70"/>
      <c r="G117" s="71"/>
      <c r="H117" s="6"/>
      <c r="I117" s="68"/>
      <c r="J117" s="68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</row>
    <row r="118" ht="12.75" customHeight="1">
      <c r="A118" s="54"/>
      <c r="B118" s="66"/>
      <c r="C118" s="80"/>
      <c r="D118" s="68"/>
      <c r="E118" s="69"/>
      <c r="F118" s="70"/>
      <c r="G118" s="71"/>
      <c r="H118" s="6"/>
      <c r="I118" s="68"/>
      <c r="J118" s="68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</row>
    <row r="119" ht="12.75" customHeight="1">
      <c r="A119" s="54"/>
      <c r="B119" s="66"/>
      <c r="C119" s="80"/>
      <c r="D119" s="68"/>
      <c r="E119" s="69"/>
      <c r="F119" s="70"/>
      <c r="G119" s="71"/>
      <c r="H119" s="6"/>
      <c r="I119" s="68"/>
      <c r="J119" s="68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</row>
    <row r="120" ht="12.75" customHeight="1">
      <c r="A120" s="54"/>
      <c r="B120" s="66"/>
      <c r="C120" s="80"/>
      <c r="D120" s="68"/>
      <c r="E120" s="69"/>
      <c r="F120" s="70"/>
      <c r="G120" s="71"/>
      <c r="H120" s="6"/>
      <c r="I120" s="68"/>
      <c r="J120" s="68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</row>
    <row r="121" ht="12.75" customHeight="1">
      <c r="A121" s="54"/>
      <c r="B121" s="66"/>
      <c r="C121" s="80"/>
      <c r="D121" s="68"/>
      <c r="E121" s="69"/>
      <c r="F121" s="70"/>
      <c r="G121" s="71"/>
      <c r="H121" s="6"/>
      <c r="I121" s="68"/>
      <c r="J121" s="68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</row>
    <row r="122" ht="12.75" customHeight="1">
      <c r="A122" s="54"/>
      <c r="B122" s="66"/>
      <c r="C122" s="80"/>
      <c r="D122" s="68"/>
      <c r="E122" s="69"/>
      <c r="F122" s="70"/>
      <c r="G122" s="71"/>
      <c r="H122" s="6"/>
      <c r="I122" s="68"/>
      <c r="J122" s="68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</row>
    <row r="123" ht="12.75" customHeight="1">
      <c r="A123" s="54"/>
      <c r="B123" s="66"/>
      <c r="C123" s="80"/>
      <c r="D123" s="68"/>
      <c r="E123" s="69"/>
      <c r="F123" s="70"/>
      <c r="G123" s="71"/>
      <c r="H123" s="6"/>
      <c r="I123" s="68"/>
      <c r="J123" s="68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</row>
    <row r="124" ht="12.75" customHeight="1">
      <c r="A124" s="54"/>
      <c r="B124" s="66"/>
      <c r="C124" s="80"/>
      <c r="D124" s="68"/>
      <c r="E124" s="69"/>
      <c r="F124" s="70"/>
      <c r="G124" s="71"/>
      <c r="H124" s="6"/>
      <c r="I124" s="68"/>
      <c r="J124" s="68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</row>
    <row r="125" ht="12.75" customHeight="1">
      <c r="A125" s="54"/>
      <c r="B125" s="66"/>
      <c r="C125" s="80"/>
      <c r="D125" s="68"/>
      <c r="E125" s="69"/>
      <c r="F125" s="70"/>
      <c r="G125" s="71"/>
      <c r="H125" s="6"/>
      <c r="I125" s="68"/>
      <c r="J125" s="68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</row>
    <row r="126" ht="12.75" customHeight="1">
      <c r="A126" s="54"/>
      <c r="B126" s="66"/>
      <c r="C126" s="80"/>
      <c r="D126" s="68"/>
      <c r="E126" s="69"/>
      <c r="F126" s="70"/>
      <c r="G126" s="71"/>
      <c r="H126" s="6"/>
      <c r="I126" s="68"/>
      <c r="J126" s="68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</row>
    <row r="127" ht="12.75" customHeight="1">
      <c r="A127" s="54"/>
      <c r="B127" s="66"/>
      <c r="C127" s="80"/>
      <c r="D127" s="68"/>
      <c r="E127" s="69"/>
      <c r="F127" s="70"/>
      <c r="G127" s="71"/>
      <c r="H127" s="6"/>
      <c r="I127" s="68"/>
      <c r="J127" s="68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</row>
    <row r="128" ht="12.75" customHeight="1">
      <c r="A128" s="54"/>
      <c r="B128" s="66"/>
      <c r="C128" s="80"/>
      <c r="D128" s="68"/>
      <c r="E128" s="69"/>
      <c r="F128" s="70"/>
      <c r="G128" s="71"/>
      <c r="H128" s="6"/>
      <c r="I128" s="68"/>
      <c r="J128" s="68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</row>
    <row r="129" ht="12.75" customHeight="1">
      <c r="A129" s="54"/>
      <c r="B129" s="66"/>
      <c r="C129" s="80"/>
      <c r="D129" s="68"/>
      <c r="E129" s="69"/>
      <c r="F129" s="70"/>
      <c r="G129" s="71"/>
      <c r="H129" s="6"/>
      <c r="I129" s="68"/>
      <c r="J129" s="68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</row>
    <row r="130" ht="12.75" customHeight="1">
      <c r="A130" s="54"/>
      <c r="B130" s="66"/>
      <c r="C130" s="80"/>
      <c r="D130" s="68"/>
      <c r="E130" s="69"/>
      <c r="F130" s="70"/>
      <c r="G130" s="71"/>
      <c r="H130" s="6"/>
      <c r="I130" s="68"/>
      <c r="J130" s="68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</row>
    <row r="131" ht="12.75" customHeight="1">
      <c r="A131" s="54"/>
      <c r="B131" s="66"/>
      <c r="C131" s="80"/>
      <c r="D131" s="68"/>
      <c r="E131" s="69"/>
      <c r="F131" s="70"/>
      <c r="G131" s="71"/>
      <c r="H131" s="6"/>
      <c r="I131" s="68"/>
      <c r="J131" s="68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</row>
    <row r="132" ht="12.75" customHeight="1">
      <c r="A132" s="54"/>
      <c r="B132" s="66"/>
      <c r="C132" s="80"/>
      <c r="D132" s="68"/>
      <c r="E132" s="69"/>
      <c r="F132" s="70"/>
      <c r="G132" s="71"/>
      <c r="H132" s="6"/>
      <c r="I132" s="68"/>
      <c r="J132" s="68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</row>
    <row r="133" ht="12.75" customHeight="1">
      <c r="A133" s="54"/>
      <c r="B133" s="66"/>
      <c r="C133" s="80"/>
      <c r="D133" s="68"/>
      <c r="E133" s="69"/>
      <c r="F133" s="70"/>
      <c r="G133" s="71"/>
      <c r="H133" s="6"/>
      <c r="I133" s="68"/>
      <c r="J133" s="68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</row>
    <row r="134" ht="12.75" customHeight="1">
      <c r="A134" s="54"/>
      <c r="B134" s="66"/>
      <c r="C134" s="80"/>
      <c r="D134" s="68"/>
      <c r="E134" s="69"/>
      <c r="F134" s="70"/>
      <c r="G134" s="71"/>
      <c r="H134" s="6"/>
      <c r="I134" s="68"/>
      <c r="J134" s="68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</row>
    <row r="135" ht="12.75" customHeight="1">
      <c r="A135" s="54"/>
      <c r="B135" s="66"/>
      <c r="C135" s="80"/>
      <c r="D135" s="68"/>
      <c r="E135" s="69"/>
      <c r="F135" s="70"/>
      <c r="G135" s="71"/>
      <c r="H135" s="6"/>
      <c r="I135" s="68"/>
      <c r="J135" s="68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</row>
    <row r="136" ht="12.75" customHeight="1">
      <c r="A136" s="54"/>
      <c r="B136" s="66"/>
      <c r="C136" s="80"/>
      <c r="D136" s="68"/>
      <c r="E136" s="69"/>
      <c r="F136" s="70"/>
      <c r="G136" s="71"/>
      <c r="H136" s="6"/>
      <c r="I136" s="68"/>
      <c r="J136" s="68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</row>
    <row r="137" ht="12.75" customHeight="1">
      <c r="A137" s="54"/>
      <c r="B137" s="66"/>
      <c r="C137" s="80"/>
      <c r="D137" s="68"/>
      <c r="E137" s="69"/>
      <c r="F137" s="70"/>
      <c r="G137" s="71"/>
      <c r="H137" s="6"/>
      <c r="I137" s="68"/>
      <c r="J137" s="68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</row>
    <row r="138" ht="12.75" customHeight="1">
      <c r="A138" s="54"/>
      <c r="B138" s="66"/>
      <c r="C138" s="80"/>
      <c r="D138" s="68"/>
      <c r="E138" s="69"/>
      <c r="F138" s="70"/>
      <c r="G138" s="71"/>
      <c r="H138" s="6"/>
      <c r="I138" s="68"/>
      <c r="J138" s="68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</row>
    <row r="139" ht="12.75" customHeight="1">
      <c r="A139" s="54"/>
      <c r="B139" s="66"/>
      <c r="C139" s="80"/>
      <c r="D139" s="68"/>
      <c r="E139" s="69"/>
      <c r="F139" s="70"/>
      <c r="G139" s="71"/>
      <c r="H139" s="6"/>
      <c r="I139" s="68"/>
      <c r="J139" s="68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</row>
    <row r="140" ht="12.75" customHeight="1">
      <c r="A140" s="54"/>
      <c r="B140" s="66"/>
      <c r="C140" s="80"/>
      <c r="D140" s="68"/>
      <c r="E140" s="69"/>
      <c r="F140" s="70"/>
      <c r="G140" s="71"/>
      <c r="H140" s="6"/>
      <c r="I140" s="68"/>
      <c r="J140" s="68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</row>
    <row r="141" ht="12.75" customHeight="1">
      <c r="A141" s="54"/>
      <c r="B141" s="66"/>
      <c r="C141" s="80"/>
      <c r="D141" s="68"/>
      <c r="E141" s="69"/>
      <c r="F141" s="70"/>
      <c r="G141" s="71"/>
      <c r="H141" s="6"/>
      <c r="I141" s="68"/>
      <c r="J141" s="68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</row>
    <row r="142" ht="12.75" customHeight="1">
      <c r="A142" s="54"/>
      <c r="B142" s="66"/>
      <c r="C142" s="80"/>
      <c r="D142" s="68"/>
      <c r="E142" s="69"/>
      <c r="F142" s="70"/>
      <c r="G142" s="71"/>
      <c r="H142" s="6"/>
      <c r="I142" s="68"/>
      <c r="J142" s="68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</row>
    <row r="143" ht="12.75" customHeight="1">
      <c r="A143" s="54"/>
      <c r="B143" s="66"/>
      <c r="C143" s="80"/>
      <c r="D143" s="68"/>
      <c r="E143" s="69"/>
      <c r="F143" s="70"/>
      <c r="G143" s="71"/>
      <c r="H143" s="6"/>
      <c r="I143" s="68"/>
      <c r="J143" s="68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</row>
    <row r="144" ht="12.75" customHeight="1">
      <c r="A144" s="54"/>
      <c r="B144" s="66"/>
      <c r="C144" s="80"/>
      <c r="D144" s="68"/>
      <c r="E144" s="69"/>
      <c r="F144" s="70"/>
      <c r="G144" s="71"/>
      <c r="H144" s="6"/>
      <c r="I144" s="68"/>
      <c r="J144" s="68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</row>
    <row r="145" ht="12.75" customHeight="1">
      <c r="A145" s="54"/>
      <c r="B145" s="66"/>
      <c r="C145" s="80"/>
      <c r="D145" s="68"/>
      <c r="E145" s="69"/>
      <c r="F145" s="70"/>
      <c r="G145" s="71"/>
      <c r="H145" s="6"/>
      <c r="I145" s="68"/>
      <c r="J145" s="68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</row>
    <row r="146" ht="12.75" customHeight="1">
      <c r="A146" s="54"/>
      <c r="B146" s="66"/>
      <c r="C146" s="80"/>
      <c r="D146" s="68"/>
      <c r="E146" s="69"/>
      <c r="F146" s="70"/>
      <c r="G146" s="71"/>
      <c r="H146" s="6"/>
      <c r="I146" s="68"/>
      <c r="J146" s="68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</row>
    <row r="147" ht="12.75" customHeight="1">
      <c r="A147" s="54"/>
      <c r="B147" s="66"/>
      <c r="C147" s="80"/>
      <c r="D147" s="68"/>
      <c r="E147" s="69"/>
      <c r="F147" s="70"/>
      <c r="G147" s="71"/>
      <c r="H147" s="6"/>
      <c r="I147" s="68"/>
      <c r="J147" s="68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</row>
    <row r="148" ht="12.75" customHeight="1">
      <c r="A148" s="54"/>
      <c r="B148" s="66"/>
      <c r="C148" s="80"/>
      <c r="D148" s="68"/>
      <c r="E148" s="69"/>
      <c r="F148" s="70"/>
      <c r="G148" s="71"/>
      <c r="H148" s="6"/>
      <c r="I148" s="68"/>
      <c r="J148" s="68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</row>
    <row r="149" ht="12.75" customHeight="1">
      <c r="A149" s="54"/>
      <c r="B149" s="66"/>
      <c r="C149" s="80"/>
      <c r="D149" s="68"/>
      <c r="E149" s="69"/>
      <c r="F149" s="70"/>
      <c r="G149" s="71"/>
      <c r="H149" s="6"/>
      <c r="I149" s="68"/>
      <c r="J149" s="68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</row>
    <row r="150" ht="12.75" customHeight="1">
      <c r="A150" s="54"/>
      <c r="B150" s="66"/>
      <c r="C150" s="80"/>
      <c r="D150" s="68"/>
      <c r="E150" s="69"/>
      <c r="F150" s="70"/>
      <c r="G150" s="71"/>
      <c r="H150" s="6"/>
      <c r="I150" s="68"/>
      <c r="J150" s="68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</row>
    <row r="151" ht="12.75" customHeight="1">
      <c r="A151" s="54"/>
      <c r="B151" s="66"/>
      <c r="C151" s="80"/>
      <c r="D151" s="68"/>
      <c r="E151" s="69"/>
      <c r="F151" s="70"/>
      <c r="G151" s="71"/>
      <c r="H151" s="6"/>
      <c r="I151" s="68"/>
      <c r="J151" s="68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</row>
    <row r="152" ht="12.75" customHeight="1">
      <c r="A152" s="54"/>
      <c r="B152" s="66"/>
      <c r="C152" s="80"/>
      <c r="D152" s="68"/>
      <c r="E152" s="69"/>
      <c r="F152" s="70"/>
      <c r="G152" s="71"/>
      <c r="H152" s="6"/>
      <c r="I152" s="68"/>
      <c r="J152" s="68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</row>
    <row r="153" ht="12.75" customHeight="1">
      <c r="A153" s="54"/>
      <c r="B153" s="66"/>
      <c r="C153" s="80"/>
      <c r="D153" s="68"/>
      <c r="E153" s="69"/>
      <c r="F153" s="70"/>
      <c r="G153" s="71"/>
      <c r="H153" s="6"/>
      <c r="I153" s="68"/>
      <c r="J153" s="68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</row>
    <row r="154" ht="12.75" customHeight="1">
      <c r="A154" s="54"/>
      <c r="B154" s="66"/>
      <c r="C154" s="80"/>
      <c r="D154" s="68"/>
      <c r="E154" s="69"/>
      <c r="F154" s="70"/>
      <c r="G154" s="71"/>
      <c r="H154" s="6"/>
      <c r="I154" s="68"/>
      <c r="J154" s="68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</row>
    <row r="155" ht="12.75" customHeight="1">
      <c r="A155" s="54"/>
      <c r="B155" s="66"/>
      <c r="C155" s="80"/>
      <c r="D155" s="68"/>
      <c r="E155" s="69"/>
      <c r="F155" s="70"/>
      <c r="G155" s="71"/>
      <c r="H155" s="6"/>
      <c r="I155" s="68"/>
      <c r="J155" s="68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</row>
    <row r="156" ht="12.75" customHeight="1">
      <c r="A156" s="54"/>
      <c r="B156" s="66"/>
      <c r="C156" s="80"/>
      <c r="D156" s="68"/>
      <c r="E156" s="69"/>
      <c r="F156" s="70"/>
      <c r="G156" s="71"/>
      <c r="H156" s="6"/>
      <c r="I156" s="68"/>
      <c r="J156" s="68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</row>
    <row r="157" ht="12.75" customHeight="1">
      <c r="A157" s="54"/>
      <c r="B157" s="66"/>
      <c r="C157" s="80"/>
      <c r="D157" s="68"/>
      <c r="E157" s="69"/>
      <c r="F157" s="70"/>
      <c r="G157" s="71"/>
      <c r="H157" s="6"/>
      <c r="I157" s="68"/>
      <c r="J157" s="68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</row>
    <row r="158" ht="12.75" customHeight="1">
      <c r="A158" s="54"/>
      <c r="B158" s="66"/>
      <c r="C158" s="80"/>
      <c r="D158" s="68"/>
      <c r="E158" s="69"/>
      <c r="F158" s="70"/>
      <c r="G158" s="71"/>
      <c r="H158" s="6"/>
      <c r="I158" s="68"/>
      <c r="J158" s="68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</row>
    <row r="159" ht="12.75" customHeight="1">
      <c r="A159" s="54"/>
      <c r="B159" s="66"/>
      <c r="C159" s="80"/>
      <c r="D159" s="68"/>
      <c r="E159" s="69"/>
      <c r="F159" s="70"/>
      <c r="G159" s="71"/>
      <c r="H159" s="6"/>
      <c r="I159" s="68"/>
      <c r="J159" s="68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</row>
    <row r="160" ht="12.75" customHeight="1">
      <c r="A160" s="54"/>
      <c r="B160" s="66"/>
      <c r="C160" s="80"/>
      <c r="D160" s="68"/>
      <c r="E160" s="69"/>
      <c r="F160" s="70"/>
      <c r="G160" s="71"/>
      <c r="H160" s="6"/>
      <c r="I160" s="68"/>
      <c r="J160" s="68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</row>
    <row r="161" ht="12.75" customHeight="1">
      <c r="A161" s="54"/>
      <c r="B161" s="66"/>
      <c r="C161" s="80"/>
      <c r="D161" s="68"/>
      <c r="E161" s="69"/>
      <c r="F161" s="70"/>
      <c r="G161" s="71"/>
      <c r="H161" s="6"/>
      <c r="I161" s="68"/>
      <c r="J161" s="68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</row>
    <row r="162" ht="12.75" customHeight="1">
      <c r="A162" s="54"/>
      <c r="B162" s="66"/>
      <c r="C162" s="80"/>
      <c r="D162" s="68"/>
      <c r="E162" s="69"/>
      <c r="F162" s="70"/>
      <c r="G162" s="71"/>
      <c r="H162" s="6"/>
      <c r="I162" s="68"/>
      <c r="J162" s="68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</row>
    <row r="163" ht="12.75" customHeight="1">
      <c r="A163" s="54"/>
      <c r="B163" s="66"/>
      <c r="C163" s="80"/>
      <c r="D163" s="68"/>
      <c r="E163" s="69"/>
      <c r="F163" s="70"/>
      <c r="G163" s="71"/>
      <c r="H163" s="6"/>
      <c r="I163" s="68"/>
      <c r="J163" s="68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</row>
    <row r="164" ht="12.75" customHeight="1">
      <c r="A164" s="54"/>
      <c r="B164" s="66"/>
      <c r="C164" s="80"/>
      <c r="D164" s="68"/>
      <c r="E164" s="69"/>
      <c r="F164" s="70"/>
      <c r="G164" s="71"/>
      <c r="H164" s="6"/>
      <c r="I164" s="68"/>
      <c r="J164" s="68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</row>
    <row r="165" ht="12.75" customHeight="1">
      <c r="A165" s="54"/>
      <c r="B165" s="66"/>
      <c r="C165" s="80"/>
      <c r="D165" s="68"/>
      <c r="E165" s="69"/>
      <c r="F165" s="70"/>
      <c r="G165" s="71"/>
      <c r="H165" s="6"/>
      <c r="I165" s="68"/>
      <c r="J165" s="68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</row>
    <row r="166" ht="12.75" customHeight="1">
      <c r="A166" s="54"/>
      <c r="B166" s="66"/>
      <c r="C166" s="80"/>
      <c r="D166" s="68"/>
      <c r="E166" s="69"/>
      <c r="F166" s="70"/>
      <c r="G166" s="71"/>
      <c r="H166" s="6"/>
      <c r="I166" s="68"/>
      <c r="J166" s="68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</row>
    <row r="167" ht="12.75" customHeight="1">
      <c r="A167" s="54"/>
      <c r="B167" s="66"/>
      <c r="C167" s="80"/>
      <c r="D167" s="68"/>
      <c r="E167" s="69"/>
      <c r="F167" s="70"/>
      <c r="G167" s="71"/>
      <c r="H167" s="6"/>
      <c r="I167" s="68"/>
      <c r="J167" s="68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</row>
    <row r="168" ht="12.75" customHeight="1">
      <c r="A168" s="54"/>
      <c r="B168" s="66"/>
      <c r="C168" s="80"/>
      <c r="D168" s="68"/>
      <c r="E168" s="69"/>
      <c r="F168" s="70"/>
      <c r="G168" s="71"/>
      <c r="H168" s="6"/>
      <c r="I168" s="68"/>
      <c r="J168" s="68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</row>
    <row r="169" ht="12.75" customHeight="1">
      <c r="A169" s="54"/>
      <c r="B169" s="66"/>
      <c r="C169" s="80"/>
      <c r="D169" s="68"/>
      <c r="E169" s="69"/>
      <c r="F169" s="70"/>
      <c r="G169" s="71"/>
      <c r="H169" s="6"/>
      <c r="I169" s="68"/>
      <c r="J169" s="68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</row>
    <row r="170" ht="12.75" customHeight="1">
      <c r="A170" s="54"/>
      <c r="B170" s="66"/>
      <c r="C170" s="80"/>
      <c r="D170" s="68"/>
      <c r="E170" s="69"/>
      <c r="F170" s="70"/>
      <c r="G170" s="71"/>
      <c r="H170" s="6"/>
      <c r="I170" s="68"/>
      <c r="J170" s="68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</row>
    <row r="171" ht="12.75" customHeight="1">
      <c r="A171" s="54"/>
      <c r="B171" s="66"/>
      <c r="C171" s="80"/>
      <c r="D171" s="68"/>
      <c r="E171" s="69"/>
      <c r="F171" s="70"/>
      <c r="G171" s="71"/>
      <c r="H171" s="6"/>
      <c r="I171" s="68"/>
      <c r="J171" s="68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</row>
    <row r="172" ht="12.75" customHeight="1">
      <c r="A172" s="54"/>
      <c r="B172" s="66"/>
      <c r="C172" s="80"/>
      <c r="D172" s="68"/>
      <c r="E172" s="69"/>
      <c r="F172" s="70"/>
      <c r="G172" s="71"/>
      <c r="H172" s="6"/>
      <c r="I172" s="68"/>
      <c r="J172" s="68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</row>
    <row r="173" ht="12.75" customHeight="1">
      <c r="A173" s="54"/>
      <c r="B173" s="66"/>
      <c r="C173" s="80"/>
      <c r="D173" s="68"/>
      <c r="E173" s="69"/>
      <c r="F173" s="70"/>
      <c r="G173" s="71"/>
      <c r="H173" s="6"/>
      <c r="I173" s="68"/>
      <c r="J173" s="68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</row>
    <row r="174" ht="12.75" customHeight="1">
      <c r="A174" s="54"/>
      <c r="B174" s="66"/>
      <c r="C174" s="80"/>
      <c r="D174" s="68"/>
      <c r="E174" s="69"/>
      <c r="F174" s="70"/>
      <c r="G174" s="71"/>
      <c r="H174" s="6"/>
      <c r="I174" s="68"/>
      <c r="J174" s="68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</row>
    <row r="175" ht="12.75" customHeight="1">
      <c r="A175" s="54"/>
      <c r="B175" s="66"/>
      <c r="C175" s="80"/>
      <c r="D175" s="68"/>
      <c r="E175" s="69"/>
      <c r="F175" s="70"/>
      <c r="G175" s="71"/>
      <c r="H175" s="6"/>
      <c r="I175" s="68"/>
      <c r="J175" s="68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</row>
    <row r="176" ht="12.75" customHeight="1">
      <c r="A176" s="54"/>
      <c r="B176" s="66"/>
      <c r="C176" s="80"/>
      <c r="D176" s="68"/>
      <c r="E176" s="69"/>
      <c r="F176" s="70"/>
      <c r="G176" s="71"/>
      <c r="H176" s="6"/>
      <c r="I176" s="68"/>
      <c r="J176" s="68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</row>
    <row r="177" ht="12.75" customHeight="1">
      <c r="A177" s="54"/>
      <c r="B177" s="66"/>
      <c r="C177" s="80"/>
      <c r="D177" s="68"/>
      <c r="E177" s="69"/>
      <c r="F177" s="70"/>
      <c r="G177" s="71"/>
      <c r="H177" s="6"/>
      <c r="I177" s="68"/>
      <c r="J177" s="68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</row>
    <row r="178" ht="12.75" customHeight="1">
      <c r="A178" s="54"/>
      <c r="B178" s="66"/>
      <c r="C178" s="80"/>
      <c r="D178" s="68"/>
      <c r="E178" s="69"/>
      <c r="F178" s="70"/>
      <c r="G178" s="71"/>
      <c r="H178" s="6"/>
      <c r="I178" s="68"/>
      <c r="J178" s="68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</row>
    <row r="179" ht="12.75" customHeight="1">
      <c r="A179" s="54"/>
      <c r="B179" s="66"/>
      <c r="C179" s="80"/>
      <c r="D179" s="68"/>
      <c r="E179" s="69"/>
      <c r="F179" s="70"/>
      <c r="G179" s="71"/>
      <c r="H179" s="6"/>
      <c r="I179" s="68"/>
      <c r="J179" s="68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</row>
    <row r="180" ht="12.75" customHeight="1">
      <c r="A180" s="54"/>
      <c r="B180" s="66"/>
      <c r="C180" s="80"/>
      <c r="D180" s="68"/>
      <c r="E180" s="69"/>
      <c r="F180" s="70"/>
      <c r="G180" s="71"/>
      <c r="H180" s="6"/>
      <c r="I180" s="68"/>
      <c r="J180" s="68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</row>
    <row r="181" ht="12.75" customHeight="1">
      <c r="A181" s="54"/>
      <c r="B181" s="66"/>
      <c r="C181" s="80"/>
      <c r="D181" s="68"/>
      <c r="E181" s="69"/>
      <c r="F181" s="70"/>
      <c r="G181" s="71"/>
      <c r="H181" s="6"/>
      <c r="I181" s="68"/>
      <c r="J181" s="68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</row>
    <row r="182" ht="12.75" customHeight="1">
      <c r="A182" s="54"/>
      <c r="B182" s="66"/>
      <c r="C182" s="80"/>
      <c r="D182" s="68"/>
      <c r="E182" s="69"/>
      <c r="F182" s="70"/>
      <c r="G182" s="71"/>
      <c r="H182" s="6"/>
      <c r="I182" s="68"/>
      <c r="J182" s="68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</row>
    <row r="183" ht="12.75" customHeight="1">
      <c r="A183" s="54"/>
      <c r="B183" s="66"/>
      <c r="C183" s="80"/>
      <c r="D183" s="68"/>
      <c r="E183" s="69"/>
      <c r="F183" s="70"/>
      <c r="G183" s="71"/>
      <c r="H183" s="6"/>
      <c r="I183" s="68"/>
      <c r="J183" s="68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</row>
    <row r="184" ht="12.75" customHeight="1">
      <c r="A184" s="54"/>
      <c r="B184" s="66"/>
      <c r="C184" s="80"/>
      <c r="D184" s="68"/>
      <c r="E184" s="69"/>
      <c r="F184" s="70"/>
      <c r="G184" s="71"/>
      <c r="H184" s="6"/>
      <c r="I184" s="68"/>
      <c r="J184" s="68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</row>
    <row r="185" ht="12.75" customHeight="1">
      <c r="A185" s="54"/>
      <c r="B185" s="66"/>
      <c r="C185" s="80"/>
      <c r="D185" s="68"/>
      <c r="E185" s="69"/>
      <c r="F185" s="70"/>
      <c r="G185" s="71"/>
      <c r="H185" s="6"/>
      <c r="I185" s="68"/>
      <c r="J185" s="68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</row>
    <row r="186" ht="12.75" customHeight="1">
      <c r="A186" s="54"/>
      <c r="B186" s="66"/>
      <c r="C186" s="80"/>
      <c r="D186" s="68"/>
      <c r="E186" s="69"/>
      <c r="F186" s="70"/>
      <c r="G186" s="71"/>
      <c r="H186" s="6"/>
      <c r="I186" s="68"/>
      <c r="J186" s="68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</row>
    <row r="187" ht="12.75" customHeight="1">
      <c r="A187" s="54"/>
      <c r="B187" s="66"/>
      <c r="C187" s="80"/>
      <c r="D187" s="68"/>
      <c r="E187" s="69"/>
      <c r="F187" s="70"/>
      <c r="G187" s="71"/>
      <c r="H187" s="6"/>
      <c r="I187" s="68"/>
      <c r="J187" s="68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</row>
    <row r="188" ht="12.75" customHeight="1">
      <c r="A188" s="54"/>
      <c r="B188" s="66"/>
      <c r="C188" s="80"/>
      <c r="D188" s="68"/>
      <c r="E188" s="69"/>
      <c r="F188" s="70"/>
      <c r="G188" s="71"/>
      <c r="H188" s="6"/>
      <c r="I188" s="68"/>
      <c r="J188" s="68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</row>
    <row r="189" ht="12.75" customHeight="1">
      <c r="A189" s="54"/>
      <c r="B189" s="66"/>
      <c r="C189" s="80"/>
      <c r="D189" s="68"/>
      <c r="E189" s="69"/>
      <c r="F189" s="70"/>
      <c r="G189" s="71"/>
      <c r="H189" s="6"/>
      <c r="I189" s="68"/>
      <c r="J189" s="68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</row>
    <row r="190" ht="12.75" customHeight="1">
      <c r="A190" s="54"/>
      <c r="B190" s="66"/>
      <c r="C190" s="80"/>
      <c r="D190" s="68"/>
      <c r="E190" s="69"/>
      <c r="F190" s="70"/>
      <c r="G190" s="71"/>
      <c r="H190" s="6"/>
      <c r="I190" s="68"/>
      <c r="J190" s="68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</row>
    <row r="191" ht="12.75" customHeight="1">
      <c r="A191" s="54"/>
      <c r="B191" s="66"/>
      <c r="C191" s="80"/>
      <c r="D191" s="68"/>
      <c r="E191" s="69"/>
      <c r="F191" s="70"/>
      <c r="G191" s="71"/>
      <c r="H191" s="6"/>
      <c r="I191" s="68"/>
      <c r="J191" s="68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</row>
    <row r="192" ht="12.75" customHeight="1">
      <c r="A192" s="54"/>
      <c r="B192" s="66"/>
      <c r="C192" s="80"/>
      <c r="D192" s="68"/>
      <c r="E192" s="69"/>
      <c r="F192" s="70"/>
      <c r="G192" s="71"/>
      <c r="H192" s="6"/>
      <c r="I192" s="68"/>
      <c r="J192" s="68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</row>
    <row r="193" ht="12.75" customHeight="1">
      <c r="A193" s="54"/>
      <c r="B193" s="66"/>
      <c r="C193" s="80"/>
      <c r="D193" s="68"/>
      <c r="E193" s="69"/>
      <c r="F193" s="70"/>
      <c r="G193" s="71"/>
      <c r="H193" s="6"/>
      <c r="I193" s="68"/>
      <c r="J193" s="68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</row>
    <row r="194" ht="12.75" customHeight="1">
      <c r="A194" s="54"/>
      <c r="B194" s="66"/>
      <c r="C194" s="80"/>
      <c r="D194" s="68"/>
      <c r="E194" s="69"/>
      <c r="F194" s="70"/>
      <c r="G194" s="71"/>
      <c r="H194" s="6"/>
      <c r="I194" s="68"/>
      <c r="J194" s="68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</row>
    <row r="195" ht="12.75" customHeight="1">
      <c r="A195" s="54"/>
      <c r="B195" s="66"/>
      <c r="C195" s="80"/>
      <c r="D195" s="68"/>
      <c r="E195" s="69"/>
      <c r="F195" s="70"/>
      <c r="G195" s="71"/>
      <c r="H195" s="6"/>
      <c r="I195" s="68"/>
      <c r="J195" s="68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</row>
    <row r="196" ht="12.75" customHeight="1">
      <c r="A196" s="54"/>
      <c r="B196" s="66"/>
      <c r="C196" s="80"/>
      <c r="D196" s="68"/>
      <c r="E196" s="69"/>
      <c r="F196" s="70"/>
      <c r="G196" s="71"/>
      <c r="H196" s="6"/>
      <c r="I196" s="68"/>
      <c r="J196" s="68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</row>
    <row r="197" ht="12.75" customHeight="1">
      <c r="A197" s="54"/>
      <c r="B197" s="66"/>
      <c r="C197" s="80"/>
      <c r="D197" s="68"/>
      <c r="E197" s="69"/>
      <c r="F197" s="70"/>
      <c r="G197" s="71"/>
      <c r="H197" s="6"/>
      <c r="I197" s="68"/>
      <c r="J197" s="68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</row>
    <row r="198" ht="12.75" customHeight="1">
      <c r="A198" s="54"/>
      <c r="B198" s="66"/>
      <c r="C198" s="80"/>
      <c r="D198" s="68"/>
      <c r="E198" s="69"/>
      <c r="F198" s="70"/>
      <c r="G198" s="71"/>
      <c r="H198" s="6"/>
      <c r="I198" s="68"/>
      <c r="J198" s="68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</row>
    <row r="199" ht="12.75" customHeight="1">
      <c r="A199" s="54"/>
      <c r="B199" s="66"/>
      <c r="C199" s="80"/>
      <c r="D199" s="68"/>
      <c r="E199" s="69"/>
      <c r="F199" s="70"/>
      <c r="G199" s="71"/>
      <c r="H199" s="6"/>
      <c r="I199" s="68"/>
      <c r="J199" s="68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</row>
    <row r="200" ht="12.75" customHeight="1">
      <c r="A200" s="54"/>
      <c r="B200" s="66"/>
      <c r="C200" s="80"/>
      <c r="D200" s="68"/>
      <c r="E200" s="69"/>
      <c r="F200" s="70"/>
      <c r="G200" s="71"/>
      <c r="H200" s="6"/>
      <c r="I200" s="68"/>
      <c r="J200" s="68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</row>
    <row r="201" ht="12.75" customHeight="1">
      <c r="A201" s="54"/>
      <c r="B201" s="66"/>
      <c r="C201" s="80"/>
      <c r="D201" s="68"/>
      <c r="E201" s="69"/>
      <c r="F201" s="70"/>
      <c r="G201" s="71"/>
      <c r="H201" s="6"/>
      <c r="I201" s="68"/>
      <c r="J201" s="68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</row>
    <row r="202" ht="12.75" customHeight="1">
      <c r="A202" s="54"/>
      <c r="B202" s="66"/>
      <c r="C202" s="80"/>
      <c r="D202" s="68"/>
      <c r="E202" s="69"/>
      <c r="F202" s="70"/>
      <c r="G202" s="71"/>
      <c r="H202" s="6"/>
      <c r="I202" s="68"/>
      <c r="J202" s="68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</row>
    <row r="203" ht="12.75" customHeight="1">
      <c r="A203" s="54"/>
      <c r="B203" s="66"/>
      <c r="C203" s="80"/>
      <c r="D203" s="68"/>
      <c r="E203" s="69"/>
      <c r="F203" s="70"/>
      <c r="G203" s="71"/>
      <c r="H203" s="6"/>
      <c r="I203" s="68"/>
      <c r="J203" s="68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</row>
    <row r="204" ht="12.75" customHeight="1">
      <c r="A204" s="54"/>
      <c r="B204" s="66"/>
      <c r="C204" s="80"/>
      <c r="D204" s="68"/>
      <c r="E204" s="69"/>
      <c r="F204" s="70"/>
      <c r="G204" s="71"/>
      <c r="H204" s="6"/>
      <c r="I204" s="68"/>
      <c r="J204" s="68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</row>
    <row r="205" ht="12.75" customHeight="1">
      <c r="A205" s="54"/>
      <c r="B205" s="66"/>
      <c r="C205" s="80"/>
      <c r="D205" s="68"/>
      <c r="E205" s="69"/>
      <c r="F205" s="70"/>
      <c r="G205" s="71"/>
      <c r="H205" s="6"/>
      <c r="I205" s="68"/>
      <c r="J205" s="68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</row>
    <row r="206" ht="12.75" customHeight="1">
      <c r="A206" s="54"/>
      <c r="B206" s="66"/>
      <c r="C206" s="80"/>
      <c r="D206" s="68"/>
      <c r="E206" s="69"/>
      <c r="F206" s="70"/>
      <c r="G206" s="71"/>
      <c r="H206" s="6"/>
      <c r="I206" s="68"/>
      <c r="J206" s="68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</row>
    <row r="207" ht="12.75" customHeight="1">
      <c r="A207" s="54"/>
      <c r="B207" s="66"/>
      <c r="C207" s="80"/>
      <c r="D207" s="68"/>
      <c r="E207" s="69"/>
      <c r="F207" s="70"/>
      <c r="G207" s="71"/>
      <c r="H207" s="6"/>
      <c r="I207" s="68"/>
      <c r="J207" s="68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</row>
    <row r="208" ht="12.75" customHeight="1">
      <c r="A208" s="54"/>
      <c r="B208" s="66"/>
      <c r="C208" s="80"/>
      <c r="D208" s="68"/>
      <c r="E208" s="69"/>
      <c r="F208" s="70"/>
      <c r="G208" s="71"/>
      <c r="H208" s="6"/>
      <c r="I208" s="68"/>
      <c r="J208" s="68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</row>
    <row r="209" ht="12.75" customHeight="1">
      <c r="A209" s="54"/>
      <c r="B209" s="66"/>
      <c r="C209" s="80"/>
      <c r="D209" s="68"/>
      <c r="E209" s="69"/>
      <c r="F209" s="70"/>
      <c r="G209" s="71"/>
      <c r="H209" s="6"/>
      <c r="I209" s="68"/>
      <c r="J209" s="68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</row>
    <row r="210" ht="12.75" customHeight="1">
      <c r="A210" s="54"/>
      <c r="B210" s="66"/>
      <c r="C210" s="80"/>
      <c r="D210" s="68"/>
      <c r="E210" s="69"/>
      <c r="F210" s="70"/>
      <c r="G210" s="71"/>
      <c r="H210" s="6"/>
      <c r="I210" s="68"/>
      <c r="J210" s="68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</row>
    <row r="211" ht="12.75" customHeight="1">
      <c r="A211" s="54"/>
      <c r="B211" s="66"/>
      <c r="C211" s="80"/>
      <c r="D211" s="68"/>
      <c r="E211" s="69"/>
      <c r="F211" s="70"/>
      <c r="G211" s="71"/>
      <c r="H211" s="6"/>
      <c r="I211" s="68"/>
      <c r="J211" s="68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</row>
    <row r="212" ht="12.75" customHeight="1">
      <c r="A212" s="54"/>
      <c r="B212" s="66"/>
      <c r="C212" s="80"/>
      <c r="D212" s="68"/>
      <c r="E212" s="69"/>
      <c r="F212" s="70"/>
      <c r="G212" s="71"/>
      <c r="H212" s="6"/>
      <c r="I212" s="68"/>
      <c r="J212" s="68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</row>
    <row r="213" ht="12.75" customHeight="1">
      <c r="A213" s="54"/>
      <c r="B213" s="66"/>
      <c r="C213" s="80"/>
      <c r="D213" s="68"/>
      <c r="E213" s="69"/>
      <c r="F213" s="70"/>
      <c r="G213" s="71"/>
      <c r="H213" s="6"/>
      <c r="I213" s="68"/>
      <c r="J213" s="68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</row>
    <row r="214" ht="12.75" customHeight="1">
      <c r="A214" s="54"/>
      <c r="B214" s="66"/>
      <c r="C214" s="80"/>
      <c r="D214" s="68"/>
      <c r="E214" s="69"/>
      <c r="F214" s="70"/>
      <c r="G214" s="71"/>
      <c r="H214" s="6"/>
      <c r="I214" s="68"/>
      <c r="J214" s="68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</row>
    <row r="215" ht="12.75" customHeight="1">
      <c r="A215" s="54"/>
      <c r="B215" s="66"/>
      <c r="C215" s="80"/>
      <c r="D215" s="68"/>
      <c r="E215" s="69"/>
      <c r="F215" s="70"/>
      <c r="G215" s="71"/>
      <c r="H215" s="6"/>
      <c r="I215" s="68"/>
      <c r="J215" s="68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</row>
    <row r="216" ht="12.75" customHeight="1">
      <c r="A216" s="54"/>
      <c r="B216" s="66"/>
      <c r="C216" s="80"/>
      <c r="D216" s="68"/>
      <c r="E216" s="69"/>
      <c r="F216" s="70"/>
      <c r="G216" s="71"/>
      <c r="H216" s="6"/>
      <c r="I216" s="68"/>
      <c r="J216" s="68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</row>
    <row r="217" ht="12.75" customHeight="1">
      <c r="A217" s="54"/>
      <c r="B217" s="66"/>
      <c r="C217" s="80"/>
      <c r="D217" s="68"/>
      <c r="E217" s="69"/>
      <c r="F217" s="70"/>
      <c r="G217" s="71"/>
      <c r="H217" s="6"/>
      <c r="I217" s="68"/>
      <c r="J217" s="68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</row>
    <row r="218" ht="12.75" customHeight="1">
      <c r="A218" s="54"/>
      <c r="B218" s="66"/>
      <c r="C218" s="80"/>
      <c r="D218" s="68"/>
      <c r="E218" s="69"/>
      <c r="F218" s="70"/>
      <c r="G218" s="71"/>
      <c r="H218" s="6"/>
      <c r="I218" s="68"/>
      <c r="J218" s="68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</row>
    <row r="219" ht="12.75" customHeight="1">
      <c r="A219" s="54"/>
      <c r="B219" s="66"/>
      <c r="C219" s="80"/>
      <c r="D219" s="68"/>
      <c r="E219" s="69"/>
      <c r="F219" s="70"/>
      <c r="G219" s="71"/>
      <c r="H219" s="6"/>
      <c r="I219" s="68"/>
      <c r="J219" s="68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</row>
    <row r="220" ht="12.75" customHeight="1">
      <c r="A220" s="54"/>
      <c r="B220" s="66"/>
      <c r="C220" s="80"/>
      <c r="D220" s="68"/>
      <c r="E220" s="69"/>
      <c r="F220" s="70"/>
      <c r="G220" s="71"/>
      <c r="H220" s="6"/>
      <c r="I220" s="68"/>
      <c r="J220" s="68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</row>
    <row r="221" ht="12.75" customHeight="1">
      <c r="A221" s="54"/>
      <c r="B221" s="66"/>
      <c r="C221" s="80"/>
      <c r="D221" s="68"/>
      <c r="E221" s="69"/>
      <c r="F221" s="70"/>
      <c r="G221" s="71"/>
      <c r="H221" s="6"/>
      <c r="I221" s="68"/>
      <c r="J221" s="68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</row>
    <row r="222" ht="12.75" customHeight="1">
      <c r="A222" s="54"/>
      <c r="B222" s="66"/>
      <c r="C222" s="80"/>
      <c r="D222" s="68"/>
      <c r="E222" s="69"/>
      <c r="F222" s="70"/>
      <c r="G222" s="71"/>
      <c r="H222" s="6"/>
      <c r="I222" s="68"/>
      <c r="J222" s="68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</row>
    <row r="223" ht="12.75" customHeight="1">
      <c r="A223" s="54"/>
      <c r="B223" s="66"/>
      <c r="C223" s="80"/>
      <c r="D223" s="68"/>
      <c r="E223" s="69"/>
      <c r="F223" s="70"/>
      <c r="G223" s="71"/>
      <c r="H223" s="6"/>
      <c r="I223" s="68"/>
      <c r="J223" s="68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</row>
    <row r="224" ht="12.75" customHeight="1">
      <c r="A224" s="54"/>
      <c r="B224" s="66"/>
      <c r="C224" s="80"/>
      <c r="D224" s="68"/>
      <c r="E224" s="69"/>
      <c r="F224" s="70"/>
      <c r="G224" s="71"/>
      <c r="H224" s="6"/>
      <c r="I224" s="68"/>
      <c r="J224" s="68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</row>
    <row r="225" ht="12.75" customHeight="1">
      <c r="A225" s="54"/>
      <c r="B225" s="66"/>
      <c r="C225" s="80"/>
      <c r="D225" s="68"/>
      <c r="E225" s="69"/>
      <c r="F225" s="70"/>
      <c r="G225" s="71"/>
      <c r="H225" s="6"/>
      <c r="I225" s="68"/>
      <c r="J225" s="68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</row>
    <row r="226" ht="12.75" customHeight="1">
      <c r="A226" s="54"/>
      <c r="B226" s="66"/>
      <c r="C226" s="80"/>
      <c r="D226" s="68"/>
      <c r="E226" s="69"/>
      <c r="F226" s="70"/>
      <c r="G226" s="71"/>
      <c r="H226" s="6"/>
      <c r="I226" s="68"/>
      <c r="J226" s="68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</row>
    <row r="227" ht="12.75" customHeight="1">
      <c r="A227" s="54"/>
      <c r="B227" s="66"/>
      <c r="C227" s="80"/>
      <c r="D227" s="68"/>
      <c r="E227" s="69"/>
      <c r="F227" s="70"/>
      <c r="G227" s="71"/>
      <c r="H227" s="6"/>
      <c r="I227" s="68"/>
      <c r="J227" s="68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</row>
    <row r="228" ht="12.75" customHeight="1">
      <c r="A228" s="54"/>
      <c r="B228" s="66"/>
      <c r="C228" s="80"/>
      <c r="D228" s="68"/>
      <c r="E228" s="69"/>
      <c r="F228" s="70"/>
      <c r="G228" s="71"/>
      <c r="H228" s="6"/>
      <c r="I228" s="68"/>
      <c r="J228" s="68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</row>
    <row r="229" ht="12.75" customHeight="1">
      <c r="A229" s="54"/>
      <c r="B229" s="66"/>
      <c r="C229" s="80"/>
      <c r="D229" s="68"/>
      <c r="E229" s="69"/>
      <c r="F229" s="70"/>
      <c r="G229" s="71"/>
      <c r="H229" s="6"/>
      <c r="I229" s="68"/>
      <c r="J229" s="68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</row>
    <row r="230" ht="12.75" customHeight="1">
      <c r="A230" s="54"/>
      <c r="B230" s="66"/>
      <c r="C230" s="80"/>
      <c r="D230" s="68"/>
      <c r="E230" s="69"/>
      <c r="F230" s="70"/>
      <c r="G230" s="71"/>
      <c r="H230" s="6"/>
      <c r="I230" s="68"/>
      <c r="J230" s="68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</row>
    <row r="231" ht="12.75" customHeight="1">
      <c r="A231" s="54"/>
      <c r="B231" s="66"/>
      <c r="C231" s="80"/>
      <c r="D231" s="68"/>
      <c r="E231" s="69"/>
      <c r="F231" s="70"/>
      <c r="G231" s="71"/>
      <c r="H231" s="6"/>
      <c r="I231" s="68"/>
      <c r="J231" s="68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</row>
    <row r="232" ht="12.75" customHeight="1">
      <c r="A232" s="54"/>
      <c r="B232" s="66"/>
      <c r="C232" s="80"/>
      <c r="D232" s="68"/>
      <c r="E232" s="69"/>
      <c r="F232" s="70"/>
      <c r="G232" s="71"/>
      <c r="H232" s="6"/>
      <c r="I232" s="68"/>
      <c r="J232" s="68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</row>
    <row r="233" ht="12.75" customHeight="1">
      <c r="A233" s="54"/>
      <c r="B233" s="66"/>
      <c r="C233" s="80"/>
      <c r="D233" s="68"/>
      <c r="E233" s="69"/>
      <c r="F233" s="70"/>
      <c r="G233" s="71"/>
      <c r="H233" s="6"/>
      <c r="I233" s="68"/>
      <c r="J233" s="68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</row>
    <row r="234" ht="12.75" customHeight="1">
      <c r="A234" s="54"/>
      <c r="B234" s="66"/>
      <c r="C234" s="80"/>
      <c r="D234" s="68"/>
      <c r="E234" s="69"/>
      <c r="F234" s="70"/>
      <c r="G234" s="71"/>
      <c r="H234" s="6"/>
      <c r="I234" s="68"/>
      <c r="J234" s="68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</row>
    <row r="235" ht="12.75" customHeight="1">
      <c r="A235" s="54"/>
      <c r="B235" s="66"/>
      <c r="C235" s="80"/>
      <c r="D235" s="68"/>
      <c r="E235" s="69"/>
      <c r="F235" s="70"/>
      <c r="G235" s="71"/>
      <c r="H235" s="6"/>
      <c r="I235" s="68"/>
      <c r="J235" s="68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</row>
    <row r="236" ht="12.75" customHeight="1">
      <c r="A236" s="54"/>
      <c r="B236" s="66"/>
      <c r="C236" s="80"/>
      <c r="D236" s="68"/>
      <c r="E236" s="69"/>
      <c r="F236" s="70"/>
      <c r="G236" s="71"/>
      <c r="H236" s="6"/>
      <c r="I236" s="68"/>
      <c r="J236" s="68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</row>
    <row r="237" ht="12.75" customHeight="1">
      <c r="A237" s="54"/>
      <c r="B237" s="66"/>
      <c r="C237" s="80"/>
      <c r="D237" s="68"/>
      <c r="E237" s="69"/>
      <c r="F237" s="70"/>
      <c r="G237" s="71"/>
      <c r="H237" s="6"/>
      <c r="I237" s="68"/>
      <c r="J237" s="68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</row>
    <row r="238" ht="12.75" customHeight="1">
      <c r="A238" s="54"/>
      <c r="B238" s="66"/>
      <c r="C238" s="80"/>
      <c r="D238" s="68"/>
      <c r="E238" s="69"/>
      <c r="F238" s="70"/>
      <c r="G238" s="71"/>
      <c r="H238" s="6"/>
      <c r="I238" s="68"/>
      <c r="J238" s="68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</row>
    <row r="239" ht="12.75" customHeight="1">
      <c r="A239" s="54"/>
      <c r="B239" s="66"/>
      <c r="C239" s="80"/>
      <c r="D239" s="68"/>
      <c r="E239" s="69"/>
      <c r="F239" s="70"/>
      <c r="G239" s="71"/>
      <c r="H239" s="6"/>
      <c r="I239" s="68"/>
      <c r="J239" s="68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</row>
    <row r="240" ht="12.75" customHeight="1">
      <c r="A240" s="54"/>
      <c r="B240" s="66"/>
      <c r="C240" s="80"/>
      <c r="D240" s="68"/>
      <c r="E240" s="69"/>
      <c r="F240" s="70"/>
      <c r="G240" s="71"/>
      <c r="H240" s="6"/>
      <c r="I240" s="68"/>
      <c r="J240" s="68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ustomSheetViews>
    <customSheetView guid="{935CBEFF-E013-4D2F-AB51-8219ADF08BDF}" filter="1" showAutoFilter="1">
      <autoFilter ref="$A$1:$M$240"/>
    </customSheetView>
  </customSheetView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5"/>
    <col customWidth="1" min="2" max="2" width="15.88"/>
    <col customWidth="1" min="3" max="3" width="11.13"/>
    <col customWidth="1" hidden="1" min="4" max="4" width="20.13"/>
    <col customWidth="1" hidden="1" min="5" max="5" width="16.63"/>
    <col customWidth="1" min="6" max="6" width="26.13"/>
    <col customWidth="1" min="7" max="7" width="14.5"/>
    <col customWidth="1" min="8" max="8" width="13.63"/>
    <col customWidth="1" min="9" max="10" width="14.5"/>
    <col customWidth="1" min="11" max="11" width="24.5"/>
    <col customWidth="1" min="12" max="12" width="22.0"/>
    <col customWidth="1" min="13" max="13" width="15.5"/>
    <col customWidth="1" min="14" max="26" width="14.5"/>
  </cols>
  <sheetData>
    <row r="1">
      <c r="A1" s="81" t="s">
        <v>0</v>
      </c>
      <c r="B1" s="2" t="s">
        <v>1</v>
      </c>
      <c r="C1" s="82" t="s">
        <v>2</v>
      </c>
      <c r="D1" s="81" t="s">
        <v>97</v>
      </c>
      <c r="E1" s="81" t="s">
        <v>98</v>
      </c>
      <c r="F1" s="81" t="s">
        <v>3</v>
      </c>
      <c r="G1" s="83" t="s">
        <v>4</v>
      </c>
      <c r="H1" s="84" t="s">
        <v>5</v>
      </c>
      <c r="I1" s="7" t="s">
        <v>6</v>
      </c>
      <c r="J1" s="84" t="s">
        <v>7</v>
      </c>
      <c r="K1" s="81" t="s">
        <v>8</v>
      </c>
      <c r="L1" s="81" t="s">
        <v>9</v>
      </c>
      <c r="M1" s="81" t="s">
        <v>10</v>
      </c>
      <c r="N1" s="81"/>
      <c r="O1" s="81"/>
      <c r="P1" s="81"/>
      <c r="Q1" s="81"/>
      <c r="R1" s="81"/>
      <c r="S1" s="81"/>
      <c r="T1" s="81"/>
      <c r="U1" s="81"/>
      <c r="V1" s="81"/>
    </row>
    <row r="2">
      <c r="A2" s="46" t="s">
        <v>85</v>
      </c>
      <c r="B2" s="45"/>
      <c r="C2" s="82" t="s">
        <v>99</v>
      </c>
      <c r="D2" s="11"/>
      <c r="E2" s="85"/>
      <c r="F2" s="86">
        <f t="array" ref="F2">1000000-INDEX(J:J,MAX((J:J&lt;&gt;"")*(ROW(J:J))))</f>
        <v>808443.71</v>
      </c>
      <c r="G2" s="78"/>
      <c r="H2" s="10"/>
      <c r="I2" s="6"/>
      <c r="J2" s="10"/>
      <c r="K2" s="11"/>
      <c r="L2" s="11"/>
      <c r="M2" s="11"/>
    </row>
    <row r="3">
      <c r="A3" s="21" t="s">
        <v>100</v>
      </c>
      <c r="B3" s="87" t="s">
        <v>101</v>
      </c>
      <c r="C3" s="88"/>
      <c r="D3" s="21"/>
      <c r="E3" s="89"/>
      <c r="F3" s="90"/>
      <c r="G3" s="91"/>
      <c r="H3" s="92"/>
      <c r="I3" s="17"/>
      <c r="J3" s="92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>
      <c r="A4" s="30"/>
      <c r="B4" s="93">
        <v>44055.0</v>
      </c>
      <c r="C4" s="88"/>
      <c r="D4" s="21"/>
      <c r="E4" s="21"/>
      <c r="F4" s="94" t="s">
        <v>11</v>
      </c>
      <c r="G4" s="95"/>
      <c r="H4" s="96"/>
      <c r="I4" s="17"/>
      <c r="J4" s="92">
        <v>0.0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>
      <c r="A5" s="97"/>
      <c r="B5" s="98">
        <v>44054.0</v>
      </c>
      <c r="C5" s="88"/>
      <c r="D5" s="21"/>
      <c r="E5" s="21"/>
      <c r="F5" s="99">
        <v>1.0012345E7</v>
      </c>
      <c r="G5" s="100">
        <v>5910.0</v>
      </c>
      <c r="H5" s="101"/>
      <c r="I5" s="17"/>
      <c r="J5" s="92">
        <f t="shared" ref="J5:J25" si="1">J4+G5-H5</f>
        <v>5910</v>
      </c>
      <c r="K5" s="21" t="s">
        <v>102</v>
      </c>
      <c r="L5" s="21" t="s">
        <v>103</v>
      </c>
      <c r="M5" s="21"/>
      <c r="N5" s="21"/>
      <c r="O5" s="21"/>
      <c r="P5" s="21"/>
      <c r="Q5" s="21"/>
      <c r="R5" s="21"/>
      <c r="S5" s="21"/>
      <c r="T5" s="21"/>
      <c r="U5" s="21"/>
      <c r="V5" s="21"/>
    </row>
    <row r="6">
      <c r="A6" s="97"/>
      <c r="B6" s="98">
        <v>44055.0</v>
      </c>
      <c r="C6" s="88"/>
      <c r="D6" s="21"/>
      <c r="E6" s="21"/>
      <c r="F6" s="102" t="s">
        <v>104</v>
      </c>
      <c r="G6" s="100">
        <v>1000.0</v>
      </c>
      <c r="H6" s="101"/>
      <c r="I6" s="17"/>
      <c r="J6" s="92">
        <f t="shared" si="1"/>
        <v>6910</v>
      </c>
      <c r="K6" s="21" t="s">
        <v>38</v>
      </c>
      <c r="L6" s="21" t="s">
        <v>21</v>
      </c>
      <c r="M6" s="21"/>
      <c r="N6" s="21"/>
      <c r="O6" s="21"/>
      <c r="P6" s="21"/>
      <c r="Q6" s="21"/>
      <c r="R6" s="21"/>
      <c r="S6" s="21"/>
      <c r="T6" s="21"/>
      <c r="U6" s="21"/>
      <c r="V6" s="21"/>
    </row>
    <row r="7">
      <c r="A7" s="97"/>
      <c r="B7" s="98">
        <v>44055.0</v>
      </c>
      <c r="C7" s="88"/>
      <c r="D7" s="21"/>
      <c r="E7" s="21"/>
      <c r="F7" s="102"/>
      <c r="G7" s="100">
        <v>350000.0</v>
      </c>
      <c r="H7" s="101"/>
      <c r="I7" s="17"/>
      <c r="J7" s="92">
        <f t="shared" si="1"/>
        <v>356910</v>
      </c>
      <c r="K7" s="21" t="s">
        <v>38</v>
      </c>
      <c r="L7" s="21" t="s">
        <v>21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52"/>
      <c r="X7" s="52"/>
      <c r="Y7" s="52"/>
      <c r="Z7" s="52"/>
    </row>
    <row r="8">
      <c r="A8" s="30">
        <v>44061.0</v>
      </c>
      <c r="B8" s="30">
        <v>44061.0</v>
      </c>
      <c r="C8" s="88"/>
      <c r="D8" s="21"/>
      <c r="E8" s="21"/>
      <c r="F8" s="28" t="s">
        <v>105</v>
      </c>
      <c r="G8" s="95"/>
      <c r="H8" s="96">
        <v>80015.0</v>
      </c>
      <c r="I8" s="17"/>
      <c r="J8" s="92">
        <f t="shared" si="1"/>
        <v>276895</v>
      </c>
      <c r="K8" s="21" t="s">
        <v>59</v>
      </c>
      <c r="L8" s="21" t="s">
        <v>59</v>
      </c>
      <c r="M8" s="21"/>
      <c r="N8" s="21"/>
      <c r="O8" s="21"/>
      <c r="P8" s="21"/>
      <c r="Q8" s="21"/>
      <c r="R8" s="21"/>
      <c r="S8" s="21"/>
      <c r="T8" s="21"/>
      <c r="U8" s="21"/>
      <c r="V8" s="21"/>
    </row>
    <row r="9">
      <c r="A9" s="30">
        <v>44054.0</v>
      </c>
      <c r="B9" s="30"/>
      <c r="C9" s="88" t="s">
        <v>106</v>
      </c>
      <c r="D9" s="21"/>
      <c r="E9" s="21"/>
      <c r="F9" s="28" t="s">
        <v>59</v>
      </c>
      <c r="G9" s="91"/>
      <c r="H9" s="92"/>
      <c r="I9" s="24">
        <v>9000.0</v>
      </c>
      <c r="J9" s="92">
        <f t="shared" si="1"/>
        <v>276895</v>
      </c>
      <c r="K9" s="21" t="s">
        <v>107</v>
      </c>
      <c r="L9" s="21" t="s">
        <v>108</v>
      </c>
      <c r="M9" s="21" t="s">
        <v>109</v>
      </c>
      <c r="N9" s="21"/>
      <c r="O9" s="21"/>
      <c r="P9" s="21"/>
      <c r="Q9" s="21"/>
      <c r="R9" s="21"/>
      <c r="S9" s="21"/>
      <c r="T9" s="21"/>
      <c r="U9" s="21"/>
      <c r="V9" s="21"/>
    </row>
    <row r="10">
      <c r="A10" s="30">
        <v>44046.0</v>
      </c>
      <c r="B10" s="30"/>
      <c r="C10" s="88" t="s">
        <v>110</v>
      </c>
      <c r="D10" s="21"/>
      <c r="E10" s="21"/>
      <c r="F10" s="28" t="s">
        <v>59</v>
      </c>
      <c r="G10" s="91"/>
      <c r="H10" s="92"/>
      <c r="I10" s="24">
        <v>50000.0</v>
      </c>
      <c r="J10" s="92">
        <f t="shared" si="1"/>
        <v>276895</v>
      </c>
      <c r="K10" s="21" t="s">
        <v>74</v>
      </c>
      <c r="L10" s="21" t="s">
        <v>111</v>
      </c>
      <c r="M10" s="21" t="s">
        <v>112</v>
      </c>
      <c r="N10" s="21"/>
      <c r="O10" s="21"/>
      <c r="P10" s="21"/>
      <c r="Q10" s="21"/>
      <c r="R10" s="21"/>
      <c r="S10" s="21"/>
      <c r="T10" s="21"/>
      <c r="U10" s="21"/>
      <c r="V10" s="21"/>
    </row>
    <row r="11">
      <c r="A11" s="30">
        <v>44057.0</v>
      </c>
      <c r="B11" s="30"/>
      <c r="C11" s="88" t="s">
        <v>113</v>
      </c>
      <c r="D11" s="21"/>
      <c r="E11" s="21"/>
      <c r="F11" s="28" t="s">
        <v>59</v>
      </c>
      <c r="G11" s="91"/>
      <c r="H11" s="92"/>
      <c r="I11" s="24">
        <v>7000.0</v>
      </c>
      <c r="J11" s="92">
        <f t="shared" si="1"/>
        <v>276895</v>
      </c>
      <c r="K11" s="21" t="s">
        <v>49</v>
      </c>
      <c r="L11" s="21" t="s">
        <v>50</v>
      </c>
      <c r="M11" s="21" t="s">
        <v>114</v>
      </c>
      <c r="N11" s="21"/>
      <c r="O11" s="21"/>
      <c r="P11" s="21"/>
      <c r="Q11" s="21"/>
      <c r="R11" s="21"/>
      <c r="S11" s="21"/>
      <c r="T11" s="21"/>
      <c r="U11" s="21"/>
      <c r="V11" s="21"/>
    </row>
    <row r="12">
      <c r="A12" s="30">
        <v>44055.0</v>
      </c>
      <c r="B12" s="30"/>
      <c r="C12" s="88" t="s">
        <v>115</v>
      </c>
      <c r="D12" s="21"/>
      <c r="E12" s="21"/>
      <c r="F12" s="28" t="s">
        <v>59</v>
      </c>
      <c r="G12" s="91"/>
      <c r="H12" s="92"/>
      <c r="I12" s="24">
        <v>15.0</v>
      </c>
      <c r="J12" s="92">
        <f t="shared" si="1"/>
        <v>276895</v>
      </c>
      <c r="K12" s="21" t="s">
        <v>116</v>
      </c>
      <c r="L12" s="21" t="s">
        <v>117</v>
      </c>
      <c r="M12" s="21" t="s">
        <v>118</v>
      </c>
      <c r="N12" s="21"/>
      <c r="O12" s="21"/>
      <c r="P12" s="21"/>
      <c r="Q12" s="21"/>
      <c r="R12" s="21"/>
      <c r="S12" s="21"/>
      <c r="T12" s="21"/>
      <c r="U12" s="21"/>
      <c r="V12" s="21"/>
    </row>
    <row r="13">
      <c r="A13" s="30">
        <v>44056.0</v>
      </c>
      <c r="B13" s="30"/>
      <c r="C13" s="88" t="s">
        <v>119</v>
      </c>
      <c r="D13" s="21"/>
      <c r="E13" s="21"/>
      <c r="F13" s="28" t="s">
        <v>59</v>
      </c>
      <c r="G13" s="91"/>
      <c r="H13" s="92"/>
      <c r="I13" s="24">
        <v>14000.0</v>
      </c>
      <c r="J13" s="92">
        <f t="shared" si="1"/>
        <v>276895</v>
      </c>
      <c r="K13" s="21" t="s">
        <v>120</v>
      </c>
      <c r="L13" s="21" t="s">
        <v>121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>
      <c r="A14" s="30">
        <v>44063.0</v>
      </c>
      <c r="B14" s="30">
        <v>44063.0</v>
      </c>
      <c r="C14" s="88"/>
      <c r="D14" s="21"/>
      <c r="E14" s="21"/>
      <c r="F14" s="28" t="s">
        <v>105</v>
      </c>
      <c r="G14" s="95"/>
      <c r="H14" s="96">
        <v>260978.32</v>
      </c>
      <c r="I14" s="17"/>
      <c r="J14" s="92">
        <f t="shared" si="1"/>
        <v>15916.68</v>
      </c>
      <c r="K14" s="21" t="s">
        <v>59</v>
      </c>
      <c r="L14" s="21" t="s">
        <v>59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>
      <c r="A15" s="30">
        <v>44060.0</v>
      </c>
      <c r="B15" s="30"/>
      <c r="C15" s="88" t="s">
        <v>122</v>
      </c>
      <c r="D15" s="21"/>
      <c r="E15" s="21"/>
      <c r="F15" s="28" t="s">
        <v>59</v>
      </c>
      <c r="G15" s="91"/>
      <c r="H15" s="92"/>
      <c r="I15" s="24">
        <v>250000.0</v>
      </c>
      <c r="J15" s="92">
        <f t="shared" si="1"/>
        <v>15916.68</v>
      </c>
      <c r="K15" s="21" t="s">
        <v>74</v>
      </c>
      <c r="L15" s="21" t="s">
        <v>111</v>
      </c>
      <c r="M15" s="21" t="s">
        <v>123</v>
      </c>
      <c r="N15" s="21"/>
      <c r="O15" s="21"/>
      <c r="P15" s="21"/>
      <c r="Q15" s="21"/>
      <c r="R15" s="21"/>
      <c r="S15" s="21"/>
      <c r="T15" s="21"/>
      <c r="U15" s="21"/>
      <c r="V15" s="21"/>
    </row>
    <row r="16">
      <c r="A16" s="30">
        <v>44060.0</v>
      </c>
      <c r="B16" s="30"/>
      <c r="C16" s="88" t="s">
        <v>124</v>
      </c>
      <c r="D16" s="21"/>
      <c r="E16" s="21"/>
      <c r="F16" s="28" t="s">
        <v>59</v>
      </c>
      <c r="G16" s="91"/>
      <c r="H16" s="92"/>
      <c r="I16" s="24">
        <v>10978.32</v>
      </c>
      <c r="J16" s="92">
        <f t="shared" si="1"/>
        <v>15916.68</v>
      </c>
      <c r="K16" s="21" t="s">
        <v>125</v>
      </c>
      <c r="L16" s="21" t="s">
        <v>121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>
      <c r="A17" s="97"/>
      <c r="B17" s="98">
        <v>44067.0</v>
      </c>
      <c r="C17" s="88"/>
      <c r="D17" s="21"/>
      <c r="E17" s="21"/>
      <c r="F17" s="102" t="s">
        <v>126</v>
      </c>
      <c r="G17" s="103"/>
      <c r="H17" s="104">
        <v>5000.0</v>
      </c>
      <c r="I17" s="17"/>
      <c r="J17" s="92">
        <f t="shared" si="1"/>
        <v>10916.68</v>
      </c>
      <c r="K17" s="21" t="s">
        <v>127</v>
      </c>
      <c r="L17" s="26" t="s">
        <v>40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>
      <c r="A18" s="97"/>
      <c r="B18" s="98">
        <v>44067.0</v>
      </c>
      <c r="C18" s="88"/>
      <c r="D18" s="21"/>
      <c r="E18" s="21"/>
      <c r="F18" s="102" t="s">
        <v>128</v>
      </c>
      <c r="G18" s="100">
        <v>809.61</v>
      </c>
      <c r="H18" s="101"/>
      <c r="I18" s="17"/>
      <c r="J18" s="92">
        <f t="shared" si="1"/>
        <v>11726.29</v>
      </c>
      <c r="K18" s="21" t="s">
        <v>38</v>
      </c>
      <c r="L18" s="21" t="s">
        <v>21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>
      <c r="A19" s="97">
        <v>44088.0</v>
      </c>
      <c r="B19" s="98">
        <v>44094.0</v>
      </c>
      <c r="C19" s="88" t="s">
        <v>129</v>
      </c>
      <c r="D19" s="21"/>
      <c r="E19" s="21"/>
      <c r="F19" s="102"/>
      <c r="G19" s="100">
        <v>300000.0</v>
      </c>
      <c r="H19" s="101"/>
      <c r="I19" s="17"/>
      <c r="J19" s="92">
        <f t="shared" si="1"/>
        <v>311726.29</v>
      </c>
      <c r="K19" s="21" t="s">
        <v>130</v>
      </c>
      <c r="L19" s="21" t="s">
        <v>131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52"/>
      <c r="X19" s="52"/>
      <c r="Y19" s="52"/>
      <c r="Z19" s="52"/>
    </row>
    <row r="20">
      <c r="A20" s="97">
        <v>44142.0</v>
      </c>
      <c r="B20" s="98">
        <v>44152.0</v>
      </c>
      <c r="C20" s="88"/>
      <c r="D20" s="21"/>
      <c r="E20" s="21"/>
      <c r="F20" s="102" t="s">
        <v>132</v>
      </c>
      <c r="G20" s="100"/>
      <c r="H20" s="101">
        <v>2500.0</v>
      </c>
      <c r="I20" s="17"/>
      <c r="J20" s="92">
        <f t="shared" si="1"/>
        <v>309226.29</v>
      </c>
      <c r="K20" s="21" t="s">
        <v>133</v>
      </c>
      <c r="L20" s="21" t="s">
        <v>134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52"/>
      <c r="X20" s="52"/>
      <c r="Y20" s="52"/>
      <c r="Z20" s="52"/>
    </row>
    <row r="21" ht="18.0" customHeight="1">
      <c r="A21" s="80" t="s">
        <v>85</v>
      </c>
      <c r="B21" s="54"/>
      <c r="C21" s="105"/>
      <c r="D21" s="11"/>
      <c r="E21" s="11"/>
      <c r="F21" s="52"/>
      <c r="G21" s="106"/>
      <c r="H21" s="107"/>
      <c r="I21" s="6"/>
      <c r="J21" s="92">
        <f t="shared" si="1"/>
        <v>309226.29</v>
      </c>
      <c r="K21" s="11" t="s">
        <v>85</v>
      </c>
      <c r="L21" s="11" t="s">
        <v>85</v>
      </c>
      <c r="M21" s="11"/>
    </row>
    <row r="22" ht="15.75" customHeight="1">
      <c r="A22" s="80" t="s">
        <v>85</v>
      </c>
      <c r="B22" s="54"/>
      <c r="C22" s="105"/>
      <c r="D22" s="11"/>
      <c r="E22" s="11"/>
      <c r="F22" s="52"/>
      <c r="G22" s="108"/>
      <c r="H22" s="107"/>
      <c r="I22" s="6"/>
      <c r="J22" s="92">
        <f t="shared" si="1"/>
        <v>309226.29</v>
      </c>
      <c r="K22" s="11" t="s">
        <v>85</v>
      </c>
      <c r="L22" s="11" t="s">
        <v>85</v>
      </c>
      <c r="M22" s="11"/>
    </row>
    <row r="23" ht="15.75" customHeight="1">
      <c r="A23" s="74">
        <v>44584.0</v>
      </c>
      <c r="B23" s="75">
        <v>44586.0</v>
      </c>
      <c r="C23" s="76" t="s">
        <v>135</v>
      </c>
      <c r="G23" s="78"/>
      <c r="H23" s="109">
        <v>92220.0</v>
      </c>
      <c r="I23" s="6"/>
      <c r="J23" s="92">
        <f t="shared" si="1"/>
        <v>217006.29</v>
      </c>
      <c r="K23" s="77" t="s">
        <v>136</v>
      </c>
      <c r="L23" s="77" t="s">
        <v>111</v>
      </c>
      <c r="M23" s="77" t="s">
        <v>137</v>
      </c>
    </row>
    <row r="24" ht="15.75" customHeight="1">
      <c r="A24" s="74">
        <v>44585.0</v>
      </c>
      <c r="B24" s="75">
        <v>44586.0</v>
      </c>
      <c r="C24" s="76" t="s">
        <v>138</v>
      </c>
      <c r="G24" s="78"/>
      <c r="H24" s="10">
        <f>6.2*2050</f>
        <v>12710</v>
      </c>
      <c r="I24" s="6"/>
      <c r="J24" s="92">
        <f t="shared" si="1"/>
        <v>204296.29</v>
      </c>
      <c r="K24" s="77" t="s">
        <v>139</v>
      </c>
      <c r="L24" s="77" t="s">
        <v>50</v>
      </c>
      <c r="M24" s="77" t="s">
        <v>140</v>
      </c>
    </row>
    <row r="25" ht="15.75" customHeight="1">
      <c r="A25" s="74">
        <v>44576.0</v>
      </c>
      <c r="B25" s="75">
        <v>44587.0</v>
      </c>
      <c r="C25" s="76" t="s">
        <v>141</v>
      </c>
      <c r="G25" s="78"/>
      <c r="H25" s="10">
        <f>980*13</f>
        <v>12740</v>
      </c>
      <c r="I25" s="6"/>
      <c r="J25" s="110">
        <f t="shared" si="1"/>
        <v>191556.29</v>
      </c>
      <c r="K25" s="77" t="s">
        <v>142</v>
      </c>
      <c r="L25" s="77" t="s">
        <v>143</v>
      </c>
      <c r="M25" s="77" t="s">
        <v>144</v>
      </c>
    </row>
    <row r="26" ht="15.75" customHeight="1">
      <c r="A26" s="111"/>
      <c r="C26" s="105"/>
      <c r="G26" s="78"/>
      <c r="H26" s="10"/>
      <c r="I26" s="6"/>
    </row>
    <row r="27" ht="15.75" customHeight="1">
      <c r="A27" s="111"/>
      <c r="C27" s="105"/>
      <c r="G27" s="78"/>
      <c r="H27" s="10"/>
      <c r="I27" s="6"/>
    </row>
    <row r="28" ht="15.75" customHeight="1">
      <c r="A28" s="111"/>
      <c r="C28" s="105"/>
      <c r="G28" s="78"/>
      <c r="H28" s="10"/>
      <c r="I28" s="6"/>
    </row>
    <row r="29" ht="15.75" customHeight="1">
      <c r="A29" s="111"/>
      <c r="C29" s="105"/>
      <c r="G29" s="78"/>
      <c r="H29" s="10"/>
      <c r="I29" s="6"/>
    </row>
    <row r="30" ht="15.75" customHeight="1">
      <c r="A30" s="111"/>
      <c r="C30" s="105"/>
      <c r="G30" s="78"/>
      <c r="H30" s="10"/>
      <c r="I30" s="6"/>
    </row>
    <row r="31" ht="15.75" customHeight="1">
      <c r="A31" s="111"/>
      <c r="C31" s="105"/>
      <c r="G31" s="78"/>
      <c r="H31" s="10"/>
      <c r="I31" s="6"/>
    </row>
    <row r="32" ht="15.75" customHeight="1">
      <c r="A32" s="111"/>
      <c r="C32" s="105"/>
      <c r="G32" s="78"/>
      <c r="H32" s="10"/>
      <c r="I32" s="6"/>
    </row>
    <row r="33" ht="15.75" customHeight="1">
      <c r="A33" s="111"/>
      <c r="C33" s="105"/>
      <c r="G33" s="78"/>
      <c r="H33" s="10"/>
      <c r="I33" s="6"/>
    </row>
    <row r="34" ht="15.75" customHeight="1">
      <c r="A34" s="111"/>
      <c r="C34" s="105"/>
      <c r="G34" s="78"/>
      <c r="H34" s="10"/>
      <c r="I34" s="6"/>
    </row>
    <row r="35" ht="15.75" customHeight="1">
      <c r="A35" s="111"/>
      <c r="C35" s="105"/>
      <c r="G35" s="78"/>
      <c r="H35" s="10"/>
      <c r="I35" s="6"/>
    </row>
    <row r="36" ht="15.75" customHeight="1">
      <c r="A36" s="111"/>
      <c r="C36" s="105"/>
      <c r="G36" s="78"/>
      <c r="H36" s="10"/>
      <c r="I36" s="6"/>
    </row>
    <row r="37" ht="15.75" customHeight="1">
      <c r="A37" s="111"/>
      <c r="C37" s="105"/>
      <c r="G37" s="78"/>
      <c r="H37" s="10"/>
      <c r="I37" s="6"/>
    </row>
    <row r="38" ht="15.75" customHeight="1">
      <c r="A38" s="111"/>
      <c r="C38" s="105"/>
      <c r="G38" s="78"/>
      <c r="H38" s="10"/>
      <c r="I38" s="6"/>
    </row>
    <row r="39" ht="15.75" customHeight="1">
      <c r="A39" s="111"/>
      <c r="C39" s="105"/>
      <c r="G39" s="78"/>
      <c r="H39" s="10"/>
      <c r="I39" s="6"/>
    </row>
    <row r="40" ht="15.75" customHeight="1">
      <c r="A40" s="111"/>
      <c r="C40" s="105"/>
      <c r="G40" s="78"/>
      <c r="H40" s="10"/>
      <c r="I40" s="6"/>
    </row>
    <row r="41" ht="15.75" customHeight="1">
      <c r="A41" s="111"/>
      <c r="C41" s="105"/>
      <c r="G41" s="78"/>
      <c r="H41" s="10"/>
      <c r="I41" s="6"/>
    </row>
    <row r="42" ht="15.75" customHeight="1">
      <c r="A42" s="111"/>
      <c r="C42" s="105"/>
      <c r="G42" s="78"/>
      <c r="H42" s="10"/>
      <c r="I42" s="6"/>
    </row>
    <row r="43" ht="15.75" customHeight="1">
      <c r="A43" s="111"/>
      <c r="C43" s="105"/>
      <c r="G43" s="78"/>
      <c r="H43" s="10"/>
      <c r="I43" s="6"/>
    </row>
    <row r="44" ht="15.75" customHeight="1">
      <c r="A44" s="111"/>
      <c r="C44" s="105"/>
      <c r="G44" s="78"/>
      <c r="H44" s="10"/>
      <c r="I44" s="6"/>
    </row>
    <row r="45" ht="15.75" customHeight="1">
      <c r="A45" s="111"/>
      <c r="C45" s="105"/>
      <c r="G45" s="78"/>
      <c r="H45" s="10"/>
      <c r="I45" s="6"/>
    </row>
    <row r="46" ht="15.75" customHeight="1">
      <c r="A46" s="111"/>
      <c r="C46" s="105"/>
      <c r="G46" s="78"/>
      <c r="H46" s="10"/>
      <c r="I46" s="6"/>
    </row>
    <row r="47" ht="15.75" customHeight="1">
      <c r="A47" s="111"/>
      <c r="C47" s="105"/>
      <c r="G47" s="78"/>
      <c r="H47" s="10"/>
      <c r="I47" s="6"/>
    </row>
    <row r="48" ht="15.75" customHeight="1">
      <c r="A48" s="111"/>
      <c r="C48" s="105"/>
      <c r="G48" s="78"/>
      <c r="H48" s="10"/>
      <c r="I48" s="6"/>
    </row>
    <row r="49" ht="15.75" customHeight="1">
      <c r="A49" s="111"/>
      <c r="C49" s="105"/>
      <c r="G49" s="78"/>
      <c r="H49" s="10"/>
      <c r="I49" s="6"/>
    </row>
    <row r="50" ht="15.75" customHeight="1">
      <c r="A50" s="111"/>
      <c r="C50" s="105"/>
      <c r="G50" s="78"/>
      <c r="H50" s="10"/>
      <c r="I50" s="6"/>
    </row>
    <row r="51" ht="15.75" customHeight="1">
      <c r="A51" s="111"/>
      <c r="C51" s="105"/>
      <c r="G51" s="78"/>
      <c r="H51" s="10"/>
      <c r="I51" s="6"/>
    </row>
    <row r="52" ht="15.75" customHeight="1">
      <c r="A52" s="111"/>
      <c r="C52" s="105"/>
      <c r="G52" s="78"/>
      <c r="H52" s="10"/>
      <c r="I52" s="6"/>
    </row>
    <row r="53" ht="15.75" customHeight="1">
      <c r="A53" s="111"/>
      <c r="C53" s="105"/>
      <c r="G53" s="78"/>
      <c r="H53" s="10"/>
      <c r="I53" s="6"/>
    </row>
    <row r="54" ht="15.75" customHeight="1">
      <c r="A54" s="111"/>
      <c r="C54" s="105"/>
      <c r="G54" s="78"/>
      <c r="H54" s="10"/>
      <c r="I54" s="6"/>
    </row>
    <row r="55" ht="15.75" customHeight="1">
      <c r="A55" s="111"/>
      <c r="C55" s="105"/>
      <c r="G55" s="78"/>
      <c r="H55" s="10"/>
      <c r="I55" s="6"/>
    </row>
    <row r="56" ht="15.75" customHeight="1">
      <c r="A56" s="111"/>
      <c r="C56" s="105"/>
      <c r="G56" s="78"/>
      <c r="H56" s="10"/>
      <c r="I56" s="6"/>
    </row>
    <row r="57" ht="15.75" customHeight="1">
      <c r="A57" s="111"/>
      <c r="C57" s="105"/>
      <c r="G57" s="78"/>
      <c r="H57" s="10"/>
      <c r="I57" s="6"/>
    </row>
    <row r="58" ht="15.75" customHeight="1">
      <c r="A58" s="111"/>
      <c r="C58" s="105"/>
      <c r="G58" s="78"/>
      <c r="H58" s="10"/>
      <c r="I58" s="6"/>
    </row>
    <row r="59" ht="15.75" customHeight="1">
      <c r="A59" s="111"/>
      <c r="C59" s="105"/>
      <c r="G59" s="78"/>
      <c r="H59" s="10"/>
      <c r="I59" s="6"/>
    </row>
    <row r="60" ht="15.75" customHeight="1">
      <c r="A60" s="111"/>
      <c r="C60" s="105"/>
      <c r="G60" s="78"/>
      <c r="H60" s="10"/>
      <c r="I60" s="6"/>
    </row>
    <row r="61" ht="15.75" customHeight="1">
      <c r="A61" s="111"/>
      <c r="C61" s="105"/>
      <c r="G61" s="78"/>
      <c r="H61" s="10"/>
      <c r="I61" s="6"/>
    </row>
    <row r="62" ht="15.75" customHeight="1">
      <c r="A62" s="111"/>
      <c r="C62" s="105"/>
      <c r="G62" s="78"/>
      <c r="H62" s="10"/>
      <c r="I62" s="6"/>
    </row>
    <row r="63" ht="15.75" customHeight="1">
      <c r="A63" s="111"/>
      <c r="C63" s="105"/>
      <c r="G63" s="78"/>
      <c r="H63" s="10"/>
      <c r="I63" s="6"/>
    </row>
    <row r="64" ht="15.75" customHeight="1">
      <c r="A64" s="111"/>
      <c r="C64" s="105"/>
      <c r="G64" s="78"/>
      <c r="H64" s="10"/>
      <c r="I64" s="6"/>
    </row>
    <row r="65" ht="15.75" customHeight="1">
      <c r="A65" s="111"/>
      <c r="C65" s="105"/>
      <c r="G65" s="78"/>
      <c r="H65" s="10"/>
      <c r="I65" s="6"/>
    </row>
    <row r="66" ht="15.75" customHeight="1">
      <c r="A66" s="111"/>
      <c r="C66" s="105"/>
      <c r="G66" s="78"/>
      <c r="H66" s="10"/>
      <c r="I66" s="6"/>
    </row>
    <row r="67" ht="15.75" customHeight="1">
      <c r="A67" s="111"/>
      <c r="C67" s="105"/>
      <c r="G67" s="78"/>
      <c r="H67" s="10"/>
      <c r="I67" s="6"/>
    </row>
    <row r="68" ht="15.75" customHeight="1">
      <c r="A68" s="111"/>
      <c r="C68" s="105"/>
      <c r="G68" s="78"/>
      <c r="H68" s="10"/>
      <c r="I68" s="6"/>
    </row>
    <row r="69" ht="15.75" customHeight="1">
      <c r="A69" s="111"/>
      <c r="C69" s="105"/>
      <c r="G69" s="78"/>
      <c r="H69" s="10"/>
      <c r="I69" s="6"/>
    </row>
    <row r="70" ht="15.75" customHeight="1">
      <c r="A70" s="111"/>
      <c r="C70" s="105"/>
      <c r="G70" s="78"/>
      <c r="H70" s="10"/>
      <c r="I70" s="6"/>
    </row>
    <row r="71" ht="15.75" customHeight="1">
      <c r="A71" s="111"/>
      <c r="C71" s="105"/>
      <c r="G71" s="78"/>
      <c r="H71" s="10"/>
      <c r="I71" s="6"/>
    </row>
    <row r="72" ht="15.75" customHeight="1">
      <c r="A72" s="111"/>
      <c r="C72" s="105"/>
      <c r="G72" s="78"/>
      <c r="H72" s="10"/>
      <c r="I72" s="6"/>
    </row>
    <row r="73" ht="15.75" customHeight="1">
      <c r="A73" s="111"/>
      <c r="C73" s="105"/>
      <c r="G73" s="78"/>
      <c r="H73" s="10"/>
      <c r="I73" s="6"/>
    </row>
    <row r="74" ht="15.75" customHeight="1">
      <c r="A74" s="111"/>
      <c r="C74" s="105"/>
      <c r="G74" s="78"/>
      <c r="H74" s="10"/>
      <c r="I74" s="6"/>
    </row>
    <row r="75" ht="15.75" customHeight="1">
      <c r="A75" s="111"/>
      <c r="C75" s="105"/>
      <c r="G75" s="78"/>
      <c r="H75" s="10"/>
      <c r="I75" s="6"/>
    </row>
    <row r="76" ht="15.75" customHeight="1">
      <c r="A76" s="111"/>
      <c r="C76" s="105"/>
      <c r="G76" s="78"/>
      <c r="H76" s="10"/>
      <c r="I76" s="6"/>
    </row>
    <row r="77" ht="15.75" customHeight="1">
      <c r="A77" s="111"/>
      <c r="C77" s="105"/>
      <c r="G77" s="78"/>
      <c r="H77" s="10"/>
      <c r="I77" s="6"/>
    </row>
    <row r="78" ht="15.75" customHeight="1">
      <c r="A78" s="111"/>
      <c r="C78" s="105"/>
      <c r="G78" s="78"/>
      <c r="H78" s="10"/>
      <c r="I78" s="6"/>
    </row>
    <row r="79" ht="15.75" customHeight="1">
      <c r="A79" s="111"/>
      <c r="C79" s="105"/>
      <c r="G79" s="78"/>
      <c r="H79" s="10"/>
      <c r="I79" s="6"/>
    </row>
    <row r="80" ht="15.75" customHeight="1">
      <c r="A80" s="111"/>
      <c r="C80" s="105"/>
      <c r="G80" s="78"/>
      <c r="H80" s="10"/>
      <c r="I80" s="6"/>
    </row>
    <row r="81" ht="15.75" customHeight="1">
      <c r="A81" s="111"/>
      <c r="C81" s="105"/>
      <c r="G81" s="78"/>
      <c r="H81" s="10"/>
      <c r="I81" s="6"/>
    </row>
    <row r="82" ht="15.75" customHeight="1">
      <c r="A82" s="111"/>
      <c r="C82" s="105"/>
      <c r="G82" s="78"/>
      <c r="H82" s="10"/>
      <c r="I82" s="6"/>
    </row>
    <row r="83" ht="15.75" customHeight="1">
      <c r="A83" s="111"/>
      <c r="C83" s="105"/>
      <c r="G83" s="78"/>
      <c r="H83" s="10"/>
      <c r="I83" s="6"/>
    </row>
    <row r="84" ht="15.75" customHeight="1">
      <c r="A84" s="111"/>
      <c r="C84" s="105"/>
      <c r="G84" s="78"/>
      <c r="H84" s="10"/>
      <c r="I84" s="6"/>
    </row>
    <row r="85" ht="15.75" customHeight="1">
      <c r="A85" s="111"/>
      <c r="C85" s="105"/>
      <c r="G85" s="78"/>
      <c r="H85" s="10"/>
      <c r="I85" s="6"/>
    </row>
    <row r="86" ht="15.75" customHeight="1">
      <c r="A86" s="111"/>
      <c r="C86" s="105"/>
      <c r="G86" s="78"/>
      <c r="H86" s="10"/>
      <c r="I86" s="6"/>
    </row>
    <row r="87" ht="15.75" customHeight="1">
      <c r="A87" s="111"/>
      <c r="C87" s="105"/>
      <c r="G87" s="78"/>
      <c r="H87" s="10"/>
      <c r="I87" s="6"/>
    </row>
    <row r="88" ht="15.75" customHeight="1">
      <c r="A88" s="111"/>
      <c r="C88" s="105"/>
      <c r="G88" s="78"/>
      <c r="H88" s="10"/>
      <c r="I88" s="6"/>
    </row>
    <row r="89" ht="15.75" customHeight="1">
      <c r="A89" s="111"/>
      <c r="C89" s="105"/>
      <c r="G89" s="78"/>
      <c r="H89" s="10"/>
      <c r="I89" s="6"/>
    </row>
    <row r="90" ht="15.75" customHeight="1">
      <c r="A90" s="111"/>
      <c r="C90" s="105"/>
      <c r="G90" s="78"/>
      <c r="H90" s="10"/>
      <c r="I90" s="6"/>
    </row>
    <row r="91" ht="15.75" customHeight="1">
      <c r="A91" s="111"/>
      <c r="C91" s="105"/>
      <c r="G91" s="78"/>
      <c r="H91" s="10"/>
      <c r="I91" s="6"/>
    </row>
    <row r="92" ht="15.75" customHeight="1">
      <c r="A92" s="111"/>
      <c r="C92" s="105"/>
      <c r="G92" s="78"/>
      <c r="H92" s="10"/>
      <c r="I92" s="6"/>
    </row>
    <row r="93" ht="15.75" customHeight="1">
      <c r="A93" s="111"/>
      <c r="C93" s="105"/>
      <c r="G93" s="78"/>
      <c r="H93" s="10"/>
      <c r="I93" s="6"/>
    </row>
    <row r="94" ht="15.75" customHeight="1">
      <c r="A94" s="111"/>
      <c r="C94" s="105"/>
      <c r="G94" s="78"/>
      <c r="H94" s="10"/>
      <c r="I94" s="6"/>
    </row>
    <row r="95" ht="15.75" customHeight="1">
      <c r="A95" s="111"/>
      <c r="C95" s="105"/>
      <c r="G95" s="78"/>
      <c r="H95" s="10"/>
      <c r="I95" s="6"/>
    </row>
    <row r="96" ht="15.75" customHeight="1">
      <c r="A96" s="111"/>
      <c r="C96" s="105"/>
      <c r="G96" s="78"/>
      <c r="H96" s="10"/>
      <c r="I96" s="6"/>
    </row>
    <row r="97" ht="15.75" customHeight="1">
      <c r="A97" s="111"/>
      <c r="C97" s="105"/>
      <c r="G97" s="78"/>
      <c r="H97" s="10"/>
      <c r="I97" s="6"/>
    </row>
    <row r="98" ht="15.75" customHeight="1">
      <c r="A98" s="111"/>
      <c r="C98" s="105"/>
      <c r="G98" s="78"/>
      <c r="H98" s="10"/>
      <c r="I98" s="6"/>
    </row>
    <row r="99" ht="15.75" customHeight="1">
      <c r="A99" s="111"/>
      <c r="C99" s="105"/>
      <c r="G99" s="78"/>
      <c r="H99" s="10"/>
      <c r="I99" s="6"/>
    </row>
    <row r="100" ht="15.75" customHeight="1">
      <c r="A100" s="111"/>
      <c r="C100" s="105"/>
      <c r="G100" s="78"/>
      <c r="H100" s="10"/>
      <c r="I100" s="6"/>
    </row>
    <row r="101" ht="15.75" customHeight="1">
      <c r="A101" s="111"/>
      <c r="C101" s="105"/>
      <c r="G101" s="78"/>
      <c r="H101" s="10"/>
      <c r="I101" s="6"/>
    </row>
    <row r="102" ht="15.75" customHeight="1">
      <c r="A102" s="111"/>
      <c r="C102" s="105"/>
      <c r="G102" s="78"/>
      <c r="H102" s="10"/>
      <c r="I102" s="6"/>
    </row>
    <row r="103" ht="15.75" customHeight="1">
      <c r="A103" s="111"/>
      <c r="C103" s="105"/>
      <c r="G103" s="78"/>
      <c r="H103" s="10"/>
      <c r="I103" s="6"/>
    </row>
    <row r="104" ht="15.75" customHeight="1">
      <c r="A104" s="111"/>
      <c r="C104" s="105"/>
      <c r="G104" s="78"/>
      <c r="H104" s="10"/>
      <c r="I104" s="6"/>
    </row>
    <row r="105" ht="15.75" customHeight="1">
      <c r="A105" s="111"/>
      <c r="C105" s="105"/>
      <c r="G105" s="78"/>
      <c r="H105" s="10"/>
      <c r="I105" s="6"/>
    </row>
    <row r="106" ht="15.75" customHeight="1">
      <c r="A106" s="111"/>
      <c r="C106" s="105"/>
      <c r="G106" s="78"/>
      <c r="H106" s="10"/>
      <c r="I106" s="6"/>
    </row>
    <row r="107" ht="15.75" customHeight="1">
      <c r="A107" s="111"/>
      <c r="C107" s="105"/>
      <c r="G107" s="78"/>
      <c r="H107" s="10"/>
      <c r="I107" s="6"/>
    </row>
    <row r="108" ht="15.75" customHeight="1">
      <c r="A108" s="111"/>
      <c r="C108" s="105"/>
      <c r="G108" s="78"/>
      <c r="H108" s="10"/>
      <c r="I108" s="6"/>
    </row>
    <row r="109" ht="15.75" customHeight="1">
      <c r="A109" s="111"/>
      <c r="C109" s="105"/>
      <c r="G109" s="78"/>
      <c r="H109" s="10"/>
      <c r="I109" s="6"/>
    </row>
    <row r="110" ht="15.75" customHeight="1">
      <c r="A110" s="111"/>
      <c r="C110" s="105"/>
      <c r="G110" s="78"/>
      <c r="H110" s="10"/>
      <c r="I110" s="6"/>
    </row>
    <row r="111" ht="15.75" customHeight="1">
      <c r="A111" s="111"/>
      <c r="C111" s="105"/>
      <c r="G111" s="78"/>
      <c r="H111" s="10"/>
      <c r="I111" s="6"/>
    </row>
    <row r="112" ht="15.75" customHeight="1">
      <c r="A112" s="111"/>
      <c r="C112" s="105"/>
      <c r="G112" s="78"/>
      <c r="H112" s="10"/>
      <c r="I112" s="6"/>
    </row>
    <row r="113" ht="15.75" customHeight="1">
      <c r="A113" s="111"/>
      <c r="C113" s="105"/>
      <c r="G113" s="78"/>
      <c r="H113" s="10"/>
      <c r="I113" s="6"/>
    </row>
    <row r="114" ht="15.75" customHeight="1">
      <c r="A114" s="111"/>
      <c r="C114" s="105"/>
      <c r="G114" s="78"/>
      <c r="H114" s="10"/>
      <c r="I114" s="6"/>
    </row>
    <row r="115" ht="15.75" customHeight="1">
      <c r="A115" s="111"/>
      <c r="C115" s="105"/>
      <c r="G115" s="78"/>
      <c r="H115" s="10"/>
      <c r="I115" s="6"/>
    </row>
    <row r="116" ht="15.75" customHeight="1">
      <c r="A116" s="111"/>
      <c r="C116" s="105"/>
      <c r="G116" s="78"/>
      <c r="H116" s="10"/>
      <c r="I116" s="6"/>
    </row>
    <row r="117" ht="15.75" customHeight="1">
      <c r="A117" s="111"/>
      <c r="C117" s="105"/>
      <c r="G117" s="78"/>
      <c r="H117" s="10"/>
      <c r="I117" s="6"/>
    </row>
    <row r="118" ht="15.75" customHeight="1">
      <c r="A118" s="111"/>
      <c r="C118" s="105"/>
      <c r="G118" s="78"/>
      <c r="H118" s="10"/>
      <c r="I118" s="6"/>
    </row>
    <row r="119" ht="15.75" customHeight="1">
      <c r="A119" s="111"/>
      <c r="C119" s="105"/>
      <c r="G119" s="78"/>
      <c r="H119" s="10"/>
      <c r="I119" s="6"/>
    </row>
    <row r="120" ht="15.75" customHeight="1">
      <c r="A120" s="111"/>
      <c r="C120" s="105"/>
      <c r="G120" s="78"/>
      <c r="H120" s="10"/>
      <c r="I120" s="6"/>
    </row>
    <row r="121" ht="15.75" customHeight="1">
      <c r="A121" s="111"/>
      <c r="C121" s="105"/>
      <c r="G121" s="78"/>
      <c r="H121" s="10"/>
      <c r="I121" s="6"/>
    </row>
    <row r="122" ht="15.75" customHeight="1">
      <c r="A122" s="111"/>
      <c r="C122" s="105"/>
      <c r="G122" s="78"/>
      <c r="H122" s="10"/>
      <c r="I122" s="6"/>
    </row>
    <row r="123" ht="15.75" customHeight="1">
      <c r="A123" s="111"/>
      <c r="C123" s="105"/>
      <c r="G123" s="78"/>
      <c r="H123" s="10"/>
      <c r="I123" s="6"/>
    </row>
    <row r="124" ht="15.75" customHeight="1">
      <c r="A124" s="111"/>
      <c r="C124" s="105"/>
      <c r="G124" s="78"/>
      <c r="H124" s="10"/>
      <c r="I124" s="6"/>
    </row>
    <row r="125" ht="15.75" customHeight="1">
      <c r="A125" s="111"/>
      <c r="C125" s="105"/>
      <c r="G125" s="78"/>
      <c r="H125" s="10"/>
      <c r="I125" s="6"/>
    </row>
    <row r="126" ht="15.75" customHeight="1">
      <c r="A126" s="111"/>
      <c r="C126" s="105"/>
      <c r="G126" s="78"/>
      <c r="H126" s="10"/>
      <c r="I126" s="6"/>
    </row>
    <row r="127" ht="15.75" customHeight="1">
      <c r="A127" s="111"/>
      <c r="C127" s="105"/>
      <c r="G127" s="78"/>
      <c r="H127" s="10"/>
      <c r="I127" s="6"/>
    </row>
    <row r="128" ht="15.75" customHeight="1">
      <c r="A128" s="111"/>
      <c r="C128" s="105"/>
      <c r="G128" s="78"/>
      <c r="H128" s="10"/>
      <c r="I128" s="6"/>
    </row>
    <row r="129" ht="15.75" customHeight="1">
      <c r="A129" s="111"/>
      <c r="C129" s="105"/>
      <c r="G129" s="78"/>
      <c r="H129" s="10"/>
      <c r="I129" s="6"/>
    </row>
    <row r="130" ht="15.75" customHeight="1">
      <c r="A130" s="111"/>
      <c r="C130" s="105"/>
      <c r="G130" s="78"/>
      <c r="H130" s="10"/>
      <c r="I130" s="6"/>
    </row>
    <row r="131" ht="15.75" customHeight="1">
      <c r="A131" s="111"/>
      <c r="C131" s="105"/>
      <c r="G131" s="78"/>
      <c r="H131" s="10"/>
      <c r="I131" s="6"/>
    </row>
    <row r="132" ht="15.75" customHeight="1">
      <c r="A132" s="111"/>
      <c r="C132" s="105"/>
      <c r="G132" s="78"/>
      <c r="H132" s="10"/>
      <c r="I132" s="6"/>
    </row>
    <row r="133" ht="15.75" customHeight="1">
      <c r="A133" s="111"/>
      <c r="C133" s="105"/>
      <c r="G133" s="78"/>
      <c r="H133" s="10"/>
      <c r="I133" s="6"/>
    </row>
    <row r="134" ht="15.75" customHeight="1">
      <c r="A134" s="111"/>
      <c r="C134" s="105"/>
      <c r="G134" s="78"/>
      <c r="H134" s="10"/>
      <c r="I134" s="6"/>
    </row>
    <row r="135" ht="15.75" customHeight="1">
      <c r="A135" s="111"/>
      <c r="C135" s="105"/>
      <c r="G135" s="78"/>
      <c r="H135" s="10"/>
      <c r="I135" s="6"/>
    </row>
    <row r="136" ht="15.75" customHeight="1">
      <c r="A136" s="111"/>
      <c r="C136" s="105"/>
      <c r="G136" s="78"/>
      <c r="H136" s="10"/>
      <c r="I136" s="6"/>
    </row>
    <row r="137" ht="15.75" customHeight="1">
      <c r="A137" s="111"/>
      <c r="C137" s="105"/>
      <c r="G137" s="78"/>
      <c r="H137" s="10"/>
      <c r="I137" s="6"/>
    </row>
    <row r="138" ht="15.75" customHeight="1">
      <c r="A138" s="111"/>
      <c r="C138" s="105"/>
      <c r="G138" s="78"/>
      <c r="H138" s="10"/>
      <c r="I138" s="6"/>
    </row>
    <row r="139" ht="15.75" customHeight="1">
      <c r="A139" s="111"/>
      <c r="C139" s="105"/>
      <c r="G139" s="78"/>
      <c r="H139" s="10"/>
      <c r="I139" s="6"/>
    </row>
    <row r="140" ht="15.75" customHeight="1">
      <c r="A140" s="111"/>
      <c r="C140" s="105"/>
      <c r="G140" s="78"/>
      <c r="H140" s="10"/>
      <c r="I140" s="6"/>
    </row>
    <row r="141" ht="15.75" customHeight="1">
      <c r="A141" s="111"/>
      <c r="C141" s="105"/>
      <c r="G141" s="78"/>
      <c r="H141" s="10"/>
      <c r="I141" s="6"/>
    </row>
    <row r="142" ht="15.75" customHeight="1">
      <c r="A142" s="111"/>
      <c r="C142" s="105"/>
      <c r="G142" s="78"/>
      <c r="H142" s="10"/>
      <c r="I142" s="6"/>
    </row>
    <row r="143" ht="15.75" customHeight="1">
      <c r="A143" s="111"/>
      <c r="C143" s="105"/>
      <c r="G143" s="78"/>
      <c r="H143" s="10"/>
      <c r="I143" s="6"/>
    </row>
    <row r="144" ht="15.75" customHeight="1">
      <c r="A144" s="111"/>
      <c r="C144" s="105"/>
      <c r="G144" s="78"/>
      <c r="H144" s="10"/>
      <c r="I144" s="6"/>
    </row>
    <row r="145" ht="15.75" customHeight="1">
      <c r="A145" s="111"/>
      <c r="C145" s="105"/>
      <c r="G145" s="78"/>
      <c r="H145" s="10"/>
      <c r="I145" s="6"/>
    </row>
    <row r="146" ht="15.75" customHeight="1">
      <c r="A146" s="111"/>
      <c r="C146" s="105"/>
      <c r="G146" s="78"/>
      <c r="H146" s="10"/>
      <c r="I146" s="6"/>
    </row>
    <row r="147" ht="15.75" customHeight="1">
      <c r="A147" s="111"/>
      <c r="C147" s="105"/>
      <c r="G147" s="78"/>
      <c r="H147" s="10"/>
      <c r="I147" s="6"/>
    </row>
    <row r="148" ht="15.75" customHeight="1">
      <c r="A148" s="111"/>
      <c r="C148" s="105"/>
      <c r="G148" s="78"/>
      <c r="H148" s="10"/>
      <c r="I148" s="6"/>
    </row>
    <row r="149" ht="15.75" customHeight="1">
      <c r="A149" s="111"/>
      <c r="C149" s="105"/>
      <c r="G149" s="78"/>
      <c r="H149" s="10"/>
      <c r="I149" s="6"/>
    </row>
    <row r="150" ht="15.75" customHeight="1">
      <c r="A150" s="111"/>
      <c r="C150" s="105"/>
      <c r="G150" s="78"/>
      <c r="H150" s="10"/>
      <c r="I150" s="6"/>
    </row>
    <row r="151" ht="15.75" customHeight="1">
      <c r="A151" s="111"/>
      <c r="C151" s="105"/>
      <c r="G151" s="78"/>
      <c r="H151" s="10"/>
      <c r="I151" s="6"/>
    </row>
    <row r="152" ht="15.75" customHeight="1">
      <c r="A152" s="111"/>
      <c r="C152" s="105"/>
      <c r="G152" s="78"/>
      <c r="H152" s="10"/>
      <c r="I152" s="6"/>
    </row>
    <row r="153" ht="15.75" customHeight="1">
      <c r="A153" s="111"/>
      <c r="C153" s="105"/>
      <c r="G153" s="78"/>
      <c r="H153" s="10"/>
      <c r="I153" s="6"/>
    </row>
    <row r="154" ht="15.75" customHeight="1">
      <c r="A154" s="111"/>
      <c r="C154" s="105"/>
      <c r="G154" s="78"/>
      <c r="H154" s="10"/>
      <c r="I154" s="6"/>
    </row>
    <row r="155" ht="15.75" customHeight="1">
      <c r="A155" s="111"/>
      <c r="C155" s="105"/>
      <c r="G155" s="78"/>
      <c r="H155" s="10"/>
      <c r="I155" s="6"/>
    </row>
    <row r="156" ht="15.75" customHeight="1">
      <c r="A156" s="111"/>
      <c r="C156" s="105"/>
      <c r="G156" s="78"/>
      <c r="H156" s="10"/>
      <c r="I156" s="6"/>
    </row>
    <row r="157" ht="15.75" customHeight="1">
      <c r="A157" s="111"/>
      <c r="C157" s="105"/>
      <c r="G157" s="78"/>
      <c r="H157" s="10"/>
      <c r="I157" s="6"/>
    </row>
    <row r="158" ht="15.75" customHeight="1">
      <c r="A158" s="111"/>
      <c r="C158" s="105"/>
      <c r="G158" s="78"/>
      <c r="H158" s="10"/>
      <c r="I158" s="6"/>
    </row>
    <row r="159" ht="15.75" customHeight="1">
      <c r="A159" s="111"/>
      <c r="C159" s="105"/>
      <c r="G159" s="78"/>
      <c r="H159" s="10"/>
      <c r="I159" s="6"/>
    </row>
    <row r="160" ht="15.75" customHeight="1">
      <c r="A160" s="111"/>
      <c r="C160" s="105"/>
      <c r="G160" s="78"/>
      <c r="H160" s="10"/>
      <c r="I160" s="6"/>
    </row>
    <row r="161" ht="15.75" customHeight="1">
      <c r="A161" s="111"/>
      <c r="C161" s="105"/>
      <c r="G161" s="78"/>
      <c r="H161" s="10"/>
      <c r="I161" s="6"/>
    </row>
    <row r="162" ht="15.75" customHeight="1">
      <c r="A162" s="111"/>
      <c r="C162" s="105"/>
      <c r="G162" s="78"/>
      <c r="H162" s="10"/>
      <c r="I162" s="6"/>
    </row>
    <row r="163" ht="15.75" customHeight="1">
      <c r="A163" s="111"/>
      <c r="C163" s="105"/>
      <c r="G163" s="78"/>
      <c r="H163" s="10"/>
      <c r="I163" s="6"/>
    </row>
    <row r="164" ht="15.75" customHeight="1">
      <c r="A164" s="111"/>
      <c r="C164" s="105"/>
      <c r="G164" s="78"/>
      <c r="H164" s="10"/>
      <c r="I164" s="6"/>
    </row>
    <row r="165" ht="15.75" customHeight="1">
      <c r="A165" s="111"/>
      <c r="C165" s="105"/>
      <c r="G165" s="78"/>
      <c r="H165" s="10"/>
      <c r="I165" s="6"/>
    </row>
    <row r="166" ht="15.75" customHeight="1">
      <c r="A166" s="111"/>
      <c r="C166" s="105"/>
      <c r="G166" s="78"/>
      <c r="H166" s="10"/>
      <c r="I166" s="6"/>
    </row>
    <row r="167" ht="15.75" customHeight="1">
      <c r="A167" s="111"/>
      <c r="C167" s="105"/>
      <c r="G167" s="78"/>
      <c r="H167" s="10"/>
      <c r="I167" s="6"/>
    </row>
    <row r="168" ht="15.75" customHeight="1">
      <c r="A168" s="111"/>
      <c r="C168" s="105"/>
      <c r="G168" s="78"/>
      <c r="H168" s="10"/>
      <c r="I168" s="6"/>
    </row>
    <row r="169" ht="15.75" customHeight="1">
      <c r="A169" s="111"/>
      <c r="C169" s="105"/>
      <c r="G169" s="78"/>
      <c r="H169" s="10"/>
      <c r="I169" s="6"/>
    </row>
    <row r="170" ht="15.75" customHeight="1">
      <c r="A170" s="111"/>
      <c r="C170" s="105"/>
      <c r="G170" s="78"/>
      <c r="H170" s="10"/>
      <c r="I170" s="6"/>
    </row>
    <row r="171" ht="15.75" customHeight="1">
      <c r="A171" s="111"/>
      <c r="C171" s="105"/>
      <c r="G171" s="78"/>
      <c r="H171" s="10"/>
      <c r="I171" s="6"/>
    </row>
    <row r="172" ht="15.75" customHeight="1">
      <c r="A172" s="111"/>
      <c r="C172" s="105"/>
      <c r="G172" s="78"/>
      <c r="H172" s="10"/>
      <c r="I172" s="6"/>
    </row>
    <row r="173" ht="15.75" customHeight="1">
      <c r="A173" s="111"/>
      <c r="C173" s="105"/>
      <c r="G173" s="78"/>
      <c r="H173" s="10"/>
      <c r="I173" s="6"/>
    </row>
    <row r="174" ht="15.75" customHeight="1">
      <c r="A174" s="111"/>
      <c r="C174" s="105"/>
      <c r="G174" s="78"/>
      <c r="H174" s="10"/>
      <c r="I174" s="6"/>
    </row>
    <row r="175" ht="15.75" customHeight="1">
      <c r="A175" s="111"/>
      <c r="C175" s="105"/>
      <c r="G175" s="78"/>
      <c r="H175" s="10"/>
      <c r="I175" s="6"/>
    </row>
    <row r="176" ht="15.75" customHeight="1">
      <c r="A176" s="111"/>
      <c r="C176" s="105"/>
      <c r="G176" s="78"/>
      <c r="H176" s="10"/>
      <c r="I176" s="6"/>
    </row>
    <row r="177" ht="15.75" customHeight="1">
      <c r="A177" s="111"/>
      <c r="C177" s="105"/>
      <c r="G177" s="78"/>
      <c r="H177" s="10"/>
      <c r="I177" s="6"/>
    </row>
    <row r="178" ht="15.75" customHeight="1">
      <c r="A178" s="111"/>
      <c r="C178" s="105"/>
      <c r="G178" s="78"/>
      <c r="H178" s="10"/>
      <c r="I178" s="6"/>
    </row>
    <row r="179" ht="15.75" customHeight="1">
      <c r="A179" s="111"/>
      <c r="C179" s="105"/>
      <c r="G179" s="78"/>
      <c r="H179" s="10"/>
      <c r="I179" s="6"/>
    </row>
    <row r="180" ht="15.75" customHeight="1">
      <c r="A180" s="111"/>
      <c r="C180" s="105"/>
      <c r="G180" s="78"/>
      <c r="H180" s="10"/>
      <c r="I180" s="6"/>
    </row>
    <row r="181" ht="15.75" customHeight="1">
      <c r="A181" s="111"/>
      <c r="C181" s="105"/>
      <c r="G181" s="78"/>
      <c r="H181" s="10"/>
      <c r="I181" s="6"/>
    </row>
    <row r="182" ht="15.75" customHeight="1">
      <c r="A182" s="111"/>
      <c r="C182" s="105"/>
      <c r="G182" s="78"/>
      <c r="H182" s="10"/>
      <c r="I182" s="6"/>
    </row>
    <row r="183" ht="15.75" customHeight="1">
      <c r="A183" s="111"/>
      <c r="C183" s="105"/>
      <c r="G183" s="78"/>
      <c r="H183" s="10"/>
      <c r="I183" s="6"/>
    </row>
    <row r="184" ht="15.75" customHeight="1">
      <c r="A184" s="111"/>
      <c r="C184" s="105"/>
      <c r="G184" s="78"/>
      <c r="H184" s="10"/>
      <c r="I184" s="6"/>
    </row>
    <row r="185" ht="15.75" customHeight="1">
      <c r="A185" s="111"/>
      <c r="C185" s="105"/>
      <c r="G185" s="78"/>
      <c r="H185" s="10"/>
      <c r="I185" s="6"/>
    </row>
    <row r="186" ht="15.75" customHeight="1">
      <c r="A186" s="111"/>
      <c r="C186" s="105"/>
      <c r="G186" s="78"/>
      <c r="H186" s="10"/>
      <c r="I186" s="6"/>
    </row>
    <row r="187" ht="15.75" customHeight="1">
      <c r="A187" s="111"/>
      <c r="C187" s="105"/>
      <c r="G187" s="78"/>
      <c r="H187" s="10"/>
      <c r="I187" s="6"/>
    </row>
    <row r="188" ht="15.75" customHeight="1">
      <c r="A188" s="111"/>
      <c r="C188" s="105"/>
      <c r="G188" s="78"/>
      <c r="H188" s="10"/>
      <c r="I188" s="6"/>
    </row>
    <row r="189" ht="15.75" customHeight="1">
      <c r="A189" s="111"/>
      <c r="C189" s="105"/>
      <c r="G189" s="78"/>
      <c r="H189" s="10"/>
      <c r="I189" s="6"/>
    </row>
    <row r="190" ht="15.75" customHeight="1">
      <c r="A190" s="111"/>
      <c r="C190" s="105"/>
      <c r="G190" s="78"/>
      <c r="H190" s="10"/>
      <c r="I190" s="6"/>
    </row>
    <row r="191" ht="15.75" customHeight="1">
      <c r="A191" s="111"/>
      <c r="C191" s="105"/>
      <c r="G191" s="78"/>
      <c r="H191" s="10"/>
      <c r="I191" s="6"/>
    </row>
    <row r="192" ht="15.75" customHeight="1">
      <c r="A192" s="111"/>
      <c r="C192" s="105"/>
      <c r="G192" s="78"/>
      <c r="H192" s="10"/>
      <c r="I192" s="6"/>
    </row>
    <row r="193" ht="15.75" customHeight="1">
      <c r="A193" s="111"/>
      <c r="C193" s="105"/>
      <c r="G193" s="78"/>
      <c r="H193" s="10"/>
      <c r="I193" s="6"/>
    </row>
    <row r="194" ht="15.75" customHeight="1">
      <c r="A194" s="111"/>
      <c r="C194" s="105"/>
      <c r="G194" s="78"/>
      <c r="H194" s="10"/>
      <c r="I194" s="6"/>
    </row>
    <row r="195" ht="15.75" customHeight="1">
      <c r="A195" s="111"/>
      <c r="C195" s="105"/>
      <c r="G195" s="78"/>
      <c r="H195" s="10"/>
      <c r="I195" s="6"/>
    </row>
    <row r="196" ht="15.75" customHeight="1">
      <c r="A196" s="111"/>
      <c r="C196" s="105"/>
      <c r="G196" s="78"/>
      <c r="H196" s="10"/>
      <c r="I196" s="6"/>
    </row>
    <row r="197" ht="15.75" customHeight="1">
      <c r="A197" s="111"/>
      <c r="C197" s="105"/>
      <c r="G197" s="78"/>
      <c r="H197" s="10"/>
      <c r="I197" s="6"/>
    </row>
    <row r="198" ht="15.75" customHeight="1">
      <c r="A198" s="111"/>
      <c r="C198" s="105"/>
      <c r="G198" s="78"/>
      <c r="H198" s="10"/>
      <c r="I198" s="6"/>
    </row>
    <row r="199" ht="15.75" customHeight="1">
      <c r="A199" s="111"/>
      <c r="C199" s="105"/>
      <c r="G199" s="78"/>
      <c r="H199" s="10"/>
      <c r="I199" s="6"/>
    </row>
    <row r="200" ht="15.75" customHeight="1">
      <c r="A200" s="111"/>
      <c r="C200" s="105"/>
      <c r="G200" s="78"/>
      <c r="H200" s="10"/>
      <c r="I200" s="6"/>
    </row>
    <row r="201" ht="15.75" customHeight="1">
      <c r="A201" s="111"/>
      <c r="C201" s="105"/>
      <c r="G201" s="78"/>
      <c r="H201" s="10"/>
      <c r="I201" s="6"/>
    </row>
    <row r="202" ht="15.75" customHeight="1">
      <c r="A202" s="111"/>
      <c r="C202" s="105"/>
      <c r="G202" s="78"/>
      <c r="H202" s="10"/>
      <c r="I202" s="6"/>
    </row>
    <row r="203" ht="15.75" customHeight="1">
      <c r="A203" s="111"/>
      <c r="C203" s="105"/>
      <c r="G203" s="78"/>
      <c r="H203" s="10"/>
      <c r="I203" s="6"/>
    </row>
    <row r="204" ht="15.75" customHeight="1">
      <c r="A204" s="111"/>
      <c r="C204" s="105"/>
      <c r="G204" s="78"/>
      <c r="H204" s="10"/>
      <c r="I204" s="6"/>
    </row>
    <row r="205" ht="15.75" customHeight="1">
      <c r="A205" s="111"/>
      <c r="C205" s="105"/>
      <c r="G205" s="78"/>
      <c r="H205" s="10"/>
      <c r="I205" s="6"/>
    </row>
    <row r="206" ht="15.75" customHeight="1">
      <c r="A206" s="111"/>
      <c r="C206" s="105"/>
      <c r="G206" s="78"/>
      <c r="H206" s="10"/>
      <c r="I206" s="6"/>
    </row>
    <row r="207" ht="15.75" customHeight="1">
      <c r="A207" s="111"/>
      <c r="C207" s="105"/>
      <c r="G207" s="78"/>
      <c r="H207" s="10"/>
      <c r="I207" s="6"/>
    </row>
    <row r="208" ht="15.75" customHeight="1">
      <c r="A208" s="111"/>
      <c r="C208" s="105"/>
      <c r="G208" s="78"/>
      <c r="H208" s="10"/>
      <c r="I208" s="6"/>
    </row>
    <row r="209" ht="15.75" customHeight="1">
      <c r="A209" s="111"/>
      <c r="C209" s="105"/>
      <c r="G209" s="78"/>
      <c r="H209" s="10"/>
      <c r="I209" s="6"/>
    </row>
    <row r="210" ht="15.75" customHeight="1">
      <c r="A210" s="111"/>
      <c r="C210" s="105"/>
      <c r="G210" s="78"/>
      <c r="H210" s="10"/>
      <c r="I210" s="6"/>
    </row>
    <row r="211" ht="15.75" customHeight="1">
      <c r="A211" s="111"/>
      <c r="C211" s="105"/>
      <c r="G211" s="78"/>
      <c r="H211" s="10"/>
      <c r="I211" s="6"/>
    </row>
    <row r="212" ht="15.75" customHeight="1">
      <c r="A212" s="111"/>
      <c r="C212" s="105"/>
      <c r="G212" s="78"/>
      <c r="H212" s="10"/>
      <c r="I212" s="6"/>
    </row>
    <row r="213" ht="15.75" customHeight="1">
      <c r="A213" s="111"/>
      <c r="C213" s="105"/>
      <c r="G213" s="78"/>
      <c r="H213" s="10"/>
      <c r="I213" s="6"/>
    </row>
    <row r="214" ht="15.75" customHeight="1">
      <c r="A214" s="111"/>
      <c r="C214" s="105"/>
      <c r="G214" s="78"/>
      <c r="H214" s="10"/>
      <c r="I214" s="6"/>
    </row>
    <row r="215" ht="15.75" customHeight="1">
      <c r="A215" s="111"/>
      <c r="C215" s="105"/>
      <c r="G215" s="78"/>
      <c r="H215" s="10"/>
      <c r="I215" s="6"/>
    </row>
    <row r="216" ht="15.75" customHeight="1">
      <c r="C216" s="105"/>
      <c r="G216" s="78"/>
      <c r="H216" s="10"/>
      <c r="I216" s="6"/>
    </row>
    <row r="217" ht="15.75" customHeight="1">
      <c r="C217" s="105"/>
      <c r="G217" s="78"/>
      <c r="H217" s="10"/>
      <c r="I217" s="6"/>
    </row>
    <row r="218" ht="15.75" customHeight="1">
      <c r="C218" s="105"/>
      <c r="G218" s="78"/>
      <c r="H218" s="10"/>
      <c r="I218" s="6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4.5"/>
    <col customWidth="1" min="3" max="3" width="5.38"/>
    <col customWidth="1" min="4" max="4" width="44.13"/>
    <col customWidth="1" min="5" max="5" width="14.5"/>
    <col customWidth="1" min="6" max="6" width="3.63"/>
    <col customWidth="1" min="7" max="7" width="5.88"/>
    <col customWidth="1" min="8" max="9" width="3.5"/>
    <col customWidth="1" min="10" max="10" width="4.0"/>
    <col customWidth="1" min="11" max="11" width="4.63"/>
    <col customWidth="1" min="12" max="13" width="14.5"/>
    <col customWidth="1" min="14" max="14" width="21.38"/>
    <col customWidth="1" min="15" max="26" width="14.5"/>
  </cols>
  <sheetData>
    <row r="1" ht="15.0" customHeight="1">
      <c r="A1" s="46" t="s">
        <v>0</v>
      </c>
      <c r="B1" s="46" t="s">
        <v>1</v>
      </c>
      <c r="C1" s="11" t="s">
        <v>145</v>
      </c>
      <c r="D1" s="11" t="s">
        <v>3</v>
      </c>
      <c r="E1" s="6" t="s">
        <v>146</v>
      </c>
      <c r="F1" s="11" t="s">
        <v>147</v>
      </c>
      <c r="G1" s="11" t="s">
        <v>148</v>
      </c>
      <c r="H1" s="11" t="s">
        <v>149</v>
      </c>
      <c r="I1" s="11" t="s">
        <v>150</v>
      </c>
      <c r="J1" s="11" t="s">
        <v>151</v>
      </c>
      <c r="K1" s="11" t="s">
        <v>152</v>
      </c>
      <c r="L1" s="6" t="s">
        <v>7</v>
      </c>
      <c r="M1" s="11" t="s">
        <v>8</v>
      </c>
      <c r="N1" s="11" t="s">
        <v>9</v>
      </c>
      <c r="O1" s="11" t="s">
        <v>10</v>
      </c>
    </row>
    <row r="2" ht="15.0" customHeight="1">
      <c r="A2" s="22"/>
      <c r="B2" s="22">
        <v>44081.0</v>
      </c>
      <c r="C2" s="21"/>
      <c r="D2" s="21" t="s">
        <v>11</v>
      </c>
      <c r="E2" s="17"/>
      <c r="F2" s="21"/>
      <c r="G2" s="21"/>
      <c r="H2" s="21"/>
      <c r="I2" s="21"/>
      <c r="J2" s="21"/>
      <c r="K2" s="21"/>
      <c r="L2" s="17">
        <v>0.0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0" customHeight="1">
      <c r="A3" s="22">
        <v>44081.0</v>
      </c>
      <c r="B3" s="22">
        <v>44082.0</v>
      </c>
      <c r="C3" s="112" t="s">
        <v>153</v>
      </c>
      <c r="D3" s="21" t="s">
        <v>154</v>
      </c>
      <c r="E3" s="17">
        <v>-0.99</v>
      </c>
      <c r="F3" s="21" t="s">
        <v>155</v>
      </c>
      <c r="G3" s="21" t="s">
        <v>155</v>
      </c>
      <c r="H3" s="21" t="s">
        <v>156</v>
      </c>
      <c r="I3" s="21">
        <v>9999.0</v>
      </c>
      <c r="J3" s="21" t="s">
        <v>157</v>
      </c>
      <c r="K3" s="21" t="s">
        <v>158</v>
      </c>
      <c r="L3" s="17">
        <f t="shared" ref="L3:L5" si="1">L2+E3</f>
        <v>-0.99</v>
      </c>
      <c r="M3" s="21" t="s">
        <v>159</v>
      </c>
      <c r="N3" s="21" t="s">
        <v>160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0" customHeight="1">
      <c r="A4" s="22">
        <v>44082.0</v>
      </c>
      <c r="B4" s="22">
        <v>44083.0</v>
      </c>
      <c r="C4" s="112" t="s">
        <v>161</v>
      </c>
      <c r="D4" s="21" t="s">
        <v>162</v>
      </c>
      <c r="E4" s="17">
        <v>-381.59</v>
      </c>
      <c r="F4" s="21" t="s">
        <v>155</v>
      </c>
      <c r="G4" s="21" t="s">
        <v>155</v>
      </c>
      <c r="H4" s="21" t="s">
        <v>156</v>
      </c>
      <c r="I4" s="21">
        <v>9999.0</v>
      </c>
      <c r="J4" s="21" t="s">
        <v>157</v>
      </c>
      <c r="K4" s="21" t="s">
        <v>158</v>
      </c>
      <c r="L4" s="17">
        <f t="shared" si="1"/>
        <v>-382.58</v>
      </c>
      <c r="M4" s="21" t="s">
        <v>163</v>
      </c>
      <c r="N4" s="21" t="s">
        <v>164</v>
      </c>
      <c r="O4" s="21" t="s">
        <v>165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0" customHeight="1">
      <c r="A5" s="22">
        <v>44107.0</v>
      </c>
      <c r="B5" s="22">
        <v>44108.0</v>
      </c>
      <c r="C5" s="112" t="s">
        <v>166</v>
      </c>
      <c r="D5" s="21" t="s">
        <v>167</v>
      </c>
      <c r="E5" s="17">
        <v>382.58</v>
      </c>
      <c r="F5" s="21" t="s">
        <v>155</v>
      </c>
      <c r="G5" s="21" t="s">
        <v>168</v>
      </c>
      <c r="H5" s="21" t="s">
        <v>168</v>
      </c>
      <c r="I5" s="21"/>
      <c r="J5" s="21"/>
      <c r="K5" s="21"/>
      <c r="L5" s="17">
        <f t="shared" si="1"/>
        <v>0</v>
      </c>
      <c r="M5" s="21" t="s">
        <v>169</v>
      </c>
      <c r="N5" s="21" t="s">
        <v>82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46"/>
      <c r="B6" s="46"/>
      <c r="E6" s="6"/>
      <c r="L6" s="6"/>
    </row>
    <row r="7">
      <c r="A7" s="46"/>
      <c r="B7" s="46"/>
      <c r="E7" s="6"/>
      <c r="L7" s="6"/>
    </row>
    <row r="8">
      <c r="A8" s="46"/>
      <c r="B8" s="46"/>
      <c r="E8" s="6"/>
      <c r="L8" s="6"/>
    </row>
    <row r="9">
      <c r="A9" s="46"/>
      <c r="B9" s="46"/>
      <c r="E9" s="6"/>
      <c r="L9" s="6"/>
    </row>
    <row r="10">
      <c r="A10" s="46"/>
      <c r="B10" s="46"/>
      <c r="E10" s="6"/>
      <c r="L10" s="6"/>
    </row>
    <row r="11">
      <c r="A11" s="46"/>
      <c r="B11" s="46"/>
      <c r="E11" s="6"/>
      <c r="L11" s="6"/>
    </row>
    <row r="12">
      <c r="A12" s="46"/>
      <c r="B12" s="46"/>
      <c r="E12" s="6"/>
      <c r="L12" s="6"/>
    </row>
    <row r="13">
      <c r="A13" s="46"/>
      <c r="B13" s="46"/>
      <c r="E13" s="6"/>
      <c r="L13" s="6"/>
    </row>
    <row r="14">
      <c r="A14" s="46"/>
      <c r="B14" s="46"/>
      <c r="E14" s="6"/>
      <c r="L14" s="6"/>
    </row>
    <row r="15">
      <c r="A15" s="46"/>
      <c r="B15" s="46"/>
      <c r="E15" s="6"/>
      <c r="L15" s="6"/>
    </row>
    <row r="16">
      <c r="A16" s="46"/>
      <c r="B16" s="46"/>
      <c r="E16" s="6"/>
      <c r="L16" s="6"/>
    </row>
    <row r="17">
      <c r="A17" s="46"/>
      <c r="B17" s="46"/>
      <c r="E17" s="6"/>
      <c r="L17" s="6"/>
    </row>
    <row r="18">
      <c r="A18" s="46"/>
      <c r="B18" s="46"/>
      <c r="E18" s="6"/>
      <c r="L18" s="6"/>
    </row>
    <row r="19">
      <c r="A19" s="46"/>
      <c r="B19" s="46"/>
      <c r="E19" s="6"/>
      <c r="L19" s="6"/>
    </row>
    <row r="20">
      <c r="A20" s="46"/>
      <c r="B20" s="46"/>
      <c r="E20" s="6"/>
      <c r="L20" s="6"/>
    </row>
    <row r="21" ht="15.75" customHeight="1">
      <c r="A21" s="46"/>
      <c r="B21" s="46"/>
      <c r="E21" s="6"/>
      <c r="L21" s="6"/>
    </row>
    <row r="22" ht="15.75" customHeight="1">
      <c r="A22" s="46"/>
      <c r="B22" s="46"/>
      <c r="E22" s="6"/>
      <c r="L22" s="6"/>
    </row>
    <row r="23" ht="15.75" customHeight="1">
      <c r="A23" s="46"/>
      <c r="B23" s="46"/>
      <c r="E23" s="6"/>
      <c r="L23" s="6"/>
    </row>
    <row r="24" ht="15.75" customHeight="1">
      <c r="A24" s="46"/>
      <c r="B24" s="46"/>
      <c r="E24" s="6"/>
      <c r="L24" s="6"/>
    </row>
    <row r="25" ht="15.75" customHeight="1">
      <c r="A25" s="46"/>
      <c r="B25" s="46"/>
      <c r="E25" s="6"/>
      <c r="L25" s="6"/>
    </row>
    <row r="26" ht="15.75" customHeight="1">
      <c r="A26" s="46"/>
      <c r="B26" s="46"/>
      <c r="E26" s="6"/>
      <c r="L26" s="6"/>
    </row>
    <row r="27" ht="15.75" customHeight="1">
      <c r="A27" s="46"/>
      <c r="B27" s="46"/>
      <c r="E27" s="6"/>
      <c r="L27" s="6"/>
    </row>
    <row r="28" ht="15.75" customHeight="1">
      <c r="A28" s="46"/>
      <c r="B28" s="46"/>
      <c r="E28" s="6"/>
      <c r="L28" s="6"/>
    </row>
    <row r="29" ht="15.75" customHeight="1">
      <c r="A29" s="46"/>
      <c r="B29" s="46"/>
      <c r="E29" s="6"/>
      <c r="L29" s="6"/>
    </row>
    <row r="30" ht="15.75" customHeight="1">
      <c r="A30" s="46"/>
      <c r="B30" s="46"/>
      <c r="E30" s="6"/>
      <c r="L30" s="6"/>
    </row>
    <row r="31" ht="15.75" customHeight="1">
      <c r="A31" s="46"/>
      <c r="B31" s="46"/>
      <c r="E31" s="6"/>
      <c r="L31" s="6"/>
    </row>
    <row r="32" ht="15.75" customHeight="1">
      <c r="A32" s="46"/>
      <c r="B32" s="46"/>
      <c r="E32" s="6"/>
      <c r="L32" s="6"/>
    </row>
    <row r="33" ht="15.75" customHeight="1">
      <c r="A33" s="46"/>
      <c r="B33" s="46"/>
      <c r="E33" s="6"/>
      <c r="L33" s="6"/>
    </row>
    <row r="34" ht="15.75" customHeight="1">
      <c r="A34" s="46"/>
      <c r="B34" s="46"/>
      <c r="E34" s="6"/>
      <c r="L34" s="6"/>
    </row>
    <row r="35" ht="15.75" customHeight="1">
      <c r="A35" s="46"/>
      <c r="B35" s="46"/>
      <c r="E35" s="6"/>
      <c r="L35" s="6"/>
    </row>
    <row r="36" ht="15.75" customHeight="1">
      <c r="A36" s="46"/>
      <c r="B36" s="46"/>
      <c r="E36" s="6"/>
      <c r="L36" s="6"/>
    </row>
    <row r="37" ht="15.75" customHeight="1">
      <c r="A37" s="46"/>
      <c r="B37" s="46"/>
      <c r="E37" s="6"/>
      <c r="L37" s="6"/>
    </row>
    <row r="38" ht="15.75" customHeight="1">
      <c r="A38" s="46"/>
      <c r="B38" s="46"/>
      <c r="E38" s="6"/>
      <c r="L38" s="6"/>
    </row>
    <row r="39" ht="15.75" customHeight="1">
      <c r="A39" s="46"/>
      <c r="B39" s="46"/>
      <c r="E39" s="6"/>
      <c r="L39" s="6"/>
    </row>
    <row r="40" ht="15.75" customHeight="1">
      <c r="A40" s="46"/>
      <c r="B40" s="46"/>
      <c r="E40" s="6"/>
      <c r="L40" s="6"/>
    </row>
    <row r="41" ht="15.75" customHeight="1">
      <c r="A41" s="46"/>
      <c r="B41" s="46"/>
      <c r="E41" s="6"/>
      <c r="L41" s="6"/>
    </row>
    <row r="42" ht="15.75" customHeight="1">
      <c r="A42" s="46"/>
      <c r="B42" s="46"/>
      <c r="E42" s="6"/>
      <c r="L42" s="6"/>
    </row>
    <row r="43" ht="15.75" customHeight="1">
      <c r="A43" s="46"/>
      <c r="B43" s="46"/>
      <c r="E43" s="6"/>
      <c r="L43" s="6"/>
    </row>
    <row r="44" ht="15.75" customHeight="1">
      <c r="A44" s="46"/>
      <c r="B44" s="46"/>
      <c r="E44" s="6"/>
      <c r="L44" s="6"/>
    </row>
    <row r="45" ht="15.75" customHeight="1">
      <c r="A45" s="46"/>
      <c r="B45" s="46"/>
      <c r="E45" s="6"/>
      <c r="L45" s="6"/>
    </row>
    <row r="46" ht="15.75" customHeight="1">
      <c r="A46" s="46"/>
      <c r="B46" s="46"/>
      <c r="E46" s="6"/>
      <c r="L46" s="6"/>
    </row>
    <row r="47" ht="15.75" customHeight="1">
      <c r="A47" s="46"/>
      <c r="B47" s="46"/>
      <c r="E47" s="6"/>
      <c r="L47" s="6"/>
    </row>
    <row r="48" ht="15.75" customHeight="1">
      <c r="A48" s="46"/>
      <c r="B48" s="46"/>
      <c r="E48" s="6"/>
      <c r="L48" s="6"/>
    </row>
    <row r="49" ht="15.75" customHeight="1">
      <c r="A49" s="46"/>
      <c r="B49" s="46"/>
      <c r="E49" s="6"/>
      <c r="L49" s="6"/>
    </row>
    <row r="50" ht="15.75" customHeight="1">
      <c r="A50" s="46"/>
      <c r="B50" s="46"/>
      <c r="E50" s="6"/>
      <c r="L50" s="6"/>
    </row>
    <row r="51" ht="15.75" customHeight="1">
      <c r="A51" s="46"/>
      <c r="B51" s="46"/>
      <c r="E51" s="6"/>
      <c r="L51" s="6"/>
    </row>
    <row r="52" ht="15.75" customHeight="1">
      <c r="A52" s="46"/>
      <c r="B52" s="46"/>
      <c r="E52" s="6"/>
      <c r="L52" s="6"/>
    </row>
    <row r="53" ht="15.75" customHeight="1">
      <c r="A53" s="46"/>
      <c r="B53" s="46"/>
      <c r="E53" s="6"/>
      <c r="L53" s="6"/>
    </row>
    <row r="54" ht="15.75" customHeight="1">
      <c r="A54" s="46"/>
      <c r="B54" s="46"/>
      <c r="E54" s="6"/>
      <c r="L54" s="6"/>
    </row>
    <row r="55" ht="15.75" customHeight="1">
      <c r="A55" s="46"/>
      <c r="B55" s="46"/>
      <c r="E55" s="6"/>
      <c r="L55" s="6"/>
    </row>
    <row r="56" ht="15.75" customHeight="1">
      <c r="A56" s="46"/>
      <c r="B56" s="46"/>
      <c r="E56" s="6"/>
      <c r="L56" s="6"/>
    </row>
    <row r="57" ht="15.75" customHeight="1">
      <c r="A57" s="46"/>
      <c r="B57" s="46"/>
      <c r="E57" s="6"/>
      <c r="L57" s="6"/>
    </row>
    <row r="58" ht="15.75" customHeight="1">
      <c r="A58" s="46"/>
      <c r="B58" s="46"/>
      <c r="E58" s="6"/>
      <c r="L58" s="6"/>
    </row>
    <row r="59" ht="15.75" customHeight="1">
      <c r="A59" s="46"/>
      <c r="B59" s="46"/>
      <c r="E59" s="6"/>
      <c r="L59" s="6"/>
    </row>
    <row r="60" ht="15.75" customHeight="1">
      <c r="A60" s="46"/>
      <c r="B60" s="46"/>
      <c r="E60" s="6"/>
      <c r="L60" s="6"/>
    </row>
    <row r="61" ht="15.75" customHeight="1">
      <c r="A61" s="46"/>
      <c r="B61" s="46"/>
      <c r="E61" s="6"/>
      <c r="L61" s="6"/>
    </row>
    <row r="62" ht="15.75" customHeight="1">
      <c r="A62" s="46"/>
      <c r="B62" s="46"/>
      <c r="E62" s="6"/>
      <c r="L62" s="6"/>
    </row>
    <row r="63" ht="15.75" customHeight="1">
      <c r="A63" s="46"/>
      <c r="B63" s="46"/>
      <c r="E63" s="6"/>
      <c r="L63" s="6"/>
    </row>
    <row r="64" ht="15.75" customHeight="1">
      <c r="A64" s="46"/>
      <c r="B64" s="46"/>
      <c r="E64" s="6"/>
      <c r="L64" s="6"/>
    </row>
    <row r="65" ht="15.75" customHeight="1">
      <c r="A65" s="46"/>
      <c r="B65" s="46"/>
      <c r="E65" s="6"/>
      <c r="L65" s="6"/>
    </row>
    <row r="66" ht="15.75" customHeight="1">
      <c r="A66" s="46"/>
      <c r="B66" s="46"/>
      <c r="E66" s="6"/>
      <c r="L66" s="6"/>
    </row>
    <row r="67" ht="15.75" customHeight="1">
      <c r="A67" s="46"/>
      <c r="B67" s="46"/>
      <c r="E67" s="6"/>
      <c r="L67" s="6"/>
    </row>
    <row r="68" ht="15.75" customHeight="1">
      <c r="A68" s="46"/>
      <c r="B68" s="46"/>
      <c r="E68" s="6"/>
      <c r="L68" s="6"/>
    </row>
    <row r="69" ht="15.75" customHeight="1">
      <c r="A69" s="46"/>
      <c r="B69" s="46"/>
      <c r="E69" s="6"/>
      <c r="L69" s="6"/>
    </row>
    <row r="70" ht="15.75" customHeight="1">
      <c r="A70" s="46"/>
      <c r="B70" s="46"/>
      <c r="E70" s="6"/>
      <c r="L70" s="6"/>
    </row>
    <row r="71" ht="15.75" customHeight="1">
      <c r="A71" s="46"/>
      <c r="B71" s="46"/>
      <c r="E71" s="6"/>
      <c r="L71" s="6"/>
    </row>
    <row r="72" ht="15.75" customHeight="1">
      <c r="A72" s="46"/>
      <c r="B72" s="46"/>
      <c r="E72" s="6"/>
      <c r="L72" s="6"/>
    </row>
    <row r="73" ht="15.75" customHeight="1">
      <c r="A73" s="46"/>
      <c r="B73" s="46"/>
      <c r="E73" s="6"/>
      <c r="L73" s="6"/>
    </row>
    <row r="74" ht="15.75" customHeight="1">
      <c r="A74" s="46"/>
      <c r="B74" s="46"/>
      <c r="E74" s="6"/>
      <c r="L74" s="6"/>
    </row>
    <row r="75" ht="15.75" customHeight="1">
      <c r="A75" s="46"/>
      <c r="B75" s="46"/>
      <c r="E75" s="6"/>
      <c r="L75" s="6"/>
    </row>
    <row r="76" ht="15.75" customHeight="1">
      <c r="A76" s="46"/>
      <c r="B76" s="46"/>
      <c r="E76" s="6"/>
      <c r="L76" s="6"/>
    </row>
    <row r="77" ht="15.75" customHeight="1">
      <c r="A77" s="46"/>
      <c r="B77" s="46"/>
      <c r="E77" s="6"/>
      <c r="L77" s="6"/>
    </row>
    <row r="78" ht="15.75" customHeight="1">
      <c r="A78" s="46"/>
      <c r="B78" s="46"/>
      <c r="E78" s="6"/>
      <c r="L78" s="6"/>
    </row>
    <row r="79" ht="15.75" customHeight="1">
      <c r="A79" s="46"/>
      <c r="B79" s="46"/>
      <c r="E79" s="6"/>
      <c r="L79" s="6"/>
    </row>
    <row r="80" ht="15.75" customHeight="1">
      <c r="A80" s="46"/>
      <c r="B80" s="46"/>
      <c r="E80" s="6"/>
      <c r="L80" s="6"/>
    </row>
    <row r="81" ht="15.75" customHeight="1">
      <c r="A81" s="46"/>
      <c r="B81" s="46"/>
      <c r="E81" s="6"/>
      <c r="L81" s="6"/>
    </row>
    <row r="82" ht="15.75" customHeight="1">
      <c r="A82" s="46"/>
      <c r="B82" s="46"/>
      <c r="E82" s="6"/>
      <c r="L82" s="6"/>
    </row>
    <row r="83" ht="15.75" customHeight="1">
      <c r="A83" s="46"/>
      <c r="B83" s="46"/>
      <c r="E83" s="6"/>
      <c r="L83" s="6"/>
    </row>
    <row r="84" ht="15.75" customHeight="1">
      <c r="A84" s="46"/>
      <c r="B84" s="46"/>
      <c r="E84" s="6"/>
      <c r="L84" s="6"/>
    </row>
    <row r="85" ht="15.75" customHeight="1">
      <c r="A85" s="46"/>
      <c r="B85" s="46"/>
      <c r="E85" s="6"/>
      <c r="L85" s="6"/>
    </row>
    <row r="86" ht="15.75" customHeight="1">
      <c r="A86" s="46"/>
      <c r="B86" s="46"/>
      <c r="E86" s="6"/>
      <c r="L86" s="6"/>
    </row>
    <row r="87" ht="15.75" customHeight="1">
      <c r="A87" s="46"/>
      <c r="B87" s="46"/>
      <c r="E87" s="6"/>
      <c r="L87" s="6"/>
    </row>
    <row r="88" ht="15.75" customHeight="1">
      <c r="A88" s="46"/>
      <c r="B88" s="46"/>
      <c r="E88" s="6"/>
      <c r="L88" s="6"/>
    </row>
    <row r="89" ht="15.75" customHeight="1">
      <c r="A89" s="46"/>
      <c r="B89" s="46"/>
      <c r="E89" s="6"/>
      <c r="L89" s="6"/>
    </row>
    <row r="90" ht="15.75" customHeight="1">
      <c r="A90" s="46"/>
      <c r="B90" s="46"/>
      <c r="E90" s="6"/>
      <c r="L90" s="6"/>
    </row>
    <row r="91" ht="15.75" customHeight="1">
      <c r="A91" s="46"/>
      <c r="B91" s="46"/>
      <c r="E91" s="6"/>
      <c r="L91" s="6"/>
    </row>
    <row r="92" ht="15.75" customHeight="1">
      <c r="A92" s="46"/>
      <c r="B92" s="46"/>
      <c r="E92" s="6"/>
      <c r="L92" s="6"/>
    </row>
    <row r="93" ht="15.75" customHeight="1">
      <c r="A93" s="46"/>
      <c r="B93" s="46"/>
      <c r="E93" s="6"/>
      <c r="L93" s="6"/>
    </row>
    <row r="94" ht="15.75" customHeight="1">
      <c r="A94" s="46"/>
      <c r="B94" s="46"/>
      <c r="E94" s="6"/>
      <c r="L94" s="6"/>
    </row>
    <row r="95" ht="15.75" customHeight="1">
      <c r="A95" s="46"/>
      <c r="B95" s="46"/>
      <c r="E95" s="6"/>
      <c r="L95" s="6"/>
    </row>
    <row r="96" ht="15.75" customHeight="1">
      <c r="A96" s="46"/>
      <c r="B96" s="46"/>
      <c r="E96" s="6"/>
      <c r="L96" s="6"/>
    </row>
    <row r="97" ht="15.75" customHeight="1">
      <c r="A97" s="46"/>
      <c r="B97" s="46"/>
      <c r="E97" s="6"/>
      <c r="L97" s="6"/>
    </row>
    <row r="98" ht="15.75" customHeight="1">
      <c r="A98" s="46"/>
      <c r="B98" s="46"/>
      <c r="E98" s="6"/>
      <c r="L98" s="6"/>
    </row>
    <row r="99" ht="15.75" customHeight="1">
      <c r="A99" s="46"/>
      <c r="B99" s="46"/>
      <c r="E99" s="6"/>
      <c r="L99" s="6"/>
    </row>
    <row r="100" ht="15.75" customHeight="1">
      <c r="A100" s="46"/>
      <c r="B100" s="46"/>
      <c r="E100" s="6"/>
      <c r="L100" s="6"/>
    </row>
    <row r="101" ht="15.75" customHeight="1">
      <c r="A101" s="46"/>
      <c r="B101" s="46"/>
      <c r="E101" s="6"/>
      <c r="L101" s="6"/>
    </row>
    <row r="102" ht="15.75" customHeight="1">
      <c r="A102" s="46"/>
      <c r="B102" s="46"/>
      <c r="E102" s="6"/>
      <c r="L102" s="6"/>
    </row>
    <row r="103" ht="15.75" customHeight="1">
      <c r="A103" s="46"/>
      <c r="B103" s="46"/>
      <c r="E103" s="6"/>
      <c r="L103" s="6"/>
    </row>
    <row r="104" ht="15.75" customHeight="1">
      <c r="A104" s="46"/>
      <c r="B104" s="46"/>
      <c r="E104" s="6"/>
      <c r="L104" s="6"/>
    </row>
    <row r="105" ht="15.75" customHeight="1">
      <c r="A105" s="46"/>
      <c r="B105" s="46"/>
      <c r="E105" s="6"/>
      <c r="L105" s="6"/>
    </row>
    <row r="106" ht="15.75" customHeight="1">
      <c r="A106" s="46"/>
      <c r="B106" s="46"/>
      <c r="E106" s="6"/>
      <c r="L106" s="6"/>
    </row>
    <row r="107" ht="15.75" customHeight="1">
      <c r="A107" s="46"/>
      <c r="B107" s="46"/>
      <c r="E107" s="6"/>
      <c r="L107" s="6"/>
    </row>
    <row r="108" ht="15.75" customHeight="1">
      <c r="A108" s="46"/>
      <c r="B108" s="46"/>
      <c r="E108" s="6"/>
      <c r="L108" s="6"/>
    </row>
    <row r="109" ht="15.75" customHeight="1">
      <c r="A109" s="46"/>
      <c r="B109" s="46"/>
      <c r="E109" s="6"/>
      <c r="L109" s="6"/>
    </row>
    <row r="110" ht="15.75" customHeight="1">
      <c r="A110" s="46"/>
      <c r="B110" s="46"/>
      <c r="E110" s="6"/>
      <c r="L110" s="6"/>
    </row>
    <row r="111" ht="15.75" customHeight="1">
      <c r="A111" s="46"/>
      <c r="B111" s="46"/>
      <c r="E111" s="6"/>
      <c r="L111" s="6"/>
    </row>
    <row r="112" ht="15.75" customHeight="1">
      <c r="A112" s="46"/>
      <c r="B112" s="46"/>
      <c r="E112" s="6"/>
      <c r="L112" s="6"/>
    </row>
    <row r="113" ht="15.75" customHeight="1">
      <c r="A113" s="46"/>
      <c r="B113" s="46"/>
      <c r="E113" s="6"/>
      <c r="L113" s="6"/>
    </row>
    <row r="114" ht="15.75" customHeight="1">
      <c r="A114" s="46"/>
      <c r="B114" s="46"/>
      <c r="E114" s="6"/>
      <c r="L114" s="6"/>
    </row>
    <row r="115" ht="15.75" customHeight="1">
      <c r="A115" s="46"/>
      <c r="B115" s="46"/>
      <c r="E115" s="6"/>
      <c r="L115" s="6"/>
    </row>
    <row r="116" ht="15.75" customHeight="1">
      <c r="A116" s="46"/>
      <c r="B116" s="46"/>
      <c r="E116" s="6"/>
      <c r="L116" s="6"/>
    </row>
    <row r="117" ht="15.75" customHeight="1">
      <c r="A117" s="46"/>
      <c r="B117" s="46"/>
      <c r="E117" s="6"/>
      <c r="L117" s="6"/>
    </row>
    <row r="118" ht="15.75" customHeight="1">
      <c r="A118" s="46"/>
      <c r="B118" s="46"/>
      <c r="E118" s="6"/>
      <c r="L118" s="6"/>
    </row>
    <row r="119" ht="15.75" customHeight="1">
      <c r="A119" s="46"/>
      <c r="B119" s="46"/>
      <c r="E119" s="6"/>
      <c r="L119" s="6"/>
    </row>
    <row r="120" ht="15.75" customHeight="1">
      <c r="A120" s="46"/>
      <c r="B120" s="46"/>
      <c r="E120" s="6"/>
      <c r="L120" s="6"/>
    </row>
    <row r="121" ht="15.75" customHeight="1">
      <c r="A121" s="46"/>
      <c r="B121" s="46"/>
      <c r="E121" s="6"/>
      <c r="L121" s="6"/>
    </row>
    <row r="122" ht="15.75" customHeight="1">
      <c r="A122" s="46"/>
      <c r="B122" s="46"/>
      <c r="E122" s="6"/>
      <c r="L122" s="6"/>
    </row>
    <row r="123" ht="15.75" customHeight="1">
      <c r="A123" s="46"/>
      <c r="B123" s="46"/>
      <c r="E123" s="6"/>
      <c r="L123" s="6"/>
    </row>
    <row r="124" ht="15.75" customHeight="1">
      <c r="A124" s="46"/>
      <c r="B124" s="46"/>
      <c r="E124" s="6"/>
      <c r="L124" s="6"/>
    </row>
    <row r="125" ht="15.75" customHeight="1">
      <c r="A125" s="46"/>
      <c r="B125" s="46"/>
      <c r="E125" s="6"/>
      <c r="L125" s="6"/>
    </row>
    <row r="126" ht="15.75" customHeight="1">
      <c r="A126" s="46"/>
      <c r="B126" s="46"/>
      <c r="E126" s="6"/>
      <c r="L126" s="6"/>
    </row>
    <row r="127" ht="15.75" customHeight="1">
      <c r="A127" s="46"/>
      <c r="B127" s="46"/>
      <c r="E127" s="6"/>
      <c r="L127" s="6"/>
    </row>
    <row r="128" ht="15.75" customHeight="1">
      <c r="A128" s="46"/>
      <c r="B128" s="46"/>
      <c r="E128" s="6"/>
      <c r="L128" s="6"/>
    </row>
    <row r="129" ht="15.75" customHeight="1">
      <c r="A129" s="46"/>
      <c r="B129" s="46"/>
      <c r="E129" s="6"/>
      <c r="L129" s="6"/>
    </row>
    <row r="130" ht="15.75" customHeight="1">
      <c r="A130" s="46"/>
      <c r="B130" s="46"/>
      <c r="E130" s="6"/>
      <c r="L130" s="6"/>
    </row>
    <row r="131" ht="15.75" customHeight="1">
      <c r="A131" s="46"/>
      <c r="B131" s="46"/>
      <c r="E131" s="6"/>
      <c r="L131" s="6"/>
    </row>
    <row r="132" ht="15.75" customHeight="1">
      <c r="A132" s="46"/>
      <c r="B132" s="46"/>
      <c r="E132" s="6"/>
      <c r="L132" s="6"/>
    </row>
    <row r="133" ht="15.75" customHeight="1">
      <c r="A133" s="46"/>
      <c r="B133" s="46"/>
      <c r="E133" s="6"/>
      <c r="L133" s="6"/>
    </row>
    <row r="134" ht="15.75" customHeight="1">
      <c r="A134" s="46"/>
      <c r="B134" s="46"/>
      <c r="E134" s="6"/>
      <c r="L134" s="6"/>
    </row>
    <row r="135" ht="15.75" customHeight="1">
      <c r="A135" s="46"/>
      <c r="B135" s="46"/>
      <c r="E135" s="6"/>
      <c r="L135" s="6"/>
    </row>
    <row r="136" ht="15.75" customHeight="1">
      <c r="A136" s="46"/>
      <c r="B136" s="46"/>
      <c r="E136" s="6"/>
      <c r="L136" s="6"/>
    </row>
    <row r="137" ht="15.75" customHeight="1">
      <c r="A137" s="46"/>
      <c r="B137" s="46"/>
      <c r="E137" s="6"/>
      <c r="L137" s="6"/>
    </row>
    <row r="138" ht="15.75" customHeight="1">
      <c r="A138" s="46"/>
      <c r="B138" s="46"/>
      <c r="E138" s="6"/>
      <c r="L138" s="6"/>
    </row>
    <row r="139" ht="15.75" customHeight="1">
      <c r="A139" s="46"/>
      <c r="B139" s="46"/>
      <c r="E139" s="6"/>
      <c r="L139" s="6"/>
    </row>
    <row r="140" ht="15.75" customHeight="1">
      <c r="A140" s="46"/>
      <c r="B140" s="46"/>
      <c r="E140" s="6"/>
      <c r="L140" s="6"/>
    </row>
    <row r="141" ht="15.75" customHeight="1">
      <c r="A141" s="46"/>
      <c r="B141" s="46"/>
      <c r="E141" s="6"/>
      <c r="L141" s="6"/>
    </row>
    <row r="142" ht="15.75" customHeight="1">
      <c r="A142" s="46"/>
      <c r="B142" s="46"/>
      <c r="E142" s="6"/>
      <c r="L142" s="6"/>
    </row>
    <row r="143" ht="15.75" customHeight="1">
      <c r="A143" s="46"/>
      <c r="B143" s="46"/>
      <c r="E143" s="6"/>
      <c r="L143" s="6"/>
    </row>
    <row r="144" ht="15.75" customHeight="1">
      <c r="A144" s="46"/>
      <c r="B144" s="46"/>
      <c r="E144" s="6"/>
      <c r="L144" s="6"/>
    </row>
    <row r="145" ht="15.75" customHeight="1">
      <c r="A145" s="46"/>
      <c r="B145" s="46"/>
      <c r="E145" s="6"/>
      <c r="L145" s="6"/>
    </row>
    <row r="146" ht="15.75" customHeight="1">
      <c r="A146" s="46"/>
      <c r="B146" s="46"/>
      <c r="E146" s="6"/>
      <c r="L146" s="6"/>
    </row>
    <row r="147" ht="15.75" customHeight="1">
      <c r="A147" s="46"/>
      <c r="B147" s="46"/>
      <c r="E147" s="6"/>
      <c r="L147" s="6"/>
    </row>
    <row r="148" ht="15.75" customHeight="1">
      <c r="A148" s="46"/>
      <c r="B148" s="46"/>
      <c r="E148" s="6"/>
      <c r="L148" s="6"/>
    </row>
    <row r="149" ht="15.75" customHeight="1">
      <c r="A149" s="46"/>
      <c r="B149" s="46"/>
      <c r="E149" s="6"/>
      <c r="L149" s="6"/>
    </row>
    <row r="150" ht="15.75" customHeight="1">
      <c r="A150" s="46"/>
      <c r="B150" s="46"/>
      <c r="E150" s="6"/>
      <c r="L150" s="6"/>
    </row>
    <row r="151" ht="15.75" customHeight="1">
      <c r="A151" s="46"/>
      <c r="B151" s="46"/>
      <c r="E151" s="6"/>
      <c r="L151" s="6"/>
    </row>
    <row r="152" ht="15.75" customHeight="1">
      <c r="A152" s="46"/>
      <c r="B152" s="46"/>
      <c r="E152" s="6"/>
      <c r="L152" s="6"/>
    </row>
    <row r="153" ht="15.75" customHeight="1">
      <c r="A153" s="46"/>
      <c r="B153" s="46"/>
      <c r="E153" s="6"/>
      <c r="L153" s="6"/>
    </row>
    <row r="154" ht="15.75" customHeight="1">
      <c r="A154" s="46"/>
      <c r="B154" s="46"/>
      <c r="E154" s="6"/>
      <c r="L154" s="6"/>
    </row>
    <row r="155" ht="15.75" customHeight="1">
      <c r="A155" s="46"/>
      <c r="B155" s="46"/>
      <c r="E155" s="6"/>
      <c r="L155" s="6"/>
    </row>
    <row r="156" ht="15.75" customHeight="1">
      <c r="A156" s="46"/>
      <c r="B156" s="46"/>
      <c r="E156" s="6"/>
      <c r="L156" s="6"/>
    </row>
    <row r="157" ht="15.75" customHeight="1">
      <c r="A157" s="46"/>
      <c r="B157" s="46"/>
      <c r="E157" s="6"/>
      <c r="L157" s="6"/>
    </row>
    <row r="158" ht="15.75" customHeight="1">
      <c r="A158" s="46"/>
      <c r="B158" s="46"/>
      <c r="E158" s="6"/>
      <c r="L158" s="6"/>
    </row>
    <row r="159" ht="15.75" customHeight="1">
      <c r="A159" s="46"/>
      <c r="B159" s="46"/>
      <c r="E159" s="6"/>
      <c r="L159" s="6"/>
    </row>
    <row r="160" ht="15.75" customHeight="1">
      <c r="A160" s="46"/>
      <c r="B160" s="46"/>
      <c r="E160" s="6"/>
      <c r="L160" s="6"/>
    </row>
    <row r="161" ht="15.75" customHeight="1">
      <c r="A161" s="46"/>
      <c r="B161" s="46"/>
      <c r="E161" s="6"/>
      <c r="L161" s="6"/>
    </row>
    <row r="162" ht="15.75" customHeight="1">
      <c r="A162" s="46"/>
      <c r="B162" s="46"/>
      <c r="E162" s="6"/>
      <c r="L162" s="6"/>
    </row>
    <row r="163" ht="15.75" customHeight="1">
      <c r="A163" s="46"/>
      <c r="B163" s="46"/>
      <c r="E163" s="6"/>
      <c r="L163" s="6"/>
    </row>
    <row r="164" ht="15.75" customHeight="1">
      <c r="A164" s="46"/>
      <c r="B164" s="46"/>
      <c r="E164" s="6"/>
      <c r="L164" s="6"/>
    </row>
    <row r="165" ht="15.75" customHeight="1">
      <c r="A165" s="46"/>
      <c r="B165" s="46"/>
      <c r="E165" s="6"/>
      <c r="L165" s="6"/>
    </row>
    <row r="166" ht="15.75" customHeight="1">
      <c r="A166" s="46"/>
      <c r="B166" s="46"/>
      <c r="E166" s="6"/>
      <c r="L166" s="6"/>
    </row>
    <row r="167" ht="15.75" customHeight="1">
      <c r="A167" s="46"/>
      <c r="B167" s="46"/>
      <c r="E167" s="6"/>
      <c r="L167" s="6"/>
    </row>
    <row r="168" ht="15.75" customHeight="1">
      <c r="A168" s="46"/>
      <c r="B168" s="46"/>
      <c r="E168" s="6"/>
      <c r="L168" s="6"/>
    </row>
    <row r="169" ht="15.75" customHeight="1">
      <c r="A169" s="46"/>
      <c r="B169" s="46"/>
      <c r="E169" s="6"/>
      <c r="L169" s="6"/>
    </row>
    <row r="170" ht="15.75" customHeight="1">
      <c r="A170" s="46"/>
      <c r="B170" s="46"/>
      <c r="E170" s="6"/>
      <c r="L170" s="6"/>
    </row>
    <row r="171" ht="15.75" customHeight="1">
      <c r="A171" s="46"/>
      <c r="B171" s="46"/>
      <c r="E171" s="6"/>
      <c r="L171" s="6"/>
    </row>
    <row r="172" ht="15.75" customHeight="1">
      <c r="A172" s="46"/>
      <c r="B172" s="46"/>
      <c r="E172" s="6"/>
      <c r="L172" s="6"/>
    </row>
    <row r="173" ht="15.75" customHeight="1">
      <c r="A173" s="46"/>
      <c r="B173" s="46"/>
      <c r="E173" s="6"/>
      <c r="L173" s="6"/>
    </row>
    <row r="174" ht="15.75" customHeight="1">
      <c r="A174" s="46"/>
      <c r="B174" s="46"/>
      <c r="E174" s="6"/>
      <c r="L174" s="6"/>
    </row>
    <row r="175" ht="15.75" customHeight="1">
      <c r="A175" s="46"/>
      <c r="B175" s="46"/>
      <c r="E175" s="6"/>
      <c r="L175" s="6"/>
    </row>
    <row r="176" ht="15.75" customHeight="1">
      <c r="A176" s="46"/>
      <c r="B176" s="46"/>
      <c r="E176" s="6"/>
      <c r="L176" s="6"/>
    </row>
    <row r="177" ht="15.75" customHeight="1">
      <c r="A177" s="46"/>
      <c r="B177" s="46"/>
      <c r="E177" s="6"/>
      <c r="L177" s="6"/>
    </row>
    <row r="178" ht="15.75" customHeight="1">
      <c r="A178" s="46"/>
      <c r="B178" s="46"/>
      <c r="E178" s="6"/>
      <c r="L178" s="6"/>
    </row>
    <row r="179" ht="15.75" customHeight="1">
      <c r="A179" s="46"/>
      <c r="B179" s="46"/>
      <c r="E179" s="6"/>
      <c r="L179" s="6"/>
    </row>
    <row r="180" ht="15.75" customHeight="1">
      <c r="A180" s="46"/>
      <c r="B180" s="46"/>
      <c r="E180" s="6"/>
      <c r="L180" s="6"/>
    </row>
    <row r="181" ht="15.75" customHeight="1">
      <c r="A181" s="46"/>
      <c r="B181" s="46"/>
      <c r="E181" s="6"/>
      <c r="L181" s="6"/>
    </row>
    <row r="182" ht="15.75" customHeight="1">
      <c r="A182" s="46"/>
      <c r="B182" s="46"/>
      <c r="E182" s="6"/>
      <c r="L182" s="6"/>
    </row>
    <row r="183" ht="15.75" customHeight="1">
      <c r="A183" s="46"/>
      <c r="B183" s="46"/>
      <c r="E183" s="6"/>
      <c r="L183" s="6"/>
    </row>
    <row r="184" ht="15.75" customHeight="1">
      <c r="A184" s="46"/>
      <c r="B184" s="46"/>
      <c r="E184" s="6"/>
      <c r="L184" s="6"/>
    </row>
    <row r="185" ht="15.75" customHeight="1">
      <c r="A185" s="46"/>
      <c r="B185" s="46"/>
      <c r="E185" s="6"/>
      <c r="L185" s="6"/>
    </row>
    <row r="186" ht="15.75" customHeight="1">
      <c r="A186" s="46"/>
      <c r="B186" s="46"/>
      <c r="E186" s="6"/>
      <c r="L186" s="6"/>
    </row>
    <row r="187" ht="15.75" customHeight="1">
      <c r="A187" s="46"/>
      <c r="B187" s="46"/>
      <c r="E187" s="6"/>
      <c r="L187" s="6"/>
    </row>
    <row r="188" ht="15.75" customHeight="1">
      <c r="A188" s="46"/>
      <c r="B188" s="46"/>
      <c r="E188" s="6"/>
      <c r="L188" s="6"/>
    </row>
    <row r="189" ht="15.75" customHeight="1">
      <c r="A189" s="46"/>
      <c r="B189" s="46"/>
      <c r="E189" s="6"/>
      <c r="L189" s="6"/>
    </row>
    <row r="190" ht="15.75" customHeight="1">
      <c r="A190" s="46"/>
      <c r="B190" s="46"/>
      <c r="E190" s="6"/>
      <c r="L190" s="6"/>
    </row>
    <row r="191" ht="15.75" customHeight="1">
      <c r="A191" s="46"/>
      <c r="B191" s="46"/>
      <c r="E191" s="6"/>
      <c r="L191" s="6"/>
    </row>
    <row r="192" ht="15.75" customHeight="1">
      <c r="A192" s="46"/>
      <c r="B192" s="46"/>
      <c r="E192" s="6"/>
      <c r="L192" s="6"/>
    </row>
    <row r="193" ht="15.75" customHeight="1">
      <c r="A193" s="46"/>
      <c r="B193" s="46"/>
      <c r="E193" s="6"/>
      <c r="L193" s="6"/>
    </row>
    <row r="194" ht="15.75" customHeight="1">
      <c r="A194" s="46"/>
      <c r="B194" s="46"/>
      <c r="E194" s="6"/>
      <c r="L194" s="6"/>
    </row>
    <row r="195" ht="15.75" customHeight="1">
      <c r="A195" s="46"/>
      <c r="B195" s="46"/>
      <c r="E195" s="6"/>
      <c r="L195" s="6"/>
    </row>
    <row r="196" ht="15.75" customHeight="1">
      <c r="A196" s="46"/>
      <c r="B196" s="46"/>
      <c r="E196" s="6"/>
      <c r="L196" s="6"/>
    </row>
    <row r="197" ht="15.75" customHeight="1">
      <c r="A197" s="46"/>
      <c r="B197" s="46"/>
      <c r="E197" s="6"/>
      <c r="L197" s="6"/>
    </row>
    <row r="198" ht="15.75" customHeight="1">
      <c r="A198" s="46"/>
      <c r="B198" s="46"/>
      <c r="E198" s="6"/>
      <c r="L198" s="6"/>
    </row>
    <row r="199" ht="15.75" customHeight="1">
      <c r="A199" s="46"/>
      <c r="B199" s="46"/>
      <c r="E199" s="6"/>
      <c r="L199" s="6"/>
    </row>
    <row r="200" ht="15.75" customHeight="1">
      <c r="A200" s="46"/>
      <c r="B200" s="46"/>
      <c r="E200" s="6"/>
      <c r="L200" s="6"/>
    </row>
    <row r="201" ht="15.75" customHeight="1">
      <c r="A201" s="46"/>
      <c r="B201" s="46"/>
      <c r="E201" s="6"/>
      <c r="L201" s="6"/>
    </row>
    <row r="202" ht="15.75" customHeight="1">
      <c r="A202" s="46"/>
      <c r="B202" s="46"/>
      <c r="E202" s="6"/>
      <c r="L202" s="6"/>
    </row>
    <row r="203" ht="15.75" customHeight="1">
      <c r="A203" s="46"/>
      <c r="B203" s="46"/>
      <c r="E203" s="6"/>
      <c r="L203" s="6"/>
    </row>
    <row r="204" ht="15.75" customHeight="1">
      <c r="A204" s="46"/>
      <c r="B204" s="46"/>
      <c r="E204" s="6"/>
      <c r="L204" s="6"/>
    </row>
    <row r="205" ht="15.75" customHeight="1">
      <c r="A205" s="46"/>
      <c r="B205" s="46"/>
      <c r="E205" s="6"/>
      <c r="L205" s="6"/>
    </row>
    <row r="206" ht="15.75" customHeight="1">
      <c r="A206" s="46"/>
      <c r="B206" s="46"/>
      <c r="E206" s="6"/>
      <c r="L206" s="6"/>
    </row>
    <row r="207" ht="15.75" customHeight="1">
      <c r="A207" s="46"/>
      <c r="B207" s="46"/>
      <c r="E207" s="6"/>
      <c r="L207" s="6"/>
    </row>
    <row r="208" ht="15.75" customHeight="1">
      <c r="A208" s="46"/>
      <c r="B208" s="46"/>
      <c r="E208" s="6"/>
      <c r="L208" s="6"/>
    </row>
    <row r="209" ht="15.75" customHeight="1">
      <c r="A209" s="46"/>
      <c r="B209" s="46"/>
      <c r="E209" s="6"/>
      <c r="L209" s="6"/>
    </row>
    <row r="210" ht="15.75" customHeight="1">
      <c r="A210" s="46"/>
      <c r="B210" s="46"/>
      <c r="E210" s="6"/>
      <c r="L210" s="6"/>
    </row>
    <row r="211" ht="15.75" customHeight="1">
      <c r="A211" s="46"/>
      <c r="B211" s="46"/>
      <c r="E211" s="6"/>
      <c r="L211" s="6"/>
    </row>
    <row r="212" ht="15.75" customHeight="1">
      <c r="A212" s="46"/>
      <c r="B212" s="46"/>
      <c r="E212" s="6"/>
      <c r="L212" s="6"/>
    </row>
    <row r="213" ht="15.75" customHeight="1">
      <c r="A213" s="46"/>
      <c r="B213" s="46"/>
      <c r="E213" s="6"/>
      <c r="L213" s="6"/>
    </row>
    <row r="214" ht="15.75" customHeight="1">
      <c r="A214" s="46"/>
      <c r="B214" s="46"/>
      <c r="E214" s="6"/>
      <c r="L214" s="6"/>
    </row>
    <row r="215" ht="15.75" customHeight="1">
      <c r="A215" s="46"/>
      <c r="B215" s="46"/>
      <c r="E215" s="6"/>
      <c r="L215" s="6"/>
    </row>
    <row r="216" ht="15.75" customHeight="1">
      <c r="A216" s="46"/>
      <c r="B216" s="46"/>
      <c r="E216" s="6"/>
      <c r="L216" s="6"/>
    </row>
    <row r="217" ht="15.75" customHeight="1">
      <c r="A217" s="46"/>
      <c r="B217" s="46"/>
      <c r="E217" s="6"/>
      <c r="L217" s="6"/>
    </row>
    <row r="218" ht="15.75" customHeight="1">
      <c r="A218" s="46"/>
      <c r="B218" s="46"/>
      <c r="E218" s="6"/>
      <c r="L218" s="6"/>
    </row>
    <row r="219" ht="15.75" customHeight="1">
      <c r="A219" s="46"/>
      <c r="B219" s="46"/>
      <c r="E219" s="6"/>
      <c r="L219" s="6"/>
    </row>
    <row r="220" ht="15.75" customHeight="1">
      <c r="A220" s="46"/>
      <c r="B220" s="46"/>
      <c r="E220" s="6"/>
      <c r="L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