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o-my.sharepoint.com/personal/aurelibo_uio_no1/Documents/Documents/PhD/Projet/EvoCave/GIthub/Repeat_analysis/Subsamples/"/>
    </mc:Choice>
  </mc:AlternateContent>
  <xr:revisionPtr revIDLastSave="0" documentId="8_{71830BED-BE6E-A447-A0B3-9986D67454BF}" xr6:coauthVersionLast="47" xr6:coauthVersionMax="47" xr10:uidLastSave="{00000000-0000-0000-0000-000000000000}"/>
  <bookViews>
    <workbookView xWindow="900" yWindow="860" windowWidth="27640" windowHeight="16580" xr2:uid="{EBB1E2A0-620B-0045-9649-CE1465063AF7}"/>
  </bookViews>
  <sheets>
    <sheet name="TABLE" sheetId="11" r:id="rId1"/>
    <sheet name="Fish16S_THIRD" sheetId="8" r:id="rId2"/>
    <sheet name="Aves12S_THIRD" sheetId="9" r:id="rId3"/>
    <sheet name="Mamp007_THIRD" sheetId="10" r:id="rId4"/>
    <sheet name="Aves12S_SECOND" sheetId="12" r:id="rId5"/>
    <sheet name="Fish16S_SECOND" sheetId="13" r:id="rId6"/>
    <sheet name="Mamp007_SECOND" sheetId="14" r:id="rId7"/>
  </sheets>
  <definedNames>
    <definedName name="BIOrepeatsPCR1NYAves12S_AUGUST2023" localSheetId="4">Aves12S_SECOND!$A$1:$M$6</definedName>
    <definedName name="BIOrepeatsPCR1NYFish16S_AUGUST2023_1" localSheetId="5">Fish16S_SECOND!$A$8:$AN$43</definedName>
    <definedName name="BIOrepeatsPCR1NYMamp007_AUGUST2023" localSheetId="6">Mamp007_SECOND!$A$1:$AF$24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5" i="13" l="1"/>
  <c r="C114" i="13"/>
  <c r="AE80" i="13"/>
  <c r="AD80" i="13"/>
  <c r="AC80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E45" i="13"/>
  <c r="AD45" i="13"/>
  <c r="AC45" i="13"/>
  <c r="AC81" i="13" s="1"/>
  <c r="AB45" i="13"/>
  <c r="AA45" i="13"/>
  <c r="Z45" i="13"/>
  <c r="Y45" i="13"/>
  <c r="X45" i="13"/>
  <c r="W45" i="13"/>
  <c r="V45" i="13"/>
  <c r="U45" i="13"/>
  <c r="U81" i="13" s="1"/>
  <c r="T45" i="13"/>
  <c r="S45" i="13"/>
  <c r="R45" i="13"/>
  <c r="Q45" i="13"/>
  <c r="P45" i="13"/>
  <c r="O45" i="13"/>
  <c r="N45" i="13"/>
  <c r="M45" i="13"/>
  <c r="M81" i="13" s="1"/>
  <c r="L45" i="13"/>
  <c r="K45" i="13"/>
  <c r="J45" i="13"/>
  <c r="I45" i="13"/>
  <c r="H45" i="13"/>
  <c r="G45" i="13"/>
  <c r="F45" i="13"/>
  <c r="E45" i="13"/>
  <c r="E81" i="13" s="1"/>
  <c r="D45" i="13"/>
  <c r="C45" i="13"/>
  <c r="B45" i="13"/>
  <c r="AE44" i="13"/>
  <c r="AD44" i="13"/>
  <c r="AC44" i="13"/>
  <c r="AB44" i="13"/>
  <c r="AB81" i="13" s="1"/>
  <c r="AA44" i="13"/>
  <c r="Z44" i="13"/>
  <c r="Y44" i="13"/>
  <c r="X44" i="13"/>
  <c r="W44" i="13"/>
  <c r="V44" i="13"/>
  <c r="U44" i="13"/>
  <c r="T44" i="13"/>
  <c r="T81" i="13" s="1"/>
  <c r="S44" i="13"/>
  <c r="R44" i="13"/>
  <c r="Q44" i="13"/>
  <c r="P44" i="13"/>
  <c r="O44" i="13"/>
  <c r="N44" i="13"/>
  <c r="M44" i="13"/>
  <c r="L44" i="13"/>
  <c r="L81" i="13" s="1"/>
  <c r="K44" i="13"/>
  <c r="J44" i="13"/>
  <c r="I44" i="13"/>
  <c r="H44" i="13"/>
  <c r="G44" i="13"/>
  <c r="F44" i="13"/>
  <c r="E44" i="13"/>
  <c r="D44" i="13"/>
  <c r="D81" i="13" s="1"/>
  <c r="C44" i="13"/>
  <c r="B44" i="13"/>
  <c r="AE43" i="13"/>
  <c r="AE81" i="13" s="1"/>
  <c r="AD43" i="13"/>
  <c r="AD81" i="13" s="1"/>
  <c r="AC43" i="13"/>
  <c r="AB43" i="13"/>
  <c r="AA43" i="13"/>
  <c r="AA81" i="13" s="1"/>
  <c r="Z43" i="13"/>
  <c r="Z81" i="13" s="1"/>
  <c r="Y43" i="13"/>
  <c r="Y81" i="13" s="1"/>
  <c r="X43" i="13"/>
  <c r="X81" i="13" s="1"/>
  <c r="W43" i="13"/>
  <c r="W81" i="13" s="1"/>
  <c r="V43" i="13"/>
  <c r="V81" i="13" s="1"/>
  <c r="U43" i="13"/>
  <c r="T43" i="13"/>
  <c r="S43" i="13"/>
  <c r="S81" i="13" s="1"/>
  <c r="R43" i="13"/>
  <c r="R81" i="13" s="1"/>
  <c r="Q43" i="13"/>
  <c r="Q81" i="13" s="1"/>
  <c r="P43" i="13"/>
  <c r="P81" i="13" s="1"/>
  <c r="O43" i="13"/>
  <c r="O81" i="13" s="1"/>
  <c r="N43" i="13"/>
  <c r="N81" i="13" s="1"/>
  <c r="M43" i="13"/>
  <c r="L43" i="13"/>
  <c r="K43" i="13"/>
  <c r="K81" i="13" s="1"/>
  <c r="J43" i="13"/>
  <c r="J81" i="13" s="1"/>
  <c r="I43" i="13"/>
  <c r="I81" i="13" s="1"/>
  <c r="H43" i="13"/>
  <c r="H81" i="13" s="1"/>
  <c r="G43" i="13"/>
  <c r="G81" i="13" s="1"/>
  <c r="F43" i="13"/>
  <c r="F81" i="13" s="1"/>
  <c r="E43" i="13"/>
  <c r="D43" i="13"/>
  <c r="C43" i="13"/>
  <c r="C81" i="13" s="1"/>
  <c r="B43" i="13"/>
  <c r="B81" i="13" s="1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S37" i="14"/>
  <c r="R37" i="14"/>
  <c r="Q37" i="14"/>
  <c r="P37" i="14"/>
  <c r="O37" i="14"/>
  <c r="N37" i="14"/>
  <c r="N65" i="14" s="1"/>
  <c r="M37" i="14"/>
  <c r="M65" i="14" s="1"/>
  <c r="L37" i="14"/>
  <c r="K37" i="14"/>
  <c r="J37" i="14"/>
  <c r="I37" i="14"/>
  <c r="H37" i="14"/>
  <c r="G37" i="14"/>
  <c r="F37" i="14"/>
  <c r="F65" i="14" s="1"/>
  <c r="E37" i="14"/>
  <c r="E65" i="14" s="1"/>
  <c r="D37" i="14"/>
  <c r="C37" i="14"/>
  <c r="B37" i="14"/>
  <c r="S36" i="14"/>
  <c r="R36" i="14"/>
  <c r="Q36" i="14"/>
  <c r="P36" i="14"/>
  <c r="O36" i="14"/>
  <c r="O65" i="14" s="1"/>
  <c r="N36" i="14"/>
  <c r="M36" i="14"/>
  <c r="L36" i="14"/>
  <c r="K36" i="14"/>
  <c r="J36" i="14"/>
  <c r="I36" i="14"/>
  <c r="H36" i="14"/>
  <c r="G36" i="14"/>
  <c r="G65" i="14" s="1"/>
  <c r="F36" i="14"/>
  <c r="E36" i="14"/>
  <c r="D36" i="14"/>
  <c r="C36" i="14"/>
  <c r="B36" i="14"/>
  <c r="S35" i="14"/>
  <c r="S65" i="14" s="1"/>
  <c r="R35" i="14"/>
  <c r="R65" i="14" s="1"/>
  <c r="Q35" i="14"/>
  <c r="Q65" i="14" s="1"/>
  <c r="P35" i="14"/>
  <c r="P65" i="14" s="1"/>
  <c r="O35" i="14"/>
  <c r="N35" i="14"/>
  <c r="M35" i="14"/>
  <c r="L35" i="14"/>
  <c r="L65" i="14" s="1"/>
  <c r="K35" i="14"/>
  <c r="K65" i="14" s="1"/>
  <c r="J35" i="14"/>
  <c r="J65" i="14" s="1"/>
  <c r="I35" i="14"/>
  <c r="I65" i="14" s="1"/>
  <c r="H35" i="14"/>
  <c r="H65" i="14" s="1"/>
  <c r="G35" i="14"/>
  <c r="F35" i="14"/>
  <c r="E35" i="14"/>
  <c r="D35" i="14"/>
  <c r="D65" i="14" s="1"/>
  <c r="C35" i="14"/>
  <c r="C65" i="14" s="1"/>
  <c r="B35" i="14"/>
  <c r="B65" i="14" s="1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E27" i="12" s="1"/>
  <c r="D16" i="12"/>
  <c r="D27" i="12" s="1"/>
  <c r="C16" i="12"/>
  <c r="C27" i="12" s="1"/>
  <c r="B16" i="12"/>
  <c r="B27" i="12" s="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G14" i="11"/>
  <c r="G13" i="11"/>
  <c r="G11" i="11"/>
  <c r="G8" i="11"/>
  <c r="G5" i="11"/>
  <c r="G3" i="11"/>
  <c r="C29" i="9"/>
  <c r="D29" i="9"/>
  <c r="B29" i="9"/>
  <c r="B19" i="9"/>
  <c r="D19" i="9" s="1"/>
  <c r="B20" i="9"/>
  <c r="D20" i="9"/>
  <c r="B21" i="9"/>
  <c r="D21" i="9"/>
  <c r="B22" i="9"/>
  <c r="D22" i="9" s="1"/>
  <c r="B23" i="9"/>
  <c r="D23" i="9" s="1"/>
  <c r="B24" i="9"/>
  <c r="D24" i="9"/>
  <c r="B25" i="9"/>
  <c r="D25" i="9"/>
  <c r="B26" i="9"/>
  <c r="D26" i="9" s="1"/>
  <c r="B27" i="9"/>
  <c r="D27" i="9" s="1"/>
  <c r="B28" i="9"/>
  <c r="D28" i="9"/>
  <c r="B18" i="9"/>
  <c r="D18" i="9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B66" i="10"/>
  <c r="B37" i="10"/>
  <c r="D37" i="10" s="1"/>
  <c r="F37" i="10"/>
  <c r="H37" i="10"/>
  <c r="J37" i="10"/>
  <c r="L37" i="10"/>
  <c r="N37" i="10"/>
  <c r="P37" i="10" s="1"/>
  <c r="Q37" i="10"/>
  <c r="S37" i="10" s="1"/>
  <c r="B38" i="10"/>
  <c r="D38" i="10"/>
  <c r="F38" i="10"/>
  <c r="H38" i="10"/>
  <c r="J38" i="10"/>
  <c r="L38" i="10" s="1"/>
  <c r="N38" i="10"/>
  <c r="P38" i="10" s="1"/>
  <c r="Q38" i="10"/>
  <c r="S38" i="10"/>
  <c r="B39" i="10"/>
  <c r="D39" i="10"/>
  <c r="F39" i="10"/>
  <c r="H39" i="10" s="1"/>
  <c r="J39" i="10"/>
  <c r="L39" i="10" s="1"/>
  <c r="N39" i="10"/>
  <c r="P39" i="10"/>
  <c r="Q39" i="10"/>
  <c r="S39" i="10"/>
  <c r="B40" i="10"/>
  <c r="D40" i="10" s="1"/>
  <c r="F40" i="10"/>
  <c r="H40" i="10" s="1"/>
  <c r="J40" i="10"/>
  <c r="L40" i="10"/>
  <c r="N40" i="10"/>
  <c r="P40" i="10"/>
  <c r="Q40" i="10"/>
  <c r="S40" i="10" s="1"/>
  <c r="B41" i="10"/>
  <c r="D41" i="10" s="1"/>
  <c r="F41" i="10"/>
  <c r="H41" i="10"/>
  <c r="J41" i="10"/>
  <c r="L41" i="10"/>
  <c r="N41" i="10"/>
  <c r="P41" i="10" s="1"/>
  <c r="Q41" i="10"/>
  <c r="S41" i="10" s="1"/>
  <c r="B42" i="10"/>
  <c r="D42" i="10"/>
  <c r="F42" i="10"/>
  <c r="H42" i="10"/>
  <c r="J42" i="10"/>
  <c r="L42" i="10" s="1"/>
  <c r="N42" i="10"/>
  <c r="P42" i="10" s="1"/>
  <c r="Q42" i="10"/>
  <c r="S42" i="10"/>
  <c r="B43" i="10"/>
  <c r="D43" i="10"/>
  <c r="F43" i="10"/>
  <c r="H43" i="10" s="1"/>
  <c r="J43" i="10"/>
  <c r="L43" i="10" s="1"/>
  <c r="N43" i="10"/>
  <c r="P43" i="10"/>
  <c r="Q43" i="10"/>
  <c r="S43" i="10"/>
  <c r="B44" i="10"/>
  <c r="D44" i="10" s="1"/>
  <c r="F44" i="10"/>
  <c r="H44" i="10" s="1"/>
  <c r="J44" i="10"/>
  <c r="L44" i="10"/>
  <c r="N44" i="10"/>
  <c r="P44" i="10"/>
  <c r="Q44" i="10"/>
  <c r="S44" i="10" s="1"/>
  <c r="B45" i="10"/>
  <c r="D45" i="10" s="1"/>
  <c r="F45" i="10"/>
  <c r="H45" i="10"/>
  <c r="J45" i="10"/>
  <c r="L45" i="10"/>
  <c r="N45" i="10"/>
  <c r="P45" i="10" s="1"/>
  <c r="Q45" i="10"/>
  <c r="S45" i="10" s="1"/>
  <c r="B46" i="10"/>
  <c r="D46" i="10"/>
  <c r="F46" i="10"/>
  <c r="H46" i="10"/>
  <c r="J46" i="10"/>
  <c r="L46" i="10" s="1"/>
  <c r="N46" i="10"/>
  <c r="P46" i="10" s="1"/>
  <c r="Q46" i="10"/>
  <c r="S46" i="10"/>
  <c r="B47" i="10"/>
  <c r="D47" i="10"/>
  <c r="F47" i="10"/>
  <c r="H47" i="10" s="1"/>
  <c r="J47" i="10"/>
  <c r="L47" i="10" s="1"/>
  <c r="N47" i="10"/>
  <c r="P47" i="10"/>
  <c r="Q47" i="10"/>
  <c r="S47" i="10"/>
  <c r="B48" i="10"/>
  <c r="D48" i="10" s="1"/>
  <c r="F48" i="10"/>
  <c r="H48" i="10" s="1"/>
  <c r="J48" i="10"/>
  <c r="L48" i="10"/>
  <c r="N48" i="10"/>
  <c r="P48" i="10"/>
  <c r="Q48" i="10"/>
  <c r="S48" i="10" s="1"/>
  <c r="B49" i="10"/>
  <c r="D49" i="10" s="1"/>
  <c r="F49" i="10"/>
  <c r="H49" i="10"/>
  <c r="J49" i="10"/>
  <c r="L49" i="10"/>
  <c r="N49" i="10"/>
  <c r="P49" i="10" s="1"/>
  <c r="Q49" i="10"/>
  <c r="S49" i="10" s="1"/>
  <c r="B50" i="10"/>
  <c r="D50" i="10"/>
  <c r="F50" i="10"/>
  <c r="H50" i="10"/>
  <c r="J50" i="10"/>
  <c r="L50" i="10" s="1"/>
  <c r="N50" i="10"/>
  <c r="P50" i="10" s="1"/>
  <c r="Q50" i="10"/>
  <c r="S50" i="10"/>
  <c r="B51" i="10"/>
  <c r="D51" i="10"/>
  <c r="F51" i="10"/>
  <c r="H51" i="10" s="1"/>
  <c r="J51" i="10"/>
  <c r="L51" i="10" s="1"/>
  <c r="N51" i="10"/>
  <c r="P51" i="10"/>
  <c r="Q51" i="10"/>
  <c r="S51" i="10"/>
  <c r="B52" i="10"/>
  <c r="D52" i="10" s="1"/>
  <c r="F52" i="10"/>
  <c r="H52" i="10" s="1"/>
  <c r="J52" i="10"/>
  <c r="L52" i="10"/>
  <c r="N52" i="10"/>
  <c r="P52" i="10"/>
  <c r="Q52" i="10"/>
  <c r="S52" i="10" s="1"/>
  <c r="B53" i="10"/>
  <c r="D53" i="10" s="1"/>
  <c r="F53" i="10"/>
  <c r="H53" i="10"/>
  <c r="J53" i="10"/>
  <c r="L53" i="10"/>
  <c r="N53" i="10"/>
  <c r="P53" i="10" s="1"/>
  <c r="Q53" i="10"/>
  <c r="S53" i="10" s="1"/>
  <c r="B54" i="10"/>
  <c r="D54" i="10"/>
  <c r="F54" i="10"/>
  <c r="H54" i="10"/>
  <c r="J54" i="10"/>
  <c r="L54" i="10" s="1"/>
  <c r="N54" i="10"/>
  <c r="P54" i="10" s="1"/>
  <c r="Q54" i="10"/>
  <c r="S54" i="10"/>
  <c r="B55" i="10"/>
  <c r="D55" i="10"/>
  <c r="F55" i="10"/>
  <c r="H55" i="10" s="1"/>
  <c r="J55" i="10"/>
  <c r="L55" i="10" s="1"/>
  <c r="N55" i="10"/>
  <c r="P55" i="10"/>
  <c r="Q55" i="10"/>
  <c r="S55" i="10"/>
  <c r="B56" i="10"/>
  <c r="D56" i="10" s="1"/>
  <c r="F56" i="10"/>
  <c r="H56" i="10" s="1"/>
  <c r="J56" i="10"/>
  <c r="L56" i="10"/>
  <c r="N56" i="10"/>
  <c r="P56" i="10"/>
  <c r="Q56" i="10"/>
  <c r="S56" i="10" s="1"/>
  <c r="B57" i="10"/>
  <c r="D57" i="10" s="1"/>
  <c r="F57" i="10"/>
  <c r="H57" i="10"/>
  <c r="J57" i="10"/>
  <c r="L57" i="10"/>
  <c r="N57" i="10"/>
  <c r="P57" i="10" s="1"/>
  <c r="Q57" i="10"/>
  <c r="S57" i="10" s="1"/>
  <c r="B58" i="10"/>
  <c r="D58" i="10"/>
  <c r="F58" i="10"/>
  <c r="H58" i="10"/>
  <c r="J58" i="10"/>
  <c r="L58" i="10" s="1"/>
  <c r="N58" i="10"/>
  <c r="P58" i="10" s="1"/>
  <c r="Q58" i="10"/>
  <c r="S58" i="10"/>
  <c r="B59" i="10"/>
  <c r="D59" i="10"/>
  <c r="F59" i="10"/>
  <c r="H59" i="10" s="1"/>
  <c r="J59" i="10"/>
  <c r="L59" i="10" s="1"/>
  <c r="N59" i="10"/>
  <c r="P59" i="10"/>
  <c r="Q59" i="10"/>
  <c r="S59" i="10"/>
  <c r="B60" i="10"/>
  <c r="D60" i="10" s="1"/>
  <c r="F60" i="10"/>
  <c r="H60" i="10" s="1"/>
  <c r="J60" i="10"/>
  <c r="L60" i="10"/>
  <c r="N60" i="10"/>
  <c r="P60" i="10"/>
  <c r="Q60" i="10"/>
  <c r="S60" i="10" s="1"/>
  <c r="B61" i="10"/>
  <c r="D61" i="10" s="1"/>
  <c r="F61" i="10"/>
  <c r="H61" i="10"/>
  <c r="J61" i="10"/>
  <c r="L61" i="10"/>
  <c r="N61" i="10"/>
  <c r="P61" i="10" s="1"/>
  <c r="Q61" i="10"/>
  <c r="S61" i="10" s="1"/>
  <c r="B62" i="10"/>
  <c r="D62" i="10"/>
  <c r="F62" i="10"/>
  <c r="H62" i="10"/>
  <c r="J62" i="10"/>
  <c r="L62" i="10" s="1"/>
  <c r="N62" i="10"/>
  <c r="P62" i="10" s="1"/>
  <c r="Q62" i="10"/>
  <c r="S62" i="10"/>
  <c r="B63" i="10"/>
  <c r="D63" i="10"/>
  <c r="F63" i="10"/>
  <c r="H63" i="10" s="1"/>
  <c r="J63" i="10"/>
  <c r="L63" i="10" s="1"/>
  <c r="N63" i="10"/>
  <c r="P63" i="10"/>
  <c r="Q63" i="10"/>
  <c r="S63" i="10"/>
  <c r="B64" i="10"/>
  <c r="D64" i="10" s="1"/>
  <c r="F64" i="10"/>
  <c r="H64" i="10" s="1"/>
  <c r="J64" i="10"/>
  <c r="L64" i="10"/>
  <c r="N64" i="10"/>
  <c r="P64" i="10"/>
  <c r="Q64" i="10"/>
  <c r="S64" i="10" s="1"/>
  <c r="B65" i="10"/>
  <c r="D65" i="10" s="1"/>
  <c r="F65" i="10"/>
  <c r="H65" i="10"/>
  <c r="J65" i="10"/>
  <c r="L65" i="10"/>
  <c r="N65" i="10"/>
  <c r="P65" i="10" s="1"/>
  <c r="Q65" i="10"/>
  <c r="S65" i="10" s="1"/>
  <c r="S36" i="10"/>
  <c r="Q36" i="10"/>
  <c r="P36" i="10"/>
  <c r="N36" i="10"/>
  <c r="L36" i="10"/>
  <c r="J36" i="10"/>
  <c r="H36" i="10"/>
  <c r="F36" i="10"/>
  <c r="D36" i="10"/>
  <c r="B36" i="10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B82" i="8"/>
  <c r="C45" i="8"/>
  <c r="E45" i="8" s="1"/>
  <c r="G45" i="8"/>
  <c r="I45" i="8"/>
  <c r="J45" i="8"/>
  <c r="L45" i="8" s="1"/>
  <c r="M45" i="8"/>
  <c r="O45" i="8" s="1"/>
  <c r="P45" i="8"/>
  <c r="R45" i="8" s="1"/>
  <c r="S45" i="8"/>
  <c r="U45" i="8"/>
  <c r="V45" i="8"/>
  <c r="X45" i="8" s="1"/>
  <c r="Y45" i="8"/>
  <c r="AA45" i="8"/>
  <c r="AC45" i="8"/>
  <c r="AE45" i="8" s="1"/>
  <c r="C46" i="8"/>
  <c r="E46" i="8"/>
  <c r="G46" i="8"/>
  <c r="I46" i="8" s="1"/>
  <c r="J46" i="8"/>
  <c r="L46" i="8"/>
  <c r="M46" i="8"/>
  <c r="O46" i="8" s="1"/>
  <c r="P46" i="8"/>
  <c r="R46" i="8"/>
  <c r="S46" i="8"/>
  <c r="U46" i="8" s="1"/>
  <c r="V46" i="8"/>
  <c r="X46" i="8"/>
  <c r="Y46" i="8"/>
  <c r="AA46" i="8" s="1"/>
  <c r="AC46" i="8"/>
  <c r="AE46" i="8"/>
  <c r="C47" i="8"/>
  <c r="E47" i="8" s="1"/>
  <c r="G47" i="8"/>
  <c r="I47" i="8"/>
  <c r="J47" i="8"/>
  <c r="L47" i="8" s="1"/>
  <c r="M47" i="8"/>
  <c r="O47" i="8"/>
  <c r="P47" i="8"/>
  <c r="R47" i="8" s="1"/>
  <c r="S47" i="8"/>
  <c r="U47" i="8"/>
  <c r="V47" i="8"/>
  <c r="X47" i="8" s="1"/>
  <c r="Y47" i="8"/>
  <c r="AA47" i="8"/>
  <c r="AC47" i="8"/>
  <c r="AE47" i="8" s="1"/>
  <c r="C48" i="8"/>
  <c r="E48" i="8"/>
  <c r="G48" i="8"/>
  <c r="I48" i="8" s="1"/>
  <c r="J48" i="8"/>
  <c r="L48" i="8"/>
  <c r="M48" i="8"/>
  <c r="O48" i="8" s="1"/>
  <c r="P48" i="8"/>
  <c r="R48" i="8"/>
  <c r="S48" i="8"/>
  <c r="U48" i="8" s="1"/>
  <c r="V48" i="8"/>
  <c r="X48" i="8"/>
  <c r="Y48" i="8"/>
  <c r="AA48" i="8" s="1"/>
  <c r="AC48" i="8"/>
  <c r="AE48" i="8"/>
  <c r="C49" i="8"/>
  <c r="E49" i="8" s="1"/>
  <c r="G49" i="8"/>
  <c r="I49" i="8"/>
  <c r="J49" i="8"/>
  <c r="L49" i="8" s="1"/>
  <c r="M49" i="8"/>
  <c r="O49" i="8"/>
  <c r="P49" i="8"/>
  <c r="R49" i="8" s="1"/>
  <c r="S49" i="8"/>
  <c r="U49" i="8"/>
  <c r="V49" i="8"/>
  <c r="X49" i="8" s="1"/>
  <c r="Y49" i="8"/>
  <c r="AA49" i="8"/>
  <c r="AC49" i="8"/>
  <c r="AE49" i="8" s="1"/>
  <c r="C50" i="8"/>
  <c r="E50" i="8"/>
  <c r="G50" i="8"/>
  <c r="I50" i="8" s="1"/>
  <c r="J50" i="8"/>
  <c r="L50" i="8"/>
  <c r="M50" i="8"/>
  <c r="O50" i="8" s="1"/>
  <c r="P50" i="8"/>
  <c r="R50" i="8"/>
  <c r="S50" i="8"/>
  <c r="U50" i="8" s="1"/>
  <c r="V50" i="8"/>
  <c r="X50" i="8"/>
  <c r="Y50" i="8"/>
  <c r="AA50" i="8" s="1"/>
  <c r="AC50" i="8"/>
  <c r="AE50" i="8"/>
  <c r="C51" i="8"/>
  <c r="E51" i="8" s="1"/>
  <c r="G51" i="8"/>
  <c r="I51" i="8"/>
  <c r="J51" i="8"/>
  <c r="L51" i="8" s="1"/>
  <c r="M51" i="8"/>
  <c r="O51" i="8"/>
  <c r="P51" i="8"/>
  <c r="R51" i="8" s="1"/>
  <c r="S51" i="8"/>
  <c r="U51" i="8"/>
  <c r="V51" i="8"/>
  <c r="X51" i="8" s="1"/>
  <c r="Y51" i="8"/>
  <c r="AA51" i="8"/>
  <c r="AC51" i="8"/>
  <c r="AE51" i="8" s="1"/>
  <c r="C52" i="8"/>
  <c r="E52" i="8"/>
  <c r="G52" i="8"/>
  <c r="I52" i="8" s="1"/>
  <c r="J52" i="8"/>
  <c r="L52" i="8"/>
  <c r="M52" i="8"/>
  <c r="O52" i="8" s="1"/>
  <c r="P52" i="8"/>
  <c r="R52" i="8"/>
  <c r="S52" i="8"/>
  <c r="U52" i="8" s="1"/>
  <c r="V52" i="8"/>
  <c r="X52" i="8"/>
  <c r="Y52" i="8"/>
  <c r="AA52" i="8" s="1"/>
  <c r="AC52" i="8"/>
  <c r="AE52" i="8"/>
  <c r="C53" i="8"/>
  <c r="E53" i="8" s="1"/>
  <c r="G53" i="8"/>
  <c r="I53" i="8"/>
  <c r="J53" i="8"/>
  <c r="L53" i="8" s="1"/>
  <c r="M53" i="8"/>
  <c r="O53" i="8"/>
  <c r="P53" i="8"/>
  <c r="R53" i="8" s="1"/>
  <c r="S53" i="8"/>
  <c r="U53" i="8"/>
  <c r="V53" i="8"/>
  <c r="X53" i="8" s="1"/>
  <c r="Y53" i="8"/>
  <c r="AA53" i="8"/>
  <c r="AC53" i="8"/>
  <c r="AE53" i="8" s="1"/>
  <c r="C54" i="8"/>
  <c r="E54" i="8"/>
  <c r="G54" i="8"/>
  <c r="I54" i="8" s="1"/>
  <c r="J54" i="8"/>
  <c r="L54" i="8"/>
  <c r="M54" i="8"/>
  <c r="O54" i="8" s="1"/>
  <c r="P54" i="8"/>
  <c r="R54" i="8"/>
  <c r="S54" i="8"/>
  <c r="U54" i="8" s="1"/>
  <c r="V54" i="8"/>
  <c r="X54" i="8"/>
  <c r="Y54" i="8"/>
  <c r="AA54" i="8" s="1"/>
  <c r="AC54" i="8"/>
  <c r="AE54" i="8"/>
  <c r="C55" i="8"/>
  <c r="E55" i="8" s="1"/>
  <c r="G55" i="8"/>
  <c r="I55" i="8"/>
  <c r="J55" i="8"/>
  <c r="L55" i="8" s="1"/>
  <c r="M55" i="8"/>
  <c r="O55" i="8"/>
  <c r="P55" i="8"/>
  <c r="R55" i="8" s="1"/>
  <c r="S55" i="8"/>
  <c r="U55" i="8"/>
  <c r="V55" i="8"/>
  <c r="X55" i="8" s="1"/>
  <c r="Y55" i="8"/>
  <c r="AA55" i="8"/>
  <c r="AC55" i="8"/>
  <c r="AE55" i="8" s="1"/>
  <c r="C56" i="8"/>
  <c r="E56" i="8"/>
  <c r="G56" i="8"/>
  <c r="I56" i="8" s="1"/>
  <c r="J56" i="8"/>
  <c r="L56" i="8"/>
  <c r="M56" i="8"/>
  <c r="O56" i="8" s="1"/>
  <c r="P56" i="8"/>
  <c r="R56" i="8"/>
  <c r="S56" i="8"/>
  <c r="U56" i="8" s="1"/>
  <c r="V56" i="8"/>
  <c r="X56" i="8"/>
  <c r="Y56" i="8"/>
  <c r="AA56" i="8" s="1"/>
  <c r="AC56" i="8"/>
  <c r="AE56" i="8"/>
  <c r="C57" i="8"/>
  <c r="E57" i="8" s="1"/>
  <c r="G57" i="8"/>
  <c r="I57" i="8"/>
  <c r="J57" i="8"/>
  <c r="L57" i="8" s="1"/>
  <c r="M57" i="8"/>
  <c r="O57" i="8"/>
  <c r="P57" i="8"/>
  <c r="R57" i="8" s="1"/>
  <c r="S57" i="8"/>
  <c r="U57" i="8"/>
  <c r="V57" i="8"/>
  <c r="X57" i="8" s="1"/>
  <c r="Y57" i="8"/>
  <c r="AA57" i="8"/>
  <c r="AC57" i="8"/>
  <c r="AE57" i="8" s="1"/>
  <c r="C58" i="8"/>
  <c r="E58" i="8"/>
  <c r="G58" i="8"/>
  <c r="I58" i="8" s="1"/>
  <c r="J58" i="8"/>
  <c r="L58" i="8"/>
  <c r="M58" i="8"/>
  <c r="O58" i="8" s="1"/>
  <c r="P58" i="8"/>
  <c r="R58" i="8"/>
  <c r="S58" i="8"/>
  <c r="U58" i="8" s="1"/>
  <c r="V58" i="8"/>
  <c r="X58" i="8"/>
  <c r="Y58" i="8"/>
  <c r="AA58" i="8" s="1"/>
  <c r="AC58" i="8"/>
  <c r="AE58" i="8"/>
  <c r="C59" i="8"/>
  <c r="E59" i="8" s="1"/>
  <c r="G59" i="8"/>
  <c r="I59" i="8"/>
  <c r="J59" i="8"/>
  <c r="L59" i="8" s="1"/>
  <c r="M59" i="8"/>
  <c r="O59" i="8"/>
  <c r="P59" i="8"/>
  <c r="R59" i="8" s="1"/>
  <c r="S59" i="8"/>
  <c r="U59" i="8"/>
  <c r="V59" i="8"/>
  <c r="X59" i="8" s="1"/>
  <c r="Y59" i="8"/>
  <c r="AA59" i="8"/>
  <c r="AC59" i="8"/>
  <c r="AE59" i="8" s="1"/>
  <c r="C60" i="8"/>
  <c r="E60" i="8"/>
  <c r="G60" i="8"/>
  <c r="I60" i="8" s="1"/>
  <c r="J60" i="8"/>
  <c r="L60" i="8"/>
  <c r="M60" i="8"/>
  <c r="O60" i="8" s="1"/>
  <c r="P60" i="8"/>
  <c r="R60" i="8"/>
  <c r="S60" i="8"/>
  <c r="U60" i="8" s="1"/>
  <c r="V60" i="8"/>
  <c r="X60" i="8"/>
  <c r="Y60" i="8"/>
  <c r="AA60" i="8" s="1"/>
  <c r="AC60" i="8"/>
  <c r="AE60" i="8"/>
  <c r="C61" i="8"/>
  <c r="E61" i="8" s="1"/>
  <c r="G61" i="8"/>
  <c r="I61" i="8"/>
  <c r="J61" i="8"/>
  <c r="L61" i="8" s="1"/>
  <c r="M61" i="8"/>
  <c r="O61" i="8"/>
  <c r="P61" i="8"/>
  <c r="R61" i="8" s="1"/>
  <c r="S61" i="8"/>
  <c r="U61" i="8"/>
  <c r="V61" i="8"/>
  <c r="X61" i="8" s="1"/>
  <c r="Y61" i="8"/>
  <c r="AA61" i="8"/>
  <c r="AC61" i="8"/>
  <c r="AE61" i="8" s="1"/>
  <c r="C62" i="8"/>
  <c r="E62" i="8"/>
  <c r="G62" i="8"/>
  <c r="I62" i="8" s="1"/>
  <c r="J62" i="8"/>
  <c r="L62" i="8"/>
  <c r="M62" i="8"/>
  <c r="O62" i="8" s="1"/>
  <c r="P62" i="8"/>
  <c r="R62" i="8"/>
  <c r="S62" i="8"/>
  <c r="U62" i="8" s="1"/>
  <c r="V62" i="8"/>
  <c r="X62" i="8"/>
  <c r="Y62" i="8"/>
  <c r="AA62" i="8" s="1"/>
  <c r="AC62" i="8"/>
  <c r="AE62" i="8"/>
  <c r="C63" i="8"/>
  <c r="E63" i="8" s="1"/>
  <c r="G63" i="8"/>
  <c r="I63" i="8"/>
  <c r="J63" i="8"/>
  <c r="L63" i="8" s="1"/>
  <c r="M63" i="8"/>
  <c r="O63" i="8"/>
  <c r="P63" i="8"/>
  <c r="R63" i="8" s="1"/>
  <c r="S63" i="8"/>
  <c r="U63" i="8"/>
  <c r="V63" i="8"/>
  <c r="X63" i="8" s="1"/>
  <c r="Y63" i="8"/>
  <c r="AA63" i="8"/>
  <c r="AC63" i="8"/>
  <c r="AE63" i="8" s="1"/>
  <c r="C64" i="8"/>
  <c r="E64" i="8"/>
  <c r="G64" i="8"/>
  <c r="I64" i="8" s="1"/>
  <c r="J64" i="8"/>
  <c r="L64" i="8"/>
  <c r="M64" i="8"/>
  <c r="O64" i="8" s="1"/>
  <c r="P64" i="8"/>
  <c r="R64" i="8"/>
  <c r="S64" i="8"/>
  <c r="U64" i="8" s="1"/>
  <c r="V64" i="8"/>
  <c r="X64" i="8"/>
  <c r="Y64" i="8"/>
  <c r="AA64" i="8" s="1"/>
  <c r="AC64" i="8"/>
  <c r="AE64" i="8"/>
  <c r="C65" i="8"/>
  <c r="E65" i="8" s="1"/>
  <c r="G65" i="8"/>
  <c r="I65" i="8"/>
  <c r="J65" i="8"/>
  <c r="L65" i="8" s="1"/>
  <c r="M65" i="8"/>
  <c r="O65" i="8"/>
  <c r="P65" i="8"/>
  <c r="R65" i="8" s="1"/>
  <c r="S65" i="8"/>
  <c r="U65" i="8"/>
  <c r="V65" i="8"/>
  <c r="X65" i="8" s="1"/>
  <c r="Y65" i="8"/>
  <c r="AA65" i="8"/>
  <c r="AC65" i="8"/>
  <c r="AE65" i="8" s="1"/>
  <c r="C66" i="8"/>
  <c r="E66" i="8"/>
  <c r="G66" i="8"/>
  <c r="I66" i="8" s="1"/>
  <c r="J66" i="8"/>
  <c r="L66" i="8"/>
  <c r="M66" i="8"/>
  <c r="O66" i="8" s="1"/>
  <c r="P66" i="8"/>
  <c r="R66" i="8"/>
  <c r="S66" i="8"/>
  <c r="U66" i="8" s="1"/>
  <c r="V66" i="8"/>
  <c r="X66" i="8"/>
  <c r="Y66" i="8"/>
  <c r="AA66" i="8" s="1"/>
  <c r="AC66" i="8"/>
  <c r="AE66" i="8"/>
  <c r="C67" i="8"/>
  <c r="E67" i="8" s="1"/>
  <c r="G67" i="8"/>
  <c r="I67" i="8"/>
  <c r="J67" i="8"/>
  <c r="L67" i="8" s="1"/>
  <c r="M67" i="8"/>
  <c r="O67" i="8"/>
  <c r="P67" i="8"/>
  <c r="R67" i="8" s="1"/>
  <c r="S67" i="8"/>
  <c r="U67" i="8"/>
  <c r="V67" i="8"/>
  <c r="X67" i="8" s="1"/>
  <c r="Y67" i="8"/>
  <c r="AA67" i="8"/>
  <c r="AC67" i="8"/>
  <c r="AE67" i="8" s="1"/>
  <c r="C68" i="8"/>
  <c r="E68" i="8"/>
  <c r="G68" i="8"/>
  <c r="I68" i="8" s="1"/>
  <c r="J68" i="8"/>
  <c r="L68" i="8"/>
  <c r="M68" i="8"/>
  <c r="O68" i="8" s="1"/>
  <c r="P68" i="8"/>
  <c r="R68" i="8"/>
  <c r="S68" i="8"/>
  <c r="U68" i="8" s="1"/>
  <c r="V68" i="8"/>
  <c r="X68" i="8"/>
  <c r="Y68" i="8"/>
  <c r="AA68" i="8" s="1"/>
  <c r="AC68" i="8"/>
  <c r="AE68" i="8"/>
  <c r="C69" i="8"/>
  <c r="E69" i="8" s="1"/>
  <c r="G69" i="8"/>
  <c r="I69" i="8"/>
  <c r="J69" i="8"/>
  <c r="L69" i="8" s="1"/>
  <c r="M69" i="8"/>
  <c r="O69" i="8"/>
  <c r="P69" i="8"/>
  <c r="R69" i="8" s="1"/>
  <c r="S69" i="8"/>
  <c r="U69" i="8"/>
  <c r="V69" i="8"/>
  <c r="X69" i="8" s="1"/>
  <c r="Y69" i="8"/>
  <c r="AA69" i="8"/>
  <c r="AC69" i="8"/>
  <c r="AE69" i="8" s="1"/>
  <c r="C70" i="8"/>
  <c r="E70" i="8"/>
  <c r="G70" i="8"/>
  <c r="I70" i="8" s="1"/>
  <c r="J70" i="8"/>
  <c r="L70" i="8"/>
  <c r="M70" i="8"/>
  <c r="O70" i="8" s="1"/>
  <c r="P70" i="8"/>
  <c r="R70" i="8"/>
  <c r="S70" i="8"/>
  <c r="U70" i="8" s="1"/>
  <c r="V70" i="8"/>
  <c r="X70" i="8"/>
  <c r="Y70" i="8"/>
  <c r="AA70" i="8" s="1"/>
  <c r="AC70" i="8"/>
  <c r="AE70" i="8"/>
  <c r="C71" i="8"/>
  <c r="E71" i="8" s="1"/>
  <c r="G71" i="8"/>
  <c r="I71" i="8"/>
  <c r="J71" i="8"/>
  <c r="L71" i="8" s="1"/>
  <c r="M71" i="8"/>
  <c r="O71" i="8"/>
  <c r="P71" i="8"/>
  <c r="R71" i="8" s="1"/>
  <c r="S71" i="8"/>
  <c r="U71" i="8"/>
  <c r="V71" i="8"/>
  <c r="X71" i="8" s="1"/>
  <c r="Y71" i="8"/>
  <c r="AA71" i="8"/>
  <c r="AC71" i="8"/>
  <c r="AE71" i="8" s="1"/>
  <c r="C72" i="8"/>
  <c r="E72" i="8"/>
  <c r="G72" i="8"/>
  <c r="I72" i="8" s="1"/>
  <c r="J72" i="8"/>
  <c r="L72" i="8"/>
  <c r="M72" i="8"/>
  <c r="O72" i="8" s="1"/>
  <c r="P72" i="8"/>
  <c r="R72" i="8"/>
  <c r="S72" i="8"/>
  <c r="U72" i="8" s="1"/>
  <c r="V72" i="8"/>
  <c r="X72" i="8"/>
  <c r="Y72" i="8"/>
  <c r="AA72" i="8" s="1"/>
  <c r="AC72" i="8"/>
  <c r="AE72" i="8"/>
  <c r="C73" i="8"/>
  <c r="E73" i="8" s="1"/>
  <c r="G73" i="8"/>
  <c r="I73" i="8"/>
  <c r="J73" i="8"/>
  <c r="L73" i="8" s="1"/>
  <c r="M73" i="8"/>
  <c r="O73" i="8"/>
  <c r="P73" i="8"/>
  <c r="R73" i="8" s="1"/>
  <c r="S73" i="8"/>
  <c r="U73" i="8"/>
  <c r="V73" i="8"/>
  <c r="X73" i="8" s="1"/>
  <c r="Y73" i="8"/>
  <c r="AA73" i="8"/>
  <c r="AC73" i="8"/>
  <c r="AE73" i="8" s="1"/>
  <c r="C74" i="8"/>
  <c r="E74" i="8"/>
  <c r="G74" i="8"/>
  <c r="I74" i="8" s="1"/>
  <c r="J74" i="8"/>
  <c r="L74" i="8"/>
  <c r="M74" i="8"/>
  <c r="O74" i="8" s="1"/>
  <c r="P74" i="8"/>
  <c r="R74" i="8"/>
  <c r="S74" i="8"/>
  <c r="U74" i="8" s="1"/>
  <c r="V74" i="8"/>
  <c r="X74" i="8"/>
  <c r="Y74" i="8"/>
  <c r="AA74" i="8" s="1"/>
  <c r="AC74" i="8"/>
  <c r="AE74" i="8"/>
  <c r="C75" i="8"/>
  <c r="E75" i="8" s="1"/>
  <c r="G75" i="8"/>
  <c r="I75" i="8"/>
  <c r="J75" i="8"/>
  <c r="L75" i="8" s="1"/>
  <c r="M75" i="8"/>
  <c r="O75" i="8"/>
  <c r="P75" i="8"/>
  <c r="R75" i="8" s="1"/>
  <c r="S75" i="8"/>
  <c r="U75" i="8"/>
  <c r="V75" i="8"/>
  <c r="X75" i="8" s="1"/>
  <c r="Y75" i="8"/>
  <c r="AA75" i="8"/>
  <c r="AC75" i="8"/>
  <c r="AE75" i="8" s="1"/>
  <c r="C76" i="8"/>
  <c r="E76" i="8"/>
  <c r="G76" i="8"/>
  <c r="I76" i="8" s="1"/>
  <c r="J76" i="8"/>
  <c r="L76" i="8"/>
  <c r="M76" i="8"/>
  <c r="O76" i="8" s="1"/>
  <c r="P76" i="8"/>
  <c r="R76" i="8"/>
  <c r="S76" i="8"/>
  <c r="U76" i="8" s="1"/>
  <c r="V76" i="8"/>
  <c r="X76" i="8"/>
  <c r="Y76" i="8"/>
  <c r="AA76" i="8" s="1"/>
  <c r="AC76" i="8"/>
  <c r="AE76" i="8"/>
  <c r="C77" i="8"/>
  <c r="E77" i="8" s="1"/>
  <c r="G77" i="8"/>
  <c r="I77" i="8"/>
  <c r="J77" i="8"/>
  <c r="L77" i="8" s="1"/>
  <c r="M77" i="8"/>
  <c r="O77" i="8"/>
  <c r="P77" i="8"/>
  <c r="R77" i="8" s="1"/>
  <c r="S77" i="8"/>
  <c r="U77" i="8"/>
  <c r="V77" i="8"/>
  <c r="X77" i="8" s="1"/>
  <c r="Y77" i="8"/>
  <c r="AA77" i="8"/>
  <c r="AC77" i="8"/>
  <c r="AE77" i="8" s="1"/>
  <c r="C78" i="8"/>
  <c r="E78" i="8"/>
  <c r="G78" i="8"/>
  <c r="I78" i="8" s="1"/>
  <c r="J78" i="8"/>
  <c r="L78" i="8"/>
  <c r="M78" i="8"/>
  <c r="O78" i="8" s="1"/>
  <c r="P78" i="8"/>
  <c r="R78" i="8"/>
  <c r="S78" i="8"/>
  <c r="U78" i="8" s="1"/>
  <c r="V78" i="8"/>
  <c r="X78" i="8"/>
  <c r="Y78" i="8"/>
  <c r="AA78" i="8" s="1"/>
  <c r="AC78" i="8"/>
  <c r="AE78" i="8"/>
  <c r="C79" i="8"/>
  <c r="E79" i="8" s="1"/>
  <c r="G79" i="8"/>
  <c r="I79" i="8"/>
  <c r="J79" i="8"/>
  <c r="L79" i="8" s="1"/>
  <c r="M79" i="8"/>
  <c r="O79" i="8"/>
  <c r="P79" i="8"/>
  <c r="R79" i="8" s="1"/>
  <c r="S79" i="8"/>
  <c r="U79" i="8"/>
  <c r="V79" i="8"/>
  <c r="X79" i="8" s="1"/>
  <c r="Y79" i="8"/>
  <c r="AA79" i="8"/>
  <c r="AC79" i="8"/>
  <c r="AE79" i="8" s="1"/>
  <c r="C80" i="8"/>
  <c r="E80" i="8"/>
  <c r="G80" i="8"/>
  <c r="I80" i="8" s="1"/>
  <c r="J80" i="8"/>
  <c r="L80" i="8"/>
  <c r="M80" i="8"/>
  <c r="O80" i="8" s="1"/>
  <c r="P80" i="8"/>
  <c r="R80" i="8"/>
  <c r="S80" i="8"/>
  <c r="U80" i="8" s="1"/>
  <c r="V80" i="8"/>
  <c r="X80" i="8"/>
  <c r="Y80" i="8"/>
  <c r="AA80" i="8" s="1"/>
  <c r="AC80" i="8"/>
  <c r="AE80" i="8"/>
  <c r="C81" i="8"/>
  <c r="E81" i="8" s="1"/>
  <c r="G81" i="8"/>
  <c r="I81" i="8"/>
  <c r="J81" i="8"/>
  <c r="L81" i="8" s="1"/>
  <c r="M81" i="8"/>
  <c r="O81" i="8"/>
  <c r="P81" i="8"/>
  <c r="R81" i="8" s="1"/>
  <c r="S81" i="8"/>
  <c r="U81" i="8"/>
  <c r="V81" i="8"/>
  <c r="X81" i="8"/>
  <c r="Y81" i="8"/>
  <c r="AA81" i="8"/>
  <c r="AC81" i="8"/>
  <c r="AE81" i="8" s="1"/>
  <c r="AE44" i="8"/>
  <c r="AC44" i="8"/>
  <c r="AA44" i="8"/>
  <c r="Y44" i="8"/>
  <c r="X44" i="8"/>
  <c r="V44" i="8"/>
  <c r="U44" i="8"/>
  <c r="S44" i="8"/>
  <c r="R44" i="8"/>
  <c r="P44" i="8"/>
  <c r="O44" i="8"/>
  <c r="M44" i="8"/>
  <c r="L44" i="8"/>
  <c r="J44" i="8"/>
  <c r="I44" i="8"/>
  <c r="E44" i="8"/>
  <c r="G44" i="8"/>
  <c r="C4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52E51-2FAE-8347-BB07-6F1735521250}" name="BIOrepeatsPCR1NYAves12S_AUGUST20231" type="6" refreshedVersion="8" background="1" saveData="1">
    <textPr codePage="10000" sourceFile="/Users/aurelibo/Library/CloudStorage/OneDrive-UniversitetetiOslo/Documents/PhD/Projet/EvoCave/R/Rerun_tables/BIOrepeatsPCR1NYAves12S_AUGUST2023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76AB1C7-7E56-C747-B362-8FB7E55A7BBB}" name="BIOrepeatsPCR1NYFish16S_AUGUST202311" type="6" refreshedVersion="8" background="1" saveData="1">
    <textPr codePage="10000" sourceFile="/Users/aurelibo/Library/CloudStorage/OneDrive-UniversitetetiOslo/Documents/PhD/Projet/EvoCave/R/Rerun_tables/BIOrepeatsPCR1NYFish16S_AUGUST2023.csv" decimal="," thousands=" 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4675CC0-B2C2-E844-83B8-21CF82B40DDC}" name="BIOrepeatsPCR1NYMamp007_AUGUST20231" type="6" refreshedVersion="8" background="1" saveData="1">
    <textPr codePage="10000" sourceFile="/Users/aurelibo/Library/CloudStorage/OneDrive-UniversitetetiOslo/Documents/PhD/Projet/EvoCave/R/Rerun_tables/BIOrepeatsPCR1NYMamp007_AUGUST2023.csv" decimal="," thousands=" 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<sst xmlns="http://schemas.openxmlformats.org/spreadsheetml/2006/main" count="782" uniqueCount="154">
  <si>
    <t>Group.1</t>
  </si>
  <si>
    <t>Barbatula</t>
  </si>
  <si>
    <t>Carangaria</t>
  </si>
  <si>
    <t>Centrarchiformes</t>
  </si>
  <si>
    <t>Cottidae</t>
  </si>
  <si>
    <t>Cottioidei</t>
  </si>
  <si>
    <t>Ctenosquamata</t>
  </si>
  <si>
    <t>Cyclopterinae</t>
  </si>
  <si>
    <t>Euacanthomorphacea</t>
  </si>
  <si>
    <t>Eupercaria</t>
  </si>
  <si>
    <t>Euteleosteomorpha</t>
  </si>
  <si>
    <t>Gadidae</t>
  </si>
  <si>
    <t>Gadoidei</t>
  </si>
  <si>
    <t>Gaidropsarus</t>
  </si>
  <si>
    <t>Leuciscinae</t>
  </si>
  <si>
    <t>Limanda</t>
  </si>
  <si>
    <t>Lycodinae</t>
  </si>
  <si>
    <t>Nasikabatrachus</t>
  </si>
  <si>
    <t>Neobatrachia</t>
  </si>
  <si>
    <t>Perciformes</t>
  </si>
  <si>
    <t>Percomorphaceae</t>
  </si>
  <si>
    <t>Pleuronectidae</t>
  </si>
  <si>
    <t>Salmonidae</t>
  </si>
  <si>
    <t>Sebastinae</t>
  </si>
  <si>
    <t>Seriola</t>
  </si>
  <si>
    <t>BBY003</t>
  </si>
  <si>
    <t>BBY004</t>
  </si>
  <si>
    <t>BBY005</t>
  </si>
  <si>
    <t>BBY007</t>
  </si>
  <si>
    <t>BBY008</t>
  </si>
  <si>
    <t>BBY009</t>
  </si>
  <si>
    <t>BBY011</t>
  </si>
  <si>
    <t>BBY013</t>
  </si>
  <si>
    <t>BBY015</t>
  </si>
  <si>
    <t>BBY016</t>
  </si>
  <si>
    <t>BBY017</t>
  </si>
  <si>
    <t>BBY018</t>
  </si>
  <si>
    <t>BR1 vs BR2</t>
  </si>
  <si>
    <t>BR2 vs BR3</t>
  </si>
  <si>
    <t>BR3 vs BR1</t>
  </si>
  <si>
    <t>Artedius.lateralis</t>
  </si>
  <si>
    <t>Brosme.brosme</t>
  </si>
  <si>
    <t>Enophrys.diceraus</t>
  </si>
  <si>
    <t>Esox.masquinongy</t>
  </si>
  <si>
    <t>Gadus.morhua</t>
  </si>
  <si>
    <t>Gobio.gobio</t>
  </si>
  <si>
    <t>Ipnops.sp..auip01</t>
  </si>
  <si>
    <t>Molva.molva</t>
  </si>
  <si>
    <t>Sebastiscus.marmoratus</t>
  </si>
  <si>
    <t>Total</t>
  </si>
  <si>
    <t>Taurulus.bubalis</t>
  </si>
  <si>
    <t>Bio_rep</t>
  </si>
  <si>
    <t>BR1 vs BR3</t>
  </si>
  <si>
    <t>Average</t>
  </si>
  <si>
    <t>Standard deviation</t>
  </si>
  <si>
    <t>Canis</t>
  </si>
  <si>
    <t>Felidae</t>
  </si>
  <si>
    <t>Lepus</t>
  </si>
  <si>
    <t>Microtus.agrestis</t>
  </si>
  <si>
    <t>Myodes.glareolus</t>
  </si>
  <si>
    <t>Myodes.rutilus</t>
  </si>
  <si>
    <t>Phocidae</t>
  </si>
  <si>
    <t>Sorex</t>
  </si>
  <si>
    <t>Anarhichas.lupus</t>
  </si>
  <si>
    <t>Anarrhichthys.ocellatus</t>
  </si>
  <si>
    <t>Cyclopterus.lumpus</t>
  </si>
  <si>
    <t>Hippoglossus.hippoglossus</t>
  </si>
  <si>
    <t>Pholis</t>
  </si>
  <si>
    <t>Pholis.gunnellus</t>
  </si>
  <si>
    <t>Pollachius.virens</t>
  </si>
  <si>
    <t>Zoarcales</t>
  </si>
  <si>
    <t>Anser</t>
  </si>
  <si>
    <t>Lyrurus.tetrix</t>
  </si>
  <si>
    <t>BBY006</t>
  </si>
  <si>
    <t>BBY014</t>
  </si>
  <si>
    <t>Anatidae</t>
  </si>
  <si>
    <t>Centrocercus</t>
  </si>
  <si>
    <t>Tympanuchus</t>
  </si>
  <si>
    <t>Tetrastes.bonasia</t>
  </si>
  <si>
    <t>Aves</t>
  </si>
  <si>
    <t>Mamp</t>
  </si>
  <si>
    <t>Fish</t>
  </si>
  <si>
    <t>Mamp007</t>
  </si>
  <si>
    <t>Fish16S</t>
  </si>
  <si>
    <t>BR1 + BR2</t>
  </si>
  <si>
    <t>BR1+2 vs 3</t>
  </si>
  <si>
    <t>Total per sample</t>
  </si>
  <si>
    <t>BBY001_s_1</t>
  </si>
  <si>
    <t>BBY003BR1_s_1</t>
  </si>
  <si>
    <t>BBY003BR2_s_1</t>
  </si>
  <si>
    <t>BBY004BR1_s_1</t>
  </si>
  <si>
    <t>BBY004BR2_s_1</t>
  </si>
  <si>
    <t>BBY004BR3_s_1</t>
  </si>
  <si>
    <t>BBY005BR1_s_1</t>
  </si>
  <si>
    <t>BBY005BR2_s_1</t>
  </si>
  <si>
    <t>BBY007BR1_s_1</t>
  </si>
  <si>
    <t>BBY007BR2_s_1</t>
  </si>
  <si>
    <t>BBY007BR3_s_1</t>
  </si>
  <si>
    <t>BBY008BR1_s_1</t>
  </si>
  <si>
    <t>BBY008BR2_s_1</t>
  </si>
  <si>
    <t>BBY008BR3_s_1</t>
  </si>
  <si>
    <t>BBY009BR1_s_1</t>
  </si>
  <si>
    <t>BBY009BR2_s_1</t>
  </si>
  <si>
    <t>BBY009BR3_s_1</t>
  </si>
  <si>
    <t>BBY011BR1_s_1</t>
  </si>
  <si>
    <t>BBY011BR2_s_1</t>
  </si>
  <si>
    <t>BBY011BR3_s_1</t>
  </si>
  <si>
    <t>BBY012_s_1</t>
  </si>
  <si>
    <t>BBY013BR1_s_1</t>
  </si>
  <si>
    <t>BBY013BR2_s_1</t>
  </si>
  <si>
    <t>BBY013BR3_s_1</t>
  </si>
  <si>
    <t>BBY015BR1_s_1</t>
  </si>
  <si>
    <t>BBY015BR2_s_1</t>
  </si>
  <si>
    <t>BBY015BR3_s_1</t>
  </si>
  <si>
    <t>BBY016BR1_s_1</t>
  </si>
  <si>
    <t>BBY016BR2_s_1</t>
  </si>
  <si>
    <t>BBY016BR3_s_1</t>
  </si>
  <si>
    <t>BBY017BR1_s_1</t>
  </si>
  <si>
    <t>BBY017BR2_s_1</t>
  </si>
  <si>
    <t>BBY018BR1_s_1</t>
  </si>
  <si>
    <t>BBY018BR2_s_1</t>
  </si>
  <si>
    <t>BBY018BR3_s_1</t>
  </si>
  <si>
    <t>BBY020_s_1</t>
  </si>
  <si>
    <t>Acanthomorphata</t>
  </si>
  <si>
    <t>Gadiformes</t>
  </si>
  <si>
    <t>Microgadus</t>
  </si>
  <si>
    <t>Microhylinae</t>
  </si>
  <si>
    <t>BBY003BR3_s_1</t>
  </si>
  <si>
    <t>Centrocercus.urophasianus</t>
  </si>
  <si>
    <t>Dendragapus</t>
  </si>
  <si>
    <t>Fratercula.arctica</t>
  </si>
  <si>
    <t>Laridae</t>
  </si>
  <si>
    <t>Neognathae</t>
  </si>
  <si>
    <t>Tetrao.urogallus</t>
  </si>
  <si>
    <t>Tetraoninae</t>
  </si>
  <si>
    <t>BBY002BR2_s_1</t>
  </si>
  <si>
    <t>BBY006BR2_s_1</t>
  </si>
  <si>
    <t>BBY006BR3_s_1</t>
  </si>
  <si>
    <t>BBY010BR2_s_1</t>
  </si>
  <si>
    <t>BBY010BR3_s_1</t>
  </si>
  <si>
    <t>BBY014BR1_s_1</t>
  </si>
  <si>
    <t>BBY014BR2_s_1</t>
  </si>
  <si>
    <t>Bilateria</t>
  </si>
  <si>
    <t>Lemmus.trimucronatus</t>
  </si>
  <si>
    <t>Ranidae</t>
  </si>
  <si>
    <t>Sorex.minutus</t>
  </si>
  <si>
    <t>TOTAL</t>
  </si>
  <si>
    <t>Adding a second subsample</t>
  </si>
  <si>
    <t>Adding one subsample</t>
  </si>
  <si>
    <t>Having three subsamples in total</t>
  </si>
  <si>
    <t>BBY010</t>
  </si>
  <si>
    <t>Sample</t>
  </si>
  <si>
    <t>Replicates</t>
  </si>
  <si>
    <t>Taxa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</si>
</sst>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1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7" xfId="0" applyFont="1" applyBorder="1"/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0" xfId="0" applyBorder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4" xfId="0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13" xfId="0" applyFont="1" applyFill="1" applyBorder="1" applyAlignment="1">
      <alignment horizontal="center"/>
    </xf>
    <xf numFmtId="0" fontId="1" fillId="5" borderId="0" xfId="0" applyFont="1" applyFill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0" xfId="0" applyBorder="1" applyAlignment="1"/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0" borderId="13" xfId="0" applyBorder="1"/>
    <xf numFmtId="0" fontId="0" fillId="6" borderId="0" xfId="0" applyFill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OrepeatsPCR1NYAves12S_AUGUST2023" connectionId="1" xr16:uid="{9C0B334B-8D7F-2347-A984-81869B95F2F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OrepeatsPCR1NYFish16S_AUGUST2023_1" connectionId="2" xr16:uid="{222228C8-D13A-6644-893A-0C9A18EDF07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OrepeatsPCR1NYMamp007_AUGUST2023" connectionId="3" xr16:uid="{567C8A14-79EB-A74C-BD96-75D357FA26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B46A-5B2C-054C-88BD-89EF4D00E834}">
  <dimension ref="A1:G58"/>
  <sheetViews>
    <sheetView tabSelected="1" workbookViewId="0">
      <selection activeCell="A43" sqref="A43"/>
    </sheetView>
  </sheetViews>
  <sheetFormatPr baseColWidth="10" defaultRowHeight="16" x14ac:dyDescent="0.2"/>
  <cols>
    <col min="1" max="1" width="28.83203125" bestFit="1" customWidth="1"/>
    <col min="6" max="6" width="16.83203125" bestFit="1" customWidth="1"/>
  </cols>
  <sheetData>
    <row r="1" spans="1:7" s="62" customFormat="1" x14ac:dyDescent="0.2">
      <c r="A1" s="62" t="s">
        <v>147</v>
      </c>
    </row>
    <row r="3" spans="1:7" x14ac:dyDescent="0.2">
      <c r="A3" s="58" t="s">
        <v>79</v>
      </c>
      <c r="B3" s="3" t="s">
        <v>25</v>
      </c>
      <c r="D3">
        <v>1</v>
      </c>
      <c r="F3" s="3" t="s">
        <v>25</v>
      </c>
      <c r="G3">
        <f>SUM(D3+D4)</f>
        <v>1</v>
      </c>
    </row>
    <row r="4" spans="1:7" x14ac:dyDescent="0.2">
      <c r="A4" s="54" t="s">
        <v>82</v>
      </c>
      <c r="B4" s="40" t="s">
        <v>25</v>
      </c>
      <c r="C4" s="36"/>
      <c r="D4" s="36">
        <v>0</v>
      </c>
      <c r="F4" s="3" t="s">
        <v>26</v>
      </c>
      <c r="G4">
        <v>4</v>
      </c>
    </row>
    <row r="5" spans="1:7" x14ac:dyDescent="0.2">
      <c r="A5" s="54"/>
      <c r="B5" s="40" t="s">
        <v>28</v>
      </c>
      <c r="C5" s="36"/>
      <c r="D5" s="36">
        <v>1</v>
      </c>
      <c r="F5" s="3" t="s">
        <v>28</v>
      </c>
      <c r="G5">
        <f>D5+D10</f>
        <v>2</v>
      </c>
    </row>
    <row r="6" spans="1:7" x14ac:dyDescent="0.2">
      <c r="A6" s="54"/>
      <c r="B6" s="40" t="s">
        <v>31</v>
      </c>
      <c r="C6" s="36"/>
      <c r="D6" s="36">
        <v>2</v>
      </c>
      <c r="F6" s="3" t="s">
        <v>29</v>
      </c>
      <c r="G6">
        <v>1</v>
      </c>
    </row>
    <row r="7" spans="1:7" x14ac:dyDescent="0.2">
      <c r="A7" s="54"/>
      <c r="B7" s="40" t="s">
        <v>33</v>
      </c>
      <c r="C7" s="36"/>
      <c r="D7" s="36">
        <v>1</v>
      </c>
      <c r="F7" s="3" t="s">
        <v>30</v>
      </c>
      <c r="G7">
        <v>0</v>
      </c>
    </row>
    <row r="8" spans="1:7" x14ac:dyDescent="0.2">
      <c r="A8" s="54"/>
      <c r="B8" s="40" t="s">
        <v>34</v>
      </c>
      <c r="C8" s="36"/>
      <c r="D8" s="36">
        <v>2</v>
      </c>
      <c r="F8" s="3" t="s">
        <v>31</v>
      </c>
      <c r="G8">
        <f>D6+D13</f>
        <v>2</v>
      </c>
    </row>
    <row r="9" spans="1:7" x14ac:dyDescent="0.2">
      <c r="A9" s="54" t="s">
        <v>83</v>
      </c>
      <c r="B9" s="3" t="s">
        <v>26</v>
      </c>
      <c r="D9">
        <v>4</v>
      </c>
      <c r="F9" s="3" t="s">
        <v>32</v>
      </c>
      <c r="G9">
        <v>0</v>
      </c>
    </row>
    <row r="10" spans="1:7" x14ac:dyDescent="0.2">
      <c r="A10" s="54"/>
      <c r="B10" s="3" t="s">
        <v>28</v>
      </c>
      <c r="D10">
        <v>1</v>
      </c>
      <c r="F10" s="3" t="s">
        <v>33</v>
      </c>
      <c r="G10">
        <v>1</v>
      </c>
    </row>
    <row r="11" spans="1:7" x14ac:dyDescent="0.2">
      <c r="A11" s="54"/>
      <c r="B11" s="3" t="s">
        <v>29</v>
      </c>
      <c r="D11">
        <v>1</v>
      </c>
      <c r="F11" s="3" t="s">
        <v>34</v>
      </c>
      <c r="G11">
        <f>D16+D8</f>
        <v>5</v>
      </c>
    </row>
    <row r="12" spans="1:7" x14ac:dyDescent="0.2">
      <c r="A12" s="54"/>
      <c r="B12" s="3" t="s">
        <v>30</v>
      </c>
      <c r="D12">
        <v>0</v>
      </c>
      <c r="F12" s="3" t="s">
        <v>36</v>
      </c>
      <c r="G12">
        <v>11</v>
      </c>
    </row>
    <row r="13" spans="1:7" x14ac:dyDescent="0.2">
      <c r="A13" s="54"/>
      <c r="B13" s="3" t="s">
        <v>31</v>
      </c>
      <c r="D13">
        <v>0</v>
      </c>
      <c r="F13" s="60" t="s">
        <v>53</v>
      </c>
      <c r="G13" s="61">
        <f>AVERAGE(G3:G12)</f>
        <v>2.7</v>
      </c>
    </row>
    <row r="14" spans="1:7" x14ac:dyDescent="0.2">
      <c r="A14" s="54"/>
      <c r="B14" s="3" t="s">
        <v>32</v>
      </c>
      <c r="D14">
        <v>0</v>
      </c>
      <c r="F14" s="59" t="s">
        <v>54</v>
      </c>
      <c r="G14" s="10">
        <f>STDEV(G3:G13)</f>
        <v>3.1638584039112749</v>
      </c>
    </row>
    <row r="15" spans="1:7" x14ac:dyDescent="0.2">
      <c r="A15" s="54"/>
      <c r="B15" s="3" t="s">
        <v>33</v>
      </c>
      <c r="D15">
        <v>0</v>
      </c>
    </row>
    <row r="16" spans="1:7" x14ac:dyDescent="0.2">
      <c r="A16" s="54"/>
      <c r="B16" s="3" t="s">
        <v>34</v>
      </c>
      <c r="D16">
        <v>3</v>
      </c>
    </row>
    <row r="17" spans="1:7" x14ac:dyDescent="0.2">
      <c r="A17" s="54"/>
      <c r="B17" s="3" t="s">
        <v>36</v>
      </c>
      <c r="D17">
        <v>11</v>
      </c>
    </row>
    <row r="19" spans="1:7" s="62" customFormat="1" x14ac:dyDescent="0.2">
      <c r="A19" s="62" t="s">
        <v>148</v>
      </c>
    </row>
    <row r="21" spans="1:7" x14ac:dyDescent="0.2">
      <c r="A21" t="s">
        <v>79</v>
      </c>
      <c r="B21" t="s">
        <v>25</v>
      </c>
      <c r="C21" t="s">
        <v>37</v>
      </c>
      <c r="D21">
        <v>1</v>
      </c>
    </row>
    <row r="22" spans="1:7" x14ac:dyDescent="0.2">
      <c r="B22" t="s">
        <v>31</v>
      </c>
      <c r="C22" t="s">
        <v>37</v>
      </c>
      <c r="D22">
        <v>1</v>
      </c>
    </row>
    <row r="23" spans="1:7" x14ac:dyDescent="0.2">
      <c r="A23" t="s">
        <v>80</v>
      </c>
      <c r="B23" t="s">
        <v>25</v>
      </c>
      <c r="C23" t="s">
        <v>37</v>
      </c>
      <c r="D23">
        <v>3</v>
      </c>
      <c r="F23" t="s">
        <v>25</v>
      </c>
      <c r="G23">
        <v>7</v>
      </c>
    </row>
    <row r="24" spans="1:7" x14ac:dyDescent="0.2">
      <c r="B24" t="s">
        <v>28</v>
      </c>
      <c r="C24" t="s">
        <v>37</v>
      </c>
      <c r="D24">
        <v>1</v>
      </c>
      <c r="F24" t="s">
        <v>26</v>
      </c>
      <c r="G24">
        <v>0</v>
      </c>
    </row>
    <row r="25" spans="1:7" x14ac:dyDescent="0.2">
      <c r="B25" t="s">
        <v>31</v>
      </c>
      <c r="C25" t="s">
        <v>37</v>
      </c>
      <c r="D25">
        <v>1</v>
      </c>
      <c r="F25" t="s">
        <v>28</v>
      </c>
      <c r="G25">
        <v>3</v>
      </c>
    </row>
    <row r="26" spans="1:7" x14ac:dyDescent="0.2">
      <c r="B26" t="s">
        <v>74</v>
      </c>
      <c r="C26" t="s">
        <v>37</v>
      </c>
      <c r="D26">
        <v>1</v>
      </c>
      <c r="F26" t="s">
        <v>27</v>
      </c>
      <c r="G26">
        <v>1</v>
      </c>
    </row>
    <row r="27" spans="1:7" x14ac:dyDescent="0.2">
      <c r="B27" t="s">
        <v>33</v>
      </c>
      <c r="C27" t="s">
        <v>37</v>
      </c>
      <c r="D27">
        <v>0</v>
      </c>
      <c r="F27" t="s">
        <v>29</v>
      </c>
      <c r="G27">
        <v>2</v>
      </c>
    </row>
    <row r="28" spans="1:7" x14ac:dyDescent="0.2">
      <c r="B28" t="s">
        <v>34</v>
      </c>
      <c r="C28" t="s">
        <v>37</v>
      </c>
      <c r="D28">
        <v>1</v>
      </c>
      <c r="F28" t="s">
        <v>30</v>
      </c>
      <c r="G28">
        <v>7</v>
      </c>
    </row>
    <row r="29" spans="1:7" x14ac:dyDescent="0.2">
      <c r="A29" t="s">
        <v>81</v>
      </c>
      <c r="B29" t="s">
        <v>25</v>
      </c>
      <c r="C29" t="s">
        <v>37</v>
      </c>
      <c r="D29">
        <v>3</v>
      </c>
      <c r="F29" t="s">
        <v>31</v>
      </c>
      <c r="G29">
        <v>12</v>
      </c>
    </row>
    <row r="30" spans="1:7" x14ac:dyDescent="0.2">
      <c r="B30" t="s">
        <v>26</v>
      </c>
      <c r="C30" t="s">
        <v>37</v>
      </c>
      <c r="D30">
        <v>0</v>
      </c>
      <c r="F30" t="s">
        <v>32</v>
      </c>
      <c r="G30">
        <v>0</v>
      </c>
    </row>
    <row r="31" spans="1:7" x14ac:dyDescent="0.2">
      <c r="B31" t="s">
        <v>27</v>
      </c>
      <c r="C31" t="s">
        <v>37</v>
      </c>
      <c r="D31">
        <v>1</v>
      </c>
      <c r="F31" t="s">
        <v>74</v>
      </c>
      <c r="G31">
        <v>1</v>
      </c>
    </row>
    <row r="32" spans="1:7" x14ac:dyDescent="0.2">
      <c r="B32" t="s">
        <v>28</v>
      </c>
      <c r="C32" t="s">
        <v>37</v>
      </c>
      <c r="D32">
        <v>2</v>
      </c>
      <c r="F32" t="s">
        <v>33</v>
      </c>
      <c r="G32">
        <v>0</v>
      </c>
    </row>
    <row r="33" spans="1:7" x14ac:dyDescent="0.2">
      <c r="B33" t="s">
        <v>29</v>
      </c>
      <c r="C33" t="s">
        <v>37</v>
      </c>
      <c r="D33">
        <v>2</v>
      </c>
      <c r="F33" t="s">
        <v>34</v>
      </c>
      <c r="G33">
        <v>2</v>
      </c>
    </row>
    <row r="34" spans="1:7" x14ac:dyDescent="0.2">
      <c r="B34" t="s">
        <v>30</v>
      </c>
      <c r="C34" t="s">
        <v>37</v>
      </c>
      <c r="D34">
        <v>7</v>
      </c>
      <c r="F34" t="s">
        <v>35</v>
      </c>
      <c r="G34">
        <v>2</v>
      </c>
    </row>
    <row r="35" spans="1:7" x14ac:dyDescent="0.2">
      <c r="B35" t="s">
        <v>31</v>
      </c>
      <c r="C35" t="s">
        <v>37</v>
      </c>
      <c r="D35">
        <v>10</v>
      </c>
      <c r="F35" t="s">
        <v>36</v>
      </c>
      <c r="G35">
        <v>1</v>
      </c>
    </row>
    <row r="36" spans="1:7" x14ac:dyDescent="0.2">
      <c r="B36" t="s">
        <v>32</v>
      </c>
      <c r="C36" t="s">
        <v>37</v>
      </c>
      <c r="D36">
        <v>0</v>
      </c>
      <c r="F36" t="s">
        <v>53</v>
      </c>
      <c r="G36">
        <v>2.9230769230769229</v>
      </c>
    </row>
    <row r="37" spans="1:7" x14ac:dyDescent="0.2">
      <c r="B37" t="s">
        <v>33</v>
      </c>
      <c r="C37" t="s">
        <v>37</v>
      </c>
      <c r="D37">
        <v>0</v>
      </c>
      <c r="F37" t="s">
        <v>54</v>
      </c>
      <c r="G37">
        <v>3.5930845258992181</v>
      </c>
    </row>
    <row r="38" spans="1:7" x14ac:dyDescent="0.2">
      <c r="B38" t="s">
        <v>34</v>
      </c>
      <c r="C38" t="s">
        <v>37</v>
      </c>
      <c r="D38">
        <v>1</v>
      </c>
    </row>
    <row r="39" spans="1:7" x14ac:dyDescent="0.2">
      <c r="B39" t="s">
        <v>35</v>
      </c>
      <c r="C39" t="s">
        <v>37</v>
      </c>
      <c r="D39">
        <v>2</v>
      </c>
    </row>
    <row r="40" spans="1:7" x14ac:dyDescent="0.2">
      <c r="B40" t="s">
        <v>36</v>
      </c>
      <c r="C40" t="s">
        <v>37</v>
      </c>
      <c r="D40">
        <v>1</v>
      </c>
    </row>
    <row r="42" spans="1:7" s="62" customFormat="1" x14ac:dyDescent="0.2">
      <c r="A42" s="62" t="s">
        <v>149</v>
      </c>
    </row>
    <row r="44" spans="1:7" x14ac:dyDescent="0.2">
      <c r="A44" t="s">
        <v>25</v>
      </c>
      <c r="B44">
        <f>G23+G3</f>
        <v>8</v>
      </c>
    </row>
    <row r="45" spans="1:7" x14ac:dyDescent="0.2">
      <c r="A45" t="s">
        <v>26</v>
      </c>
      <c r="B45">
        <f>G24+G4</f>
        <v>4</v>
      </c>
    </row>
    <row r="46" spans="1:7" x14ac:dyDescent="0.2">
      <c r="A46" s="63" t="s">
        <v>27</v>
      </c>
      <c r="B46" s="63">
        <f>G26</f>
        <v>1</v>
      </c>
    </row>
    <row r="47" spans="1:7" x14ac:dyDescent="0.2">
      <c r="A47" t="s">
        <v>28</v>
      </c>
      <c r="B47">
        <f>G5+G25</f>
        <v>5</v>
      </c>
    </row>
    <row r="48" spans="1:7" x14ac:dyDescent="0.2">
      <c r="A48" t="s">
        <v>29</v>
      </c>
      <c r="B48">
        <f>G6+G27</f>
        <v>3</v>
      </c>
    </row>
    <row r="49" spans="1:2" x14ac:dyDescent="0.2">
      <c r="A49" t="s">
        <v>30</v>
      </c>
      <c r="B49">
        <f>G28+G7</f>
        <v>7</v>
      </c>
    </row>
    <row r="50" spans="1:2" x14ac:dyDescent="0.2">
      <c r="A50" t="s">
        <v>31</v>
      </c>
      <c r="B50">
        <f>G29+G8</f>
        <v>14</v>
      </c>
    </row>
    <row r="51" spans="1:2" x14ac:dyDescent="0.2">
      <c r="A51" t="s">
        <v>32</v>
      </c>
      <c r="B51">
        <f>G30+G9</f>
        <v>0</v>
      </c>
    </row>
    <row r="52" spans="1:2" x14ac:dyDescent="0.2">
      <c r="A52" t="s">
        <v>74</v>
      </c>
      <c r="B52">
        <f>G31</f>
        <v>1</v>
      </c>
    </row>
    <row r="53" spans="1:2" x14ac:dyDescent="0.2">
      <c r="A53" t="s">
        <v>33</v>
      </c>
      <c r="B53">
        <f>G32+G10</f>
        <v>1</v>
      </c>
    </row>
    <row r="54" spans="1:2" x14ac:dyDescent="0.2">
      <c r="A54" t="s">
        <v>34</v>
      </c>
      <c r="B54">
        <f>G33+G11</f>
        <v>7</v>
      </c>
    </row>
    <row r="55" spans="1:2" x14ac:dyDescent="0.2">
      <c r="A55" t="s">
        <v>35</v>
      </c>
      <c r="B55">
        <f>G34</f>
        <v>2</v>
      </c>
    </row>
    <row r="56" spans="1:2" x14ac:dyDescent="0.2">
      <c r="A56" t="s">
        <v>36</v>
      </c>
      <c r="B56">
        <f>G35+G12</f>
        <v>12</v>
      </c>
    </row>
    <row r="57" spans="1:2" x14ac:dyDescent="0.2">
      <c r="A57" s="42" t="s">
        <v>53</v>
      </c>
      <c r="B57">
        <f>AVERAGE(B44:B56)</f>
        <v>5</v>
      </c>
    </row>
    <row r="58" spans="1:2" x14ac:dyDescent="0.2">
      <c r="A58" s="42" t="s">
        <v>54</v>
      </c>
      <c r="B58">
        <f>STDEV(B44:B57)</f>
        <v>4.2426406871192848</v>
      </c>
    </row>
  </sheetData>
  <mergeCells count="2">
    <mergeCell ref="A4:A8"/>
    <mergeCell ref="A9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3EB1-5151-894A-A1D9-1FC48EFAC2DB}">
  <dimension ref="A1:AK94"/>
  <sheetViews>
    <sheetView topLeftCell="A31" workbookViewId="0">
      <selection activeCell="C44" sqref="C44"/>
    </sheetView>
  </sheetViews>
  <sheetFormatPr baseColWidth="10" defaultRowHeight="16" x14ac:dyDescent="0.2"/>
  <cols>
    <col min="1" max="1" width="21.6640625" bestFit="1" customWidth="1"/>
  </cols>
  <sheetData>
    <row r="1" spans="1:37" x14ac:dyDescent="0.2">
      <c r="A1" t="s">
        <v>0</v>
      </c>
      <c r="B1" s="1" t="s">
        <v>87</v>
      </c>
      <c r="C1" s="2" t="s">
        <v>88</v>
      </c>
      <c r="D1" s="2" t="s">
        <v>89</v>
      </c>
      <c r="E1" t="s">
        <v>90</v>
      </c>
      <c r="F1" t="s">
        <v>91</v>
      </c>
      <c r="G1" t="s">
        <v>92</v>
      </c>
      <c r="H1" s="2" t="s">
        <v>93</v>
      </c>
      <c r="I1" s="2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</row>
    <row r="2" spans="1:37" x14ac:dyDescent="0.2">
      <c r="A2" t="s">
        <v>123</v>
      </c>
      <c r="B2" s="1">
        <v>0</v>
      </c>
      <c r="C2" s="2">
        <v>1</v>
      </c>
      <c r="D2" s="2">
        <v>0</v>
      </c>
      <c r="E2">
        <v>0</v>
      </c>
      <c r="F2">
        <v>0</v>
      </c>
      <c r="G2">
        <v>0</v>
      </c>
      <c r="H2" s="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</row>
    <row r="3" spans="1:37" x14ac:dyDescent="0.2">
      <c r="A3" t="s">
        <v>40</v>
      </c>
      <c r="B3" s="1">
        <v>0</v>
      </c>
      <c r="C3" s="2">
        <v>1</v>
      </c>
      <c r="D3" s="2">
        <v>0</v>
      </c>
      <c r="E3">
        <v>0</v>
      </c>
      <c r="F3">
        <v>0</v>
      </c>
      <c r="G3">
        <v>0</v>
      </c>
      <c r="H3" s="2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</row>
    <row r="4" spans="1:37" x14ac:dyDescent="0.2">
      <c r="A4" t="s">
        <v>1</v>
      </c>
      <c r="B4" s="1">
        <v>0</v>
      </c>
      <c r="C4" s="2">
        <v>0</v>
      </c>
      <c r="D4" s="2">
        <v>0</v>
      </c>
      <c r="E4">
        <v>0</v>
      </c>
      <c r="F4">
        <v>0</v>
      </c>
      <c r="G4">
        <v>0</v>
      </c>
      <c r="H4" s="2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41</v>
      </c>
      <c r="B5" s="1">
        <v>0</v>
      </c>
      <c r="C5" s="2">
        <v>0</v>
      </c>
      <c r="D5" s="2">
        <v>0</v>
      </c>
      <c r="E5">
        <v>0</v>
      </c>
      <c r="F5">
        <v>0</v>
      </c>
      <c r="G5">
        <v>0</v>
      </c>
      <c r="H5" s="2">
        <v>0</v>
      </c>
      <c r="I5" s="2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2</v>
      </c>
      <c r="B6" s="1">
        <v>0</v>
      </c>
      <c r="C6" s="2">
        <v>0</v>
      </c>
      <c r="D6" s="2">
        <v>0</v>
      </c>
      <c r="E6">
        <v>0</v>
      </c>
      <c r="F6">
        <v>0</v>
      </c>
      <c r="G6">
        <v>0</v>
      </c>
      <c r="H6" s="2">
        <v>0</v>
      </c>
      <c r="I6" s="2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3</v>
      </c>
      <c r="B7" s="1">
        <v>0</v>
      </c>
      <c r="C7" s="2">
        <v>0</v>
      </c>
      <c r="D7" s="2">
        <v>0</v>
      </c>
      <c r="E7">
        <v>0</v>
      </c>
      <c r="F7">
        <v>0</v>
      </c>
      <c r="G7">
        <v>0</v>
      </c>
      <c r="H7" s="2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</row>
    <row r="8" spans="1:37" x14ac:dyDescent="0.2">
      <c r="A8" t="s">
        <v>4</v>
      </c>
      <c r="B8" s="1">
        <v>0</v>
      </c>
      <c r="C8" s="2">
        <v>1</v>
      </c>
      <c r="D8" s="2">
        <v>1</v>
      </c>
      <c r="E8">
        <v>0</v>
      </c>
      <c r="F8">
        <v>0</v>
      </c>
      <c r="G8">
        <v>0</v>
      </c>
      <c r="H8" s="2">
        <v>0</v>
      </c>
      <c r="I8" s="2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</row>
    <row r="9" spans="1:37" x14ac:dyDescent="0.2">
      <c r="A9" t="s">
        <v>5</v>
      </c>
      <c r="B9" s="1">
        <v>0</v>
      </c>
      <c r="C9" s="2">
        <v>0</v>
      </c>
      <c r="D9" s="2">
        <v>1</v>
      </c>
      <c r="E9">
        <v>0</v>
      </c>
      <c r="F9">
        <v>0</v>
      </c>
      <c r="G9">
        <v>0</v>
      </c>
      <c r="H9" s="2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</row>
    <row r="10" spans="1:37" x14ac:dyDescent="0.2">
      <c r="A10" t="s">
        <v>6</v>
      </c>
      <c r="B10" s="1">
        <v>0</v>
      </c>
      <c r="C10" s="2">
        <v>1</v>
      </c>
      <c r="D10" s="2">
        <v>0</v>
      </c>
      <c r="E10">
        <v>0</v>
      </c>
      <c r="F10">
        <v>0</v>
      </c>
      <c r="G10">
        <v>0</v>
      </c>
      <c r="H10" s="2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</row>
    <row r="11" spans="1:37" x14ac:dyDescent="0.2">
      <c r="A11" t="s">
        <v>7</v>
      </c>
      <c r="B11" s="1">
        <v>0</v>
      </c>
      <c r="C11" s="2">
        <v>0</v>
      </c>
      <c r="D11" s="2">
        <v>0</v>
      </c>
      <c r="E11">
        <v>0</v>
      </c>
      <c r="F11">
        <v>0</v>
      </c>
      <c r="G11">
        <v>0</v>
      </c>
      <c r="H11" s="2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42</v>
      </c>
      <c r="B12" s="1">
        <v>0</v>
      </c>
      <c r="C12" s="2">
        <v>0</v>
      </c>
      <c r="D12" s="2">
        <v>0</v>
      </c>
      <c r="E12">
        <v>0</v>
      </c>
      <c r="F12">
        <v>0</v>
      </c>
      <c r="G12">
        <v>0</v>
      </c>
      <c r="H12" s="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</row>
    <row r="13" spans="1:37" x14ac:dyDescent="0.2">
      <c r="A13" t="s">
        <v>43</v>
      </c>
      <c r="B13" s="1">
        <v>0</v>
      </c>
      <c r="C13" s="2">
        <v>1</v>
      </c>
      <c r="D13" s="2">
        <v>0</v>
      </c>
      <c r="E13">
        <v>0</v>
      </c>
      <c r="F13">
        <v>0</v>
      </c>
      <c r="G13">
        <v>0</v>
      </c>
      <c r="H13" s="2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8</v>
      </c>
      <c r="B14" s="1">
        <v>0</v>
      </c>
      <c r="C14" s="2">
        <v>0</v>
      </c>
      <c r="D14" s="2">
        <v>0</v>
      </c>
      <c r="E14">
        <v>0</v>
      </c>
      <c r="F14">
        <v>0</v>
      </c>
      <c r="G14">
        <v>0</v>
      </c>
      <c r="H14" s="2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</row>
    <row r="15" spans="1:37" x14ac:dyDescent="0.2">
      <c r="A15" t="s">
        <v>9</v>
      </c>
      <c r="B15" s="1">
        <v>0</v>
      </c>
      <c r="C15" s="2">
        <v>1</v>
      </c>
      <c r="D15" s="2">
        <v>1</v>
      </c>
      <c r="E15">
        <v>0</v>
      </c>
      <c r="F15">
        <v>0</v>
      </c>
      <c r="G15">
        <v>0</v>
      </c>
      <c r="H15" s="2">
        <v>0</v>
      </c>
      <c r="I15" s="2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</row>
    <row r="16" spans="1:37" x14ac:dyDescent="0.2">
      <c r="A16" t="s">
        <v>10</v>
      </c>
      <c r="B16" s="1">
        <v>0</v>
      </c>
      <c r="C16" s="2">
        <v>1</v>
      </c>
      <c r="D16" s="2">
        <v>0</v>
      </c>
      <c r="E16">
        <v>0</v>
      </c>
      <c r="F16">
        <v>0</v>
      </c>
      <c r="G16">
        <v>0</v>
      </c>
      <c r="H16" s="2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11</v>
      </c>
      <c r="B17" s="1">
        <v>1</v>
      </c>
      <c r="C17" s="2">
        <v>1</v>
      </c>
      <c r="D17" s="2">
        <v>1</v>
      </c>
      <c r="E17">
        <v>1</v>
      </c>
      <c r="F17">
        <v>1</v>
      </c>
      <c r="G17">
        <v>1</v>
      </c>
      <c r="H17" s="2">
        <v>1</v>
      </c>
      <c r="I17" s="2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</v>
      </c>
    </row>
    <row r="18" spans="1:37" x14ac:dyDescent="0.2">
      <c r="A18" t="s">
        <v>124</v>
      </c>
      <c r="B18" s="1">
        <v>0</v>
      </c>
      <c r="C18" s="2">
        <v>0</v>
      </c>
      <c r="D18" s="2">
        <v>0</v>
      </c>
      <c r="E18">
        <v>0</v>
      </c>
      <c r="F18">
        <v>0</v>
      </c>
      <c r="G18">
        <v>0</v>
      </c>
      <c r="H18" s="2">
        <v>0</v>
      </c>
      <c r="I18" s="2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">
        <v>12</v>
      </c>
      <c r="B19" s="1">
        <v>1</v>
      </c>
      <c r="C19" s="2">
        <v>0</v>
      </c>
      <c r="D19" s="2">
        <v>0</v>
      </c>
      <c r="E19">
        <v>1</v>
      </c>
      <c r="F19">
        <v>1</v>
      </c>
      <c r="G19">
        <v>1</v>
      </c>
      <c r="H19" s="2">
        <v>1</v>
      </c>
      <c r="I19" s="2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</row>
    <row r="20" spans="1:37" x14ac:dyDescent="0.2">
      <c r="A20" t="s">
        <v>44</v>
      </c>
      <c r="B20" s="1">
        <v>0</v>
      </c>
      <c r="C20" s="2">
        <v>1</v>
      </c>
      <c r="D20" s="2">
        <v>1</v>
      </c>
      <c r="E20">
        <v>0</v>
      </c>
      <c r="F20">
        <v>0</v>
      </c>
      <c r="G20">
        <v>0</v>
      </c>
      <c r="H20" s="2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1</v>
      </c>
      <c r="AK20">
        <v>0</v>
      </c>
    </row>
    <row r="21" spans="1:37" x14ac:dyDescent="0.2">
      <c r="A21" t="s">
        <v>13</v>
      </c>
      <c r="B21" s="1">
        <v>0</v>
      </c>
      <c r="C21" s="2">
        <v>0</v>
      </c>
      <c r="D21" s="2">
        <v>0</v>
      </c>
      <c r="E21">
        <v>1</v>
      </c>
      <c r="F21">
        <v>0</v>
      </c>
      <c r="G21">
        <v>1</v>
      </c>
      <c r="H21" s="2">
        <v>1</v>
      </c>
      <c r="I21" s="2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</row>
    <row r="22" spans="1:37" x14ac:dyDescent="0.2">
      <c r="A22" t="s">
        <v>45</v>
      </c>
      <c r="B22" s="1">
        <v>0</v>
      </c>
      <c r="C22" s="2">
        <v>0</v>
      </c>
      <c r="D22" s="2">
        <v>0</v>
      </c>
      <c r="E22">
        <v>0</v>
      </c>
      <c r="F22">
        <v>0</v>
      </c>
      <c r="G22">
        <v>0</v>
      </c>
      <c r="H22" s="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46</v>
      </c>
      <c r="B23" s="1">
        <v>0</v>
      </c>
      <c r="C23" s="2">
        <v>0</v>
      </c>
      <c r="D23" s="2">
        <v>1</v>
      </c>
      <c r="E23">
        <v>0</v>
      </c>
      <c r="F23">
        <v>0</v>
      </c>
      <c r="G23">
        <v>0</v>
      </c>
      <c r="H23" s="2">
        <v>0</v>
      </c>
      <c r="I23" s="2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14</v>
      </c>
      <c r="B24" s="1">
        <v>0</v>
      </c>
      <c r="C24" s="2">
        <v>0</v>
      </c>
      <c r="D24" s="2">
        <v>0</v>
      </c>
      <c r="E24">
        <v>0</v>
      </c>
      <c r="F24">
        <v>0</v>
      </c>
      <c r="G24">
        <v>0</v>
      </c>
      <c r="H24" s="2">
        <v>0</v>
      </c>
      <c r="I24" s="2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t="s">
        <v>15</v>
      </c>
      <c r="B25" s="1">
        <v>0</v>
      </c>
      <c r="C25" s="2">
        <v>1</v>
      </c>
      <c r="D25" s="2">
        <v>1</v>
      </c>
      <c r="E25">
        <v>0</v>
      </c>
      <c r="F25">
        <v>0</v>
      </c>
      <c r="G25">
        <v>0</v>
      </c>
      <c r="H25" s="2">
        <v>0</v>
      </c>
      <c r="I25" s="2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t="s">
        <v>16</v>
      </c>
      <c r="B26" s="1">
        <v>0</v>
      </c>
      <c r="C26" s="2">
        <v>0</v>
      </c>
      <c r="D26" s="2">
        <v>0</v>
      </c>
      <c r="E26">
        <v>0</v>
      </c>
      <c r="F26">
        <v>0</v>
      </c>
      <c r="G26">
        <v>0</v>
      </c>
      <c r="H26" s="2">
        <v>0</v>
      </c>
      <c r="I26" s="2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">
      <c r="A27" t="s">
        <v>125</v>
      </c>
      <c r="B27" s="1">
        <v>0</v>
      </c>
      <c r="C27" s="2">
        <v>0</v>
      </c>
      <c r="D27" s="2">
        <v>0</v>
      </c>
      <c r="E27">
        <v>0</v>
      </c>
      <c r="F27">
        <v>0</v>
      </c>
      <c r="G27">
        <v>0</v>
      </c>
      <c r="H27" s="2">
        <v>0</v>
      </c>
      <c r="I27" s="2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 t="s">
        <v>126</v>
      </c>
      <c r="B28" s="1">
        <v>0</v>
      </c>
      <c r="C28" s="2">
        <v>0</v>
      </c>
      <c r="D28" s="2">
        <v>0</v>
      </c>
      <c r="E28">
        <v>0</v>
      </c>
      <c r="F28">
        <v>0</v>
      </c>
      <c r="G28">
        <v>0</v>
      </c>
      <c r="H28" s="2">
        <v>0</v>
      </c>
      <c r="I28" s="2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">
      <c r="A29" t="s">
        <v>47</v>
      </c>
      <c r="B29" s="1">
        <v>0</v>
      </c>
      <c r="C29" s="2">
        <v>0</v>
      </c>
      <c r="D29" s="2">
        <v>0</v>
      </c>
      <c r="E29">
        <v>1</v>
      </c>
      <c r="F29">
        <v>1</v>
      </c>
      <c r="G29">
        <v>1</v>
      </c>
      <c r="H29" s="2">
        <v>1</v>
      </c>
      <c r="I29" s="2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</row>
    <row r="30" spans="1:37" x14ac:dyDescent="0.2">
      <c r="A30" t="s">
        <v>17</v>
      </c>
      <c r="B30" s="1">
        <v>0</v>
      </c>
      <c r="C30" s="2">
        <v>0</v>
      </c>
      <c r="D30" s="2">
        <v>0</v>
      </c>
      <c r="E30">
        <v>0</v>
      </c>
      <c r="F30">
        <v>0</v>
      </c>
      <c r="G30">
        <v>0</v>
      </c>
      <c r="H30" s="2">
        <v>0</v>
      </c>
      <c r="I30" s="2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">
      <c r="A31" t="s">
        <v>18</v>
      </c>
      <c r="B31" s="1">
        <v>0</v>
      </c>
      <c r="C31" s="2">
        <v>0</v>
      </c>
      <c r="D31" s="2">
        <v>0</v>
      </c>
      <c r="E31">
        <v>0</v>
      </c>
      <c r="F31">
        <v>0</v>
      </c>
      <c r="G31">
        <v>0</v>
      </c>
      <c r="H31" s="2">
        <v>0</v>
      </c>
      <c r="I31" s="2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">
      <c r="A32" t="s">
        <v>19</v>
      </c>
      <c r="B32" s="1">
        <v>0</v>
      </c>
      <c r="C32" s="2">
        <v>1</v>
      </c>
      <c r="D32" s="2">
        <v>1</v>
      </c>
      <c r="E32">
        <v>0</v>
      </c>
      <c r="F32">
        <v>0</v>
      </c>
      <c r="G32">
        <v>0</v>
      </c>
      <c r="H32" s="2">
        <v>1</v>
      </c>
      <c r="I32" s="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0</v>
      </c>
    </row>
    <row r="33" spans="1:37" x14ac:dyDescent="0.2">
      <c r="A33" t="s">
        <v>20</v>
      </c>
      <c r="B33" s="1">
        <v>0</v>
      </c>
      <c r="C33" s="2">
        <v>0</v>
      </c>
      <c r="D33" s="2">
        <v>1</v>
      </c>
      <c r="E33">
        <v>0</v>
      </c>
      <c r="F33">
        <v>0</v>
      </c>
      <c r="G33">
        <v>0</v>
      </c>
      <c r="H33" s="2">
        <v>0</v>
      </c>
      <c r="I33" s="2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21</v>
      </c>
      <c r="B34" s="1">
        <v>0</v>
      </c>
      <c r="C34" s="2">
        <v>1</v>
      </c>
      <c r="D34" s="2">
        <v>1</v>
      </c>
      <c r="E34">
        <v>0</v>
      </c>
      <c r="F34">
        <v>0</v>
      </c>
      <c r="G34">
        <v>0</v>
      </c>
      <c r="H34" s="2">
        <v>0</v>
      </c>
      <c r="I34" s="2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1</v>
      </c>
      <c r="AK34">
        <v>0</v>
      </c>
    </row>
    <row r="35" spans="1:37" x14ac:dyDescent="0.2">
      <c r="A35" t="s">
        <v>22</v>
      </c>
      <c r="B35" s="1">
        <v>0</v>
      </c>
      <c r="C35" s="2">
        <v>0</v>
      </c>
      <c r="D35" s="2">
        <v>0</v>
      </c>
      <c r="E35">
        <v>0</v>
      </c>
      <c r="F35">
        <v>0</v>
      </c>
      <c r="G35">
        <v>0</v>
      </c>
      <c r="H35" s="2">
        <v>0</v>
      </c>
      <c r="I35" s="2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">
      <c r="A36" t="s">
        <v>23</v>
      </c>
      <c r="B36" s="1">
        <v>0</v>
      </c>
      <c r="C36" s="2">
        <v>0</v>
      </c>
      <c r="D36" s="2">
        <v>0</v>
      </c>
      <c r="E36">
        <v>0</v>
      </c>
      <c r="F36">
        <v>0</v>
      </c>
      <c r="G36">
        <v>0</v>
      </c>
      <c r="H36" s="2">
        <v>0</v>
      </c>
      <c r="I36" s="2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">
      <c r="A37" t="s">
        <v>48</v>
      </c>
      <c r="B37" s="1">
        <v>0</v>
      </c>
      <c r="C37" s="2">
        <v>0</v>
      </c>
      <c r="D37" s="2">
        <v>0</v>
      </c>
      <c r="E37">
        <v>0</v>
      </c>
      <c r="F37">
        <v>0</v>
      </c>
      <c r="G37">
        <v>0</v>
      </c>
      <c r="H37" s="2">
        <v>0</v>
      </c>
      <c r="I37" s="2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">
      <c r="A38" t="s">
        <v>24</v>
      </c>
      <c r="B38" s="1">
        <v>0</v>
      </c>
      <c r="C38" s="2">
        <v>1</v>
      </c>
      <c r="D38" s="2">
        <v>0</v>
      </c>
      <c r="E38">
        <v>0</v>
      </c>
      <c r="F38">
        <v>0</v>
      </c>
      <c r="G38">
        <v>0</v>
      </c>
      <c r="H38" s="2">
        <v>0</v>
      </c>
      <c r="I38" s="2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">
      <c r="A39" t="s">
        <v>50</v>
      </c>
      <c r="B39" s="1">
        <v>0</v>
      </c>
      <c r="C39" s="2">
        <v>0</v>
      </c>
      <c r="D39" s="2">
        <v>0</v>
      </c>
      <c r="E39">
        <v>0</v>
      </c>
      <c r="F39">
        <v>0</v>
      </c>
      <c r="G39">
        <v>0</v>
      </c>
      <c r="H39" s="2">
        <v>0</v>
      </c>
      <c r="I39" s="2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">
      <c r="A40" t="s">
        <v>51</v>
      </c>
      <c r="B40" s="1">
        <v>1</v>
      </c>
      <c r="C40" s="2">
        <v>1</v>
      </c>
      <c r="D40" s="2">
        <v>1</v>
      </c>
      <c r="E40">
        <v>1</v>
      </c>
      <c r="F40">
        <v>1</v>
      </c>
      <c r="G40">
        <v>1</v>
      </c>
      <c r="H40" s="2">
        <v>1</v>
      </c>
      <c r="I40" s="2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1:37" ht="17" thickBot="1" x14ac:dyDescent="0.25">
      <c r="H41" s="2"/>
      <c r="I41" s="2"/>
    </row>
    <row r="42" spans="1:37" x14ac:dyDescent="0.2">
      <c r="A42" s="3"/>
      <c r="B42" s="37" t="s">
        <v>25</v>
      </c>
      <c r="C42" s="44" t="s">
        <v>26</v>
      </c>
      <c r="D42" s="45"/>
      <c r="E42" s="46"/>
      <c r="F42" s="4"/>
      <c r="G42" s="44" t="s">
        <v>28</v>
      </c>
      <c r="H42" s="45"/>
      <c r="I42" s="46"/>
      <c r="J42" s="44" t="s">
        <v>29</v>
      </c>
      <c r="K42" s="45"/>
      <c r="L42" s="46"/>
      <c r="M42" s="44" t="s">
        <v>30</v>
      </c>
      <c r="N42" s="45"/>
      <c r="O42" s="46"/>
      <c r="P42" s="44" t="s">
        <v>31</v>
      </c>
      <c r="Q42" s="45"/>
      <c r="R42" s="46"/>
      <c r="S42" s="44" t="s">
        <v>32</v>
      </c>
      <c r="T42" s="45"/>
      <c r="U42" s="46"/>
      <c r="V42" s="44" t="s">
        <v>33</v>
      </c>
      <c r="W42" s="45"/>
      <c r="X42" s="46"/>
      <c r="Y42" s="44" t="s">
        <v>34</v>
      </c>
      <c r="Z42" s="45"/>
      <c r="AA42" s="46"/>
      <c r="AB42" s="4" t="s">
        <v>35</v>
      </c>
      <c r="AC42" s="44" t="s">
        <v>36</v>
      </c>
      <c r="AD42" s="45"/>
      <c r="AE42" s="46"/>
    </row>
    <row r="43" spans="1:37" s="3" customFormat="1" x14ac:dyDescent="0.2">
      <c r="B43" s="38"/>
      <c r="C43" s="12" t="s">
        <v>84</v>
      </c>
      <c r="D43" s="39"/>
      <c r="E43" s="14" t="s">
        <v>85</v>
      </c>
      <c r="F43" s="5"/>
      <c r="G43" s="12" t="s">
        <v>84</v>
      </c>
      <c r="H43" s="39"/>
      <c r="I43" s="14" t="s">
        <v>85</v>
      </c>
      <c r="J43" s="12" t="s">
        <v>84</v>
      </c>
      <c r="K43" s="39"/>
      <c r="L43" s="14" t="s">
        <v>85</v>
      </c>
      <c r="M43" s="12" t="s">
        <v>84</v>
      </c>
      <c r="N43" s="39"/>
      <c r="O43" s="14" t="s">
        <v>85</v>
      </c>
      <c r="P43" s="12" t="s">
        <v>84</v>
      </c>
      <c r="Q43" s="39"/>
      <c r="R43" s="14" t="s">
        <v>85</v>
      </c>
      <c r="S43" s="12" t="s">
        <v>84</v>
      </c>
      <c r="T43" s="39"/>
      <c r="U43" s="14" t="s">
        <v>85</v>
      </c>
      <c r="V43" s="12" t="s">
        <v>84</v>
      </c>
      <c r="W43" s="39"/>
      <c r="X43" s="14" t="s">
        <v>85</v>
      </c>
      <c r="Y43" s="12" t="s">
        <v>84</v>
      </c>
      <c r="Z43" s="39"/>
      <c r="AA43" s="14" t="s">
        <v>85</v>
      </c>
      <c r="AB43" s="13"/>
      <c r="AC43" s="12" t="s">
        <v>84</v>
      </c>
      <c r="AD43" s="39"/>
      <c r="AE43" s="14" t="s">
        <v>85</v>
      </c>
    </row>
    <row r="44" spans="1:37" x14ac:dyDescent="0.2">
      <c r="A44" t="s">
        <v>123</v>
      </c>
      <c r="B44" s="1"/>
      <c r="C44">
        <f>IF(E2 &gt; A2,1,0)</f>
        <v>0</v>
      </c>
      <c r="D44" s="1"/>
      <c r="E44">
        <f>IF(G2 &gt; C44,1,0)</f>
        <v>0</v>
      </c>
      <c r="G44">
        <f>SUM(J2:K2)</f>
        <v>0</v>
      </c>
      <c r="I44">
        <f>IF(L2 &gt; G44,1,0)</f>
        <v>0</v>
      </c>
      <c r="J44">
        <f>SUM(M2:N2)</f>
        <v>0</v>
      </c>
      <c r="L44">
        <f>IF(O2 &gt; J44,1,0)</f>
        <v>1</v>
      </c>
      <c r="M44">
        <f>SUM(P2:Q2)</f>
        <v>0</v>
      </c>
      <c r="O44">
        <f>IF(R2 &gt; M44,1,0)</f>
        <v>0</v>
      </c>
      <c r="P44">
        <f>SUM(S2:T2)</f>
        <v>1</v>
      </c>
      <c r="R44">
        <f>IF(U2 &gt; P44,1,0)</f>
        <v>0</v>
      </c>
      <c r="S44">
        <f>SUM(W2:X2)</f>
        <v>0</v>
      </c>
      <c r="U44">
        <f>IF(Y2 &gt; S44,1,0)</f>
        <v>0</v>
      </c>
      <c r="V44">
        <f>SUM(Z2:AA2)</f>
        <v>1</v>
      </c>
      <c r="X44">
        <f>IF(AB2 &gt; V44,1,0)</f>
        <v>0</v>
      </c>
      <c r="Y44">
        <f>SUM(AC2:AD2)</f>
        <v>0</v>
      </c>
      <c r="AA44">
        <f>IF(AE2 &gt; Y44,1,0)</f>
        <v>1</v>
      </c>
      <c r="AC44">
        <f>SUM(AH2:AI2)</f>
        <v>0</v>
      </c>
      <c r="AE44">
        <f>IF(AJ2 &gt; AC44,1,0)</f>
        <v>1</v>
      </c>
    </row>
    <row r="45" spans="1:37" x14ac:dyDescent="0.2">
      <c r="A45" t="s">
        <v>40</v>
      </c>
      <c r="B45" s="1"/>
      <c r="C45">
        <f t="shared" ref="C45:C81" si="0">IF(E3 &gt; A3,1,0)</f>
        <v>0</v>
      </c>
      <c r="D45" s="1"/>
      <c r="E45">
        <f t="shared" ref="E45:E81" si="1">IF(G3 &gt; C45,1,0)</f>
        <v>0</v>
      </c>
      <c r="G45">
        <f t="shared" ref="G45:G81" si="2">SUM(J3:K3)</f>
        <v>0</v>
      </c>
      <c r="I45">
        <f t="shared" ref="I45:I81" si="3">IF(L3 &gt; G45,1,0)</f>
        <v>0</v>
      </c>
      <c r="J45">
        <f t="shared" ref="J45:J81" si="4">SUM(M3:N3)</f>
        <v>0</v>
      </c>
      <c r="L45">
        <f t="shared" ref="L45:L81" si="5">IF(O3 &gt; J45,1,0)</f>
        <v>0</v>
      </c>
      <c r="M45">
        <f t="shared" ref="M45:M81" si="6">SUM(P3:Q3)</f>
        <v>0</v>
      </c>
      <c r="O45">
        <f t="shared" ref="O45:O81" si="7">IF(R3 &gt; M45,1,0)</f>
        <v>0</v>
      </c>
      <c r="P45">
        <f t="shared" ref="P45:P81" si="8">SUM(S3:T3)</f>
        <v>0</v>
      </c>
      <c r="R45">
        <f t="shared" ref="R45:R81" si="9">IF(U3 &gt; P45,1,0)</f>
        <v>0</v>
      </c>
      <c r="S45">
        <f t="shared" ref="S45:S81" si="10">SUM(W3:X3)</f>
        <v>0</v>
      </c>
      <c r="U45">
        <f t="shared" ref="U45:U81" si="11">IF(Y3 &gt; S45,1,0)</f>
        <v>0</v>
      </c>
      <c r="V45">
        <f t="shared" ref="V45:V81" si="12">SUM(Z3:AA3)</f>
        <v>0</v>
      </c>
      <c r="X45">
        <f t="shared" ref="X45:X81" si="13">IF(AB3 &gt; V45,1,0)</f>
        <v>0</v>
      </c>
      <c r="Y45">
        <f t="shared" ref="Y45:Y81" si="14">SUM(AC3:AD3)</f>
        <v>0</v>
      </c>
      <c r="AA45">
        <f t="shared" ref="AA45:AA81" si="15">IF(AE3 &gt; Y45,1,0)</f>
        <v>0</v>
      </c>
      <c r="AC45">
        <f t="shared" ref="AC45:AC81" si="16">SUM(AH3:AI3)</f>
        <v>0</v>
      </c>
      <c r="AE45">
        <f t="shared" ref="AE45:AE81" si="17">IF(AJ3 &gt; AC45,1,0)</f>
        <v>1</v>
      </c>
    </row>
    <row r="46" spans="1:37" x14ac:dyDescent="0.2">
      <c r="A46" t="s">
        <v>1</v>
      </c>
      <c r="B46" s="1"/>
      <c r="C46">
        <f t="shared" si="0"/>
        <v>0</v>
      </c>
      <c r="D46" s="1"/>
      <c r="E46">
        <f t="shared" si="1"/>
        <v>0</v>
      </c>
      <c r="G46">
        <f t="shared" si="2"/>
        <v>0</v>
      </c>
      <c r="I46">
        <f t="shared" si="3"/>
        <v>0</v>
      </c>
      <c r="J46">
        <f t="shared" si="4"/>
        <v>0</v>
      </c>
      <c r="L46">
        <f t="shared" si="5"/>
        <v>0</v>
      </c>
      <c r="M46">
        <f t="shared" si="6"/>
        <v>0</v>
      </c>
      <c r="O46">
        <f t="shared" si="7"/>
        <v>0</v>
      </c>
      <c r="P46">
        <f t="shared" si="8"/>
        <v>0</v>
      </c>
      <c r="R46">
        <f t="shared" si="9"/>
        <v>0</v>
      </c>
      <c r="S46">
        <f t="shared" si="10"/>
        <v>0</v>
      </c>
      <c r="U46">
        <f t="shared" si="11"/>
        <v>0</v>
      </c>
      <c r="V46">
        <f t="shared" si="12"/>
        <v>1</v>
      </c>
      <c r="X46">
        <f t="shared" si="13"/>
        <v>0</v>
      </c>
      <c r="Y46">
        <f t="shared" si="14"/>
        <v>0</v>
      </c>
      <c r="AA46">
        <f t="shared" si="15"/>
        <v>0</v>
      </c>
      <c r="AC46">
        <f t="shared" si="16"/>
        <v>0</v>
      </c>
      <c r="AE46">
        <f t="shared" si="17"/>
        <v>0</v>
      </c>
    </row>
    <row r="47" spans="1:37" x14ac:dyDescent="0.2">
      <c r="A47" t="s">
        <v>41</v>
      </c>
      <c r="B47" s="1"/>
      <c r="C47">
        <f t="shared" si="0"/>
        <v>0</v>
      </c>
      <c r="D47" s="1"/>
      <c r="E47">
        <f t="shared" si="1"/>
        <v>0</v>
      </c>
      <c r="G47">
        <f t="shared" si="2"/>
        <v>0</v>
      </c>
      <c r="I47">
        <f t="shared" si="3"/>
        <v>0</v>
      </c>
      <c r="J47">
        <f t="shared" si="4"/>
        <v>2</v>
      </c>
      <c r="L47">
        <f t="shared" si="5"/>
        <v>0</v>
      </c>
      <c r="M47">
        <f t="shared" si="6"/>
        <v>2</v>
      </c>
      <c r="O47">
        <f t="shared" si="7"/>
        <v>0</v>
      </c>
      <c r="P47">
        <f t="shared" si="8"/>
        <v>1</v>
      </c>
      <c r="R47">
        <f t="shared" si="9"/>
        <v>0</v>
      </c>
      <c r="S47">
        <f t="shared" si="10"/>
        <v>0</v>
      </c>
      <c r="U47">
        <f t="shared" si="11"/>
        <v>0</v>
      </c>
      <c r="V47">
        <f t="shared" si="12"/>
        <v>0</v>
      </c>
      <c r="X47">
        <f t="shared" si="13"/>
        <v>0</v>
      </c>
      <c r="Y47">
        <f t="shared" si="14"/>
        <v>0</v>
      </c>
      <c r="AA47">
        <f t="shared" si="15"/>
        <v>0</v>
      </c>
      <c r="AC47">
        <f t="shared" si="16"/>
        <v>0</v>
      </c>
      <c r="AE47">
        <f t="shared" si="17"/>
        <v>0</v>
      </c>
    </row>
    <row r="48" spans="1:37" x14ac:dyDescent="0.2">
      <c r="A48" t="s">
        <v>2</v>
      </c>
      <c r="B48" s="1"/>
      <c r="C48">
        <f t="shared" si="0"/>
        <v>0</v>
      </c>
      <c r="D48" s="1"/>
      <c r="E48">
        <f t="shared" si="1"/>
        <v>0</v>
      </c>
      <c r="G48">
        <f t="shared" si="2"/>
        <v>0</v>
      </c>
      <c r="I48">
        <f t="shared" si="3"/>
        <v>0</v>
      </c>
      <c r="J48">
        <f t="shared" si="4"/>
        <v>0</v>
      </c>
      <c r="L48">
        <f t="shared" si="5"/>
        <v>0</v>
      </c>
      <c r="M48">
        <f t="shared" si="6"/>
        <v>0</v>
      </c>
      <c r="O48">
        <f t="shared" si="7"/>
        <v>0</v>
      </c>
      <c r="P48">
        <f t="shared" si="8"/>
        <v>0</v>
      </c>
      <c r="R48">
        <f t="shared" si="9"/>
        <v>0</v>
      </c>
      <c r="S48">
        <f t="shared" si="10"/>
        <v>0</v>
      </c>
      <c r="U48">
        <f t="shared" si="11"/>
        <v>0</v>
      </c>
      <c r="V48">
        <f t="shared" si="12"/>
        <v>0</v>
      </c>
      <c r="X48">
        <f t="shared" si="13"/>
        <v>0</v>
      </c>
      <c r="Y48">
        <f t="shared" si="14"/>
        <v>0</v>
      </c>
      <c r="AA48">
        <f t="shared" si="15"/>
        <v>0</v>
      </c>
      <c r="AC48">
        <f t="shared" si="16"/>
        <v>0</v>
      </c>
      <c r="AE48">
        <f t="shared" si="17"/>
        <v>0</v>
      </c>
    </row>
    <row r="49" spans="1:31" x14ac:dyDescent="0.2">
      <c r="A49" t="s">
        <v>3</v>
      </c>
      <c r="B49" s="1"/>
      <c r="C49">
        <f t="shared" si="0"/>
        <v>0</v>
      </c>
      <c r="D49" s="1"/>
      <c r="E49">
        <f t="shared" si="1"/>
        <v>0</v>
      </c>
      <c r="G49">
        <f t="shared" si="2"/>
        <v>0</v>
      </c>
      <c r="I49">
        <f t="shared" si="3"/>
        <v>0</v>
      </c>
      <c r="J49">
        <f t="shared" si="4"/>
        <v>0</v>
      </c>
      <c r="L49">
        <f t="shared" si="5"/>
        <v>0</v>
      </c>
      <c r="M49">
        <f t="shared" si="6"/>
        <v>0</v>
      </c>
      <c r="O49">
        <f t="shared" si="7"/>
        <v>0</v>
      </c>
      <c r="P49">
        <f t="shared" si="8"/>
        <v>0</v>
      </c>
      <c r="R49">
        <f t="shared" si="9"/>
        <v>0</v>
      </c>
      <c r="S49">
        <f t="shared" si="10"/>
        <v>0</v>
      </c>
      <c r="U49">
        <f t="shared" si="11"/>
        <v>0</v>
      </c>
      <c r="V49">
        <f t="shared" si="12"/>
        <v>0</v>
      </c>
      <c r="X49">
        <f t="shared" si="13"/>
        <v>0</v>
      </c>
      <c r="Y49">
        <f t="shared" si="14"/>
        <v>0</v>
      </c>
      <c r="AA49">
        <f t="shared" si="15"/>
        <v>0</v>
      </c>
      <c r="AC49">
        <f t="shared" si="16"/>
        <v>0</v>
      </c>
      <c r="AE49">
        <f t="shared" si="17"/>
        <v>1</v>
      </c>
    </row>
    <row r="50" spans="1:31" x14ac:dyDescent="0.2">
      <c r="A50" t="s">
        <v>4</v>
      </c>
      <c r="B50" s="1"/>
      <c r="C50">
        <f t="shared" si="0"/>
        <v>0</v>
      </c>
      <c r="D50" s="1"/>
      <c r="E50">
        <f t="shared" si="1"/>
        <v>0</v>
      </c>
      <c r="G50">
        <f t="shared" si="2"/>
        <v>1</v>
      </c>
      <c r="I50">
        <f t="shared" si="3"/>
        <v>0</v>
      </c>
      <c r="J50">
        <f t="shared" si="4"/>
        <v>0</v>
      </c>
      <c r="L50">
        <f t="shared" si="5"/>
        <v>0</v>
      </c>
      <c r="M50">
        <f t="shared" si="6"/>
        <v>0</v>
      </c>
      <c r="O50">
        <f t="shared" si="7"/>
        <v>0</v>
      </c>
      <c r="P50">
        <f t="shared" si="8"/>
        <v>0</v>
      </c>
      <c r="R50">
        <f t="shared" si="9"/>
        <v>0</v>
      </c>
      <c r="S50">
        <f t="shared" si="10"/>
        <v>0</v>
      </c>
      <c r="U50">
        <f t="shared" si="11"/>
        <v>0</v>
      </c>
      <c r="V50">
        <f t="shared" si="12"/>
        <v>2</v>
      </c>
      <c r="X50">
        <f t="shared" si="13"/>
        <v>0</v>
      </c>
      <c r="Y50">
        <f t="shared" si="14"/>
        <v>1</v>
      </c>
      <c r="AA50">
        <f t="shared" si="15"/>
        <v>0</v>
      </c>
      <c r="AC50">
        <f t="shared" si="16"/>
        <v>0</v>
      </c>
      <c r="AE50">
        <f t="shared" si="17"/>
        <v>1</v>
      </c>
    </row>
    <row r="51" spans="1:31" x14ac:dyDescent="0.2">
      <c r="A51" t="s">
        <v>5</v>
      </c>
      <c r="B51" s="1"/>
      <c r="C51">
        <f t="shared" si="0"/>
        <v>0</v>
      </c>
      <c r="D51" s="1"/>
      <c r="E51">
        <f t="shared" si="1"/>
        <v>0</v>
      </c>
      <c r="G51">
        <f t="shared" si="2"/>
        <v>0</v>
      </c>
      <c r="I51">
        <f t="shared" si="3"/>
        <v>0</v>
      </c>
      <c r="J51">
        <f t="shared" si="4"/>
        <v>0</v>
      </c>
      <c r="L51">
        <f t="shared" si="5"/>
        <v>0</v>
      </c>
      <c r="M51">
        <f t="shared" si="6"/>
        <v>0</v>
      </c>
      <c r="O51">
        <f t="shared" si="7"/>
        <v>0</v>
      </c>
      <c r="P51">
        <f t="shared" si="8"/>
        <v>0</v>
      </c>
      <c r="R51">
        <f t="shared" si="9"/>
        <v>0</v>
      </c>
      <c r="S51">
        <f t="shared" si="10"/>
        <v>0</v>
      </c>
      <c r="U51">
        <f t="shared" si="11"/>
        <v>0</v>
      </c>
      <c r="V51">
        <f t="shared" si="12"/>
        <v>2</v>
      </c>
      <c r="X51">
        <f t="shared" si="13"/>
        <v>0</v>
      </c>
      <c r="Y51">
        <f t="shared" si="14"/>
        <v>0</v>
      </c>
      <c r="AA51">
        <f t="shared" si="15"/>
        <v>0</v>
      </c>
      <c r="AC51">
        <f t="shared" si="16"/>
        <v>0</v>
      </c>
      <c r="AE51">
        <f t="shared" si="17"/>
        <v>1</v>
      </c>
    </row>
    <row r="52" spans="1:31" x14ac:dyDescent="0.2">
      <c r="A52" t="s">
        <v>6</v>
      </c>
      <c r="B52" s="1"/>
      <c r="C52">
        <f t="shared" si="0"/>
        <v>0</v>
      </c>
      <c r="D52" s="1"/>
      <c r="E52">
        <f t="shared" si="1"/>
        <v>0</v>
      </c>
      <c r="G52">
        <f t="shared" si="2"/>
        <v>0</v>
      </c>
      <c r="I52">
        <f t="shared" si="3"/>
        <v>0</v>
      </c>
      <c r="J52">
        <f t="shared" si="4"/>
        <v>0</v>
      </c>
      <c r="L52">
        <f t="shared" si="5"/>
        <v>0</v>
      </c>
      <c r="M52">
        <f t="shared" si="6"/>
        <v>0</v>
      </c>
      <c r="O52">
        <f t="shared" si="7"/>
        <v>0</v>
      </c>
      <c r="P52">
        <f t="shared" si="8"/>
        <v>0</v>
      </c>
      <c r="R52">
        <f t="shared" si="9"/>
        <v>0</v>
      </c>
      <c r="S52">
        <f t="shared" si="10"/>
        <v>0</v>
      </c>
      <c r="U52">
        <f t="shared" si="11"/>
        <v>0</v>
      </c>
      <c r="V52">
        <f t="shared" si="12"/>
        <v>1</v>
      </c>
      <c r="X52">
        <f t="shared" si="13"/>
        <v>0</v>
      </c>
      <c r="Y52">
        <f t="shared" si="14"/>
        <v>0</v>
      </c>
      <c r="AA52">
        <f t="shared" si="15"/>
        <v>0</v>
      </c>
      <c r="AC52">
        <f t="shared" si="16"/>
        <v>0</v>
      </c>
      <c r="AE52">
        <f t="shared" si="17"/>
        <v>1</v>
      </c>
    </row>
    <row r="53" spans="1:31" x14ac:dyDescent="0.2">
      <c r="A53" t="s">
        <v>7</v>
      </c>
      <c r="B53" s="1"/>
      <c r="C53">
        <f t="shared" si="0"/>
        <v>0</v>
      </c>
      <c r="D53" s="1"/>
      <c r="E53">
        <f t="shared" si="1"/>
        <v>0</v>
      </c>
      <c r="G53">
        <f t="shared" si="2"/>
        <v>0</v>
      </c>
      <c r="I53">
        <f t="shared" si="3"/>
        <v>0</v>
      </c>
      <c r="J53">
        <f t="shared" si="4"/>
        <v>0</v>
      </c>
      <c r="L53">
        <f t="shared" si="5"/>
        <v>0</v>
      </c>
      <c r="M53">
        <f t="shared" si="6"/>
        <v>0</v>
      </c>
      <c r="O53">
        <f t="shared" si="7"/>
        <v>0</v>
      </c>
      <c r="P53">
        <f t="shared" si="8"/>
        <v>0</v>
      </c>
      <c r="R53">
        <f t="shared" si="9"/>
        <v>0</v>
      </c>
      <c r="S53">
        <f t="shared" si="10"/>
        <v>0</v>
      </c>
      <c r="U53">
        <f t="shared" si="11"/>
        <v>0</v>
      </c>
      <c r="V53">
        <f t="shared" si="12"/>
        <v>0</v>
      </c>
      <c r="X53">
        <f t="shared" si="13"/>
        <v>0</v>
      </c>
      <c r="Y53">
        <f t="shared" si="14"/>
        <v>0</v>
      </c>
      <c r="AA53">
        <f t="shared" si="15"/>
        <v>1</v>
      </c>
      <c r="AC53">
        <f t="shared" si="16"/>
        <v>0</v>
      </c>
      <c r="AE53">
        <f t="shared" si="17"/>
        <v>0</v>
      </c>
    </row>
    <row r="54" spans="1:31" x14ac:dyDescent="0.2">
      <c r="A54" t="s">
        <v>42</v>
      </c>
      <c r="B54" s="1"/>
      <c r="C54">
        <f t="shared" si="0"/>
        <v>0</v>
      </c>
      <c r="D54" s="1"/>
      <c r="E54">
        <f t="shared" si="1"/>
        <v>0</v>
      </c>
      <c r="G54">
        <f t="shared" si="2"/>
        <v>0</v>
      </c>
      <c r="I54">
        <f t="shared" si="3"/>
        <v>0</v>
      </c>
      <c r="J54">
        <f t="shared" si="4"/>
        <v>0</v>
      </c>
      <c r="L54">
        <f t="shared" si="5"/>
        <v>0</v>
      </c>
      <c r="M54">
        <f t="shared" si="6"/>
        <v>0</v>
      </c>
      <c r="O54">
        <f t="shared" si="7"/>
        <v>0</v>
      </c>
      <c r="P54">
        <f t="shared" si="8"/>
        <v>0</v>
      </c>
      <c r="R54">
        <f t="shared" si="9"/>
        <v>0</v>
      </c>
      <c r="S54">
        <f t="shared" si="10"/>
        <v>0</v>
      </c>
      <c r="U54">
        <f t="shared" si="11"/>
        <v>0</v>
      </c>
      <c r="V54">
        <f t="shared" si="12"/>
        <v>1</v>
      </c>
      <c r="X54">
        <f t="shared" si="13"/>
        <v>0</v>
      </c>
      <c r="Y54">
        <f t="shared" si="14"/>
        <v>0</v>
      </c>
      <c r="AA54">
        <f t="shared" si="15"/>
        <v>0</v>
      </c>
      <c r="AC54">
        <f t="shared" si="16"/>
        <v>0</v>
      </c>
      <c r="AE54">
        <f t="shared" si="17"/>
        <v>1</v>
      </c>
    </row>
    <row r="55" spans="1:31" x14ac:dyDescent="0.2">
      <c r="A55" t="s">
        <v>43</v>
      </c>
      <c r="B55" s="1"/>
      <c r="C55">
        <f t="shared" si="0"/>
        <v>0</v>
      </c>
      <c r="D55" s="1"/>
      <c r="E55">
        <f t="shared" si="1"/>
        <v>0</v>
      </c>
      <c r="G55">
        <f t="shared" si="2"/>
        <v>0</v>
      </c>
      <c r="I55">
        <f t="shared" si="3"/>
        <v>0</v>
      </c>
      <c r="J55">
        <f t="shared" si="4"/>
        <v>0</v>
      </c>
      <c r="L55">
        <f t="shared" si="5"/>
        <v>0</v>
      </c>
      <c r="M55">
        <f t="shared" si="6"/>
        <v>0</v>
      </c>
      <c r="O55">
        <f t="shared" si="7"/>
        <v>0</v>
      </c>
      <c r="P55">
        <f t="shared" si="8"/>
        <v>0</v>
      </c>
      <c r="R55">
        <f t="shared" si="9"/>
        <v>0</v>
      </c>
      <c r="S55">
        <f t="shared" si="10"/>
        <v>0</v>
      </c>
      <c r="U55">
        <f t="shared" si="11"/>
        <v>0</v>
      </c>
      <c r="V55">
        <f t="shared" si="12"/>
        <v>0</v>
      </c>
      <c r="X55">
        <f t="shared" si="13"/>
        <v>0</v>
      </c>
      <c r="Y55">
        <f t="shared" si="14"/>
        <v>0</v>
      </c>
      <c r="AA55">
        <f t="shared" si="15"/>
        <v>0</v>
      </c>
      <c r="AC55">
        <f t="shared" si="16"/>
        <v>0</v>
      </c>
      <c r="AE55">
        <f t="shared" si="17"/>
        <v>0</v>
      </c>
    </row>
    <row r="56" spans="1:31" x14ac:dyDescent="0.2">
      <c r="A56" t="s">
        <v>8</v>
      </c>
      <c r="B56" s="1"/>
      <c r="C56">
        <f t="shared" si="0"/>
        <v>0</v>
      </c>
      <c r="D56" s="1"/>
      <c r="E56">
        <f t="shared" si="1"/>
        <v>0</v>
      </c>
      <c r="G56">
        <f t="shared" si="2"/>
        <v>0</v>
      </c>
      <c r="I56">
        <f t="shared" si="3"/>
        <v>0</v>
      </c>
      <c r="J56">
        <f t="shared" si="4"/>
        <v>0</v>
      </c>
      <c r="L56">
        <f t="shared" si="5"/>
        <v>0</v>
      </c>
      <c r="M56">
        <f t="shared" si="6"/>
        <v>0</v>
      </c>
      <c r="O56">
        <f t="shared" si="7"/>
        <v>0</v>
      </c>
      <c r="P56">
        <f t="shared" si="8"/>
        <v>0</v>
      </c>
      <c r="R56">
        <f t="shared" si="9"/>
        <v>0</v>
      </c>
      <c r="S56">
        <f t="shared" si="10"/>
        <v>0</v>
      </c>
      <c r="U56">
        <f t="shared" si="11"/>
        <v>0</v>
      </c>
      <c r="V56">
        <f t="shared" si="12"/>
        <v>0</v>
      </c>
      <c r="X56">
        <f t="shared" si="13"/>
        <v>0</v>
      </c>
      <c r="Y56">
        <f t="shared" si="14"/>
        <v>0</v>
      </c>
      <c r="AA56">
        <f t="shared" si="15"/>
        <v>0</v>
      </c>
      <c r="AC56">
        <f t="shared" si="16"/>
        <v>0</v>
      </c>
      <c r="AE56">
        <f t="shared" si="17"/>
        <v>1</v>
      </c>
    </row>
    <row r="57" spans="1:31" x14ac:dyDescent="0.2">
      <c r="A57" t="s">
        <v>9</v>
      </c>
      <c r="B57" s="1"/>
      <c r="C57">
        <f t="shared" si="0"/>
        <v>0</v>
      </c>
      <c r="D57" s="1"/>
      <c r="E57">
        <f t="shared" si="1"/>
        <v>0</v>
      </c>
      <c r="G57">
        <f t="shared" si="2"/>
        <v>1</v>
      </c>
      <c r="I57">
        <f t="shared" si="3"/>
        <v>0</v>
      </c>
      <c r="J57">
        <f t="shared" si="4"/>
        <v>0</v>
      </c>
      <c r="L57">
        <f t="shared" si="5"/>
        <v>0</v>
      </c>
      <c r="M57">
        <f t="shared" si="6"/>
        <v>1</v>
      </c>
      <c r="O57">
        <f t="shared" si="7"/>
        <v>0</v>
      </c>
      <c r="P57">
        <f t="shared" si="8"/>
        <v>1</v>
      </c>
      <c r="R57">
        <f t="shared" si="9"/>
        <v>0</v>
      </c>
      <c r="S57">
        <f t="shared" si="10"/>
        <v>0</v>
      </c>
      <c r="U57">
        <f t="shared" si="11"/>
        <v>0</v>
      </c>
      <c r="V57">
        <f t="shared" si="12"/>
        <v>2</v>
      </c>
      <c r="X57">
        <f t="shared" si="13"/>
        <v>0</v>
      </c>
      <c r="Y57">
        <f t="shared" si="14"/>
        <v>0</v>
      </c>
      <c r="AA57">
        <f t="shared" si="15"/>
        <v>0</v>
      </c>
      <c r="AC57">
        <f t="shared" si="16"/>
        <v>0</v>
      </c>
      <c r="AE57">
        <f t="shared" si="17"/>
        <v>1</v>
      </c>
    </row>
    <row r="58" spans="1:31" x14ac:dyDescent="0.2">
      <c r="A58" t="s">
        <v>10</v>
      </c>
      <c r="B58" s="1"/>
      <c r="C58">
        <f t="shared" si="0"/>
        <v>0</v>
      </c>
      <c r="D58" s="1"/>
      <c r="E58">
        <f t="shared" si="1"/>
        <v>0</v>
      </c>
      <c r="G58">
        <f t="shared" si="2"/>
        <v>0</v>
      </c>
      <c r="I58">
        <f t="shared" si="3"/>
        <v>0</v>
      </c>
      <c r="J58">
        <f t="shared" si="4"/>
        <v>0</v>
      </c>
      <c r="L58">
        <f t="shared" si="5"/>
        <v>0</v>
      </c>
      <c r="M58">
        <f t="shared" si="6"/>
        <v>1</v>
      </c>
      <c r="O58">
        <f t="shared" si="7"/>
        <v>0</v>
      </c>
      <c r="P58">
        <f t="shared" si="8"/>
        <v>1</v>
      </c>
      <c r="R58">
        <f t="shared" si="9"/>
        <v>0</v>
      </c>
      <c r="S58">
        <f t="shared" si="10"/>
        <v>0</v>
      </c>
      <c r="U58">
        <f t="shared" si="11"/>
        <v>0</v>
      </c>
      <c r="V58">
        <f t="shared" si="12"/>
        <v>0</v>
      </c>
      <c r="X58">
        <f t="shared" si="13"/>
        <v>0</v>
      </c>
      <c r="Y58">
        <f t="shared" si="14"/>
        <v>0</v>
      </c>
      <c r="AA58">
        <f t="shared" si="15"/>
        <v>0</v>
      </c>
      <c r="AC58">
        <f t="shared" si="16"/>
        <v>0</v>
      </c>
      <c r="AE58">
        <f t="shared" si="17"/>
        <v>0</v>
      </c>
    </row>
    <row r="59" spans="1:31" x14ac:dyDescent="0.2">
      <c r="A59" t="s">
        <v>11</v>
      </c>
      <c r="B59" s="1"/>
      <c r="C59">
        <f t="shared" si="0"/>
        <v>0</v>
      </c>
      <c r="D59" s="1"/>
      <c r="E59">
        <f t="shared" si="1"/>
        <v>1</v>
      </c>
      <c r="G59">
        <f t="shared" si="2"/>
        <v>2</v>
      </c>
      <c r="I59">
        <f t="shared" si="3"/>
        <v>0</v>
      </c>
      <c r="J59">
        <f t="shared" si="4"/>
        <v>2</v>
      </c>
      <c r="L59">
        <f t="shared" si="5"/>
        <v>0</v>
      </c>
      <c r="M59">
        <f t="shared" si="6"/>
        <v>2</v>
      </c>
      <c r="O59">
        <f t="shared" si="7"/>
        <v>0</v>
      </c>
      <c r="P59">
        <f t="shared" si="8"/>
        <v>2</v>
      </c>
      <c r="R59">
        <f t="shared" si="9"/>
        <v>0</v>
      </c>
      <c r="S59">
        <f t="shared" si="10"/>
        <v>2</v>
      </c>
      <c r="U59">
        <f t="shared" si="11"/>
        <v>0</v>
      </c>
      <c r="V59">
        <f t="shared" si="12"/>
        <v>2</v>
      </c>
      <c r="X59">
        <f t="shared" si="13"/>
        <v>0</v>
      </c>
      <c r="Y59">
        <f t="shared" si="14"/>
        <v>2</v>
      </c>
      <c r="AA59">
        <f t="shared" si="15"/>
        <v>0</v>
      </c>
      <c r="AC59">
        <f t="shared" si="16"/>
        <v>2</v>
      </c>
      <c r="AE59">
        <f t="shared" si="17"/>
        <v>0</v>
      </c>
    </row>
    <row r="60" spans="1:31" x14ac:dyDescent="0.2">
      <c r="A60" t="s">
        <v>124</v>
      </c>
      <c r="B60" s="1"/>
      <c r="C60">
        <f t="shared" si="0"/>
        <v>0</v>
      </c>
      <c r="D60" s="1"/>
      <c r="E60">
        <f t="shared" si="1"/>
        <v>0</v>
      </c>
      <c r="G60">
        <f t="shared" si="2"/>
        <v>0</v>
      </c>
      <c r="I60">
        <f t="shared" si="3"/>
        <v>0</v>
      </c>
      <c r="J60">
        <f t="shared" si="4"/>
        <v>0</v>
      </c>
      <c r="L60">
        <f t="shared" si="5"/>
        <v>0</v>
      </c>
      <c r="M60">
        <f t="shared" si="6"/>
        <v>0</v>
      </c>
      <c r="O60">
        <f t="shared" si="7"/>
        <v>0</v>
      </c>
      <c r="P60">
        <f t="shared" si="8"/>
        <v>0</v>
      </c>
      <c r="R60">
        <f t="shared" si="9"/>
        <v>0</v>
      </c>
      <c r="S60">
        <f t="shared" si="10"/>
        <v>0</v>
      </c>
      <c r="U60">
        <f t="shared" si="11"/>
        <v>0</v>
      </c>
      <c r="V60">
        <f t="shared" si="12"/>
        <v>0</v>
      </c>
      <c r="X60">
        <f t="shared" si="13"/>
        <v>0</v>
      </c>
      <c r="Y60">
        <f t="shared" si="14"/>
        <v>0</v>
      </c>
      <c r="AA60">
        <f t="shared" si="15"/>
        <v>0</v>
      </c>
      <c r="AC60">
        <f t="shared" si="16"/>
        <v>0</v>
      </c>
      <c r="AE60">
        <f t="shared" si="17"/>
        <v>0</v>
      </c>
    </row>
    <row r="61" spans="1:31" x14ac:dyDescent="0.2">
      <c r="A61" t="s">
        <v>12</v>
      </c>
      <c r="B61" s="1"/>
      <c r="C61">
        <f t="shared" si="0"/>
        <v>0</v>
      </c>
      <c r="D61" s="1"/>
      <c r="E61">
        <f t="shared" si="1"/>
        <v>1</v>
      </c>
      <c r="G61">
        <f t="shared" si="2"/>
        <v>2</v>
      </c>
      <c r="I61">
        <f t="shared" si="3"/>
        <v>0</v>
      </c>
      <c r="J61">
        <f t="shared" si="4"/>
        <v>2</v>
      </c>
      <c r="L61">
        <f t="shared" si="5"/>
        <v>0</v>
      </c>
      <c r="M61">
        <f t="shared" si="6"/>
        <v>2</v>
      </c>
      <c r="O61">
        <f t="shared" si="7"/>
        <v>0</v>
      </c>
      <c r="P61">
        <f t="shared" si="8"/>
        <v>2</v>
      </c>
      <c r="R61">
        <f t="shared" si="9"/>
        <v>0</v>
      </c>
      <c r="S61">
        <f t="shared" si="10"/>
        <v>2</v>
      </c>
      <c r="U61">
        <f t="shared" si="11"/>
        <v>0</v>
      </c>
      <c r="V61">
        <f t="shared" si="12"/>
        <v>2</v>
      </c>
      <c r="X61">
        <f t="shared" si="13"/>
        <v>0</v>
      </c>
      <c r="Y61">
        <f t="shared" si="14"/>
        <v>2</v>
      </c>
      <c r="AA61">
        <f t="shared" si="15"/>
        <v>0</v>
      </c>
      <c r="AC61">
        <f t="shared" si="16"/>
        <v>2</v>
      </c>
      <c r="AE61">
        <f t="shared" si="17"/>
        <v>0</v>
      </c>
    </row>
    <row r="62" spans="1:31" x14ac:dyDescent="0.2">
      <c r="A62" t="s">
        <v>44</v>
      </c>
      <c r="B62" s="1"/>
      <c r="C62">
        <f t="shared" si="0"/>
        <v>0</v>
      </c>
      <c r="D62" s="1"/>
      <c r="E62">
        <f t="shared" si="1"/>
        <v>0</v>
      </c>
      <c r="G62">
        <f t="shared" si="2"/>
        <v>0</v>
      </c>
      <c r="I62">
        <f t="shared" si="3"/>
        <v>0</v>
      </c>
      <c r="J62">
        <f t="shared" si="4"/>
        <v>0</v>
      </c>
      <c r="L62">
        <f t="shared" si="5"/>
        <v>0</v>
      </c>
      <c r="M62">
        <f t="shared" si="6"/>
        <v>1</v>
      </c>
      <c r="O62">
        <f t="shared" si="7"/>
        <v>0</v>
      </c>
      <c r="P62">
        <f t="shared" si="8"/>
        <v>1</v>
      </c>
      <c r="R62">
        <f t="shared" si="9"/>
        <v>0</v>
      </c>
      <c r="S62">
        <f t="shared" si="10"/>
        <v>0</v>
      </c>
      <c r="U62">
        <f t="shared" si="11"/>
        <v>0</v>
      </c>
      <c r="V62">
        <f t="shared" si="12"/>
        <v>1</v>
      </c>
      <c r="X62">
        <f t="shared" si="13"/>
        <v>0</v>
      </c>
      <c r="Y62">
        <f t="shared" si="14"/>
        <v>0</v>
      </c>
      <c r="AA62">
        <f t="shared" si="15"/>
        <v>1</v>
      </c>
      <c r="AC62">
        <f t="shared" si="16"/>
        <v>0</v>
      </c>
      <c r="AE62">
        <f t="shared" si="17"/>
        <v>1</v>
      </c>
    </row>
    <row r="63" spans="1:31" x14ac:dyDescent="0.2">
      <c r="A63" t="s">
        <v>13</v>
      </c>
      <c r="B63" s="1"/>
      <c r="C63">
        <f t="shared" si="0"/>
        <v>0</v>
      </c>
      <c r="D63" s="1"/>
      <c r="E63">
        <f t="shared" si="1"/>
        <v>1</v>
      </c>
      <c r="G63">
        <f t="shared" si="2"/>
        <v>1</v>
      </c>
      <c r="I63">
        <f t="shared" si="3"/>
        <v>0</v>
      </c>
      <c r="J63">
        <f t="shared" si="4"/>
        <v>1</v>
      </c>
      <c r="L63">
        <f t="shared" si="5"/>
        <v>0</v>
      </c>
      <c r="M63">
        <f t="shared" si="6"/>
        <v>0</v>
      </c>
      <c r="O63">
        <f t="shared" si="7"/>
        <v>0</v>
      </c>
      <c r="P63">
        <f t="shared" si="8"/>
        <v>1</v>
      </c>
      <c r="R63">
        <f t="shared" si="9"/>
        <v>0</v>
      </c>
      <c r="S63">
        <f t="shared" si="10"/>
        <v>0</v>
      </c>
      <c r="U63">
        <f t="shared" si="11"/>
        <v>0</v>
      </c>
      <c r="V63">
        <f t="shared" si="12"/>
        <v>0</v>
      </c>
      <c r="X63">
        <f t="shared" si="13"/>
        <v>0</v>
      </c>
      <c r="Y63">
        <f t="shared" si="14"/>
        <v>0</v>
      </c>
      <c r="AA63">
        <f t="shared" si="15"/>
        <v>0</v>
      </c>
      <c r="AC63">
        <f t="shared" si="16"/>
        <v>1</v>
      </c>
      <c r="AE63">
        <f t="shared" si="17"/>
        <v>0</v>
      </c>
    </row>
    <row r="64" spans="1:31" x14ac:dyDescent="0.2">
      <c r="A64" t="s">
        <v>45</v>
      </c>
      <c r="B64" s="1"/>
      <c r="C64">
        <f t="shared" si="0"/>
        <v>0</v>
      </c>
      <c r="D64" s="1"/>
      <c r="E64">
        <f t="shared" si="1"/>
        <v>0</v>
      </c>
      <c r="G64">
        <f t="shared" si="2"/>
        <v>0</v>
      </c>
      <c r="I64">
        <f t="shared" si="3"/>
        <v>0</v>
      </c>
      <c r="J64">
        <f t="shared" si="4"/>
        <v>0</v>
      </c>
      <c r="L64">
        <f t="shared" si="5"/>
        <v>0</v>
      </c>
      <c r="M64">
        <f t="shared" si="6"/>
        <v>0</v>
      </c>
      <c r="O64">
        <f t="shared" si="7"/>
        <v>0</v>
      </c>
      <c r="P64">
        <f t="shared" si="8"/>
        <v>0</v>
      </c>
      <c r="R64">
        <f t="shared" si="9"/>
        <v>0</v>
      </c>
      <c r="S64">
        <f t="shared" si="10"/>
        <v>0</v>
      </c>
      <c r="U64">
        <f t="shared" si="11"/>
        <v>0</v>
      </c>
      <c r="V64">
        <f t="shared" si="12"/>
        <v>0</v>
      </c>
      <c r="X64">
        <f t="shared" si="13"/>
        <v>0</v>
      </c>
      <c r="Y64">
        <f t="shared" si="14"/>
        <v>0</v>
      </c>
      <c r="AA64">
        <f t="shared" si="15"/>
        <v>0</v>
      </c>
      <c r="AC64">
        <f t="shared" si="16"/>
        <v>0</v>
      </c>
      <c r="AE64">
        <f t="shared" si="17"/>
        <v>0</v>
      </c>
    </row>
    <row r="65" spans="1:31" x14ac:dyDescent="0.2">
      <c r="A65" t="s">
        <v>46</v>
      </c>
      <c r="B65" s="1"/>
      <c r="C65">
        <f t="shared" si="0"/>
        <v>0</v>
      </c>
      <c r="D65" s="1"/>
      <c r="E65">
        <f t="shared" si="1"/>
        <v>0</v>
      </c>
      <c r="G65">
        <f t="shared" si="2"/>
        <v>1</v>
      </c>
      <c r="I65">
        <f t="shared" si="3"/>
        <v>0</v>
      </c>
      <c r="J65">
        <f t="shared" si="4"/>
        <v>0</v>
      </c>
      <c r="L65">
        <f t="shared" si="5"/>
        <v>0</v>
      </c>
      <c r="M65">
        <f t="shared" si="6"/>
        <v>0</v>
      </c>
      <c r="O65">
        <f t="shared" si="7"/>
        <v>0</v>
      </c>
      <c r="P65">
        <f t="shared" si="8"/>
        <v>0</v>
      </c>
      <c r="R65">
        <f t="shared" si="9"/>
        <v>0</v>
      </c>
      <c r="S65">
        <f t="shared" si="10"/>
        <v>0</v>
      </c>
      <c r="U65">
        <f t="shared" si="11"/>
        <v>0</v>
      </c>
      <c r="V65">
        <f t="shared" si="12"/>
        <v>0</v>
      </c>
      <c r="X65">
        <f t="shared" si="13"/>
        <v>0</v>
      </c>
      <c r="Y65">
        <f t="shared" si="14"/>
        <v>0</v>
      </c>
      <c r="AA65">
        <f t="shared" si="15"/>
        <v>0</v>
      </c>
      <c r="AC65">
        <f t="shared" si="16"/>
        <v>0</v>
      </c>
      <c r="AE65">
        <f t="shared" si="17"/>
        <v>0</v>
      </c>
    </row>
    <row r="66" spans="1:31" x14ac:dyDescent="0.2">
      <c r="A66" t="s">
        <v>14</v>
      </c>
      <c r="B66" s="1"/>
      <c r="C66">
        <f t="shared" si="0"/>
        <v>0</v>
      </c>
      <c r="D66" s="1"/>
      <c r="E66">
        <f t="shared" si="1"/>
        <v>0</v>
      </c>
      <c r="G66">
        <f t="shared" si="2"/>
        <v>0</v>
      </c>
      <c r="I66">
        <f t="shared" si="3"/>
        <v>0</v>
      </c>
      <c r="J66">
        <f t="shared" si="4"/>
        <v>0</v>
      </c>
      <c r="L66">
        <f t="shared" si="5"/>
        <v>0</v>
      </c>
      <c r="M66">
        <f t="shared" si="6"/>
        <v>0</v>
      </c>
      <c r="O66">
        <f t="shared" si="7"/>
        <v>0</v>
      </c>
      <c r="P66">
        <f t="shared" si="8"/>
        <v>0</v>
      </c>
      <c r="R66">
        <f t="shared" si="9"/>
        <v>0</v>
      </c>
      <c r="S66">
        <f t="shared" si="10"/>
        <v>0</v>
      </c>
      <c r="U66">
        <f t="shared" si="11"/>
        <v>0</v>
      </c>
      <c r="V66">
        <f t="shared" si="12"/>
        <v>0</v>
      </c>
      <c r="X66">
        <f t="shared" si="13"/>
        <v>0</v>
      </c>
      <c r="Y66">
        <f t="shared" si="14"/>
        <v>0</v>
      </c>
      <c r="AA66">
        <f t="shared" si="15"/>
        <v>0</v>
      </c>
      <c r="AC66">
        <f t="shared" si="16"/>
        <v>0</v>
      </c>
      <c r="AE66">
        <f t="shared" si="17"/>
        <v>0</v>
      </c>
    </row>
    <row r="67" spans="1:31" x14ac:dyDescent="0.2">
      <c r="A67" t="s">
        <v>15</v>
      </c>
      <c r="B67" s="1"/>
      <c r="C67">
        <f t="shared" si="0"/>
        <v>0</v>
      </c>
      <c r="D67" s="1"/>
      <c r="E67">
        <f t="shared" si="1"/>
        <v>0</v>
      </c>
      <c r="G67">
        <f t="shared" si="2"/>
        <v>1</v>
      </c>
      <c r="I67">
        <f t="shared" si="3"/>
        <v>0</v>
      </c>
      <c r="J67">
        <f t="shared" si="4"/>
        <v>0</v>
      </c>
      <c r="L67">
        <f t="shared" si="5"/>
        <v>0</v>
      </c>
      <c r="M67">
        <f t="shared" si="6"/>
        <v>0</v>
      </c>
      <c r="O67">
        <f t="shared" si="7"/>
        <v>0</v>
      </c>
      <c r="P67">
        <f t="shared" si="8"/>
        <v>0</v>
      </c>
      <c r="R67">
        <f t="shared" si="9"/>
        <v>0</v>
      </c>
      <c r="S67">
        <f t="shared" si="10"/>
        <v>0</v>
      </c>
      <c r="U67">
        <f t="shared" si="11"/>
        <v>0</v>
      </c>
      <c r="V67">
        <f t="shared" si="12"/>
        <v>0</v>
      </c>
      <c r="X67">
        <f t="shared" si="13"/>
        <v>0</v>
      </c>
      <c r="Y67">
        <f t="shared" si="14"/>
        <v>0</v>
      </c>
      <c r="AA67">
        <f t="shared" si="15"/>
        <v>0</v>
      </c>
      <c r="AC67">
        <f t="shared" si="16"/>
        <v>0</v>
      </c>
      <c r="AE67">
        <f t="shared" si="17"/>
        <v>0</v>
      </c>
    </row>
    <row r="68" spans="1:31" x14ac:dyDescent="0.2">
      <c r="A68" t="s">
        <v>16</v>
      </c>
      <c r="B68" s="1"/>
      <c r="C68">
        <f t="shared" si="0"/>
        <v>0</v>
      </c>
      <c r="D68" s="1"/>
      <c r="E68">
        <f t="shared" si="1"/>
        <v>0</v>
      </c>
      <c r="G68">
        <f t="shared" si="2"/>
        <v>0</v>
      </c>
      <c r="I68">
        <f t="shared" si="3"/>
        <v>0</v>
      </c>
      <c r="J68">
        <f t="shared" si="4"/>
        <v>0</v>
      </c>
      <c r="L68">
        <f t="shared" si="5"/>
        <v>0</v>
      </c>
      <c r="M68">
        <f t="shared" si="6"/>
        <v>0</v>
      </c>
      <c r="O68">
        <f t="shared" si="7"/>
        <v>0</v>
      </c>
      <c r="P68">
        <f t="shared" si="8"/>
        <v>1</v>
      </c>
      <c r="R68">
        <f t="shared" si="9"/>
        <v>0</v>
      </c>
      <c r="S68">
        <f t="shared" si="10"/>
        <v>0</v>
      </c>
      <c r="U68">
        <f t="shared" si="11"/>
        <v>0</v>
      </c>
      <c r="V68">
        <f t="shared" si="12"/>
        <v>0</v>
      </c>
      <c r="X68">
        <f t="shared" si="13"/>
        <v>0</v>
      </c>
      <c r="Y68">
        <f t="shared" si="14"/>
        <v>0</v>
      </c>
      <c r="AA68">
        <f t="shared" si="15"/>
        <v>0</v>
      </c>
      <c r="AC68">
        <f t="shared" si="16"/>
        <v>0</v>
      </c>
      <c r="AE68">
        <f t="shared" si="17"/>
        <v>0</v>
      </c>
    </row>
    <row r="69" spans="1:31" x14ac:dyDescent="0.2">
      <c r="A69" t="s">
        <v>125</v>
      </c>
      <c r="B69" s="1"/>
      <c r="C69">
        <f t="shared" si="0"/>
        <v>0</v>
      </c>
      <c r="D69" s="1"/>
      <c r="E69">
        <f t="shared" si="1"/>
        <v>0</v>
      </c>
      <c r="G69">
        <f t="shared" si="2"/>
        <v>0</v>
      </c>
      <c r="I69">
        <f t="shared" si="3"/>
        <v>0</v>
      </c>
      <c r="J69">
        <f t="shared" si="4"/>
        <v>1</v>
      </c>
      <c r="L69">
        <f t="shared" si="5"/>
        <v>0</v>
      </c>
      <c r="M69">
        <f t="shared" si="6"/>
        <v>0</v>
      </c>
      <c r="O69">
        <f t="shared" si="7"/>
        <v>0</v>
      </c>
      <c r="P69">
        <f t="shared" si="8"/>
        <v>0</v>
      </c>
      <c r="R69">
        <f t="shared" si="9"/>
        <v>0</v>
      </c>
      <c r="S69">
        <f t="shared" si="10"/>
        <v>0</v>
      </c>
      <c r="U69">
        <f t="shared" si="11"/>
        <v>0</v>
      </c>
      <c r="V69">
        <f t="shared" si="12"/>
        <v>0</v>
      </c>
      <c r="X69">
        <f t="shared" si="13"/>
        <v>0</v>
      </c>
      <c r="Y69">
        <f t="shared" si="14"/>
        <v>0</v>
      </c>
      <c r="AA69">
        <f t="shared" si="15"/>
        <v>0</v>
      </c>
      <c r="AC69">
        <f t="shared" si="16"/>
        <v>0</v>
      </c>
      <c r="AE69">
        <f t="shared" si="17"/>
        <v>0</v>
      </c>
    </row>
    <row r="70" spans="1:31" x14ac:dyDescent="0.2">
      <c r="A70" t="s">
        <v>126</v>
      </c>
      <c r="B70" s="1"/>
      <c r="C70">
        <f t="shared" si="0"/>
        <v>0</v>
      </c>
      <c r="D70" s="1"/>
      <c r="E70">
        <f t="shared" si="1"/>
        <v>0</v>
      </c>
      <c r="G70">
        <f t="shared" si="2"/>
        <v>0</v>
      </c>
      <c r="I70">
        <f t="shared" si="3"/>
        <v>0</v>
      </c>
      <c r="J70">
        <f t="shared" si="4"/>
        <v>0</v>
      </c>
      <c r="L70">
        <f t="shared" si="5"/>
        <v>0</v>
      </c>
      <c r="M70">
        <f t="shared" si="6"/>
        <v>0</v>
      </c>
      <c r="O70">
        <f t="shared" si="7"/>
        <v>0</v>
      </c>
      <c r="P70">
        <f t="shared" si="8"/>
        <v>0</v>
      </c>
      <c r="R70">
        <f t="shared" si="9"/>
        <v>0</v>
      </c>
      <c r="S70">
        <f t="shared" si="10"/>
        <v>0</v>
      </c>
      <c r="U70">
        <f t="shared" si="11"/>
        <v>0</v>
      </c>
      <c r="V70">
        <f t="shared" si="12"/>
        <v>0</v>
      </c>
      <c r="X70">
        <f t="shared" si="13"/>
        <v>0</v>
      </c>
      <c r="Y70">
        <f t="shared" si="14"/>
        <v>0</v>
      </c>
      <c r="AA70">
        <f t="shared" si="15"/>
        <v>0</v>
      </c>
      <c r="AC70">
        <f t="shared" si="16"/>
        <v>0</v>
      </c>
      <c r="AE70">
        <f t="shared" si="17"/>
        <v>0</v>
      </c>
    </row>
    <row r="71" spans="1:31" x14ac:dyDescent="0.2">
      <c r="A71" t="s">
        <v>47</v>
      </c>
      <c r="B71" s="1"/>
      <c r="C71">
        <f t="shared" si="0"/>
        <v>0</v>
      </c>
      <c r="D71" s="1"/>
      <c r="E71">
        <f t="shared" si="1"/>
        <v>1</v>
      </c>
      <c r="G71">
        <f t="shared" si="2"/>
        <v>1</v>
      </c>
      <c r="I71">
        <f t="shared" si="3"/>
        <v>0</v>
      </c>
      <c r="J71">
        <f t="shared" si="4"/>
        <v>2</v>
      </c>
      <c r="L71">
        <f t="shared" si="5"/>
        <v>0</v>
      </c>
      <c r="M71">
        <f t="shared" si="6"/>
        <v>2</v>
      </c>
      <c r="O71">
        <f t="shared" si="7"/>
        <v>0</v>
      </c>
      <c r="P71">
        <f t="shared" si="8"/>
        <v>2</v>
      </c>
      <c r="R71">
        <f t="shared" si="9"/>
        <v>0</v>
      </c>
      <c r="S71">
        <f t="shared" si="10"/>
        <v>2</v>
      </c>
      <c r="U71">
        <f t="shared" si="11"/>
        <v>0</v>
      </c>
      <c r="V71">
        <f t="shared" si="12"/>
        <v>1</v>
      </c>
      <c r="X71">
        <f t="shared" si="13"/>
        <v>0</v>
      </c>
      <c r="Y71">
        <f t="shared" si="14"/>
        <v>1</v>
      </c>
      <c r="AA71">
        <f t="shared" si="15"/>
        <v>0</v>
      </c>
      <c r="AC71">
        <f t="shared" si="16"/>
        <v>2</v>
      </c>
      <c r="AE71">
        <f t="shared" si="17"/>
        <v>0</v>
      </c>
    </row>
    <row r="72" spans="1:31" x14ac:dyDescent="0.2">
      <c r="A72" t="s">
        <v>17</v>
      </c>
      <c r="B72" s="1"/>
      <c r="C72">
        <f t="shared" si="0"/>
        <v>0</v>
      </c>
      <c r="D72" s="1"/>
      <c r="E72">
        <f t="shared" si="1"/>
        <v>0</v>
      </c>
      <c r="G72">
        <f t="shared" si="2"/>
        <v>0</v>
      </c>
      <c r="I72">
        <f t="shared" si="3"/>
        <v>0</v>
      </c>
      <c r="J72">
        <f t="shared" si="4"/>
        <v>0</v>
      </c>
      <c r="L72">
        <f t="shared" si="5"/>
        <v>0</v>
      </c>
      <c r="M72">
        <f t="shared" si="6"/>
        <v>0</v>
      </c>
      <c r="O72">
        <f t="shared" si="7"/>
        <v>0</v>
      </c>
      <c r="P72">
        <f t="shared" si="8"/>
        <v>0</v>
      </c>
      <c r="R72">
        <f t="shared" si="9"/>
        <v>0</v>
      </c>
      <c r="S72">
        <f t="shared" si="10"/>
        <v>0</v>
      </c>
      <c r="U72">
        <f t="shared" si="11"/>
        <v>0</v>
      </c>
      <c r="V72">
        <f t="shared" si="12"/>
        <v>0</v>
      </c>
      <c r="X72">
        <f t="shared" si="13"/>
        <v>0</v>
      </c>
      <c r="Y72">
        <f t="shared" si="14"/>
        <v>0</v>
      </c>
      <c r="AA72">
        <f t="shared" si="15"/>
        <v>0</v>
      </c>
      <c r="AC72">
        <f t="shared" si="16"/>
        <v>0</v>
      </c>
      <c r="AE72">
        <f t="shared" si="17"/>
        <v>0</v>
      </c>
    </row>
    <row r="73" spans="1:31" x14ac:dyDescent="0.2">
      <c r="A73" t="s">
        <v>18</v>
      </c>
      <c r="B73" s="1"/>
      <c r="C73">
        <f t="shared" si="0"/>
        <v>0</v>
      </c>
      <c r="D73" s="1"/>
      <c r="E73">
        <f t="shared" si="1"/>
        <v>0</v>
      </c>
      <c r="G73">
        <f t="shared" si="2"/>
        <v>0</v>
      </c>
      <c r="I73">
        <f t="shared" si="3"/>
        <v>0</v>
      </c>
      <c r="J73">
        <f t="shared" si="4"/>
        <v>0</v>
      </c>
      <c r="L73">
        <f t="shared" si="5"/>
        <v>0</v>
      </c>
      <c r="M73">
        <f t="shared" si="6"/>
        <v>0</v>
      </c>
      <c r="O73">
        <f t="shared" si="7"/>
        <v>0</v>
      </c>
      <c r="P73">
        <f t="shared" si="8"/>
        <v>0</v>
      </c>
      <c r="R73">
        <f t="shared" si="9"/>
        <v>0</v>
      </c>
      <c r="S73">
        <f t="shared" si="10"/>
        <v>0</v>
      </c>
      <c r="U73">
        <f t="shared" si="11"/>
        <v>0</v>
      </c>
      <c r="V73">
        <f t="shared" si="12"/>
        <v>0</v>
      </c>
      <c r="X73">
        <f t="shared" si="13"/>
        <v>0</v>
      </c>
      <c r="Y73">
        <f t="shared" si="14"/>
        <v>0</v>
      </c>
      <c r="AA73">
        <f t="shared" si="15"/>
        <v>0</v>
      </c>
      <c r="AC73">
        <f t="shared" si="16"/>
        <v>0</v>
      </c>
      <c r="AE73">
        <f t="shared" si="17"/>
        <v>0</v>
      </c>
    </row>
    <row r="74" spans="1:31" x14ac:dyDescent="0.2">
      <c r="A74" t="s">
        <v>19</v>
      </c>
      <c r="B74" s="1"/>
      <c r="C74">
        <f t="shared" si="0"/>
        <v>0</v>
      </c>
      <c r="D74" s="1"/>
      <c r="E74">
        <f t="shared" si="1"/>
        <v>0</v>
      </c>
      <c r="G74">
        <f t="shared" si="2"/>
        <v>1</v>
      </c>
      <c r="I74">
        <f t="shared" si="3"/>
        <v>0</v>
      </c>
      <c r="J74">
        <f t="shared" si="4"/>
        <v>0</v>
      </c>
      <c r="L74">
        <f t="shared" si="5"/>
        <v>0</v>
      </c>
      <c r="M74">
        <f t="shared" si="6"/>
        <v>1</v>
      </c>
      <c r="O74">
        <f t="shared" si="7"/>
        <v>0</v>
      </c>
      <c r="P74">
        <f t="shared" si="8"/>
        <v>2</v>
      </c>
      <c r="R74">
        <f t="shared" si="9"/>
        <v>0</v>
      </c>
      <c r="S74">
        <f t="shared" si="10"/>
        <v>0</v>
      </c>
      <c r="U74">
        <f t="shared" si="11"/>
        <v>0</v>
      </c>
      <c r="V74">
        <f t="shared" si="12"/>
        <v>2</v>
      </c>
      <c r="X74">
        <f t="shared" si="13"/>
        <v>0</v>
      </c>
      <c r="Y74">
        <f t="shared" si="14"/>
        <v>0</v>
      </c>
      <c r="AA74">
        <f t="shared" si="15"/>
        <v>0</v>
      </c>
      <c r="AC74">
        <f t="shared" si="16"/>
        <v>0</v>
      </c>
      <c r="AE74">
        <f t="shared" si="17"/>
        <v>1</v>
      </c>
    </row>
    <row r="75" spans="1:31" x14ac:dyDescent="0.2">
      <c r="A75" t="s">
        <v>20</v>
      </c>
      <c r="B75" s="1"/>
      <c r="C75">
        <f t="shared" si="0"/>
        <v>0</v>
      </c>
      <c r="D75" s="1"/>
      <c r="E75">
        <f t="shared" si="1"/>
        <v>0</v>
      </c>
      <c r="G75">
        <f t="shared" si="2"/>
        <v>0</v>
      </c>
      <c r="I75">
        <f t="shared" si="3"/>
        <v>0</v>
      </c>
      <c r="J75">
        <f t="shared" si="4"/>
        <v>0</v>
      </c>
      <c r="L75">
        <f t="shared" si="5"/>
        <v>0</v>
      </c>
      <c r="M75">
        <f t="shared" si="6"/>
        <v>1</v>
      </c>
      <c r="O75">
        <f t="shared" si="7"/>
        <v>0</v>
      </c>
      <c r="P75">
        <f t="shared" si="8"/>
        <v>1</v>
      </c>
      <c r="R75">
        <f t="shared" si="9"/>
        <v>0</v>
      </c>
      <c r="S75">
        <f t="shared" si="10"/>
        <v>0</v>
      </c>
      <c r="U75">
        <f t="shared" si="11"/>
        <v>0</v>
      </c>
      <c r="V75">
        <f t="shared" si="12"/>
        <v>1</v>
      </c>
      <c r="X75">
        <f t="shared" si="13"/>
        <v>0</v>
      </c>
      <c r="Y75">
        <f t="shared" si="14"/>
        <v>0</v>
      </c>
      <c r="AA75">
        <f t="shared" si="15"/>
        <v>0</v>
      </c>
      <c r="AC75">
        <f t="shared" si="16"/>
        <v>0</v>
      </c>
      <c r="AE75">
        <f t="shared" si="17"/>
        <v>0</v>
      </c>
    </row>
    <row r="76" spans="1:31" x14ac:dyDescent="0.2">
      <c r="A76" t="s">
        <v>21</v>
      </c>
      <c r="B76" s="1"/>
      <c r="C76">
        <f t="shared" si="0"/>
        <v>0</v>
      </c>
      <c r="D76" s="1"/>
      <c r="E76">
        <f t="shared" si="1"/>
        <v>0</v>
      </c>
      <c r="G76">
        <f t="shared" si="2"/>
        <v>2</v>
      </c>
      <c r="I76">
        <f t="shared" si="3"/>
        <v>0</v>
      </c>
      <c r="J76">
        <f t="shared" si="4"/>
        <v>2</v>
      </c>
      <c r="L76">
        <f t="shared" si="5"/>
        <v>0</v>
      </c>
      <c r="M76">
        <f t="shared" si="6"/>
        <v>1</v>
      </c>
      <c r="O76">
        <f t="shared" si="7"/>
        <v>0</v>
      </c>
      <c r="P76">
        <f t="shared" si="8"/>
        <v>2</v>
      </c>
      <c r="R76">
        <f t="shared" si="9"/>
        <v>0</v>
      </c>
      <c r="S76">
        <f t="shared" si="10"/>
        <v>2</v>
      </c>
      <c r="U76">
        <f t="shared" si="11"/>
        <v>0</v>
      </c>
      <c r="V76">
        <f t="shared" si="12"/>
        <v>2</v>
      </c>
      <c r="X76">
        <f t="shared" si="13"/>
        <v>0</v>
      </c>
      <c r="Y76">
        <f t="shared" si="14"/>
        <v>2</v>
      </c>
      <c r="AA76">
        <f t="shared" si="15"/>
        <v>0</v>
      </c>
      <c r="AC76">
        <f t="shared" si="16"/>
        <v>1</v>
      </c>
      <c r="AE76">
        <f t="shared" si="17"/>
        <v>0</v>
      </c>
    </row>
    <row r="77" spans="1:31" x14ac:dyDescent="0.2">
      <c r="A77" t="s">
        <v>22</v>
      </c>
      <c r="B77" s="1"/>
      <c r="C77">
        <f t="shared" si="0"/>
        <v>0</v>
      </c>
      <c r="D77" s="1"/>
      <c r="E77">
        <f t="shared" si="1"/>
        <v>0</v>
      </c>
      <c r="G77">
        <f t="shared" si="2"/>
        <v>0</v>
      </c>
      <c r="I77">
        <f t="shared" si="3"/>
        <v>0</v>
      </c>
      <c r="J77">
        <f t="shared" si="4"/>
        <v>0</v>
      </c>
      <c r="L77">
        <f t="shared" si="5"/>
        <v>0</v>
      </c>
      <c r="M77">
        <f t="shared" si="6"/>
        <v>0</v>
      </c>
      <c r="O77">
        <f t="shared" si="7"/>
        <v>0</v>
      </c>
      <c r="P77">
        <f t="shared" si="8"/>
        <v>0</v>
      </c>
      <c r="R77">
        <f t="shared" si="9"/>
        <v>0</v>
      </c>
      <c r="S77">
        <f t="shared" si="10"/>
        <v>0</v>
      </c>
      <c r="U77">
        <f t="shared" si="11"/>
        <v>0</v>
      </c>
      <c r="V77">
        <f t="shared" si="12"/>
        <v>0</v>
      </c>
      <c r="X77">
        <f t="shared" si="13"/>
        <v>0</v>
      </c>
      <c r="Y77">
        <f t="shared" si="14"/>
        <v>0</v>
      </c>
      <c r="AA77">
        <f t="shared" si="15"/>
        <v>0</v>
      </c>
      <c r="AC77">
        <f t="shared" si="16"/>
        <v>0</v>
      </c>
      <c r="AE77">
        <f t="shared" si="17"/>
        <v>0</v>
      </c>
    </row>
    <row r="78" spans="1:31" x14ac:dyDescent="0.2">
      <c r="A78" t="s">
        <v>23</v>
      </c>
      <c r="B78" s="1"/>
      <c r="C78">
        <f t="shared" si="0"/>
        <v>0</v>
      </c>
      <c r="D78" s="1"/>
      <c r="E78">
        <f t="shared" si="1"/>
        <v>0</v>
      </c>
      <c r="G78">
        <f t="shared" si="2"/>
        <v>0</v>
      </c>
      <c r="I78">
        <f t="shared" si="3"/>
        <v>1</v>
      </c>
      <c r="J78">
        <f t="shared" si="4"/>
        <v>0</v>
      </c>
      <c r="L78">
        <f t="shared" si="5"/>
        <v>0</v>
      </c>
      <c r="M78">
        <f t="shared" si="6"/>
        <v>0</v>
      </c>
      <c r="O78">
        <f t="shared" si="7"/>
        <v>0</v>
      </c>
      <c r="P78">
        <f t="shared" si="8"/>
        <v>1</v>
      </c>
      <c r="R78">
        <f t="shared" si="9"/>
        <v>0</v>
      </c>
      <c r="S78">
        <f t="shared" si="10"/>
        <v>0</v>
      </c>
      <c r="U78">
        <f t="shared" si="11"/>
        <v>0</v>
      </c>
      <c r="V78">
        <f t="shared" si="12"/>
        <v>0</v>
      </c>
      <c r="X78">
        <f t="shared" si="13"/>
        <v>0</v>
      </c>
      <c r="Y78">
        <f t="shared" si="14"/>
        <v>0</v>
      </c>
      <c r="AA78">
        <f t="shared" si="15"/>
        <v>0</v>
      </c>
      <c r="AC78">
        <f t="shared" si="16"/>
        <v>0</v>
      </c>
      <c r="AE78">
        <f t="shared" si="17"/>
        <v>0</v>
      </c>
    </row>
    <row r="79" spans="1:31" x14ac:dyDescent="0.2">
      <c r="A79" t="s">
        <v>48</v>
      </c>
      <c r="B79" s="1"/>
      <c r="C79">
        <f t="shared" si="0"/>
        <v>0</v>
      </c>
      <c r="D79" s="1"/>
      <c r="E79">
        <f t="shared" si="1"/>
        <v>0</v>
      </c>
      <c r="G79">
        <f t="shared" si="2"/>
        <v>0</v>
      </c>
      <c r="I79">
        <f t="shared" si="3"/>
        <v>0</v>
      </c>
      <c r="J79">
        <f t="shared" si="4"/>
        <v>0</v>
      </c>
      <c r="L79">
        <f t="shared" si="5"/>
        <v>0</v>
      </c>
      <c r="M79">
        <f t="shared" si="6"/>
        <v>0</v>
      </c>
      <c r="O79">
        <f t="shared" si="7"/>
        <v>0</v>
      </c>
      <c r="P79">
        <f t="shared" si="8"/>
        <v>0</v>
      </c>
      <c r="R79">
        <f t="shared" si="9"/>
        <v>0</v>
      </c>
      <c r="S79">
        <f t="shared" si="10"/>
        <v>0</v>
      </c>
      <c r="U79">
        <f t="shared" si="11"/>
        <v>0</v>
      </c>
      <c r="V79">
        <f t="shared" si="12"/>
        <v>0</v>
      </c>
      <c r="X79">
        <f t="shared" si="13"/>
        <v>0</v>
      </c>
      <c r="Y79">
        <f t="shared" si="14"/>
        <v>0</v>
      </c>
      <c r="AA79">
        <f t="shared" si="15"/>
        <v>0</v>
      </c>
      <c r="AC79">
        <f t="shared" si="16"/>
        <v>0</v>
      </c>
      <c r="AE79">
        <f t="shared" si="17"/>
        <v>0</v>
      </c>
    </row>
    <row r="80" spans="1:31" x14ac:dyDescent="0.2">
      <c r="A80" t="s">
        <v>24</v>
      </c>
      <c r="B80" s="1"/>
      <c r="C80">
        <f t="shared" si="0"/>
        <v>0</v>
      </c>
      <c r="D80" s="1"/>
      <c r="E80">
        <f t="shared" si="1"/>
        <v>0</v>
      </c>
      <c r="G80">
        <f t="shared" si="2"/>
        <v>0</v>
      </c>
      <c r="I80">
        <f t="shared" si="3"/>
        <v>0</v>
      </c>
      <c r="J80">
        <f t="shared" si="4"/>
        <v>0</v>
      </c>
      <c r="L80">
        <f t="shared" si="5"/>
        <v>0</v>
      </c>
      <c r="M80">
        <f t="shared" si="6"/>
        <v>0</v>
      </c>
      <c r="O80">
        <f t="shared" si="7"/>
        <v>0</v>
      </c>
      <c r="P80">
        <f t="shared" si="8"/>
        <v>0</v>
      </c>
      <c r="R80">
        <f t="shared" si="9"/>
        <v>0</v>
      </c>
      <c r="S80">
        <f t="shared" si="10"/>
        <v>0</v>
      </c>
      <c r="U80">
        <f t="shared" si="11"/>
        <v>0</v>
      </c>
      <c r="V80">
        <f t="shared" si="12"/>
        <v>0</v>
      </c>
      <c r="X80">
        <f t="shared" si="13"/>
        <v>0</v>
      </c>
      <c r="Y80">
        <f t="shared" si="14"/>
        <v>0</v>
      </c>
      <c r="AA80">
        <f t="shared" si="15"/>
        <v>0</v>
      </c>
      <c r="AC80">
        <f t="shared" si="16"/>
        <v>0</v>
      </c>
      <c r="AE80">
        <f t="shared" si="17"/>
        <v>0</v>
      </c>
    </row>
    <row r="81" spans="1:31" x14ac:dyDescent="0.2">
      <c r="A81" t="s">
        <v>50</v>
      </c>
      <c r="B81" s="1"/>
      <c r="C81">
        <f t="shared" si="0"/>
        <v>0</v>
      </c>
      <c r="D81" s="1"/>
      <c r="E81">
        <f t="shared" si="1"/>
        <v>0</v>
      </c>
      <c r="G81">
        <f t="shared" si="2"/>
        <v>0</v>
      </c>
      <c r="I81">
        <f t="shared" si="3"/>
        <v>0</v>
      </c>
      <c r="J81">
        <f t="shared" si="4"/>
        <v>0</v>
      </c>
      <c r="L81">
        <f t="shared" si="5"/>
        <v>0</v>
      </c>
      <c r="M81">
        <f t="shared" si="6"/>
        <v>1</v>
      </c>
      <c r="O81">
        <f t="shared" si="7"/>
        <v>0</v>
      </c>
      <c r="P81">
        <f t="shared" si="8"/>
        <v>1</v>
      </c>
      <c r="R81">
        <f t="shared" si="9"/>
        <v>0</v>
      </c>
      <c r="S81">
        <f t="shared" si="10"/>
        <v>0</v>
      </c>
      <c r="U81">
        <f t="shared" si="11"/>
        <v>0</v>
      </c>
      <c r="V81">
        <f t="shared" si="12"/>
        <v>0</v>
      </c>
      <c r="X81">
        <f t="shared" si="13"/>
        <v>0</v>
      </c>
      <c r="Y81">
        <f t="shared" si="14"/>
        <v>0</v>
      </c>
      <c r="AA81">
        <f t="shared" si="15"/>
        <v>0</v>
      </c>
      <c r="AC81">
        <f t="shared" si="16"/>
        <v>0</v>
      </c>
      <c r="AE81">
        <f t="shared" si="17"/>
        <v>0</v>
      </c>
    </row>
    <row r="82" spans="1:31" x14ac:dyDescent="0.2">
      <c r="A82" t="s">
        <v>146</v>
      </c>
      <c r="B82">
        <f>SUM(B44:B81)</f>
        <v>0</v>
      </c>
      <c r="C82">
        <f t="shared" ref="C82:AE82" si="18">SUM(C44:C81)</f>
        <v>0</v>
      </c>
      <c r="D82">
        <f t="shared" si="18"/>
        <v>0</v>
      </c>
      <c r="E82">
        <f t="shared" si="18"/>
        <v>4</v>
      </c>
      <c r="F82">
        <f t="shared" si="18"/>
        <v>0</v>
      </c>
      <c r="G82">
        <f t="shared" si="18"/>
        <v>13</v>
      </c>
      <c r="H82">
        <f t="shared" si="18"/>
        <v>0</v>
      </c>
      <c r="I82">
        <f t="shared" si="18"/>
        <v>1</v>
      </c>
      <c r="J82">
        <f t="shared" si="18"/>
        <v>12</v>
      </c>
      <c r="K82">
        <f t="shared" si="18"/>
        <v>0</v>
      </c>
      <c r="L82">
        <f t="shared" si="18"/>
        <v>1</v>
      </c>
      <c r="M82">
        <f t="shared" si="18"/>
        <v>15</v>
      </c>
      <c r="N82">
        <f t="shared" si="18"/>
        <v>0</v>
      </c>
      <c r="O82">
        <f t="shared" si="18"/>
        <v>0</v>
      </c>
      <c r="P82">
        <f t="shared" si="18"/>
        <v>20</v>
      </c>
      <c r="Q82">
        <f t="shared" si="18"/>
        <v>0</v>
      </c>
      <c r="R82">
        <f t="shared" si="18"/>
        <v>0</v>
      </c>
      <c r="S82">
        <f t="shared" si="18"/>
        <v>8</v>
      </c>
      <c r="T82">
        <f t="shared" si="18"/>
        <v>0</v>
      </c>
      <c r="U82">
        <f t="shared" si="18"/>
        <v>0</v>
      </c>
      <c r="V82">
        <f t="shared" si="18"/>
        <v>21</v>
      </c>
      <c r="W82">
        <f t="shared" si="18"/>
        <v>0</v>
      </c>
      <c r="X82">
        <f t="shared" si="18"/>
        <v>0</v>
      </c>
      <c r="Y82">
        <f t="shared" si="18"/>
        <v>8</v>
      </c>
      <c r="Z82">
        <f t="shared" si="18"/>
        <v>0</v>
      </c>
      <c r="AA82">
        <f t="shared" si="18"/>
        <v>3</v>
      </c>
      <c r="AB82">
        <f t="shared" si="18"/>
        <v>0</v>
      </c>
      <c r="AC82">
        <f t="shared" si="18"/>
        <v>8</v>
      </c>
      <c r="AD82">
        <f t="shared" si="18"/>
        <v>0</v>
      </c>
      <c r="AE82">
        <f t="shared" si="18"/>
        <v>11</v>
      </c>
    </row>
    <row r="86" spans="1:31" x14ac:dyDescent="0.2">
      <c r="A86" s="3" t="s">
        <v>26</v>
      </c>
      <c r="B86">
        <v>4</v>
      </c>
    </row>
    <row r="87" spans="1:31" x14ac:dyDescent="0.2">
      <c r="A87" s="3" t="s">
        <v>28</v>
      </c>
      <c r="B87">
        <v>1</v>
      </c>
    </row>
    <row r="88" spans="1:31" x14ac:dyDescent="0.2">
      <c r="A88" s="3" t="s">
        <v>29</v>
      </c>
      <c r="B88">
        <v>1</v>
      </c>
    </row>
    <row r="89" spans="1:31" x14ac:dyDescent="0.2">
      <c r="A89" s="3" t="s">
        <v>30</v>
      </c>
      <c r="B89">
        <v>0</v>
      </c>
    </row>
    <row r="90" spans="1:31" x14ac:dyDescent="0.2">
      <c r="A90" s="3" t="s">
        <v>31</v>
      </c>
      <c r="B90">
        <v>0</v>
      </c>
    </row>
    <row r="91" spans="1:31" x14ac:dyDescent="0.2">
      <c r="A91" s="3" t="s">
        <v>32</v>
      </c>
      <c r="B91">
        <v>0</v>
      </c>
    </row>
    <row r="92" spans="1:31" x14ac:dyDescent="0.2">
      <c r="A92" s="3" t="s">
        <v>33</v>
      </c>
      <c r="B92">
        <v>0</v>
      </c>
    </row>
    <row r="93" spans="1:31" x14ac:dyDescent="0.2">
      <c r="A93" s="3" t="s">
        <v>34</v>
      </c>
      <c r="B93">
        <v>3</v>
      </c>
    </row>
    <row r="94" spans="1:31" x14ac:dyDescent="0.2">
      <c r="A94" s="3" t="s">
        <v>36</v>
      </c>
      <c r="B94">
        <v>11</v>
      </c>
    </row>
  </sheetData>
  <mergeCells count="9">
    <mergeCell ref="V42:X42"/>
    <mergeCell ref="Y42:AA42"/>
    <mergeCell ref="AC42:AE42"/>
    <mergeCell ref="C42:E42"/>
    <mergeCell ref="G42:I42"/>
    <mergeCell ref="J42:L42"/>
    <mergeCell ref="M42:O42"/>
    <mergeCell ref="P42:R42"/>
    <mergeCell ref="S42:U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CB82-B9B0-9D43-9917-273A81C48250}">
  <dimension ref="A2:F29"/>
  <sheetViews>
    <sheetView workbookViewId="0">
      <selection activeCell="D29" sqref="D29"/>
    </sheetView>
  </sheetViews>
  <sheetFormatPr baseColWidth="10" defaultRowHeight="16" x14ac:dyDescent="0.2"/>
  <cols>
    <col min="1" max="1" width="23.33203125" bestFit="1" customWidth="1"/>
  </cols>
  <sheetData>
    <row r="2" spans="1:6" x14ac:dyDescent="0.2">
      <c r="A2" t="s">
        <v>0</v>
      </c>
      <c r="B2" t="s">
        <v>88</v>
      </c>
      <c r="C2" t="s">
        <v>89</v>
      </c>
      <c r="D2" t="s">
        <v>127</v>
      </c>
      <c r="E2" s="2" t="s">
        <v>104</v>
      </c>
      <c r="F2" s="2" t="s">
        <v>106</v>
      </c>
    </row>
    <row r="3" spans="1:6" x14ac:dyDescent="0.2">
      <c r="A3" t="s">
        <v>75</v>
      </c>
      <c r="B3">
        <v>0</v>
      </c>
      <c r="C3">
        <v>0</v>
      </c>
      <c r="D3">
        <v>0</v>
      </c>
      <c r="E3" s="2">
        <v>0</v>
      </c>
      <c r="F3" s="2">
        <v>0</v>
      </c>
    </row>
    <row r="4" spans="1:6" x14ac:dyDescent="0.2">
      <c r="A4" t="s">
        <v>76</v>
      </c>
      <c r="B4">
        <v>1</v>
      </c>
      <c r="C4">
        <v>1</v>
      </c>
      <c r="D4">
        <v>1</v>
      </c>
      <c r="E4" s="2">
        <v>0</v>
      </c>
      <c r="F4" s="2">
        <v>0</v>
      </c>
    </row>
    <row r="5" spans="1:6" x14ac:dyDescent="0.2">
      <c r="A5" t="s">
        <v>128</v>
      </c>
      <c r="B5">
        <v>0</v>
      </c>
      <c r="C5">
        <v>0</v>
      </c>
      <c r="D5">
        <v>1</v>
      </c>
      <c r="E5" s="2">
        <v>0</v>
      </c>
      <c r="F5" s="2">
        <v>0</v>
      </c>
    </row>
    <row r="6" spans="1:6" x14ac:dyDescent="0.2">
      <c r="A6" t="s">
        <v>129</v>
      </c>
      <c r="B6">
        <v>1</v>
      </c>
      <c r="C6">
        <v>1</v>
      </c>
      <c r="D6">
        <v>1</v>
      </c>
      <c r="E6" s="2">
        <v>0</v>
      </c>
      <c r="F6" s="2">
        <v>0</v>
      </c>
    </row>
    <row r="7" spans="1:6" x14ac:dyDescent="0.2">
      <c r="A7" t="s">
        <v>130</v>
      </c>
      <c r="B7">
        <v>0</v>
      </c>
      <c r="C7">
        <v>0</v>
      </c>
      <c r="D7">
        <v>0</v>
      </c>
      <c r="E7" s="2">
        <v>1</v>
      </c>
      <c r="F7" s="2">
        <v>0</v>
      </c>
    </row>
    <row r="8" spans="1:6" x14ac:dyDescent="0.2">
      <c r="A8" t="s">
        <v>131</v>
      </c>
      <c r="B8">
        <v>0</v>
      </c>
      <c r="C8">
        <v>0</v>
      </c>
      <c r="D8">
        <v>0</v>
      </c>
      <c r="E8" s="2">
        <v>0</v>
      </c>
      <c r="F8" s="2">
        <v>1</v>
      </c>
    </row>
    <row r="9" spans="1:6" x14ac:dyDescent="0.2">
      <c r="A9" t="s">
        <v>132</v>
      </c>
      <c r="B9">
        <v>1</v>
      </c>
      <c r="C9">
        <v>1</v>
      </c>
      <c r="D9">
        <v>1</v>
      </c>
      <c r="E9" s="2">
        <v>0</v>
      </c>
      <c r="F9" s="2">
        <v>0</v>
      </c>
    </row>
    <row r="10" spans="1:6" x14ac:dyDescent="0.2">
      <c r="A10" t="s">
        <v>133</v>
      </c>
      <c r="B10">
        <v>0</v>
      </c>
      <c r="C10">
        <v>1</v>
      </c>
      <c r="D10">
        <v>1</v>
      </c>
      <c r="E10" s="2">
        <v>0</v>
      </c>
      <c r="F10" s="2">
        <v>0</v>
      </c>
    </row>
    <row r="11" spans="1:6" x14ac:dyDescent="0.2">
      <c r="A11" t="s">
        <v>134</v>
      </c>
      <c r="B11">
        <v>1</v>
      </c>
      <c r="C11">
        <v>1</v>
      </c>
      <c r="D11">
        <v>1</v>
      </c>
      <c r="E11" s="2">
        <v>0</v>
      </c>
      <c r="F11" s="2">
        <v>0</v>
      </c>
    </row>
    <row r="12" spans="1:6" x14ac:dyDescent="0.2">
      <c r="A12" t="s">
        <v>78</v>
      </c>
      <c r="B12">
        <v>1</v>
      </c>
      <c r="C12">
        <v>1</v>
      </c>
      <c r="D12">
        <v>1</v>
      </c>
      <c r="E12" s="2">
        <v>0</v>
      </c>
      <c r="F12" s="2">
        <v>0</v>
      </c>
    </row>
    <row r="13" spans="1:6" x14ac:dyDescent="0.2">
      <c r="A13" t="s">
        <v>77</v>
      </c>
      <c r="B13">
        <v>1</v>
      </c>
      <c r="C13">
        <v>1</v>
      </c>
      <c r="D13">
        <v>1</v>
      </c>
      <c r="E13" s="2">
        <v>0</v>
      </c>
      <c r="F13" s="2">
        <v>0</v>
      </c>
    </row>
    <row r="14" spans="1:6" x14ac:dyDescent="0.2">
      <c r="A14" t="s">
        <v>51</v>
      </c>
      <c r="B14">
        <v>1</v>
      </c>
      <c r="C14">
        <v>1</v>
      </c>
      <c r="D14">
        <v>1</v>
      </c>
      <c r="E14" s="2">
        <v>1</v>
      </c>
      <c r="F14" s="2">
        <v>1</v>
      </c>
    </row>
    <row r="15" spans="1:6" ht="17" thickBot="1" x14ac:dyDescent="0.25"/>
    <row r="16" spans="1:6" ht="17" thickBot="1" x14ac:dyDescent="0.25">
      <c r="B16" s="50" t="s">
        <v>25</v>
      </c>
      <c r="C16" s="51"/>
      <c r="D16" s="51"/>
      <c r="E16" s="56"/>
    </row>
    <row r="17" spans="1:5" x14ac:dyDescent="0.2">
      <c r="B17" s="25" t="s">
        <v>37</v>
      </c>
      <c r="C17" s="26" t="s">
        <v>38</v>
      </c>
      <c r="D17" s="55" t="s">
        <v>39</v>
      </c>
      <c r="E17" s="55"/>
    </row>
    <row r="18" spans="1:5" x14ac:dyDescent="0.2">
      <c r="A18" t="s">
        <v>75</v>
      </c>
      <c r="B18" s="56">
        <f>SUM(B3,C3)</f>
        <v>0</v>
      </c>
      <c r="C18" s="56"/>
      <c r="D18" s="56">
        <f>IF(D3 &gt; B18,1,0)</f>
        <v>0</v>
      </c>
      <c r="E18" s="56"/>
    </row>
    <row r="19" spans="1:5" x14ac:dyDescent="0.2">
      <c r="A19" t="s">
        <v>76</v>
      </c>
      <c r="B19" s="56">
        <f t="shared" ref="B19:B28" si="0">SUM(B4,C4)</f>
        <v>2</v>
      </c>
      <c r="C19" s="56"/>
      <c r="D19" s="56">
        <f t="shared" ref="D19:D28" si="1">IF(D4 &gt; B19,1,0)</f>
        <v>0</v>
      </c>
    </row>
    <row r="20" spans="1:5" x14ac:dyDescent="0.2">
      <c r="A20" t="s">
        <v>128</v>
      </c>
      <c r="B20" s="56">
        <f t="shared" si="0"/>
        <v>0</v>
      </c>
      <c r="C20" s="56"/>
      <c r="D20" s="56">
        <f t="shared" si="1"/>
        <v>1</v>
      </c>
    </row>
    <row r="21" spans="1:5" x14ac:dyDescent="0.2">
      <c r="A21" t="s">
        <v>129</v>
      </c>
      <c r="B21" s="56">
        <f t="shared" si="0"/>
        <v>2</v>
      </c>
      <c r="C21" s="56"/>
      <c r="D21" s="56">
        <f t="shared" si="1"/>
        <v>0</v>
      </c>
    </row>
    <row r="22" spans="1:5" x14ac:dyDescent="0.2">
      <c r="A22" t="s">
        <v>130</v>
      </c>
      <c r="B22" s="56">
        <f t="shared" si="0"/>
        <v>0</v>
      </c>
      <c r="C22" s="56"/>
      <c r="D22" s="56">
        <f t="shared" si="1"/>
        <v>0</v>
      </c>
    </row>
    <row r="23" spans="1:5" x14ac:dyDescent="0.2">
      <c r="A23" t="s">
        <v>131</v>
      </c>
      <c r="B23" s="56">
        <f t="shared" si="0"/>
        <v>0</v>
      </c>
      <c r="C23" s="56"/>
      <c r="D23" s="56">
        <f t="shared" si="1"/>
        <v>0</v>
      </c>
    </row>
    <row r="24" spans="1:5" x14ac:dyDescent="0.2">
      <c r="A24" t="s">
        <v>132</v>
      </c>
      <c r="B24" s="56">
        <f t="shared" si="0"/>
        <v>2</v>
      </c>
      <c r="C24" s="56"/>
      <c r="D24" s="56">
        <f t="shared" si="1"/>
        <v>0</v>
      </c>
    </row>
    <row r="25" spans="1:5" x14ac:dyDescent="0.2">
      <c r="A25" t="s">
        <v>133</v>
      </c>
      <c r="B25" s="56">
        <f t="shared" si="0"/>
        <v>1</v>
      </c>
      <c r="C25" s="56"/>
      <c r="D25" s="56">
        <f t="shared" si="1"/>
        <v>0</v>
      </c>
    </row>
    <row r="26" spans="1:5" x14ac:dyDescent="0.2">
      <c r="A26" t="s">
        <v>134</v>
      </c>
      <c r="B26" s="56">
        <f t="shared" si="0"/>
        <v>2</v>
      </c>
      <c r="C26" s="56"/>
      <c r="D26" s="56">
        <f t="shared" si="1"/>
        <v>0</v>
      </c>
    </row>
    <row r="27" spans="1:5" x14ac:dyDescent="0.2">
      <c r="A27" t="s">
        <v>78</v>
      </c>
      <c r="B27" s="56">
        <f t="shared" si="0"/>
        <v>2</v>
      </c>
      <c r="C27" s="56"/>
      <c r="D27" s="56">
        <f t="shared" si="1"/>
        <v>0</v>
      </c>
    </row>
    <row r="28" spans="1:5" x14ac:dyDescent="0.2">
      <c r="A28" t="s">
        <v>77</v>
      </c>
      <c r="B28" s="56">
        <f t="shared" si="0"/>
        <v>2</v>
      </c>
      <c r="C28" s="56"/>
      <c r="D28" s="56">
        <f t="shared" si="1"/>
        <v>0</v>
      </c>
    </row>
    <row r="29" spans="1:5" x14ac:dyDescent="0.2">
      <c r="A29" t="s">
        <v>146</v>
      </c>
      <c r="B29" s="57">
        <f>SUM(B18:B28)</f>
        <v>13</v>
      </c>
      <c r="C29" s="57">
        <f t="shared" ref="C29:D29" si="2">SUM(C18:C28)</f>
        <v>0</v>
      </c>
      <c r="D29" s="57">
        <f t="shared" si="2"/>
        <v>1</v>
      </c>
    </row>
  </sheetData>
  <mergeCells count="1">
    <mergeCell ref="B16:D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0B01-D57B-9E4D-A148-AAF95E344C35}">
  <dimension ref="A1:X73"/>
  <sheetViews>
    <sheetView topLeftCell="A46" workbookViewId="0">
      <selection activeCell="B69" sqref="B69:B73"/>
    </sheetView>
  </sheetViews>
  <sheetFormatPr baseColWidth="10" defaultRowHeight="16" x14ac:dyDescent="0.2"/>
  <cols>
    <col min="1" max="1" width="23.1640625" bestFit="1" customWidth="1"/>
  </cols>
  <sheetData>
    <row r="1" spans="1:24" x14ac:dyDescent="0.2">
      <c r="A1" t="s">
        <v>0</v>
      </c>
      <c r="B1" s="1" t="s">
        <v>135</v>
      </c>
      <c r="C1" t="s">
        <v>88</v>
      </c>
      <c r="D1" t="s">
        <v>89</v>
      </c>
      <c r="E1" t="s">
        <v>127</v>
      </c>
      <c r="F1" t="s">
        <v>136</v>
      </c>
      <c r="G1" t="s">
        <v>137</v>
      </c>
      <c r="H1" t="s">
        <v>95</v>
      </c>
      <c r="I1" t="s">
        <v>96</v>
      </c>
      <c r="J1" t="s">
        <v>97</v>
      </c>
      <c r="K1" t="s">
        <v>138</v>
      </c>
      <c r="L1" t="s">
        <v>139</v>
      </c>
      <c r="M1" t="s">
        <v>104</v>
      </c>
      <c r="N1" t="s">
        <v>105</v>
      </c>
      <c r="O1" t="s">
        <v>106</v>
      </c>
      <c r="P1" t="s">
        <v>140</v>
      </c>
      <c r="Q1" t="s">
        <v>141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122</v>
      </c>
    </row>
    <row r="2" spans="1:24" x14ac:dyDescent="0.2">
      <c r="A2" t="s">
        <v>63</v>
      </c>
      <c r="B2" s="1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 t="s">
        <v>64</v>
      </c>
      <c r="B3" s="1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</row>
    <row r="4" spans="1:24" x14ac:dyDescent="0.2">
      <c r="A4" t="s">
        <v>71</v>
      </c>
      <c r="B4" s="1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">
      <c r="A5" t="s">
        <v>142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t="s">
        <v>41</v>
      </c>
      <c r="B6" s="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 t="s">
        <v>55</v>
      </c>
      <c r="B7" s="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</row>
    <row r="8" spans="1:24" x14ac:dyDescent="0.2">
      <c r="A8" t="s">
        <v>4</v>
      </c>
      <c r="B8" s="1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</row>
    <row r="9" spans="1:24" x14ac:dyDescent="0.2">
      <c r="A9" t="s">
        <v>65</v>
      </c>
      <c r="B9" s="1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</row>
    <row r="10" spans="1:24" x14ac:dyDescent="0.2">
      <c r="A10" t="s">
        <v>56</v>
      </c>
      <c r="B10" s="1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 t="s">
        <v>11</v>
      </c>
      <c r="B11" s="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</row>
    <row r="12" spans="1:24" x14ac:dyDescent="0.2">
      <c r="A12" t="s">
        <v>44</v>
      </c>
      <c r="B12" s="1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</row>
    <row r="13" spans="1:24" x14ac:dyDescent="0.2">
      <c r="A13" t="s">
        <v>66</v>
      </c>
      <c r="B13" s="1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0</v>
      </c>
    </row>
    <row r="14" spans="1:24" x14ac:dyDescent="0.2">
      <c r="A14" t="s">
        <v>143</v>
      </c>
      <c r="B14" s="1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 t="s">
        <v>57</v>
      </c>
      <c r="B15" s="1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0</v>
      </c>
    </row>
    <row r="16" spans="1:24" x14ac:dyDescent="0.2">
      <c r="A16" t="s">
        <v>14</v>
      </c>
      <c r="B16" s="1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 t="s">
        <v>72</v>
      </c>
      <c r="B17" s="1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 t="s">
        <v>58</v>
      </c>
      <c r="B18" s="1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t="s">
        <v>47</v>
      </c>
      <c r="B19" s="1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</row>
    <row r="20" spans="1:24" x14ac:dyDescent="0.2">
      <c r="A20" t="s">
        <v>59</v>
      </c>
      <c r="B20" s="1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</row>
    <row r="21" spans="1:24" x14ac:dyDescent="0.2">
      <c r="A21" t="s">
        <v>60</v>
      </c>
      <c r="B21" s="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 t="s">
        <v>61</v>
      </c>
      <c r="B22" s="1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 t="s">
        <v>67</v>
      </c>
      <c r="B23" s="1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t="s">
        <v>68</v>
      </c>
      <c r="B24" s="1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 t="s">
        <v>21</v>
      </c>
      <c r="B25" s="1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1</v>
      </c>
      <c r="X25">
        <v>0</v>
      </c>
    </row>
    <row r="26" spans="1:24" x14ac:dyDescent="0.2">
      <c r="A26" t="s">
        <v>69</v>
      </c>
      <c r="B26" s="1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</row>
    <row r="27" spans="1:24" x14ac:dyDescent="0.2">
      <c r="A27" t="s">
        <v>144</v>
      </c>
      <c r="B27" s="1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 t="s">
        <v>62</v>
      </c>
      <c r="B28" s="1">
        <v>1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</row>
    <row r="29" spans="1:24" x14ac:dyDescent="0.2">
      <c r="A29" t="s">
        <v>145</v>
      </c>
      <c r="B29" s="1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 t="s">
        <v>50</v>
      </c>
      <c r="B30" s="1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 t="s">
        <v>70</v>
      </c>
      <c r="B31" s="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</row>
    <row r="32" spans="1:24" x14ac:dyDescent="0.2">
      <c r="A32" t="s">
        <v>51</v>
      </c>
      <c r="B32" s="1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</row>
    <row r="33" spans="1:19" ht="17" thickBot="1" x14ac:dyDescent="0.25"/>
    <row r="34" spans="1:19" s="18" customFormat="1" x14ac:dyDescent="0.2">
      <c r="B34" s="44" t="s">
        <v>25</v>
      </c>
      <c r="C34" s="45"/>
      <c r="D34" s="46"/>
      <c r="E34" s="19"/>
      <c r="F34" s="44" t="s">
        <v>28</v>
      </c>
      <c r="G34" s="45"/>
      <c r="H34" s="46"/>
      <c r="I34" s="20"/>
      <c r="J34" s="44" t="s">
        <v>31</v>
      </c>
      <c r="K34" s="45"/>
      <c r="L34" s="46"/>
      <c r="M34" s="21"/>
      <c r="N34" s="44" t="s">
        <v>33</v>
      </c>
      <c r="O34" s="45"/>
      <c r="P34" s="46"/>
      <c r="Q34" s="44" t="s">
        <v>34</v>
      </c>
      <c r="R34" s="45"/>
      <c r="S34" s="46"/>
    </row>
    <row r="35" spans="1:19" s="6" customFormat="1" x14ac:dyDescent="0.2">
      <c r="B35" s="12" t="s">
        <v>84</v>
      </c>
      <c r="C35" s="39"/>
      <c r="D35" s="14" t="s">
        <v>85</v>
      </c>
      <c r="E35" s="22"/>
      <c r="F35" s="12" t="s">
        <v>84</v>
      </c>
      <c r="G35" s="39"/>
      <c r="H35" s="14" t="s">
        <v>85</v>
      </c>
      <c r="I35" s="23"/>
      <c r="J35" s="12" t="s">
        <v>84</v>
      </c>
      <c r="K35" s="39"/>
      <c r="L35" s="14" t="s">
        <v>85</v>
      </c>
      <c r="M35" s="22"/>
      <c r="N35" s="12" t="s">
        <v>84</v>
      </c>
      <c r="O35" s="39"/>
      <c r="P35" s="14" t="s">
        <v>85</v>
      </c>
      <c r="Q35" s="12" t="s">
        <v>84</v>
      </c>
      <c r="R35" s="39"/>
      <c r="S35" s="14" t="s">
        <v>85</v>
      </c>
    </row>
    <row r="36" spans="1:19" x14ac:dyDescent="0.2">
      <c r="A36" t="s">
        <v>63</v>
      </c>
      <c r="B36">
        <f>SUM(C2:D2)</f>
        <v>1</v>
      </c>
      <c r="D36">
        <f>IF(E2 &gt; B36,1,0)</f>
        <v>0</v>
      </c>
      <c r="E36" s="7"/>
      <c r="F36">
        <f>SUM(H2:I2)</f>
        <v>0</v>
      </c>
      <c r="H36">
        <f>IF(J2 &gt; F36,1,0)</f>
        <v>0</v>
      </c>
      <c r="I36" s="7"/>
      <c r="J36">
        <f>SUM(M2:N2)</f>
        <v>0</v>
      </c>
      <c r="L36">
        <f>IF(O2 &gt; J36,1,0)</f>
        <v>0</v>
      </c>
      <c r="M36" s="7"/>
      <c r="N36">
        <f>SUM(R2:S2)</f>
        <v>2</v>
      </c>
      <c r="P36">
        <f>IF(T2 &gt; N36,1,0)</f>
        <v>0</v>
      </c>
      <c r="Q36">
        <f>SUM(U2:V2)</f>
        <v>0</v>
      </c>
      <c r="S36">
        <f>IF(W2 &gt; Q36,1,0)</f>
        <v>0</v>
      </c>
    </row>
    <row r="37" spans="1:19" x14ac:dyDescent="0.2">
      <c r="A37" t="s">
        <v>64</v>
      </c>
      <c r="B37">
        <f t="shared" ref="B37:B65" si="0">SUM(C3:D3)</f>
        <v>1</v>
      </c>
      <c r="D37">
        <f t="shared" ref="D37:D65" si="1">IF(E3 &gt; B37,1,0)</f>
        <v>0</v>
      </c>
      <c r="E37" s="7"/>
      <c r="F37">
        <f t="shared" ref="F37:F65" si="2">SUM(H3:I3)</f>
        <v>0</v>
      </c>
      <c r="H37">
        <f t="shared" ref="H37:H65" si="3">IF(J3 &gt; F37,1,0)</f>
        <v>0</v>
      </c>
      <c r="I37" s="7"/>
      <c r="J37">
        <f t="shared" ref="J37:J65" si="4">SUM(M3:N3)</f>
        <v>0</v>
      </c>
      <c r="L37">
        <f t="shared" ref="L37:L65" si="5">IF(O3 &gt; J37,1,0)</f>
        <v>0</v>
      </c>
      <c r="M37" s="7"/>
      <c r="N37">
        <f t="shared" ref="N37:N65" si="6">SUM(R3:S3)</f>
        <v>0</v>
      </c>
      <c r="P37">
        <f t="shared" ref="P37:P65" si="7">IF(T3 &gt; N37,1,0)</f>
        <v>1</v>
      </c>
      <c r="Q37">
        <f t="shared" ref="Q37:Q65" si="8">SUM(U3:V3)</f>
        <v>0</v>
      </c>
      <c r="S37">
        <f t="shared" ref="S37:S65" si="9">IF(W3 &gt; Q37,1,0)</f>
        <v>0</v>
      </c>
    </row>
    <row r="38" spans="1:19" x14ac:dyDescent="0.2">
      <c r="A38" t="s">
        <v>71</v>
      </c>
      <c r="B38">
        <f t="shared" si="0"/>
        <v>0</v>
      </c>
      <c r="D38">
        <f t="shared" si="1"/>
        <v>0</v>
      </c>
      <c r="E38" s="7"/>
      <c r="F38">
        <f t="shared" si="2"/>
        <v>0</v>
      </c>
      <c r="H38">
        <f t="shared" si="3"/>
        <v>0</v>
      </c>
      <c r="I38" s="7"/>
      <c r="J38">
        <f t="shared" si="4"/>
        <v>0</v>
      </c>
      <c r="L38">
        <f t="shared" si="5"/>
        <v>0</v>
      </c>
      <c r="M38" s="7"/>
      <c r="N38">
        <f t="shared" si="6"/>
        <v>0</v>
      </c>
      <c r="P38">
        <f t="shared" si="7"/>
        <v>0</v>
      </c>
      <c r="Q38">
        <f t="shared" si="8"/>
        <v>0</v>
      </c>
      <c r="S38">
        <f t="shared" si="9"/>
        <v>0</v>
      </c>
    </row>
    <row r="39" spans="1:19" x14ac:dyDescent="0.2">
      <c r="A39" t="s">
        <v>142</v>
      </c>
      <c r="B39">
        <f t="shared" si="0"/>
        <v>0</v>
      </c>
      <c r="D39">
        <f t="shared" si="1"/>
        <v>0</v>
      </c>
      <c r="E39" s="7"/>
      <c r="F39">
        <f t="shared" si="2"/>
        <v>0</v>
      </c>
      <c r="H39">
        <f t="shared" si="3"/>
        <v>0</v>
      </c>
      <c r="I39" s="7"/>
      <c r="J39">
        <f t="shared" si="4"/>
        <v>0</v>
      </c>
      <c r="L39">
        <f t="shared" si="5"/>
        <v>0</v>
      </c>
      <c r="M39" s="7"/>
      <c r="N39">
        <f t="shared" si="6"/>
        <v>0</v>
      </c>
      <c r="P39">
        <f t="shared" si="7"/>
        <v>0</v>
      </c>
      <c r="Q39">
        <f t="shared" si="8"/>
        <v>0</v>
      </c>
      <c r="S39">
        <f t="shared" si="9"/>
        <v>0</v>
      </c>
    </row>
    <row r="40" spans="1:19" x14ac:dyDescent="0.2">
      <c r="A40" t="s">
        <v>41</v>
      </c>
      <c r="B40">
        <f t="shared" si="0"/>
        <v>0</v>
      </c>
      <c r="D40">
        <f t="shared" si="1"/>
        <v>0</v>
      </c>
      <c r="E40" s="7"/>
      <c r="F40">
        <f t="shared" si="2"/>
        <v>0</v>
      </c>
      <c r="H40">
        <f t="shared" si="3"/>
        <v>0</v>
      </c>
      <c r="I40" s="7"/>
      <c r="J40">
        <f t="shared" si="4"/>
        <v>2</v>
      </c>
      <c r="L40">
        <f t="shared" si="5"/>
        <v>0</v>
      </c>
      <c r="M40" s="7"/>
      <c r="N40">
        <f t="shared" si="6"/>
        <v>0</v>
      </c>
      <c r="P40">
        <f t="shared" si="7"/>
        <v>0</v>
      </c>
      <c r="Q40">
        <f t="shared" si="8"/>
        <v>0</v>
      </c>
      <c r="S40">
        <f t="shared" si="9"/>
        <v>0</v>
      </c>
    </row>
    <row r="41" spans="1:19" x14ac:dyDescent="0.2">
      <c r="A41" t="s">
        <v>55</v>
      </c>
      <c r="B41">
        <f t="shared" si="0"/>
        <v>0</v>
      </c>
      <c r="D41">
        <f t="shared" si="1"/>
        <v>0</v>
      </c>
      <c r="E41" s="7"/>
      <c r="F41">
        <f t="shared" si="2"/>
        <v>0</v>
      </c>
      <c r="H41">
        <f t="shared" si="3"/>
        <v>0</v>
      </c>
      <c r="I41" s="7"/>
      <c r="J41">
        <f t="shared" si="4"/>
        <v>0</v>
      </c>
      <c r="L41">
        <f t="shared" si="5"/>
        <v>0</v>
      </c>
      <c r="M41" s="7"/>
      <c r="N41">
        <f t="shared" si="6"/>
        <v>0</v>
      </c>
      <c r="P41">
        <f t="shared" si="7"/>
        <v>0</v>
      </c>
      <c r="Q41">
        <f t="shared" si="8"/>
        <v>1</v>
      </c>
      <c r="S41">
        <f t="shared" si="9"/>
        <v>0</v>
      </c>
    </row>
    <row r="42" spans="1:19" x14ac:dyDescent="0.2">
      <c r="A42" t="s">
        <v>4</v>
      </c>
      <c r="B42">
        <f t="shared" si="0"/>
        <v>2</v>
      </c>
      <c r="D42">
        <f t="shared" si="1"/>
        <v>0</v>
      </c>
      <c r="E42" s="7"/>
      <c r="F42">
        <f t="shared" si="2"/>
        <v>0</v>
      </c>
      <c r="H42">
        <f t="shared" si="3"/>
        <v>0</v>
      </c>
      <c r="I42" s="7"/>
      <c r="J42">
        <f t="shared" si="4"/>
        <v>0</v>
      </c>
      <c r="L42">
        <f t="shared" si="5"/>
        <v>0</v>
      </c>
      <c r="M42" s="7"/>
      <c r="N42">
        <f t="shared" si="6"/>
        <v>2</v>
      </c>
      <c r="P42">
        <f t="shared" si="7"/>
        <v>0</v>
      </c>
      <c r="Q42">
        <f t="shared" si="8"/>
        <v>0</v>
      </c>
      <c r="S42">
        <f t="shared" si="9"/>
        <v>0</v>
      </c>
    </row>
    <row r="43" spans="1:19" x14ac:dyDescent="0.2">
      <c r="A43" t="s">
        <v>65</v>
      </c>
      <c r="B43">
        <f t="shared" si="0"/>
        <v>0</v>
      </c>
      <c r="D43">
        <f t="shared" si="1"/>
        <v>0</v>
      </c>
      <c r="E43" s="7"/>
      <c r="F43">
        <f t="shared" si="2"/>
        <v>0</v>
      </c>
      <c r="H43">
        <f t="shared" si="3"/>
        <v>0</v>
      </c>
      <c r="I43" s="7"/>
      <c r="J43">
        <f t="shared" si="4"/>
        <v>0</v>
      </c>
      <c r="L43">
        <f t="shared" si="5"/>
        <v>0</v>
      </c>
      <c r="M43" s="7"/>
      <c r="N43">
        <f t="shared" si="6"/>
        <v>0</v>
      </c>
      <c r="P43">
        <f t="shared" si="7"/>
        <v>0</v>
      </c>
      <c r="Q43">
        <f t="shared" si="8"/>
        <v>0</v>
      </c>
      <c r="S43">
        <f t="shared" si="9"/>
        <v>1</v>
      </c>
    </row>
    <row r="44" spans="1:19" x14ac:dyDescent="0.2">
      <c r="A44" t="s">
        <v>56</v>
      </c>
      <c r="B44">
        <f t="shared" si="0"/>
        <v>2</v>
      </c>
      <c r="D44">
        <f t="shared" si="1"/>
        <v>0</v>
      </c>
      <c r="E44" s="7"/>
      <c r="F44">
        <f t="shared" si="2"/>
        <v>0</v>
      </c>
      <c r="H44">
        <f t="shared" si="3"/>
        <v>0</v>
      </c>
      <c r="I44" s="7"/>
      <c r="J44">
        <f t="shared" si="4"/>
        <v>0</v>
      </c>
      <c r="L44">
        <f t="shared" si="5"/>
        <v>0</v>
      </c>
      <c r="M44" s="7"/>
      <c r="N44">
        <f t="shared" si="6"/>
        <v>0</v>
      </c>
      <c r="P44">
        <f t="shared" si="7"/>
        <v>0</v>
      </c>
      <c r="Q44">
        <f t="shared" si="8"/>
        <v>0</v>
      </c>
      <c r="S44">
        <f t="shared" si="9"/>
        <v>0</v>
      </c>
    </row>
    <row r="45" spans="1:19" x14ac:dyDescent="0.2">
      <c r="A45" t="s">
        <v>11</v>
      </c>
      <c r="B45">
        <f t="shared" si="0"/>
        <v>1</v>
      </c>
      <c r="D45">
        <f t="shared" si="1"/>
        <v>0</v>
      </c>
      <c r="E45" s="7"/>
      <c r="F45">
        <f t="shared" si="2"/>
        <v>2</v>
      </c>
      <c r="H45">
        <f t="shared" si="3"/>
        <v>0</v>
      </c>
      <c r="I45" s="7"/>
      <c r="J45">
        <f t="shared" si="4"/>
        <v>2</v>
      </c>
      <c r="L45">
        <f t="shared" si="5"/>
        <v>0</v>
      </c>
      <c r="M45" s="7"/>
      <c r="N45">
        <f t="shared" si="6"/>
        <v>2</v>
      </c>
      <c r="P45">
        <f t="shared" si="7"/>
        <v>0</v>
      </c>
      <c r="Q45">
        <f t="shared" si="8"/>
        <v>2</v>
      </c>
      <c r="S45">
        <f t="shared" si="9"/>
        <v>0</v>
      </c>
    </row>
    <row r="46" spans="1:19" x14ac:dyDescent="0.2">
      <c r="A46" t="s">
        <v>44</v>
      </c>
      <c r="B46">
        <f t="shared" si="0"/>
        <v>0</v>
      </c>
      <c r="D46">
        <f t="shared" si="1"/>
        <v>0</v>
      </c>
      <c r="E46" s="7"/>
      <c r="F46">
        <f t="shared" si="2"/>
        <v>2</v>
      </c>
      <c r="H46">
        <f t="shared" si="3"/>
        <v>0</v>
      </c>
      <c r="I46" s="7"/>
      <c r="J46">
        <f t="shared" si="4"/>
        <v>2</v>
      </c>
      <c r="L46">
        <f t="shared" si="5"/>
        <v>0</v>
      </c>
      <c r="M46" s="7"/>
      <c r="N46">
        <f t="shared" si="6"/>
        <v>2</v>
      </c>
      <c r="P46">
        <f t="shared" si="7"/>
        <v>0</v>
      </c>
      <c r="Q46">
        <f t="shared" si="8"/>
        <v>2</v>
      </c>
      <c r="S46">
        <f t="shared" si="9"/>
        <v>0</v>
      </c>
    </row>
    <row r="47" spans="1:19" x14ac:dyDescent="0.2">
      <c r="A47" t="s">
        <v>66</v>
      </c>
      <c r="B47">
        <f t="shared" si="0"/>
        <v>0</v>
      </c>
      <c r="D47">
        <f t="shared" si="1"/>
        <v>0</v>
      </c>
      <c r="E47" s="7"/>
      <c r="F47">
        <f t="shared" si="2"/>
        <v>0</v>
      </c>
      <c r="H47">
        <f t="shared" si="3"/>
        <v>0</v>
      </c>
      <c r="I47" s="7"/>
      <c r="J47">
        <f t="shared" si="4"/>
        <v>2</v>
      </c>
      <c r="L47">
        <f t="shared" si="5"/>
        <v>0</v>
      </c>
      <c r="M47" s="7"/>
      <c r="N47">
        <f t="shared" si="6"/>
        <v>1</v>
      </c>
      <c r="P47">
        <f t="shared" si="7"/>
        <v>0</v>
      </c>
      <c r="Q47">
        <f t="shared" si="8"/>
        <v>2</v>
      </c>
      <c r="S47">
        <f t="shared" si="9"/>
        <v>0</v>
      </c>
    </row>
    <row r="48" spans="1:19" x14ac:dyDescent="0.2">
      <c r="A48" t="s">
        <v>143</v>
      </c>
      <c r="B48">
        <f t="shared" si="0"/>
        <v>0</v>
      </c>
      <c r="D48">
        <f t="shared" si="1"/>
        <v>0</v>
      </c>
      <c r="E48" s="7"/>
      <c r="F48">
        <f t="shared" si="2"/>
        <v>0</v>
      </c>
      <c r="H48">
        <f t="shared" si="3"/>
        <v>1</v>
      </c>
      <c r="I48" s="7"/>
      <c r="J48">
        <f t="shared" si="4"/>
        <v>1</v>
      </c>
      <c r="L48">
        <f t="shared" si="5"/>
        <v>0</v>
      </c>
      <c r="M48" s="7"/>
      <c r="N48">
        <f t="shared" si="6"/>
        <v>0</v>
      </c>
      <c r="P48">
        <f t="shared" si="7"/>
        <v>0</v>
      </c>
      <c r="Q48">
        <f t="shared" si="8"/>
        <v>0</v>
      </c>
      <c r="S48">
        <f t="shared" si="9"/>
        <v>0</v>
      </c>
    </row>
    <row r="49" spans="1:19" x14ac:dyDescent="0.2">
      <c r="A49" t="s">
        <v>57</v>
      </c>
      <c r="B49">
        <f t="shared" si="0"/>
        <v>0</v>
      </c>
      <c r="D49">
        <f t="shared" si="1"/>
        <v>0</v>
      </c>
      <c r="E49" s="7"/>
      <c r="F49">
        <f t="shared" si="2"/>
        <v>0</v>
      </c>
      <c r="H49">
        <f t="shared" si="3"/>
        <v>0</v>
      </c>
      <c r="I49" s="7"/>
      <c r="J49">
        <f t="shared" si="4"/>
        <v>0</v>
      </c>
      <c r="L49">
        <f t="shared" si="5"/>
        <v>0</v>
      </c>
      <c r="M49" s="7"/>
      <c r="N49">
        <f t="shared" si="6"/>
        <v>2</v>
      </c>
      <c r="P49">
        <f t="shared" si="7"/>
        <v>0</v>
      </c>
      <c r="Q49">
        <f t="shared" si="8"/>
        <v>1</v>
      </c>
      <c r="S49">
        <f t="shared" si="9"/>
        <v>0</v>
      </c>
    </row>
    <row r="50" spans="1:19" x14ac:dyDescent="0.2">
      <c r="A50" t="s">
        <v>14</v>
      </c>
      <c r="B50">
        <f t="shared" si="0"/>
        <v>0</v>
      </c>
      <c r="D50">
        <f t="shared" si="1"/>
        <v>0</v>
      </c>
      <c r="E50" s="7"/>
      <c r="F50">
        <f t="shared" si="2"/>
        <v>0</v>
      </c>
      <c r="H50">
        <f t="shared" si="3"/>
        <v>0</v>
      </c>
      <c r="I50" s="7"/>
      <c r="J50">
        <f t="shared" si="4"/>
        <v>0</v>
      </c>
      <c r="L50">
        <f t="shared" si="5"/>
        <v>0</v>
      </c>
      <c r="M50" s="7"/>
      <c r="N50">
        <f t="shared" si="6"/>
        <v>0</v>
      </c>
      <c r="P50">
        <f t="shared" si="7"/>
        <v>0</v>
      </c>
      <c r="Q50">
        <f t="shared" si="8"/>
        <v>0</v>
      </c>
      <c r="S50">
        <f t="shared" si="9"/>
        <v>0</v>
      </c>
    </row>
    <row r="51" spans="1:19" x14ac:dyDescent="0.2">
      <c r="A51" t="s">
        <v>72</v>
      </c>
      <c r="B51">
        <f t="shared" si="0"/>
        <v>2</v>
      </c>
      <c r="D51">
        <f t="shared" si="1"/>
        <v>0</v>
      </c>
      <c r="E51" s="7"/>
      <c r="F51">
        <f t="shared" si="2"/>
        <v>0</v>
      </c>
      <c r="H51">
        <f t="shared" si="3"/>
        <v>0</v>
      </c>
      <c r="I51" s="7"/>
      <c r="J51">
        <f t="shared" si="4"/>
        <v>0</v>
      </c>
      <c r="L51">
        <f t="shared" si="5"/>
        <v>0</v>
      </c>
      <c r="M51" s="7"/>
      <c r="N51">
        <f t="shared" si="6"/>
        <v>0</v>
      </c>
      <c r="P51">
        <f t="shared" si="7"/>
        <v>0</v>
      </c>
      <c r="Q51">
        <f t="shared" si="8"/>
        <v>0</v>
      </c>
      <c r="S51">
        <f t="shared" si="9"/>
        <v>0</v>
      </c>
    </row>
    <row r="52" spans="1:19" x14ac:dyDescent="0.2">
      <c r="A52" t="s">
        <v>58</v>
      </c>
      <c r="B52">
        <f t="shared" si="0"/>
        <v>2</v>
      </c>
      <c r="D52">
        <f t="shared" si="1"/>
        <v>0</v>
      </c>
      <c r="E52" s="7"/>
      <c r="F52">
        <f t="shared" si="2"/>
        <v>1</v>
      </c>
      <c r="H52">
        <f t="shared" si="3"/>
        <v>0</v>
      </c>
      <c r="I52" s="7"/>
      <c r="J52">
        <f t="shared" si="4"/>
        <v>2</v>
      </c>
      <c r="L52">
        <f t="shared" si="5"/>
        <v>0</v>
      </c>
      <c r="M52" s="7"/>
      <c r="N52">
        <f t="shared" si="6"/>
        <v>0</v>
      </c>
      <c r="P52">
        <f t="shared" si="7"/>
        <v>0</v>
      </c>
      <c r="Q52">
        <f t="shared" si="8"/>
        <v>0</v>
      </c>
      <c r="S52">
        <f t="shared" si="9"/>
        <v>0</v>
      </c>
    </row>
    <row r="53" spans="1:19" x14ac:dyDescent="0.2">
      <c r="A53" t="s">
        <v>47</v>
      </c>
      <c r="B53">
        <f t="shared" si="0"/>
        <v>0</v>
      </c>
      <c r="D53">
        <f t="shared" si="1"/>
        <v>0</v>
      </c>
      <c r="E53" s="7"/>
      <c r="F53">
        <f t="shared" si="2"/>
        <v>2</v>
      </c>
      <c r="H53">
        <f t="shared" si="3"/>
        <v>0</v>
      </c>
      <c r="I53" s="7"/>
      <c r="J53">
        <f t="shared" si="4"/>
        <v>2</v>
      </c>
      <c r="L53">
        <f t="shared" si="5"/>
        <v>0</v>
      </c>
      <c r="M53" s="7"/>
      <c r="N53">
        <f t="shared" si="6"/>
        <v>2</v>
      </c>
      <c r="P53">
        <f t="shared" si="7"/>
        <v>0</v>
      </c>
      <c r="Q53">
        <f t="shared" si="8"/>
        <v>2</v>
      </c>
      <c r="S53">
        <f t="shared" si="9"/>
        <v>0</v>
      </c>
    </row>
    <row r="54" spans="1:19" x14ac:dyDescent="0.2">
      <c r="A54" t="s">
        <v>59</v>
      </c>
      <c r="B54">
        <f t="shared" si="0"/>
        <v>1</v>
      </c>
      <c r="D54">
        <f t="shared" si="1"/>
        <v>0</v>
      </c>
      <c r="E54" s="7"/>
      <c r="F54">
        <f t="shared" si="2"/>
        <v>0</v>
      </c>
      <c r="H54">
        <f t="shared" si="3"/>
        <v>0</v>
      </c>
      <c r="I54" s="7"/>
      <c r="J54">
        <f t="shared" si="4"/>
        <v>0</v>
      </c>
      <c r="L54">
        <f t="shared" si="5"/>
        <v>0</v>
      </c>
      <c r="M54" s="7"/>
      <c r="N54">
        <f t="shared" si="6"/>
        <v>0</v>
      </c>
      <c r="P54">
        <f t="shared" si="7"/>
        <v>0</v>
      </c>
      <c r="Q54">
        <f t="shared" si="8"/>
        <v>2</v>
      </c>
      <c r="S54">
        <f t="shared" si="9"/>
        <v>0</v>
      </c>
    </row>
    <row r="55" spans="1:19" x14ac:dyDescent="0.2">
      <c r="A55" t="s">
        <v>60</v>
      </c>
      <c r="B55">
        <f t="shared" si="0"/>
        <v>0</v>
      </c>
      <c r="D55">
        <f t="shared" si="1"/>
        <v>0</v>
      </c>
      <c r="E55" s="7"/>
      <c r="F55">
        <f t="shared" si="2"/>
        <v>0</v>
      </c>
      <c r="H55">
        <f t="shared" si="3"/>
        <v>0</v>
      </c>
      <c r="I55" s="7"/>
      <c r="J55">
        <f t="shared" si="4"/>
        <v>0</v>
      </c>
      <c r="L55">
        <f t="shared" si="5"/>
        <v>0</v>
      </c>
      <c r="M55" s="7"/>
      <c r="N55">
        <f t="shared" si="6"/>
        <v>0</v>
      </c>
      <c r="P55">
        <f t="shared" si="7"/>
        <v>0</v>
      </c>
      <c r="Q55">
        <f t="shared" si="8"/>
        <v>0</v>
      </c>
      <c r="S55">
        <f t="shared" si="9"/>
        <v>0</v>
      </c>
    </row>
    <row r="56" spans="1:19" x14ac:dyDescent="0.2">
      <c r="A56" t="s">
        <v>61</v>
      </c>
      <c r="B56">
        <f t="shared" si="0"/>
        <v>0</v>
      </c>
      <c r="D56">
        <f t="shared" si="1"/>
        <v>0</v>
      </c>
      <c r="E56" s="7"/>
      <c r="F56">
        <f t="shared" si="2"/>
        <v>0</v>
      </c>
      <c r="H56">
        <f t="shared" si="3"/>
        <v>0</v>
      </c>
      <c r="I56" s="7"/>
      <c r="J56">
        <f t="shared" si="4"/>
        <v>2</v>
      </c>
      <c r="L56">
        <f t="shared" si="5"/>
        <v>0</v>
      </c>
      <c r="M56" s="7"/>
      <c r="N56">
        <f t="shared" si="6"/>
        <v>0</v>
      </c>
      <c r="P56">
        <f t="shared" si="7"/>
        <v>0</v>
      </c>
      <c r="Q56">
        <f t="shared" si="8"/>
        <v>0</v>
      </c>
      <c r="S56">
        <f t="shared" si="9"/>
        <v>0</v>
      </c>
    </row>
    <row r="57" spans="1:19" x14ac:dyDescent="0.2">
      <c r="A57" t="s">
        <v>67</v>
      </c>
      <c r="B57">
        <f t="shared" si="0"/>
        <v>0</v>
      </c>
      <c r="D57">
        <f t="shared" si="1"/>
        <v>0</v>
      </c>
      <c r="E57" s="7"/>
      <c r="F57">
        <f t="shared" si="2"/>
        <v>0</v>
      </c>
      <c r="H57">
        <f t="shared" si="3"/>
        <v>0</v>
      </c>
      <c r="I57" s="7"/>
      <c r="J57">
        <f t="shared" si="4"/>
        <v>1</v>
      </c>
      <c r="L57">
        <f t="shared" si="5"/>
        <v>0</v>
      </c>
      <c r="M57" s="7"/>
      <c r="N57">
        <f t="shared" si="6"/>
        <v>0</v>
      </c>
      <c r="P57">
        <f t="shared" si="7"/>
        <v>0</v>
      </c>
      <c r="Q57">
        <f t="shared" si="8"/>
        <v>0</v>
      </c>
      <c r="S57">
        <f t="shared" si="9"/>
        <v>0</v>
      </c>
    </row>
    <row r="58" spans="1:19" x14ac:dyDescent="0.2">
      <c r="A58" t="s">
        <v>68</v>
      </c>
      <c r="B58">
        <f t="shared" si="0"/>
        <v>1</v>
      </c>
      <c r="D58">
        <f t="shared" si="1"/>
        <v>0</v>
      </c>
      <c r="E58" s="7"/>
      <c r="F58">
        <f t="shared" si="2"/>
        <v>0</v>
      </c>
      <c r="H58">
        <f t="shared" si="3"/>
        <v>0</v>
      </c>
      <c r="I58" s="7"/>
      <c r="J58">
        <f t="shared" si="4"/>
        <v>2</v>
      </c>
      <c r="L58">
        <f t="shared" si="5"/>
        <v>0</v>
      </c>
      <c r="M58" s="7"/>
      <c r="N58">
        <f t="shared" si="6"/>
        <v>0</v>
      </c>
      <c r="P58">
        <f t="shared" si="7"/>
        <v>0</v>
      </c>
      <c r="Q58">
        <f t="shared" si="8"/>
        <v>0</v>
      </c>
      <c r="S58">
        <f t="shared" si="9"/>
        <v>0</v>
      </c>
    </row>
    <row r="59" spans="1:19" x14ac:dyDescent="0.2">
      <c r="A59" t="s">
        <v>21</v>
      </c>
      <c r="B59">
        <f t="shared" si="0"/>
        <v>2</v>
      </c>
      <c r="D59">
        <f t="shared" si="1"/>
        <v>0</v>
      </c>
      <c r="E59" s="7"/>
      <c r="F59">
        <f t="shared" si="2"/>
        <v>2</v>
      </c>
      <c r="H59">
        <f t="shared" si="3"/>
        <v>0</v>
      </c>
      <c r="I59" s="7"/>
      <c r="J59">
        <f t="shared" si="4"/>
        <v>0</v>
      </c>
      <c r="L59">
        <f t="shared" si="5"/>
        <v>1</v>
      </c>
      <c r="M59" s="7"/>
      <c r="N59">
        <f t="shared" si="6"/>
        <v>2</v>
      </c>
      <c r="P59">
        <f t="shared" si="7"/>
        <v>0</v>
      </c>
      <c r="Q59">
        <f t="shared" si="8"/>
        <v>0</v>
      </c>
      <c r="S59">
        <f t="shared" si="9"/>
        <v>1</v>
      </c>
    </row>
    <row r="60" spans="1:19" x14ac:dyDescent="0.2">
      <c r="A60" t="s">
        <v>69</v>
      </c>
      <c r="B60">
        <f t="shared" si="0"/>
        <v>2</v>
      </c>
      <c r="D60">
        <f t="shared" si="1"/>
        <v>0</v>
      </c>
      <c r="E60" s="7"/>
      <c r="F60">
        <f t="shared" si="2"/>
        <v>2</v>
      </c>
      <c r="H60">
        <f t="shared" si="3"/>
        <v>0</v>
      </c>
      <c r="I60" s="7"/>
      <c r="J60">
        <f t="shared" si="4"/>
        <v>2</v>
      </c>
      <c r="L60">
        <f t="shared" si="5"/>
        <v>0</v>
      </c>
      <c r="M60" s="7"/>
      <c r="N60">
        <f t="shared" si="6"/>
        <v>2</v>
      </c>
      <c r="P60">
        <f t="shared" si="7"/>
        <v>0</v>
      </c>
      <c r="Q60">
        <f t="shared" si="8"/>
        <v>1</v>
      </c>
      <c r="S60">
        <f t="shared" si="9"/>
        <v>0</v>
      </c>
    </row>
    <row r="61" spans="1:19" x14ac:dyDescent="0.2">
      <c r="A61" t="s">
        <v>144</v>
      </c>
      <c r="B61">
        <f t="shared" si="0"/>
        <v>0</v>
      </c>
      <c r="D61">
        <f t="shared" si="1"/>
        <v>0</v>
      </c>
      <c r="E61" s="7"/>
      <c r="F61">
        <f t="shared" si="2"/>
        <v>0</v>
      </c>
      <c r="H61">
        <f t="shared" si="3"/>
        <v>0</v>
      </c>
      <c r="I61" s="7"/>
      <c r="J61">
        <f t="shared" si="4"/>
        <v>0</v>
      </c>
      <c r="L61">
        <f t="shared" si="5"/>
        <v>1</v>
      </c>
      <c r="M61" s="7"/>
      <c r="N61">
        <f t="shared" si="6"/>
        <v>0</v>
      </c>
      <c r="P61">
        <f t="shared" si="7"/>
        <v>0</v>
      </c>
      <c r="Q61">
        <f t="shared" si="8"/>
        <v>0</v>
      </c>
      <c r="S61">
        <f t="shared" si="9"/>
        <v>0</v>
      </c>
    </row>
    <row r="62" spans="1:19" x14ac:dyDescent="0.2">
      <c r="A62" t="s">
        <v>62</v>
      </c>
      <c r="B62">
        <f t="shared" si="0"/>
        <v>2</v>
      </c>
      <c r="D62">
        <f t="shared" si="1"/>
        <v>0</v>
      </c>
      <c r="E62" s="7"/>
      <c r="F62">
        <f t="shared" si="2"/>
        <v>0</v>
      </c>
      <c r="H62">
        <f t="shared" si="3"/>
        <v>0</v>
      </c>
      <c r="I62" s="7"/>
      <c r="J62">
        <f t="shared" si="4"/>
        <v>0</v>
      </c>
      <c r="L62">
        <f t="shared" si="5"/>
        <v>0</v>
      </c>
      <c r="M62" s="7"/>
      <c r="N62">
        <f t="shared" si="6"/>
        <v>2</v>
      </c>
      <c r="P62">
        <f t="shared" si="7"/>
        <v>0</v>
      </c>
      <c r="Q62">
        <f t="shared" si="8"/>
        <v>1</v>
      </c>
      <c r="S62">
        <f t="shared" si="9"/>
        <v>0</v>
      </c>
    </row>
    <row r="63" spans="1:19" x14ac:dyDescent="0.2">
      <c r="A63" t="s">
        <v>145</v>
      </c>
      <c r="B63">
        <f t="shared" si="0"/>
        <v>0</v>
      </c>
      <c r="D63">
        <f t="shared" si="1"/>
        <v>0</v>
      </c>
      <c r="E63" s="7"/>
      <c r="F63">
        <f t="shared" si="2"/>
        <v>0</v>
      </c>
      <c r="H63">
        <f t="shared" si="3"/>
        <v>0</v>
      </c>
      <c r="I63" s="7"/>
      <c r="J63">
        <f t="shared" si="4"/>
        <v>0</v>
      </c>
      <c r="L63">
        <f t="shared" si="5"/>
        <v>0</v>
      </c>
      <c r="M63" s="7"/>
      <c r="N63">
        <f t="shared" si="6"/>
        <v>0</v>
      </c>
      <c r="P63">
        <f t="shared" si="7"/>
        <v>0</v>
      </c>
      <c r="Q63">
        <f t="shared" si="8"/>
        <v>0</v>
      </c>
      <c r="S63">
        <f t="shared" si="9"/>
        <v>0</v>
      </c>
    </row>
    <row r="64" spans="1:19" x14ac:dyDescent="0.2">
      <c r="A64" t="s">
        <v>50</v>
      </c>
      <c r="B64">
        <f t="shared" si="0"/>
        <v>0</v>
      </c>
      <c r="D64">
        <f t="shared" si="1"/>
        <v>0</v>
      </c>
      <c r="E64" s="7"/>
      <c r="F64">
        <f t="shared" si="2"/>
        <v>0</v>
      </c>
      <c r="H64">
        <f t="shared" si="3"/>
        <v>0</v>
      </c>
      <c r="I64" s="7"/>
      <c r="J64">
        <f t="shared" si="4"/>
        <v>0</v>
      </c>
      <c r="L64">
        <f t="shared" si="5"/>
        <v>0</v>
      </c>
      <c r="M64" s="7"/>
      <c r="N64">
        <f t="shared" si="6"/>
        <v>0</v>
      </c>
      <c r="P64">
        <f t="shared" si="7"/>
        <v>0</v>
      </c>
      <c r="Q64">
        <f t="shared" si="8"/>
        <v>0</v>
      </c>
      <c r="S64">
        <f t="shared" si="9"/>
        <v>0</v>
      </c>
    </row>
    <row r="65" spans="1:19" x14ac:dyDescent="0.2">
      <c r="A65" t="s">
        <v>70</v>
      </c>
      <c r="B65">
        <f t="shared" si="0"/>
        <v>2</v>
      </c>
      <c r="D65">
        <f t="shared" si="1"/>
        <v>0</v>
      </c>
      <c r="E65" s="7"/>
      <c r="F65">
        <f t="shared" si="2"/>
        <v>0</v>
      </c>
      <c r="H65">
        <f t="shared" si="3"/>
        <v>0</v>
      </c>
      <c r="I65" s="7"/>
      <c r="J65">
        <f t="shared" si="4"/>
        <v>0</v>
      </c>
      <c r="L65">
        <f t="shared" si="5"/>
        <v>0</v>
      </c>
      <c r="M65" s="7"/>
      <c r="N65">
        <f t="shared" si="6"/>
        <v>2</v>
      </c>
      <c r="P65">
        <f t="shared" si="7"/>
        <v>0</v>
      </c>
      <c r="Q65">
        <f t="shared" si="8"/>
        <v>0</v>
      </c>
      <c r="S65">
        <f t="shared" si="9"/>
        <v>0</v>
      </c>
    </row>
    <row r="66" spans="1:19" x14ac:dyDescent="0.2">
      <c r="A66" t="s">
        <v>49</v>
      </c>
      <c r="B66">
        <f>SUM(B36:B65)</f>
        <v>21</v>
      </c>
      <c r="C66">
        <f t="shared" ref="C66:S66" si="10">SUM(C36:C65)</f>
        <v>0</v>
      </c>
      <c r="D66">
        <f t="shared" si="10"/>
        <v>0</v>
      </c>
      <c r="E66">
        <f t="shared" si="10"/>
        <v>0</v>
      </c>
      <c r="F66">
        <f t="shared" si="10"/>
        <v>11</v>
      </c>
      <c r="G66">
        <f t="shared" si="10"/>
        <v>0</v>
      </c>
      <c r="H66">
        <f t="shared" si="10"/>
        <v>1</v>
      </c>
      <c r="I66">
        <f t="shared" si="10"/>
        <v>0</v>
      </c>
      <c r="J66">
        <f t="shared" si="10"/>
        <v>20</v>
      </c>
      <c r="K66">
        <f t="shared" si="10"/>
        <v>0</v>
      </c>
      <c r="L66">
        <f t="shared" si="10"/>
        <v>2</v>
      </c>
      <c r="M66">
        <f t="shared" si="10"/>
        <v>0</v>
      </c>
      <c r="N66">
        <f t="shared" si="10"/>
        <v>21</v>
      </c>
      <c r="O66">
        <f t="shared" si="10"/>
        <v>0</v>
      </c>
      <c r="P66">
        <f t="shared" si="10"/>
        <v>1</v>
      </c>
      <c r="Q66">
        <f t="shared" si="10"/>
        <v>14</v>
      </c>
      <c r="R66">
        <f t="shared" si="10"/>
        <v>0</v>
      </c>
      <c r="S66">
        <f t="shared" si="10"/>
        <v>2</v>
      </c>
    </row>
    <row r="68" spans="1:19" x14ac:dyDescent="0.2">
      <c r="A68" s="53" t="s">
        <v>86</v>
      </c>
      <c r="B68" s="53"/>
    </row>
    <row r="69" spans="1:19" x14ac:dyDescent="0.2">
      <c r="A69" s="40" t="s">
        <v>25</v>
      </c>
      <c r="B69" s="36">
        <v>0</v>
      </c>
    </row>
    <row r="70" spans="1:19" x14ac:dyDescent="0.2">
      <c r="A70" s="40" t="s">
        <v>28</v>
      </c>
      <c r="B70" s="36">
        <v>1</v>
      </c>
    </row>
    <row r="71" spans="1:19" x14ac:dyDescent="0.2">
      <c r="A71" s="40" t="s">
        <v>31</v>
      </c>
      <c r="B71" s="36">
        <v>2</v>
      </c>
    </row>
    <row r="72" spans="1:19" x14ac:dyDescent="0.2">
      <c r="A72" s="40" t="s">
        <v>33</v>
      </c>
      <c r="B72" s="36">
        <v>1</v>
      </c>
    </row>
    <row r="73" spans="1:19" x14ac:dyDescent="0.2">
      <c r="A73" s="40" t="s">
        <v>34</v>
      </c>
      <c r="B73" s="36">
        <v>2</v>
      </c>
    </row>
  </sheetData>
  <mergeCells count="6">
    <mergeCell ref="B34:D34"/>
    <mergeCell ref="F34:H34"/>
    <mergeCell ref="J34:L34"/>
    <mergeCell ref="N34:P34"/>
    <mergeCell ref="Q34:S34"/>
    <mergeCell ref="A68:B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45C8-5820-6649-885E-3F38C1B86AEA}">
  <dimension ref="A1:F33"/>
  <sheetViews>
    <sheetView workbookViewId="0">
      <selection sqref="A1:XFD1048576"/>
    </sheetView>
  </sheetViews>
  <sheetFormatPr baseColWidth="10" defaultRowHeight="16" x14ac:dyDescent="0.2"/>
  <cols>
    <col min="1" max="1" width="23.33203125" bestFit="1" customWidth="1"/>
    <col min="2" max="6" width="14.6640625" bestFit="1" customWidth="1"/>
  </cols>
  <sheetData>
    <row r="1" spans="1:6" x14ac:dyDescent="0.2">
      <c r="A1" t="s">
        <v>0</v>
      </c>
      <c r="B1" t="s">
        <v>88</v>
      </c>
      <c r="C1" t="s">
        <v>89</v>
      </c>
      <c r="D1" t="s">
        <v>127</v>
      </c>
      <c r="E1" t="s">
        <v>104</v>
      </c>
      <c r="F1" t="s">
        <v>106</v>
      </c>
    </row>
    <row r="2" spans="1:6" x14ac:dyDescent="0.2">
      <c r="A2" t="s">
        <v>75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76</v>
      </c>
      <c r="B3">
        <v>1</v>
      </c>
      <c r="C3">
        <v>1</v>
      </c>
      <c r="D3">
        <v>1</v>
      </c>
      <c r="E3">
        <v>0</v>
      </c>
      <c r="F3">
        <v>0</v>
      </c>
    </row>
    <row r="4" spans="1:6" x14ac:dyDescent="0.2">
      <c r="A4" t="s">
        <v>128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2">
      <c r="A5" t="s">
        <v>129</v>
      </c>
      <c r="B5">
        <v>1</v>
      </c>
      <c r="C5">
        <v>1</v>
      </c>
      <c r="D5">
        <v>1</v>
      </c>
      <c r="E5">
        <v>0</v>
      </c>
      <c r="F5">
        <v>0</v>
      </c>
    </row>
    <row r="6" spans="1:6" x14ac:dyDescent="0.2">
      <c r="A6" t="s">
        <v>130</v>
      </c>
      <c r="B6">
        <v>0</v>
      </c>
      <c r="C6">
        <v>0</v>
      </c>
      <c r="D6">
        <v>0</v>
      </c>
      <c r="E6">
        <v>1</v>
      </c>
      <c r="F6">
        <v>0</v>
      </c>
    </row>
    <row r="7" spans="1:6" x14ac:dyDescent="0.2">
      <c r="A7" t="s">
        <v>131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">
      <c r="A8" t="s">
        <v>132</v>
      </c>
      <c r="B8">
        <v>1</v>
      </c>
      <c r="C8">
        <v>1</v>
      </c>
      <c r="D8">
        <v>1</v>
      </c>
      <c r="E8">
        <v>0</v>
      </c>
      <c r="F8">
        <v>0</v>
      </c>
    </row>
    <row r="9" spans="1:6" x14ac:dyDescent="0.2">
      <c r="A9" t="s">
        <v>133</v>
      </c>
      <c r="B9">
        <v>0</v>
      </c>
      <c r="C9">
        <v>1</v>
      </c>
      <c r="D9">
        <v>1</v>
      </c>
      <c r="E9">
        <v>0</v>
      </c>
      <c r="F9">
        <v>0</v>
      </c>
    </row>
    <row r="10" spans="1:6" x14ac:dyDescent="0.2">
      <c r="A10" t="s">
        <v>134</v>
      </c>
      <c r="B10">
        <v>1</v>
      </c>
      <c r="C10">
        <v>1</v>
      </c>
      <c r="D10">
        <v>1</v>
      </c>
      <c r="E10">
        <v>0</v>
      </c>
      <c r="F10">
        <v>0</v>
      </c>
    </row>
    <row r="11" spans="1:6" x14ac:dyDescent="0.2">
      <c r="A11" t="s">
        <v>78</v>
      </c>
      <c r="B11">
        <v>1</v>
      </c>
      <c r="C11">
        <v>1</v>
      </c>
      <c r="D11">
        <v>1</v>
      </c>
      <c r="E11">
        <v>0</v>
      </c>
      <c r="F11">
        <v>0</v>
      </c>
    </row>
    <row r="12" spans="1:6" x14ac:dyDescent="0.2">
      <c r="A12" t="s">
        <v>77</v>
      </c>
      <c r="B12">
        <v>1</v>
      </c>
      <c r="C12">
        <v>1</v>
      </c>
      <c r="D12">
        <v>1</v>
      </c>
      <c r="E12">
        <v>0</v>
      </c>
      <c r="F12">
        <v>0</v>
      </c>
    </row>
    <row r="13" spans="1:6" ht="17" thickBot="1" x14ac:dyDescent="0.25"/>
    <row r="14" spans="1:6" ht="17" thickBot="1" x14ac:dyDescent="0.25">
      <c r="B14" s="50" t="s">
        <v>25</v>
      </c>
      <c r="C14" s="51"/>
      <c r="D14" s="52"/>
      <c r="E14" s="28" t="s">
        <v>31</v>
      </c>
    </row>
    <row r="15" spans="1:6" x14ac:dyDescent="0.2">
      <c r="B15" s="25" t="s">
        <v>37</v>
      </c>
      <c r="C15" s="26" t="s">
        <v>38</v>
      </c>
      <c r="D15" s="27" t="s">
        <v>39</v>
      </c>
      <c r="E15" s="64" t="s">
        <v>52</v>
      </c>
    </row>
    <row r="16" spans="1:6" x14ac:dyDescent="0.2">
      <c r="A16" t="s">
        <v>75</v>
      </c>
      <c r="B16">
        <f>IF(B2&lt;C2,1,IF(B2&gt;C2,0,0))</f>
        <v>0</v>
      </c>
      <c r="C16">
        <f>IF(C2&lt;D2,1,IF(C2&gt;D2,0,0))</f>
        <v>0</v>
      </c>
      <c r="D16">
        <f>IF(B2&lt;D2,1,IF(B2&gt;D2,0,0))</f>
        <v>0</v>
      </c>
      <c r="E16">
        <f>IF(E2&lt;F2,1,IF(E2&gt;F2,0,0))</f>
        <v>0</v>
      </c>
    </row>
    <row r="17" spans="1:5" x14ac:dyDescent="0.2">
      <c r="A17" t="s">
        <v>76</v>
      </c>
      <c r="B17">
        <f t="shared" ref="B17:C26" si="0">IF(B3&lt;C3,1,IF(B3&gt;C3,0,0))</f>
        <v>0</v>
      </c>
      <c r="C17">
        <f t="shared" si="0"/>
        <v>0</v>
      </c>
      <c r="D17">
        <f t="shared" ref="D17:D26" si="1">IF(B3&lt;D3,1,IF(B3&gt;D3,0,0))</f>
        <v>0</v>
      </c>
      <c r="E17">
        <f t="shared" ref="E17:E26" si="2">IF(E3&lt;F3,1,IF(E3&gt;F3,0,0))</f>
        <v>0</v>
      </c>
    </row>
    <row r="18" spans="1:5" x14ac:dyDescent="0.2">
      <c r="A18" t="s">
        <v>128</v>
      </c>
      <c r="B18">
        <f t="shared" si="0"/>
        <v>0</v>
      </c>
      <c r="C18">
        <f t="shared" si="0"/>
        <v>1</v>
      </c>
      <c r="D18">
        <f t="shared" si="1"/>
        <v>1</v>
      </c>
      <c r="E18">
        <f t="shared" si="2"/>
        <v>0</v>
      </c>
    </row>
    <row r="19" spans="1:5" x14ac:dyDescent="0.2">
      <c r="A19" t="s">
        <v>129</v>
      </c>
      <c r="B19">
        <f t="shared" si="0"/>
        <v>0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 x14ac:dyDescent="0.2">
      <c r="A20" t="s">
        <v>130</v>
      </c>
      <c r="B20">
        <f t="shared" si="0"/>
        <v>0</v>
      </c>
      <c r="C20">
        <f t="shared" si="0"/>
        <v>0</v>
      </c>
      <c r="D20">
        <f t="shared" si="1"/>
        <v>0</v>
      </c>
      <c r="E20">
        <f t="shared" si="2"/>
        <v>0</v>
      </c>
    </row>
    <row r="21" spans="1:5" x14ac:dyDescent="0.2">
      <c r="A21" t="s">
        <v>131</v>
      </c>
      <c r="B21">
        <f t="shared" si="0"/>
        <v>0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5" x14ac:dyDescent="0.2">
      <c r="A22" t="s">
        <v>132</v>
      </c>
      <c r="B22">
        <f t="shared" si="0"/>
        <v>0</v>
      </c>
      <c r="C22">
        <f t="shared" si="0"/>
        <v>0</v>
      </c>
      <c r="D22">
        <f t="shared" si="1"/>
        <v>0</v>
      </c>
      <c r="E22">
        <f t="shared" si="2"/>
        <v>0</v>
      </c>
    </row>
    <row r="23" spans="1:5" x14ac:dyDescent="0.2">
      <c r="A23" t="s">
        <v>133</v>
      </c>
      <c r="B23">
        <f t="shared" si="0"/>
        <v>1</v>
      </c>
      <c r="C23">
        <f t="shared" si="0"/>
        <v>0</v>
      </c>
      <c r="D23">
        <f t="shared" si="1"/>
        <v>1</v>
      </c>
      <c r="E23">
        <f t="shared" si="2"/>
        <v>0</v>
      </c>
    </row>
    <row r="24" spans="1:5" x14ac:dyDescent="0.2">
      <c r="A24" t="s">
        <v>134</v>
      </c>
      <c r="B24">
        <f t="shared" si="0"/>
        <v>0</v>
      </c>
      <c r="C24">
        <f t="shared" si="0"/>
        <v>0</v>
      </c>
      <c r="D24">
        <f t="shared" si="1"/>
        <v>0</v>
      </c>
      <c r="E24">
        <f t="shared" si="2"/>
        <v>0</v>
      </c>
    </row>
    <row r="25" spans="1:5" x14ac:dyDescent="0.2">
      <c r="A25" t="s">
        <v>78</v>
      </c>
      <c r="B25">
        <f t="shared" si="0"/>
        <v>0</v>
      </c>
      <c r="C25">
        <f t="shared" si="0"/>
        <v>0</v>
      </c>
      <c r="D25">
        <f t="shared" si="1"/>
        <v>0</v>
      </c>
      <c r="E25">
        <f t="shared" si="2"/>
        <v>0</v>
      </c>
    </row>
    <row r="26" spans="1:5" x14ac:dyDescent="0.2">
      <c r="A26" t="s">
        <v>77</v>
      </c>
      <c r="B26">
        <f t="shared" si="0"/>
        <v>0</v>
      </c>
      <c r="C26">
        <f t="shared" si="0"/>
        <v>0</v>
      </c>
      <c r="D26">
        <f t="shared" si="1"/>
        <v>0</v>
      </c>
      <c r="E26">
        <f t="shared" si="2"/>
        <v>0</v>
      </c>
    </row>
    <row r="27" spans="1:5" x14ac:dyDescent="0.2">
      <c r="A27" t="s">
        <v>146</v>
      </c>
      <c r="B27">
        <f>SUM(B16:B26)</f>
        <v>1</v>
      </c>
      <c r="C27">
        <f t="shared" ref="C27:E27" si="3">SUM(C16:C26)</f>
        <v>1</v>
      </c>
      <c r="D27">
        <f t="shared" si="3"/>
        <v>2</v>
      </c>
      <c r="E27">
        <f t="shared" si="3"/>
        <v>1</v>
      </c>
    </row>
    <row r="29" spans="1:5" ht="17" thickBot="1" x14ac:dyDescent="0.25"/>
    <row r="30" spans="1:5" ht="17" thickBot="1" x14ac:dyDescent="0.25">
      <c r="A30" s="47" t="s">
        <v>25</v>
      </c>
      <c r="B30" s="33" t="s">
        <v>37</v>
      </c>
      <c r="C30" s="35">
        <v>1</v>
      </c>
    </row>
    <row r="31" spans="1:5" ht="17" thickBot="1" x14ac:dyDescent="0.25">
      <c r="A31" s="48"/>
      <c r="B31" s="15" t="s">
        <v>38</v>
      </c>
      <c r="C31" s="29">
        <v>1</v>
      </c>
    </row>
    <row r="32" spans="1:5" ht="17" thickBot="1" x14ac:dyDescent="0.25">
      <c r="A32" s="49"/>
      <c r="B32" s="24" t="s">
        <v>39</v>
      </c>
      <c r="C32" s="29">
        <v>2</v>
      </c>
    </row>
    <row r="33" spans="1:3" x14ac:dyDescent="0.2">
      <c r="A33" s="32" t="s">
        <v>31</v>
      </c>
      <c r="B33" s="34" t="s">
        <v>37</v>
      </c>
      <c r="C33" s="35">
        <v>1</v>
      </c>
    </row>
  </sheetData>
  <mergeCells count="2">
    <mergeCell ref="B14:D14"/>
    <mergeCell ref="A30:A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ECBB-AFF1-DD42-9144-C6F64A3079A5}">
  <dimension ref="A1:AK115"/>
  <sheetViews>
    <sheetView topLeftCell="A89" workbookViewId="0">
      <selection activeCell="F108" sqref="F108"/>
    </sheetView>
  </sheetViews>
  <sheetFormatPr baseColWidth="10" defaultRowHeight="16" x14ac:dyDescent="0.2"/>
  <cols>
    <col min="1" max="1" width="21.6640625" bestFit="1" customWidth="1"/>
  </cols>
  <sheetData>
    <row r="1" spans="1:37" x14ac:dyDescent="0.2">
      <c r="A1" t="s">
        <v>0</v>
      </c>
      <c r="B1" s="1" t="s">
        <v>87</v>
      </c>
      <c r="C1" s="2" t="s">
        <v>88</v>
      </c>
      <c r="D1" s="2" t="s">
        <v>89</v>
      </c>
      <c r="E1" t="s">
        <v>90</v>
      </c>
      <c r="F1" t="s">
        <v>91</v>
      </c>
      <c r="G1" t="s">
        <v>92</v>
      </c>
      <c r="H1" s="2" t="s">
        <v>93</v>
      </c>
      <c r="I1" s="2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s="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s="2" t="s">
        <v>117</v>
      </c>
      <c r="AG1" s="2" t="s">
        <v>118</v>
      </c>
      <c r="AH1" t="s">
        <v>119</v>
      </c>
      <c r="AI1" t="s">
        <v>120</v>
      </c>
      <c r="AJ1" t="s">
        <v>121</v>
      </c>
      <c r="AK1" s="1" t="s">
        <v>122</v>
      </c>
    </row>
    <row r="2" spans="1:37" x14ac:dyDescent="0.2">
      <c r="A2" t="s">
        <v>123</v>
      </c>
      <c r="B2" s="1">
        <v>0</v>
      </c>
      <c r="C2" s="2">
        <v>1</v>
      </c>
      <c r="D2" s="2">
        <v>0</v>
      </c>
      <c r="E2">
        <v>0</v>
      </c>
      <c r="F2">
        <v>0</v>
      </c>
      <c r="G2">
        <v>0</v>
      </c>
      <c r="H2" s="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 s="1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0</v>
      </c>
      <c r="AD2">
        <v>0</v>
      </c>
      <c r="AE2">
        <v>1</v>
      </c>
      <c r="AF2" s="2">
        <v>0</v>
      </c>
      <c r="AG2" s="2">
        <v>0</v>
      </c>
      <c r="AH2">
        <v>0</v>
      </c>
      <c r="AI2">
        <v>0</v>
      </c>
      <c r="AJ2">
        <v>1</v>
      </c>
      <c r="AK2" s="1">
        <v>0</v>
      </c>
    </row>
    <row r="3" spans="1:37" x14ac:dyDescent="0.2">
      <c r="A3" t="s">
        <v>40</v>
      </c>
      <c r="B3" s="1">
        <v>0</v>
      </c>
      <c r="C3" s="2">
        <v>1</v>
      </c>
      <c r="D3" s="2">
        <v>0</v>
      </c>
      <c r="E3">
        <v>0</v>
      </c>
      <c r="F3">
        <v>0</v>
      </c>
      <c r="G3">
        <v>0</v>
      </c>
      <c r="H3" s="2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2">
        <v>0</v>
      </c>
      <c r="AG3" s="2">
        <v>0</v>
      </c>
      <c r="AH3">
        <v>0</v>
      </c>
      <c r="AI3">
        <v>0</v>
      </c>
      <c r="AJ3">
        <v>1</v>
      </c>
      <c r="AK3" s="1">
        <v>0</v>
      </c>
    </row>
    <row r="4" spans="1:37" x14ac:dyDescent="0.2">
      <c r="A4" t="s">
        <v>1</v>
      </c>
      <c r="B4" s="1">
        <v>0</v>
      </c>
      <c r="C4" s="2">
        <v>0</v>
      </c>
      <c r="D4" s="2">
        <v>0</v>
      </c>
      <c r="E4">
        <v>0</v>
      </c>
      <c r="F4">
        <v>0</v>
      </c>
      <c r="G4">
        <v>0</v>
      </c>
      <c r="H4" s="2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 s="2">
        <v>0</v>
      </c>
      <c r="AG4" s="2">
        <v>0</v>
      </c>
      <c r="AH4">
        <v>0</v>
      </c>
      <c r="AI4">
        <v>0</v>
      </c>
      <c r="AJ4">
        <v>0</v>
      </c>
      <c r="AK4" s="1">
        <v>0</v>
      </c>
    </row>
    <row r="5" spans="1:37" x14ac:dyDescent="0.2">
      <c r="A5" t="s">
        <v>41</v>
      </c>
      <c r="B5" s="1">
        <v>0</v>
      </c>
      <c r="C5" s="2">
        <v>0</v>
      </c>
      <c r="D5" s="2">
        <v>0</v>
      </c>
      <c r="E5">
        <v>0</v>
      </c>
      <c r="F5">
        <v>0</v>
      </c>
      <c r="G5">
        <v>0</v>
      </c>
      <c r="H5" s="2">
        <v>0</v>
      </c>
      <c r="I5" s="2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 s="1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2">
        <v>0</v>
      </c>
      <c r="AG5" s="2">
        <v>0</v>
      </c>
      <c r="AH5">
        <v>0</v>
      </c>
      <c r="AI5">
        <v>0</v>
      </c>
      <c r="AJ5">
        <v>0</v>
      </c>
      <c r="AK5" s="1">
        <v>0</v>
      </c>
    </row>
    <row r="6" spans="1:37" x14ac:dyDescent="0.2">
      <c r="A6" t="s">
        <v>2</v>
      </c>
      <c r="B6" s="1">
        <v>0</v>
      </c>
      <c r="C6" s="2">
        <v>0</v>
      </c>
      <c r="D6" s="2">
        <v>0</v>
      </c>
      <c r="E6">
        <v>0</v>
      </c>
      <c r="F6">
        <v>0</v>
      </c>
      <c r="G6">
        <v>0</v>
      </c>
      <c r="H6" s="2">
        <v>0</v>
      </c>
      <c r="I6" s="2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2">
        <v>0</v>
      </c>
      <c r="AG6" s="2">
        <v>0</v>
      </c>
      <c r="AH6">
        <v>0</v>
      </c>
      <c r="AI6">
        <v>0</v>
      </c>
      <c r="AJ6">
        <v>0</v>
      </c>
      <c r="AK6" s="1">
        <v>0</v>
      </c>
    </row>
    <row r="7" spans="1:37" x14ac:dyDescent="0.2">
      <c r="A7" t="s">
        <v>3</v>
      </c>
      <c r="B7" s="1">
        <v>0</v>
      </c>
      <c r="C7" s="2">
        <v>0</v>
      </c>
      <c r="D7" s="2">
        <v>0</v>
      </c>
      <c r="E7">
        <v>0</v>
      </c>
      <c r="F7">
        <v>0</v>
      </c>
      <c r="G7">
        <v>0</v>
      </c>
      <c r="H7" s="2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2">
        <v>0</v>
      </c>
      <c r="AG7" s="2">
        <v>0</v>
      </c>
      <c r="AH7">
        <v>0</v>
      </c>
      <c r="AI7">
        <v>0</v>
      </c>
      <c r="AJ7">
        <v>1</v>
      </c>
      <c r="AK7" s="1">
        <v>0</v>
      </c>
    </row>
    <row r="8" spans="1:37" x14ac:dyDescent="0.2">
      <c r="A8" t="s">
        <v>4</v>
      </c>
      <c r="B8" s="1">
        <v>0</v>
      </c>
      <c r="C8" s="2">
        <v>1</v>
      </c>
      <c r="D8" s="2">
        <v>1</v>
      </c>
      <c r="E8">
        <v>0</v>
      </c>
      <c r="F8">
        <v>0</v>
      </c>
      <c r="G8">
        <v>0</v>
      </c>
      <c r="H8" s="2">
        <v>0</v>
      </c>
      <c r="I8" s="2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0</v>
      </c>
      <c r="AF8" s="2">
        <v>0</v>
      </c>
      <c r="AG8" s="2">
        <v>0</v>
      </c>
      <c r="AH8">
        <v>0</v>
      </c>
      <c r="AI8">
        <v>0</v>
      </c>
      <c r="AJ8">
        <v>1</v>
      </c>
      <c r="AK8" s="1">
        <v>0</v>
      </c>
    </row>
    <row r="9" spans="1:37" x14ac:dyDescent="0.2">
      <c r="A9" t="s">
        <v>5</v>
      </c>
      <c r="B9" s="1">
        <v>0</v>
      </c>
      <c r="C9" s="2">
        <v>0</v>
      </c>
      <c r="D9" s="2">
        <v>1</v>
      </c>
      <c r="E9">
        <v>0</v>
      </c>
      <c r="F9">
        <v>0</v>
      </c>
      <c r="G9">
        <v>0</v>
      </c>
      <c r="H9" s="2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 s="2">
        <v>0</v>
      </c>
      <c r="AG9" s="2">
        <v>0</v>
      </c>
      <c r="AH9">
        <v>0</v>
      </c>
      <c r="AI9">
        <v>0</v>
      </c>
      <c r="AJ9">
        <v>1</v>
      </c>
      <c r="AK9" s="1">
        <v>0</v>
      </c>
    </row>
    <row r="10" spans="1:37" x14ac:dyDescent="0.2">
      <c r="A10" t="s">
        <v>6</v>
      </c>
      <c r="B10" s="1">
        <v>0</v>
      </c>
      <c r="C10" s="2">
        <v>1</v>
      </c>
      <c r="D10" s="2">
        <v>0</v>
      </c>
      <c r="E10">
        <v>0</v>
      </c>
      <c r="F10">
        <v>0</v>
      </c>
      <c r="G10">
        <v>0</v>
      </c>
      <c r="H10" s="2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 s="2">
        <v>0</v>
      </c>
      <c r="AG10" s="2">
        <v>0</v>
      </c>
      <c r="AH10">
        <v>0</v>
      </c>
      <c r="AI10">
        <v>0</v>
      </c>
      <c r="AJ10">
        <v>1</v>
      </c>
      <c r="AK10" s="1">
        <v>0</v>
      </c>
    </row>
    <row r="11" spans="1:37" x14ac:dyDescent="0.2">
      <c r="A11" t="s">
        <v>7</v>
      </c>
      <c r="B11" s="1">
        <v>0</v>
      </c>
      <c r="C11" s="2">
        <v>0</v>
      </c>
      <c r="D11" s="2">
        <v>0</v>
      </c>
      <c r="E11">
        <v>0</v>
      </c>
      <c r="F11">
        <v>0</v>
      </c>
      <c r="G11">
        <v>0</v>
      </c>
      <c r="H11" s="2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s="2">
        <v>0</v>
      </c>
      <c r="AG11" s="2">
        <v>0</v>
      </c>
      <c r="AH11">
        <v>0</v>
      </c>
      <c r="AI11">
        <v>0</v>
      </c>
      <c r="AJ11">
        <v>0</v>
      </c>
      <c r="AK11" s="1">
        <v>0</v>
      </c>
    </row>
    <row r="12" spans="1:37" x14ac:dyDescent="0.2">
      <c r="A12" t="s">
        <v>42</v>
      </c>
      <c r="B12" s="1">
        <v>0</v>
      </c>
      <c r="C12" s="2">
        <v>0</v>
      </c>
      <c r="D12" s="2">
        <v>0</v>
      </c>
      <c r="E12">
        <v>0</v>
      </c>
      <c r="F12">
        <v>0</v>
      </c>
      <c r="G12">
        <v>0</v>
      </c>
      <c r="H12" s="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 s="2">
        <v>0</v>
      </c>
      <c r="AG12" s="2">
        <v>0</v>
      </c>
      <c r="AH12">
        <v>0</v>
      </c>
      <c r="AI12">
        <v>0</v>
      </c>
      <c r="AJ12">
        <v>1</v>
      </c>
      <c r="AK12" s="1">
        <v>0</v>
      </c>
    </row>
    <row r="13" spans="1:37" x14ac:dyDescent="0.2">
      <c r="A13" t="s">
        <v>43</v>
      </c>
      <c r="B13" s="1">
        <v>0</v>
      </c>
      <c r="C13" s="2">
        <v>1</v>
      </c>
      <c r="D13" s="2">
        <v>0</v>
      </c>
      <c r="E13">
        <v>0</v>
      </c>
      <c r="F13">
        <v>0</v>
      </c>
      <c r="G13">
        <v>0</v>
      </c>
      <c r="H13" s="2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2">
        <v>0</v>
      </c>
      <c r="AG13" s="2">
        <v>0</v>
      </c>
      <c r="AH13">
        <v>0</v>
      </c>
      <c r="AI13">
        <v>0</v>
      </c>
      <c r="AJ13">
        <v>0</v>
      </c>
      <c r="AK13" s="1">
        <v>0</v>
      </c>
    </row>
    <row r="14" spans="1:37" x14ac:dyDescent="0.2">
      <c r="A14" t="s">
        <v>8</v>
      </c>
      <c r="B14" s="1">
        <v>0</v>
      </c>
      <c r="C14" s="2">
        <v>0</v>
      </c>
      <c r="D14" s="2">
        <v>0</v>
      </c>
      <c r="E14">
        <v>0</v>
      </c>
      <c r="F14">
        <v>0</v>
      </c>
      <c r="G14">
        <v>0</v>
      </c>
      <c r="H14" s="2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2">
        <v>0</v>
      </c>
      <c r="AG14" s="2">
        <v>0</v>
      </c>
      <c r="AH14">
        <v>0</v>
      </c>
      <c r="AI14">
        <v>0</v>
      </c>
      <c r="AJ14">
        <v>1</v>
      </c>
      <c r="AK14" s="1">
        <v>0</v>
      </c>
    </row>
    <row r="15" spans="1:37" x14ac:dyDescent="0.2">
      <c r="A15" t="s">
        <v>9</v>
      </c>
      <c r="B15" s="1">
        <v>0</v>
      </c>
      <c r="C15" s="2">
        <v>1</v>
      </c>
      <c r="D15" s="2">
        <v>1</v>
      </c>
      <c r="E15">
        <v>0</v>
      </c>
      <c r="F15">
        <v>0</v>
      </c>
      <c r="G15">
        <v>0</v>
      </c>
      <c r="H15" s="2">
        <v>0</v>
      </c>
      <c r="I15" s="2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 s="1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 s="2">
        <v>0</v>
      </c>
      <c r="AG15" s="2">
        <v>0</v>
      </c>
      <c r="AH15">
        <v>0</v>
      </c>
      <c r="AI15">
        <v>0</v>
      </c>
      <c r="AJ15">
        <v>1</v>
      </c>
      <c r="AK15" s="1">
        <v>0</v>
      </c>
    </row>
    <row r="16" spans="1:37" x14ac:dyDescent="0.2">
      <c r="A16" t="s">
        <v>10</v>
      </c>
      <c r="B16" s="1">
        <v>0</v>
      </c>
      <c r="C16" s="2">
        <v>1</v>
      </c>
      <c r="D16" s="2">
        <v>0</v>
      </c>
      <c r="E16">
        <v>0</v>
      </c>
      <c r="F16">
        <v>0</v>
      </c>
      <c r="G16">
        <v>0</v>
      </c>
      <c r="H16" s="2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 s="1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2">
        <v>0</v>
      </c>
      <c r="AG16" s="2">
        <v>0</v>
      </c>
      <c r="AH16">
        <v>0</v>
      </c>
      <c r="AI16">
        <v>0</v>
      </c>
      <c r="AJ16">
        <v>0</v>
      </c>
      <c r="AK16" s="1">
        <v>0</v>
      </c>
    </row>
    <row r="17" spans="1:37" x14ac:dyDescent="0.2">
      <c r="A17" t="s">
        <v>11</v>
      </c>
      <c r="B17" s="1">
        <v>1</v>
      </c>
      <c r="C17" s="2">
        <v>1</v>
      </c>
      <c r="D17" s="2">
        <v>1</v>
      </c>
      <c r="E17">
        <v>1</v>
      </c>
      <c r="F17">
        <v>1</v>
      </c>
      <c r="G17">
        <v>1</v>
      </c>
      <c r="H17" s="2">
        <v>1</v>
      </c>
      <c r="I17" s="2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 s="1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 s="2">
        <v>1</v>
      </c>
      <c r="AG17" s="2">
        <v>1</v>
      </c>
      <c r="AH17">
        <v>1</v>
      </c>
      <c r="AI17">
        <v>1</v>
      </c>
      <c r="AJ17">
        <v>1</v>
      </c>
      <c r="AK17" s="1">
        <v>0</v>
      </c>
    </row>
    <row r="18" spans="1:37" x14ac:dyDescent="0.2">
      <c r="A18" t="s">
        <v>124</v>
      </c>
      <c r="B18" s="1">
        <v>0</v>
      </c>
      <c r="C18" s="2">
        <v>0</v>
      </c>
      <c r="D18" s="2">
        <v>0</v>
      </c>
      <c r="E18">
        <v>0</v>
      </c>
      <c r="F18">
        <v>0</v>
      </c>
      <c r="G18">
        <v>0</v>
      </c>
      <c r="H18" s="2">
        <v>0</v>
      </c>
      <c r="I18" s="2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2">
        <v>0</v>
      </c>
      <c r="AG18" s="2">
        <v>0</v>
      </c>
      <c r="AH18">
        <v>0</v>
      </c>
      <c r="AI18">
        <v>0</v>
      </c>
      <c r="AJ18">
        <v>0</v>
      </c>
      <c r="AK18" s="1">
        <v>0</v>
      </c>
    </row>
    <row r="19" spans="1:37" x14ac:dyDescent="0.2">
      <c r="A19" t="s">
        <v>12</v>
      </c>
      <c r="B19" s="1">
        <v>1</v>
      </c>
      <c r="C19" s="2">
        <v>0</v>
      </c>
      <c r="D19" s="2">
        <v>0</v>
      </c>
      <c r="E19">
        <v>1</v>
      </c>
      <c r="F19">
        <v>1</v>
      </c>
      <c r="G19">
        <v>1</v>
      </c>
      <c r="H19" s="2">
        <v>1</v>
      </c>
      <c r="I19" s="2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 s="1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 s="2">
        <v>1</v>
      </c>
      <c r="AG19" s="2">
        <v>1</v>
      </c>
      <c r="AH19">
        <v>1</v>
      </c>
      <c r="AI19">
        <v>1</v>
      </c>
      <c r="AJ19">
        <v>1</v>
      </c>
      <c r="AK19" s="1">
        <v>0</v>
      </c>
    </row>
    <row r="20" spans="1:37" x14ac:dyDescent="0.2">
      <c r="A20" t="s">
        <v>44</v>
      </c>
      <c r="B20" s="1">
        <v>0</v>
      </c>
      <c r="C20" s="2">
        <v>1</v>
      </c>
      <c r="D20" s="2">
        <v>1</v>
      </c>
      <c r="E20">
        <v>0</v>
      </c>
      <c r="F20">
        <v>0</v>
      </c>
      <c r="G20">
        <v>0</v>
      </c>
      <c r="H20" s="2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 s="1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1</v>
      </c>
      <c r="AF20" s="2">
        <v>0</v>
      </c>
      <c r="AG20" s="2">
        <v>1</v>
      </c>
      <c r="AH20">
        <v>0</v>
      </c>
      <c r="AI20">
        <v>0</v>
      </c>
      <c r="AJ20">
        <v>1</v>
      </c>
      <c r="AK20" s="1">
        <v>0</v>
      </c>
    </row>
    <row r="21" spans="1:37" x14ac:dyDescent="0.2">
      <c r="A21" t="s">
        <v>13</v>
      </c>
      <c r="B21" s="1">
        <v>0</v>
      </c>
      <c r="C21" s="2">
        <v>0</v>
      </c>
      <c r="D21" s="2">
        <v>0</v>
      </c>
      <c r="E21">
        <v>1</v>
      </c>
      <c r="F21">
        <v>0</v>
      </c>
      <c r="G21">
        <v>1</v>
      </c>
      <c r="H21" s="2">
        <v>1</v>
      </c>
      <c r="I21" s="2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 s="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2">
        <v>0</v>
      </c>
      <c r="AG21" s="2">
        <v>0</v>
      </c>
      <c r="AH21">
        <v>0</v>
      </c>
      <c r="AI21">
        <v>1</v>
      </c>
      <c r="AJ21">
        <v>0</v>
      </c>
      <c r="AK21" s="1">
        <v>0</v>
      </c>
    </row>
    <row r="22" spans="1:37" x14ac:dyDescent="0.2">
      <c r="A22" t="s">
        <v>45</v>
      </c>
      <c r="B22" s="1">
        <v>0</v>
      </c>
      <c r="C22" s="2">
        <v>0</v>
      </c>
      <c r="D22" s="2">
        <v>0</v>
      </c>
      <c r="E22">
        <v>0</v>
      </c>
      <c r="F22">
        <v>0</v>
      </c>
      <c r="G22">
        <v>0</v>
      </c>
      <c r="H22" s="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2">
        <v>0</v>
      </c>
      <c r="AG22" s="2">
        <v>0</v>
      </c>
      <c r="AH22">
        <v>0</v>
      </c>
      <c r="AI22">
        <v>0</v>
      </c>
      <c r="AJ22">
        <v>0</v>
      </c>
      <c r="AK22" s="1">
        <v>0</v>
      </c>
    </row>
    <row r="23" spans="1:37" x14ac:dyDescent="0.2">
      <c r="A23" t="s">
        <v>46</v>
      </c>
      <c r="B23" s="1">
        <v>0</v>
      </c>
      <c r="C23" s="2">
        <v>0</v>
      </c>
      <c r="D23" s="2">
        <v>1</v>
      </c>
      <c r="E23">
        <v>0</v>
      </c>
      <c r="F23">
        <v>0</v>
      </c>
      <c r="G23">
        <v>0</v>
      </c>
      <c r="H23" s="2">
        <v>0</v>
      </c>
      <c r="I23" s="2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2">
        <v>0</v>
      </c>
      <c r="AG23" s="2">
        <v>0</v>
      </c>
      <c r="AH23">
        <v>0</v>
      </c>
      <c r="AI23">
        <v>0</v>
      </c>
      <c r="AJ23">
        <v>0</v>
      </c>
      <c r="AK23" s="1">
        <v>0</v>
      </c>
    </row>
    <row r="24" spans="1:37" x14ac:dyDescent="0.2">
      <c r="A24" t="s">
        <v>14</v>
      </c>
      <c r="B24" s="1">
        <v>0</v>
      </c>
      <c r="C24" s="2">
        <v>0</v>
      </c>
      <c r="D24" s="2">
        <v>0</v>
      </c>
      <c r="E24">
        <v>0</v>
      </c>
      <c r="F24">
        <v>0</v>
      </c>
      <c r="G24">
        <v>0</v>
      </c>
      <c r="H24" s="2">
        <v>0</v>
      </c>
      <c r="I24" s="2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2">
        <v>0</v>
      </c>
      <c r="AG24" s="2">
        <v>0</v>
      </c>
      <c r="AH24">
        <v>0</v>
      </c>
      <c r="AI24">
        <v>0</v>
      </c>
      <c r="AJ24">
        <v>0</v>
      </c>
      <c r="AK24" s="1">
        <v>0</v>
      </c>
    </row>
    <row r="25" spans="1:37" x14ac:dyDescent="0.2">
      <c r="A25" t="s">
        <v>15</v>
      </c>
      <c r="B25" s="1">
        <v>0</v>
      </c>
      <c r="C25" s="2">
        <v>1</v>
      </c>
      <c r="D25" s="2">
        <v>1</v>
      </c>
      <c r="E25">
        <v>0</v>
      </c>
      <c r="F25">
        <v>0</v>
      </c>
      <c r="G25">
        <v>0</v>
      </c>
      <c r="H25" s="2">
        <v>0</v>
      </c>
      <c r="I25" s="2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2">
        <v>0</v>
      </c>
      <c r="AG25" s="2">
        <v>0</v>
      </c>
      <c r="AH25">
        <v>0</v>
      </c>
      <c r="AI25">
        <v>0</v>
      </c>
      <c r="AJ25">
        <v>0</v>
      </c>
      <c r="AK25" s="1">
        <v>0</v>
      </c>
    </row>
    <row r="26" spans="1:37" x14ac:dyDescent="0.2">
      <c r="A26" t="s">
        <v>16</v>
      </c>
      <c r="B26" s="1">
        <v>0</v>
      </c>
      <c r="C26" s="2">
        <v>0</v>
      </c>
      <c r="D26" s="2">
        <v>0</v>
      </c>
      <c r="E26">
        <v>0</v>
      </c>
      <c r="F26">
        <v>0</v>
      </c>
      <c r="G26">
        <v>0</v>
      </c>
      <c r="H26" s="2">
        <v>0</v>
      </c>
      <c r="I26" s="2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 s="1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2">
        <v>0</v>
      </c>
      <c r="AG26" s="2">
        <v>0</v>
      </c>
      <c r="AH26">
        <v>0</v>
      </c>
      <c r="AI26">
        <v>0</v>
      </c>
      <c r="AJ26">
        <v>0</v>
      </c>
      <c r="AK26" s="1">
        <v>0</v>
      </c>
    </row>
    <row r="27" spans="1:37" x14ac:dyDescent="0.2">
      <c r="A27" t="s">
        <v>125</v>
      </c>
      <c r="B27" s="1">
        <v>0</v>
      </c>
      <c r="C27" s="2">
        <v>0</v>
      </c>
      <c r="D27" s="2">
        <v>0</v>
      </c>
      <c r="E27">
        <v>0</v>
      </c>
      <c r="F27">
        <v>0</v>
      </c>
      <c r="G27">
        <v>0</v>
      </c>
      <c r="H27" s="2">
        <v>0</v>
      </c>
      <c r="I27" s="2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2">
        <v>0</v>
      </c>
      <c r="AG27" s="2">
        <v>0</v>
      </c>
      <c r="AH27">
        <v>0</v>
      </c>
      <c r="AI27">
        <v>0</v>
      </c>
      <c r="AJ27">
        <v>0</v>
      </c>
      <c r="AK27" s="1">
        <v>0</v>
      </c>
    </row>
    <row r="28" spans="1:37" x14ac:dyDescent="0.2">
      <c r="A28" t="s">
        <v>126</v>
      </c>
      <c r="B28" s="1">
        <v>0</v>
      </c>
      <c r="C28" s="2">
        <v>0</v>
      </c>
      <c r="D28" s="2">
        <v>0</v>
      </c>
      <c r="E28">
        <v>0</v>
      </c>
      <c r="F28">
        <v>0</v>
      </c>
      <c r="G28">
        <v>0</v>
      </c>
      <c r="H28" s="2">
        <v>0</v>
      </c>
      <c r="I28" s="2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2">
        <v>0</v>
      </c>
      <c r="AG28" s="2">
        <v>0</v>
      </c>
      <c r="AH28">
        <v>0</v>
      </c>
      <c r="AI28">
        <v>0</v>
      </c>
      <c r="AJ28">
        <v>0</v>
      </c>
      <c r="AK28" s="1">
        <v>0</v>
      </c>
    </row>
    <row r="29" spans="1:37" x14ac:dyDescent="0.2">
      <c r="A29" t="s">
        <v>47</v>
      </c>
      <c r="B29" s="1">
        <v>0</v>
      </c>
      <c r="C29" s="2">
        <v>0</v>
      </c>
      <c r="D29" s="2">
        <v>0</v>
      </c>
      <c r="E29">
        <v>1</v>
      </c>
      <c r="F29">
        <v>1</v>
      </c>
      <c r="G29">
        <v>1</v>
      </c>
      <c r="H29" s="2">
        <v>1</v>
      </c>
      <c r="I29" s="2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 s="1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>
        <v>1</v>
      </c>
      <c r="AF29" s="2">
        <v>1</v>
      </c>
      <c r="AG29" s="2">
        <v>1</v>
      </c>
      <c r="AH29">
        <v>1</v>
      </c>
      <c r="AI29">
        <v>1</v>
      </c>
      <c r="AJ29">
        <v>1</v>
      </c>
      <c r="AK29" s="1">
        <v>1</v>
      </c>
    </row>
    <row r="30" spans="1:37" x14ac:dyDescent="0.2">
      <c r="A30" t="s">
        <v>17</v>
      </c>
      <c r="B30" s="1">
        <v>0</v>
      </c>
      <c r="C30" s="2">
        <v>0</v>
      </c>
      <c r="D30" s="2">
        <v>0</v>
      </c>
      <c r="E30">
        <v>0</v>
      </c>
      <c r="F30">
        <v>0</v>
      </c>
      <c r="G30">
        <v>0</v>
      </c>
      <c r="H30" s="2">
        <v>0</v>
      </c>
      <c r="I30" s="2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</v>
      </c>
      <c r="AG30" s="2">
        <v>0</v>
      </c>
      <c r="AH30">
        <v>0</v>
      </c>
      <c r="AI30">
        <v>0</v>
      </c>
      <c r="AJ30">
        <v>0</v>
      </c>
      <c r="AK30" s="1">
        <v>0</v>
      </c>
    </row>
    <row r="31" spans="1:37" x14ac:dyDescent="0.2">
      <c r="A31" t="s">
        <v>18</v>
      </c>
      <c r="B31" s="1">
        <v>0</v>
      </c>
      <c r="C31" s="2">
        <v>0</v>
      </c>
      <c r="D31" s="2">
        <v>0</v>
      </c>
      <c r="E31">
        <v>0</v>
      </c>
      <c r="F31">
        <v>0</v>
      </c>
      <c r="G31">
        <v>0</v>
      </c>
      <c r="H31" s="2">
        <v>0</v>
      </c>
      <c r="I31" s="2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</v>
      </c>
      <c r="AG31" s="2">
        <v>0</v>
      </c>
      <c r="AH31">
        <v>0</v>
      </c>
      <c r="AI31">
        <v>0</v>
      </c>
      <c r="AJ31">
        <v>0</v>
      </c>
      <c r="AK31" s="1">
        <v>0</v>
      </c>
    </row>
    <row r="32" spans="1:37" x14ac:dyDescent="0.2">
      <c r="A32" t="s">
        <v>19</v>
      </c>
      <c r="B32" s="1">
        <v>0</v>
      </c>
      <c r="C32" s="2">
        <v>1</v>
      </c>
      <c r="D32" s="2">
        <v>1</v>
      </c>
      <c r="E32">
        <v>0</v>
      </c>
      <c r="F32">
        <v>0</v>
      </c>
      <c r="G32">
        <v>0</v>
      </c>
      <c r="H32" s="2">
        <v>1</v>
      </c>
      <c r="I32" s="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v>0</v>
      </c>
      <c r="V32" s="1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 s="2">
        <v>0</v>
      </c>
      <c r="AG32" s="2">
        <v>1</v>
      </c>
      <c r="AH32">
        <v>0</v>
      </c>
      <c r="AI32">
        <v>0</v>
      </c>
      <c r="AJ32">
        <v>1</v>
      </c>
      <c r="AK32" s="1">
        <v>0</v>
      </c>
    </row>
    <row r="33" spans="1:37" x14ac:dyDescent="0.2">
      <c r="A33" t="s">
        <v>20</v>
      </c>
      <c r="B33" s="1">
        <v>0</v>
      </c>
      <c r="C33" s="2">
        <v>0</v>
      </c>
      <c r="D33" s="2">
        <v>1</v>
      </c>
      <c r="E33">
        <v>0</v>
      </c>
      <c r="F33">
        <v>0</v>
      </c>
      <c r="G33">
        <v>0</v>
      </c>
      <c r="H33" s="2">
        <v>0</v>
      </c>
      <c r="I33" s="2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1</v>
      </c>
      <c r="V33" s="1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 s="2">
        <v>0</v>
      </c>
      <c r="AG33" s="2">
        <v>0</v>
      </c>
      <c r="AH33">
        <v>0</v>
      </c>
      <c r="AI33">
        <v>0</v>
      </c>
      <c r="AJ33">
        <v>0</v>
      </c>
      <c r="AK33" s="1">
        <v>0</v>
      </c>
    </row>
    <row r="34" spans="1:37" x14ac:dyDescent="0.2">
      <c r="A34" t="s">
        <v>21</v>
      </c>
      <c r="B34" s="1">
        <v>0</v>
      </c>
      <c r="C34" s="2">
        <v>1</v>
      </c>
      <c r="D34" s="2">
        <v>1</v>
      </c>
      <c r="E34">
        <v>0</v>
      </c>
      <c r="F34">
        <v>0</v>
      </c>
      <c r="G34">
        <v>0</v>
      </c>
      <c r="H34" s="2">
        <v>0</v>
      </c>
      <c r="I34" s="2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 s="1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 s="2">
        <v>1</v>
      </c>
      <c r="AG34" s="2">
        <v>1</v>
      </c>
      <c r="AH34">
        <v>1</v>
      </c>
      <c r="AI34">
        <v>0</v>
      </c>
      <c r="AJ34">
        <v>1</v>
      </c>
      <c r="AK34" s="1">
        <v>0</v>
      </c>
    </row>
    <row r="35" spans="1:37" x14ac:dyDescent="0.2">
      <c r="A35" t="s">
        <v>22</v>
      </c>
      <c r="B35" s="1">
        <v>0</v>
      </c>
      <c r="C35" s="2">
        <v>0</v>
      </c>
      <c r="D35" s="2">
        <v>0</v>
      </c>
      <c r="E35">
        <v>0</v>
      </c>
      <c r="F35">
        <v>0</v>
      </c>
      <c r="G35">
        <v>0</v>
      </c>
      <c r="H35" s="2">
        <v>0</v>
      </c>
      <c r="I35" s="2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</v>
      </c>
      <c r="AG35" s="2">
        <v>0</v>
      </c>
      <c r="AH35">
        <v>0</v>
      </c>
      <c r="AI35">
        <v>0</v>
      </c>
      <c r="AJ35">
        <v>0</v>
      </c>
      <c r="AK35" s="1">
        <v>0</v>
      </c>
    </row>
    <row r="36" spans="1:37" x14ac:dyDescent="0.2">
      <c r="A36" t="s">
        <v>23</v>
      </c>
      <c r="B36" s="1">
        <v>0</v>
      </c>
      <c r="C36" s="2">
        <v>0</v>
      </c>
      <c r="D36" s="2">
        <v>0</v>
      </c>
      <c r="E36">
        <v>0</v>
      </c>
      <c r="F36">
        <v>0</v>
      </c>
      <c r="G36">
        <v>0</v>
      </c>
      <c r="H36" s="2">
        <v>0</v>
      </c>
      <c r="I36" s="2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 s="1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 s="2">
        <v>0</v>
      </c>
      <c r="AH36">
        <v>0</v>
      </c>
      <c r="AI36">
        <v>0</v>
      </c>
      <c r="AJ36">
        <v>0</v>
      </c>
      <c r="AK36" s="1">
        <v>0</v>
      </c>
    </row>
    <row r="37" spans="1:37" x14ac:dyDescent="0.2">
      <c r="A37" t="s">
        <v>48</v>
      </c>
      <c r="B37" s="1">
        <v>0</v>
      </c>
      <c r="C37" s="2">
        <v>0</v>
      </c>
      <c r="D37" s="2">
        <v>0</v>
      </c>
      <c r="E37">
        <v>0</v>
      </c>
      <c r="F37">
        <v>0</v>
      </c>
      <c r="G37">
        <v>0</v>
      </c>
      <c r="H37" s="2">
        <v>0</v>
      </c>
      <c r="I37" s="2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</v>
      </c>
      <c r="AG37" s="2">
        <v>0</v>
      </c>
      <c r="AH37">
        <v>0</v>
      </c>
      <c r="AI37">
        <v>0</v>
      </c>
      <c r="AJ37">
        <v>0</v>
      </c>
      <c r="AK37" s="1">
        <v>0</v>
      </c>
    </row>
    <row r="38" spans="1:37" x14ac:dyDescent="0.2">
      <c r="A38" t="s">
        <v>24</v>
      </c>
      <c r="B38" s="1">
        <v>0</v>
      </c>
      <c r="C38" s="2">
        <v>1</v>
      </c>
      <c r="D38" s="2">
        <v>0</v>
      </c>
      <c r="E38">
        <v>0</v>
      </c>
      <c r="F38">
        <v>0</v>
      </c>
      <c r="G38">
        <v>0</v>
      </c>
      <c r="H38" s="2">
        <v>0</v>
      </c>
      <c r="I38" s="2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0</v>
      </c>
      <c r="AG38" s="2">
        <v>0</v>
      </c>
      <c r="AH38">
        <v>0</v>
      </c>
      <c r="AI38">
        <v>0</v>
      </c>
      <c r="AJ38">
        <v>0</v>
      </c>
      <c r="AK38" s="1">
        <v>0</v>
      </c>
    </row>
    <row r="39" spans="1:37" x14ac:dyDescent="0.2">
      <c r="A39" t="s">
        <v>50</v>
      </c>
      <c r="B39" s="1">
        <v>0</v>
      </c>
      <c r="C39" s="2">
        <v>0</v>
      </c>
      <c r="D39" s="2">
        <v>0</v>
      </c>
      <c r="E39">
        <v>0</v>
      </c>
      <c r="F39">
        <v>0</v>
      </c>
      <c r="G39">
        <v>0</v>
      </c>
      <c r="H39" s="2">
        <v>0</v>
      </c>
      <c r="I39" s="2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v>1</v>
      </c>
      <c r="V39" s="1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0</v>
      </c>
      <c r="AG39" s="2">
        <v>0</v>
      </c>
      <c r="AH39">
        <v>0</v>
      </c>
      <c r="AI39">
        <v>0</v>
      </c>
      <c r="AJ39">
        <v>0</v>
      </c>
      <c r="AK39" s="1">
        <v>0</v>
      </c>
    </row>
    <row r="40" spans="1:37" ht="17" thickBot="1" x14ac:dyDescent="0.25"/>
    <row r="41" spans="1:37" x14ac:dyDescent="0.2">
      <c r="A41" s="3"/>
      <c r="B41" s="4" t="s">
        <v>25</v>
      </c>
      <c r="C41" s="44" t="s">
        <v>26</v>
      </c>
      <c r="D41" s="45"/>
      <c r="E41" s="46"/>
      <c r="F41" s="4" t="s">
        <v>27</v>
      </c>
      <c r="G41" s="44" t="s">
        <v>28</v>
      </c>
      <c r="H41" s="45"/>
      <c r="I41" s="46"/>
      <c r="J41" s="44" t="s">
        <v>29</v>
      </c>
      <c r="K41" s="45"/>
      <c r="L41" s="46"/>
      <c r="M41" s="44" t="s">
        <v>30</v>
      </c>
      <c r="N41" s="45"/>
      <c r="O41" s="46"/>
      <c r="P41" s="44" t="s">
        <v>31</v>
      </c>
      <c r="Q41" s="45"/>
      <c r="R41" s="46"/>
      <c r="S41" s="44" t="s">
        <v>32</v>
      </c>
      <c r="T41" s="45"/>
      <c r="U41" s="46"/>
      <c r="V41" s="44" t="s">
        <v>33</v>
      </c>
      <c r="W41" s="45"/>
      <c r="X41" s="46"/>
      <c r="Y41" s="44" t="s">
        <v>34</v>
      </c>
      <c r="Z41" s="45"/>
      <c r="AA41" s="46"/>
      <c r="AB41" s="4" t="s">
        <v>35</v>
      </c>
      <c r="AC41" s="44" t="s">
        <v>36</v>
      </c>
      <c r="AD41" s="45"/>
      <c r="AE41" s="46"/>
    </row>
    <row r="42" spans="1:37" s="3" customFormat="1" x14ac:dyDescent="0.2">
      <c r="B42" s="5" t="s">
        <v>37</v>
      </c>
      <c r="C42" s="12" t="s">
        <v>37</v>
      </c>
      <c r="D42" s="11" t="s">
        <v>38</v>
      </c>
      <c r="E42" s="14" t="s">
        <v>39</v>
      </c>
      <c r="F42" s="5" t="s">
        <v>37</v>
      </c>
      <c r="G42" s="12" t="s">
        <v>37</v>
      </c>
      <c r="H42" s="11" t="s">
        <v>38</v>
      </c>
      <c r="I42" s="14" t="s">
        <v>39</v>
      </c>
      <c r="J42" s="66" t="s">
        <v>37</v>
      </c>
      <c r="K42" s="67" t="s">
        <v>38</v>
      </c>
      <c r="L42" s="68" t="s">
        <v>39</v>
      </c>
      <c r="M42" s="66" t="s">
        <v>37</v>
      </c>
      <c r="N42" s="67" t="s">
        <v>38</v>
      </c>
      <c r="O42" s="68" t="s">
        <v>39</v>
      </c>
      <c r="P42" s="66" t="s">
        <v>37</v>
      </c>
      <c r="Q42" s="67" t="s">
        <v>38</v>
      </c>
      <c r="R42" s="68" t="s">
        <v>39</v>
      </c>
      <c r="S42" s="66" t="s">
        <v>37</v>
      </c>
      <c r="T42" s="67" t="s">
        <v>38</v>
      </c>
      <c r="U42" s="68" t="s">
        <v>39</v>
      </c>
      <c r="V42" s="66" t="s">
        <v>37</v>
      </c>
      <c r="W42" s="67" t="s">
        <v>38</v>
      </c>
      <c r="X42" s="68" t="s">
        <v>39</v>
      </c>
      <c r="Y42" s="66" t="s">
        <v>37</v>
      </c>
      <c r="Z42" s="67" t="s">
        <v>38</v>
      </c>
      <c r="AA42" s="68" t="s">
        <v>39</v>
      </c>
      <c r="AB42" s="13" t="s">
        <v>37</v>
      </c>
      <c r="AC42" s="66" t="s">
        <v>37</v>
      </c>
      <c r="AD42" s="67" t="s">
        <v>38</v>
      </c>
      <c r="AE42" s="68" t="s">
        <v>39</v>
      </c>
    </row>
    <row r="43" spans="1:37" x14ac:dyDescent="0.2">
      <c r="A43" t="s">
        <v>123</v>
      </c>
      <c r="B43">
        <f>IF(C2&lt;D2,1,IF(C2&gt;D2,0,0))</f>
        <v>0</v>
      </c>
      <c r="C43">
        <f>IF(E2&lt;F2,1,IF(E2&gt;F2,0,0))</f>
        <v>0</v>
      </c>
      <c r="D43">
        <f>IF(F2&lt;G2,1,IF(F2&gt;G2,0,0))</f>
        <v>0</v>
      </c>
      <c r="E43">
        <f>IF(E2&lt;G2,1,IF(E2&gt;G2,0,0))</f>
        <v>0</v>
      </c>
      <c r="F43">
        <f>IF(H2&lt;I2,1,IF(H2&gt;I2,0,0))</f>
        <v>0</v>
      </c>
      <c r="G43">
        <f>IF(J2&lt;K2,1,IF(J2&gt;K2,0,0))</f>
        <v>0</v>
      </c>
      <c r="H43">
        <f>IF(K2&lt;L2,1,IF(K2&gt;L2,0,0))</f>
        <v>0</v>
      </c>
      <c r="I43">
        <f>IF(J2&lt;L2,1,IF(J2&gt;L2,0,0))</f>
        <v>0</v>
      </c>
      <c r="J43">
        <f>IF(M2&lt;N2,1,IF(M2&gt;N2,0,0))</f>
        <v>0</v>
      </c>
      <c r="K43">
        <f>IF(N2&lt;O2,1,IF(N2&gt;O2,0,0))</f>
        <v>1</v>
      </c>
      <c r="L43">
        <f>IF(M2&lt;O2,1,IF(M2&gt;O2,0,0))</f>
        <v>1</v>
      </c>
      <c r="M43">
        <f>IF(P2&lt;Q2,1,IF(P2&gt;Q2,0,0))</f>
        <v>0</v>
      </c>
      <c r="N43">
        <f>IF(Q2&lt;R2,1,IF(Q2&gt;R2,0,0))</f>
        <v>0</v>
      </c>
      <c r="O43">
        <f>IF(P2&lt;R2,1,IF(P2&gt;R2,0,0))</f>
        <v>0</v>
      </c>
      <c r="P43">
        <f>IF(S2&lt;T2,1,IF(S2&gt;T2,0,0))</f>
        <v>1</v>
      </c>
      <c r="Q43">
        <f>IF(T2&lt;U2,1,IF(T2&gt;U2,0,0))</f>
        <v>0</v>
      </c>
      <c r="R43">
        <f>IF(S2&lt;U2,1,IF(S2&gt;U2,0,0))</f>
        <v>0</v>
      </c>
      <c r="S43">
        <f>IF(W2&lt;X2,1,IF(W2&gt;X2,0,0))</f>
        <v>0</v>
      </c>
      <c r="T43">
        <f>IF(X2&lt;Y2,1,IF(X2&gt;Y2,0,0))</f>
        <v>0</v>
      </c>
      <c r="U43">
        <f>IF(W2&lt;Y2,1,IF(W2&gt;Y2,0,0))</f>
        <v>0</v>
      </c>
      <c r="V43">
        <f>IF(Z2&lt;AA2,1,IF(Z2&gt;AA2,0,0))</f>
        <v>0</v>
      </c>
      <c r="W43">
        <f>IF(AA2&lt;AB2,1,IF(AA2&gt;AB2,0,0))</f>
        <v>1</v>
      </c>
      <c r="X43">
        <f>IF(Z2&lt;AB2,1,IF(Z2&gt;AB2,0,0))</f>
        <v>0</v>
      </c>
      <c r="Y43">
        <f>IF(AC2&lt;AD2,1,IF(AC2&gt;AD2,0,0))</f>
        <v>0</v>
      </c>
      <c r="Z43">
        <f>IF(AD2&lt;AE2,1,IF(AD2&gt;AE2,0,0))</f>
        <v>1</v>
      </c>
      <c r="AA43">
        <f>IF(AC2&lt;AE2,1,IF(AC2&gt;AE2,0,0))</f>
        <v>1</v>
      </c>
      <c r="AB43">
        <f>IF(AF2&lt;AG2,1,IF(AF2&gt;AG2,0,0))</f>
        <v>0</v>
      </c>
      <c r="AC43">
        <f>IF(AH2&lt;AI2,1,IF(AH2&gt;AI2,0,0))</f>
        <v>0</v>
      </c>
      <c r="AD43">
        <f>IF(AI2&lt;AJ2,1,IF(AI2&gt;AJ2,0,0))</f>
        <v>1</v>
      </c>
      <c r="AE43">
        <f>IF(AH2&lt;AJ2,1,IF(AH2&gt;AJ2,0,0))</f>
        <v>1</v>
      </c>
    </row>
    <row r="44" spans="1:37" x14ac:dyDescent="0.2">
      <c r="A44" t="s">
        <v>40</v>
      </c>
      <c r="B44">
        <f t="shared" ref="B44:B80" si="0">IF(C3&lt;D3,1,IF(C3&gt;D3,0,0))</f>
        <v>0</v>
      </c>
      <c r="C44">
        <f t="shared" ref="C44:D59" si="1">IF(E3&lt;F3,1,IF(E3&gt;F3,0,0))</f>
        <v>0</v>
      </c>
      <c r="D44">
        <f t="shared" si="1"/>
        <v>0</v>
      </c>
      <c r="E44">
        <f t="shared" ref="E44:E80" si="2">IF(E3&lt;G3,1,IF(E3&gt;G3,0,0))</f>
        <v>0</v>
      </c>
      <c r="F44">
        <f t="shared" ref="F44:F80" si="3">IF(H3&lt;I3,1,IF(H3&gt;I3,0,0))</f>
        <v>0</v>
      </c>
      <c r="G44">
        <f t="shared" ref="G44:H59" si="4">IF(J3&lt;K3,1,IF(J3&gt;K3,0,0))</f>
        <v>0</v>
      </c>
      <c r="H44">
        <f t="shared" si="4"/>
        <v>0</v>
      </c>
      <c r="I44">
        <f t="shared" ref="I44:I80" si="5">IF(J3&lt;L3,1,IF(J3&gt;L3,0,0))</f>
        <v>0</v>
      </c>
      <c r="J44">
        <f t="shared" ref="J44:K59" si="6">IF(M3&lt;N3,1,IF(M3&gt;N3,0,0))</f>
        <v>0</v>
      </c>
      <c r="K44">
        <f t="shared" si="6"/>
        <v>0</v>
      </c>
      <c r="L44">
        <f t="shared" ref="L44:L80" si="7">IF(M3&lt;O3,1,IF(M3&gt;O3,0,0))</f>
        <v>0</v>
      </c>
      <c r="M44">
        <f t="shared" ref="M44:N59" si="8">IF(P3&lt;Q3,1,IF(P3&gt;Q3,0,0))</f>
        <v>0</v>
      </c>
      <c r="N44">
        <f t="shared" si="8"/>
        <v>0</v>
      </c>
      <c r="O44">
        <f t="shared" ref="O44:O80" si="9">IF(P3&lt;R3,1,IF(P3&gt;R3,0,0))</f>
        <v>0</v>
      </c>
      <c r="P44">
        <f t="shared" ref="P44:Q59" si="10">IF(S3&lt;T3,1,IF(S3&gt;T3,0,0))</f>
        <v>0</v>
      </c>
      <c r="Q44">
        <f t="shared" si="10"/>
        <v>0</v>
      </c>
      <c r="R44">
        <f t="shared" ref="R44:R80" si="11">IF(S3&lt;U3,1,IF(S3&gt;U3,0,0))</f>
        <v>0</v>
      </c>
      <c r="S44">
        <f t="shared" ref="S44:T59" si="12">IF(W3&lt;X3,1,IF(W3&gt;X3,0,0))</f>
        <v>0</v>
      </c>
      <c r="T44">
        <f t="shared" si="12"/>
        <v>0</v>
      </c>
      <c r="U44">
        <f t="shared" ref="U44:U80" si="13">IF(W3&lt;Y3,1,IF(W3&gt;Y3,0,0))</f>
        <v>0</v>
      </c>
      <c r="V44">
        <f t="shared" ref="V44:W59" si="14">IF(Z3&lt;AA3,1,IF(Z3&gt;AA3,0,0))</f>
        <v>0</v>
      </c>
      <c r="W44">
        <f t="shared" si="14"/>
        <v>0</v>
      </c>
      <c r="X44">
        <f t="shared" ref="X44:X80" si="15">IF(Z3&lt;AB3,1,IF(Z3&gt;AB3,0,0))</f>
        <v>0</v>
      </c>
      <c r="Y44">
        <f t="shared" ref="Y44:Z59" si="16">IF(AC3&lt;AD3,1,IF(AC3&gt;AD3,0,0))</f>
        <v>0</v>
      </c>
      <c r="Z44">
        <f t="shared" si="16"/>
        <v>0</v>
      </c>
      <c r="AA44">
        <f t="shared" ref="AA44:AA80" si="17">IF(AC3&lt;AE3,1,IF(AC3&gt;AE3,0,0))</f>
        <v>0</v>
      </c>
      <c r="AB44">
        <f t="shared" ref="AB44:AB80" si="18">IF(AF3&lt;AG3,1,IF(AF3&gt;AG3,0,0))</f>
        <v>0</v>
      </c>
      <c r="AC44">
        <f t="shared" ref="AC44:AD59" si="19">IF(AH3&lt;AI3,1,IF(AH3&gt;AI3,0,0))</f>
        <v>0</v>
      </c>
      <c r="AD44">
        <f t="shared" si="19"/>
        <v>1</v>
      </c>
      <c r="AE44">
        <f t="shared" ref="AE44:AE80" si="20">IF(AH3&lt;AJ3,1,IF(AH3&gt;AJ3,0,0))</f>
        <v>1</v>
      </c>
    </row>
    <row r="45" spans="1:37" x14ac:dyDescent="0.2">
      <c r="A45" t="s">
        <v>1</v>
      </c>
      <c r="B45">
        <f t="shared" si="0"/>
        <v>0</v>
      </c>
      <c r="C45">
        <f t="shared" si="1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8"/>
        <v>0</v>
      </c>
      <c r="O45">
        <f t="shared" si="9"/>
        <v>0</v>
      </c>
      <c r="P45">
        <f t="shared" si="10"/>
        <v>0</v>
      </c>
      <c r="Q45">
        <f t="shared" si="10"/>
        <v>0</v>
      </c>
      <c r="R45">
        <f t="shared" si="11"/>
        <v>0</v>
      </c>
      <c r="S45">
        <f t="shared" si="12"/>
        <v>0</v>
      </c>
      <c r="T45">
        <f t="shared" si="12"/>
        <v>0</v>
      </c>
      <c r="U45">
        <f t="shared" si="13"/>
        <v>0</v>
      </c>
      <c r="V45">
        <f t="shared" si="14"/>
        <v>0</v>
      </c>
      <c r="W45">
        <f t="shared" si="14"/>
        <v>0</v>
      </c>
      <c r="X45">
        <f t="shared" si="15"/>
        <v>0</v>
      </c>
      <c r="Y45">
        <f t="shared" si="16"/>
        <v>0</v>
      </c>
      <c r="Z45">
        <f t="shared" si="16"/>
        <v>0</v>
      </c>
      <c r="AA45">
        <f t="shared" si="17"/>
        <v>0</v>
      </c>
      <c r="AB45">
        <f t="shared" si="18"/>
        <v>0</v>
      </c>
      <c r="AC45">
        <f t="shared" si="19"/>
        <v>0</v>
      </c>
      <c r="AD45">
        <f t="shared" si="19"/>
        <v>0</v>
      </c>
      <c r="AE45">
        <f t="shared" si="20"/>
        <v>0</v>
      </c>
    </row>
    <row r="46" spans="1:37" x14ac:dyDescent="0.2">
      <c r="A46" t="s">
        <v>41</v>
      </c>
      <c r="B46">
        <f t="shared" si="0"/>
        <v>0</v>
      </c>
      <c r="C46">
        <f t="shared" si="1"/>
        <v>0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8"/>
        <v>0</v>
      </c>
      <c r="O46">
        <f t="shared" si="9"/>
        <v>0</v>
      </c>
      <c r="P46">
        <f t="shared" si="10"/>
        <v>1</v>
      </c>
      <c r="Q46">
        <f t="shared" si="10"/>
        <v>0</v>
      </c>
      <c r="R46">
        <f t="shared" si="11"/>
        <v>1</v>
      </c>
      <c r="S46">
        <f t="shared" si="12"/>
        <v>0</v>
      </c>
      <c r="T46">
        <f t="shared" si="12"/>
        <v>0</v>
      </c>
      <c r="U46">
        <f t="shared" si="13"/>
        <v>0</v>
      </c>
      <c r="V46">
        <f t="shared" si="14"/>
        <v>0</v>
      </c>
      <c r="W46">
        <f t="shared" si="14"/>
        <v>0</v>
      </c>
      <c r="X46">
        <f t="shared" si="15"/>
        <v>0</v>
      </c>
      <c r="Y46">
        <f t="shared" si="16"/>
        <v>0</v>
      </c>
      <c r="Z46">
        <f t="shared" si="16"/>
        <v>0</v>
      </c>
      <c r="AA46">
        <f t="shared" si="17"/>
        <v>0</v>
      </c>
      <c r="AB46">
        <f t="shared" si="18"/>
        <v>0</v>
      </c>
      <c r="AC46">
        <f t="shared" si="19"/>
        <v>0</v>
      </c>
      <c r="AD46">
        <f t="shared" si="19"/>
        <v>0</v>
      </c>
      <c r="AE46">
        <f t="shared" si="20"/>
        <v>0</v>
      </c>
    </row>
    <row r="47" spans="1:37" x14ac:dyDescent="0.2">
      <c r="A47" t="s">
        <v>2</v>
      </c>
      <c r="B47">
        <f t="shared" si="0"/>
        <v>0</v>
      </c>
      <c r="C47">
        <f t="shared" si="1"/>
        <v>0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8"/>
        <v>0</v>
      </c>
      <c r="O47">
        <f t="shared" si="9"/>
        <v>0</v>
      </c>
      <c r="P47">
        <f t="shared" si="10"/>
        <v>0</v>
      </c>
      <c r="Q47">
        <f t="shared" si="10"/>
        <v>0</v>
      </c>
      <c r="R47">
        <f t="shared" si="11"/>
        <v>0</v>
      </c>
      <c r="S47">
        <f t="shared" si="12"/>
        <v>0</v>
      </c>
      <c r="T47">
        <f t="shared" si="12"/>
        <v>0</v>
      </c>
      <c r="U47">
        <f t="shared" si="13"/>
        <v>0</v>
      </c>
      <c r="V47">
        <f t="shared" si="14"/>
        <v>0</v>
      </c>
      <c r="W47">
        <f t="shared" si="14"/>
        <v>0</v>
      </c>
      <c r="X47">
        <f t="shared" si="15"/>
        <v>0</v>
      </c>
      <c r="Y47">
        <f t="shared" si="16"/>
        <v>0</v>
      </c>
      <c r="Z47">
        <f t="shared" si="16"/>
        <v>0</v>
      </c>
      <c r="AA47">
        <f t="shared" si="17"/>
        <v>0</v>
      </c>
      <c r="AB47">
        <f t="shared" si="18"/>
        <v>0</v>
      </c>
      <c r="AC47">
        <f t="shared" si="19"/>
        <v>0</v>
      </c>
      <c r="AD47">
        <f t="shared" si="19"/>
        <v>0</v>
      </c>
      <c r="AE47">
        <f t="shared" si="20"/>
        <v>0</v>
      </c>
    </row>
    <row r="48" spans="1:37" x14ac:dyDescent="0.2">
      <c r="A48" t="s">
        <v>3</v>
      </c>
      <c r="B48">
        <f t="shared" si="0"/>
        <v>0</v>
      </c>
      <c r="C48">
        <f t="shared" si="1"/>
        <v>0</v>
      </c>
      <c r="D48">
        <f t="shared" si="1"/>
        <v>0</v>
      </c>
      <c r="E48">
        <f t="shared" si="2"/>
        <v>0</v>
      </c>
      <c r="F48">
        <f t="shared" si="3"/>
        <v>0</v>
      </c>
      <c r="G48">
        <f t="shared" si="4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0"/>
        <v>0</v>
      </c>
      <c r="R48">
        <f t="shared" si="11"/>
        <v>0</v>
      </c>
      <c r="S48">
        <f t="shared" si="12"/>
        <v>0</v>
      </c>
      <c r="T48">
        <f t="shared" si="12"/>
        <v>0</v>
      </c>
      <c r="U48">
        <f t="shared" si="13"/>
        <v>0</v>
      </c>
      <c r="V48">
        <f t="shared" si="14"/>
        <v>0</v>
      </c>
      <c r="W48">
        <f t="shared" si="14"/>
        <v>0</v>
      </c>
      <c r="X48">
        <f t="shared" si="15"/>
        <v>0</v>
      </c>
      <c r="Y48">
        <f t="shared" si="16"/>
        <v>0</v>
      </c>
      <c r="Z48">
        <f t="shared" si="16"/>
        <v>0</v>
      </c>
      <c r="AA48">
        <f t="shared" si="17"/>
        <v>0</v>
      </c>
      <c r="AB48">
        <f t="shared" si="18"/>
        <v>0</v>
      </c>
      <c r="AC48">
        <f t="shared" si="19"/>
        <v>0</v>
      </c>
      <c r="AD48">
        <f t="shared" si="19"/>
        <v>1</v>
      </c>
      <c r="AE48">
        <f t="shared" si="20"/>
        <v>1</v>
      </c>
    </row>
    <row r="49" spans="1:31" x14ac:dyDescent="0.2">
      <c r="A49" t="s">
        <v>4</v>
      </c>
      <c r="B49">
        <f t="shared" si="0"/>
        <v>0</v>
      </c>
      <c r="C49">
        <f t="shared" si="1"/>
        <v>0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0"/>
        <v>0</v>
      </c>
      <c r="R49">
        <f t="shared" si="11"/>
        <v>0</v>
      </c>
      <c r="S49">
        <f t="shared" si="12"/>
        <v>0</v>
      </c>
      <c r="T49">
        <f t="shared" si="12"/>
        <v>0</v>
      </c>
      <c r="U49">
        <f t="shared" si="13"/>
        <v>0</v>
      </c>
      <c r="V49">
        <f t="shared" si="14"/>
        <v>0</v>
      </c>
      <c r="W49">
        <f t="shared" si="14"/>
        <v>0</v>
      </c>
      <c r="X49">
        <f t="shared" si="15"/>
        <v>0</v>
      </c>
      <c r="Y49">
        <f t="shared" si="16"/>
        <v>1</v>
      </c>
      <c r="Z49">
        <f t="shared" si="16"/>
        <v>0</v>
      </c>
      <c r="AA49">
        <f t="shared" si="17"/>
        <v>0</v>
      </c>
      <c r="AB49">
        <f t="shared" si="18"/>
        <v>0</v>
      </c>
      <c r="AC49">
        <f t="shared" si="19"/>
        <v>0</v>
      </c>
      <c r="AD49">
        <f t="shared" si="19"/>
        <v>1</v>
      </c>
      <c r="AE49">
        <f t="shared" si="20"/>
        <v>1</v>
      </c>
    </row>
    <row r="50" spans="1:31" x14ac:dyDescent="0.2">
      <c r="A50" t="s">
        <v>5</v>
      </c>
      <c r="B50">
        <f t="shared" si="0"/>
        <v>1</v>
      </c>
      <c r="C50">
        <f t="shared" si="1"/>
        <v>0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0"/>
        <v>0</v>
      </c>
      <c r="R50">
        <f t="shared" si="11"/>
        <v>0</v>
      </c>
      <c r="S50">
        <f t="shared" si="12"/>
        <v>0</v>
      </c>
      <c r="T50">
        <f t="shared" si="12"/>
        <v>0</v>
      </c>
      <c r="U50">
        <f t="shared" si="13"/>
        <v>0</v>
      </c>
      <c r="V50">
        <f t="shared" si="14"/>
        <v>0</v>
      </c>
      <c r="W50">
        <f t="shared" si="14"/>
        <v>0</v>
      </c>
      <c r="X50">
        <f t="shared" si="15"/>
        <v>0</v>
      </c>
      <c r="Y50">
        <f t="shared" si="16"/>
        <v>0</v>
      </c>
      <c r="Z50">
        <f t="shared" si="16"/>
        <v>0</v>
      </c>
      <c r="AA50">
        <f t="shared" si="17"/>
        <v>0</v>
      </c>
      <c r="AB50">
        <f t="shared" si="18"/>
        <v>0</v>
      </c>
      <c r="AC50">
        <f t="shared" si="19"/>
        <v>0</v>
      </c>
      <c r="AD50">
        <f t="shared" si="19"/>
        <v>1</v>
      </c>
      <c r="AE50">
        <f t="shared" si="20"/>
        <v>1</v>
      </c>
    </row>
    <row r="51" spans="1:31" x14ac:dyDescent="0.2">
      <c r="A51" t="s">
        <v>6</v>
      </c>
      <c r="B51">
        <f t="shared" si="0"/>
        <v>0</v>
      </c>
      <c r="C51">
        <f t="shared" si="1"/>
        <v>0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8"/>
        <v>0</v>
      </c>
      <c r="O51">
        <f t="shared" si="9"/>
        <v>0</v>
      </c>
      <c r="P51">
        <f t="shared" si="10"/>
        <v>0</v>
      </c>
      <c r="Q51">
        <f t="shared" si="10"/>
        <v>0</v>
      </c>
      <c r="R51">
        <f t="shared" si="11"/>
        <v>0</v>
      </c>
      <c r="S51">
        <f t="shared" si="12"/>
        <v>0</v>
      </c>
      <c r="T51">
        <f t="shared" si="12"/>
        <v>0</v>
      </c>
      <c r="U51">
        <f t="shared" si="13"/>
        <v>0</v>
      </c>
      <c r="V51">
        <f t="shared" si="14"/>
        <v>0</v>
      </c>
      <c r="W51">
        <f t="shared" si="14"/>
        <v>0</v>
      </c>
      <c r="X51">
        <f t="shared" si="15"/>
        <v>0</v>
      </c>
      <c r="Y51">
        <f t="shared" si="16"/>
        <v>0</v>
      </c>
      <c r="Z51">
        <f t="shared" si="16"/>
        <v>0</v>
      </c>
      <c r="AA51">
        <f t="shared" si="17"/>
        <v>0</v>
      </c>
      <c r="AB51">
        <f t="shared" si="18"/>
        <v>0</v>
      </c>
      <c r="AC51">
        <f t="shared" si="19"/>
        <v>0</v>
      </c>
      <c r="AD51">
        <f t="shared" si="19"/>
        <v>1</v>
      </c>
      <c r="AE51">
        <f t="shared" si="20"/>
        <v>1</v>
      </c>
    </row>
    <row r="52" spans="1:31" x14ac:dyDescent="0.2">
      <c r="A52" t="s">
        <v>7</v>
      </c>
      <c r="B52">
        <f t="shared" si="0"/>
        <v>0</v>
      </c>
      <c r="C52">
        <f t="shared" si="1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8"/>
        <v>0</v>
      </c>
      <c r="O52">
        <f t="shared" si="9"/>
        <v>0</v>
      </c>
      <c r="P52">
        <f t="shared" si="10"/>
        <v>0</v>
      </c>
      <c r="Q52">
        <f t="shared" si="10"/>
        <v>0</v>
      </c>
      <c r="R52">
        <f t="shared" si="11"/>
        <v>0</v>
      </c>
      <c r="S52">
        <f t="shared" si="12"/>
        <v>0</v>
      </c>
      <c r="T52">
        <f t="shared" si="12"/>
        <v>0</v>
      </c>
      <c r="U52">
        <f t="shared" si="13"/>
        <v>0</v>
      </c>
      <c r="V52">
        <f t="shared" si="14"/>
        <v>0</v>
      </c>
      <c r="W52">
        <f t="shared" si="14"/>
        <v>0</v>
      </c>
      <c r="X52">
        <f t="shared" si="15"/>
        <v>0</v>
      </c>
      <c r="Y52">
        <f t="shared" si="16"/>
        <v>0</v>
      </c>
      <c r="Z52">
        <f t="shared" si="16"/>
        <v>1</v>
      </c>
      <c r="AA52">
        <f t="shared" si="17"/>
        <v>1</v>
      </c>
      <c r="AB52">
        <f t="shared" si="18"/>
        <v>0</v>
      </c>
      <c r="AC52">
        <f t="shared" si="19"/>
        <v>0</v>
      </c>
      <c r="AD52">
        <f t="shared" si="19"/>
        <v>0</v>
      </c>
      <c r="AE52">
        <f t="shared" si="20"/>
        <v>0</v>
      </c>
    </row>
    <row r="53" spans="1:31" x14ac:dyDescent="0.2">
      <c r="A53" t="s">
        <v>42</v>
      </c>
      <c r="B53">
        <f t="shared" si="0"/>
        <v>0</v>
      </c>
      <c r="C53">
        <f t="shared" si="1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8"/>
        <v>0</v>
      </c>
      <c r="O53">
        <f t="shared" si="9"/>
        <v>0</v>
      </c>
      <c r="P53">
        <f t="shared" si="10"/>
        <v>0</v>
      </c>
      <c r="Q53">
        <f t="shared" si="10"/>
        <v>0</v>
      </c>
      <c r="R53">
        <f t="shared" si="11"/>
        <v>0</v>
      </c>
      <c r="S53">
        <f t="shared" si="12"/>
        <v>0</v>
      </c>
      <c r="T53">
        <f t="shared" si="12"/>
        <v>0</v>
      </c>
      <c r="U53">
        <f t="shared" si="13"/>
        <v>0</v>
      </c>
      <c r="V53">
        <f t="shared" si="14"/>
        <v>0</v>
      </c>
      <c r="W53">
        <f t="shared" si="14"/>
        <v>0</v>
      </c>
      <c r="X53">
        <f t="shared" si="15"/>
        <v>0</v>
      </c>
      <c r="Y53">
        <f t="shared" si="16"/>
        <v>0</v>
      </c>
      <c r="Z53">
        <f t="shared" si="16"/>
        <v>0</v>
      </c>
      <c r="AA53">
        <f t="shared" si="17"/>
        <v>0</v>
      </c>
      <c r="AB53">
        <f t="shared" si="18"/>
        <v>0</v>
      </c>
      <c r="AC53">
        <f t="shared" si="19"/>
        <v>0</v>
      </c>
      <c r="AD53">
        <f t="shared" si="19"/>
        <v>1</v>
      </c>
      <c r="AE53">
        <f t="shared" si="20"/>
        <v>1</v>
      </c>
    </row>
    <row r="54" spans="1:31" x14ac:dyDescent="0.2">
      <c r="A54" t="s">
        <v>43</v>
      </c>
      <c r="B54">
        <f t="shared" si="0"/>
        <v>0</v>
      </c>
      <c r="C54">
        <f t="shared" si="1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8"/>
        <v>0</v>
      </c>
      <c r="O54">
        <f t="shared" si="9"/>
        <v>0</v>
      </c>
      <c r="P54">
        <f t="shared" si="10"/>
        <v>0</v>
      </c>
      <c r="Q54">
        <f t="shared" si="10"/>
        <v>0</v>
      </c>
      <c r="R54">
        <f t="shared" si="11"/>
        <v>0</v>
      </c>
      <c r="S54">
        <f t="shared" si="12"/>
        <v>0</v>
      </c>
      <c r="T54">
        <f t="shared" si="12"/>
        <v>0</v>
      </c>
      <c r="U54">
        <f t="shared" si="13"/>
        <v>0</v>
      </c>
      <c r="V54">
        <f t="shared" si="14"/>
        <v>0</v>
      </c>
      <c r="W54">
        <f t="shared" si="14"/>
        <v>0</v>
      </c>
      <c r="X54">
        <f t="shared" si="15"/>
        <v>0</v>
      </c>
      <c r="Y54">
        <f t="shared" si="16"/>
        <v>0</v>
      </c>
      <c r="Z54">
        <f t="shared" si="16"/>
        <v>0</v>
      </c>
      <c r="AA54">
        <f t="shared" si="17"/>
        <v>0</v>
      </c>
      <c r="AB54">
        <f t="shared" si="18"/>
        <v>0</v>
      </c>
      <c r="AC54">
        <f t="shared" si="19"/>
        <v>0</v>
      </c>
      <c r="AD54">
        <f t="shared" si="19"/>
        <v>0</v>
      </c>
      <c r="AE54">
        <f t="shared" si="20"/>
        <v>0</v>
      </c>
    </row>
    <row r="55" spans="1:31" x14ac:dyDescent="0.2">
      <c r="A55" t="s">
        <v>8</v>
      </c>
      <c r="B55">
        <f t="shared" si="0"/>
        <v>0</v>
      </c>
      <c r="C55">
        <f t="shared" si="1"/>
        <v>0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8"/>
        <v>0</v>
      </c>
      <c r="O55">
        <f t="shared" si="9"/>
        <v>0</v>
      </c>
      <c r="P55">
        <f t="shared" si="10"/>
        <v>0</v>
      </c>
      <c r="Q55">
        <f t="shared" si="10"/>
        <v>0</v>
      </c>
      <c r="R55">
        <f t="shared" si="11"/>
        <v>0</v>
      </c>
      <c r="S55">
        <f t="shared" si="12"/>
        <v>0</v>
      </c>
      <c r="T55">
        <f t="shared" si="12"/>
        <v>0</v>
      </c>
      <c r="U55">
        <f t="shared" si="13"/>
        <v>0</v>
      </c>
      <c r="V55">
        <f t="shared" si="14"/>
        <v>0</v>
      </c>
      <c r="W55">
        <f t="shared" si="14"/>
        <v>0</v>
      </c>
      <c r="X55">
        <f t="shared" si="15"/>
        <v>0</v>
      </c>
      <c r="Y55">
        <f t="shared" si="16"/>
        <v>0</v>
      </c>
      <c r="Z55">
        <f t="shared" si="16"/>
        <v>0</v>
      </c>
      <c r="AA55">
        <f t="shared" si="17"/>
        <v>0</v>
      </c>
      <c r="AB55">
        <f t="shared" si="18"/>
        <v>0</v>
      </c>
      <c r="AC55">
        <f t="shared" si="19"/>
        <v>0</v>
      </c>
      <c r="AD55">
        <f t="shared" si="19"/>
        <v>1</v>
      </c>
      <c r="AE55">
        <f t="shared" si="20"/>
        <v>1</v>
      </c>
    </row>
    <row r="56" spans="1:31" x14ac:dyDescent="0.2">
      <c r="A56" t="s">
        <v>9</v>
      </c>
      <c r="B56">
        <f t="shared" si="0"/>
        <v>0</v>
      </c>
      <c r="C56">
        <f t="shared" si="1"/>
        <v>0</v>
      </c>
      <c r="D56">
        <f t="shared" si="1"/>
        <v>0</v>
      </c>
      <c r="E56">
        <f t="shared" si="2"/>
        <v>0</v>
      </c>
      <c r="F56">
        <f t="shared" si="3"/>
        <v>0</v>
      </c>
      <c r="G56">
        <f t="shared" si="4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6"/>
        <v>0</v>
      </c>
      <c r="L56">
        <f t="shared" si="7"/>
        <v>0</v>
      </c>
      <c r="M56">
        <f t="shared" si="8"/>
        <v>1</v>
      </c>
      <c r="N56">
        <f t="shared" si="8"/>
        <v>0</v>
      </c>
      <c r="O56">
        <f t="shared" si="9"/>
        <v>0</v>
      </c>
      <c r="P56">
        <f t="shared" si="10"/>
        <v>1</v>
      </c>
      <c r="Q56">
        <f t="shared" si="10"/>
        <v>0</v>
      </c>
      <c r="R56">
        <f t="shared" si="11"/>
        <v>0</v>
      </c>
      <c r="S56">
        <f t="shared" si="12"/>
        <v>0</v>
      </c>
      <c r="T56">
        <f t="shared" si="12"/>
        <v>0</v>
      </c>
      <c r="U56">
        <f t="shared" si="13"/>
        <v>0</v>
      </c>
      <c r="V56">
        <f t="shared" si="14"/>
        <v>0</v>
      </c>
      <c r="W56">
        <f t="shared" si="14"/>
        <v>0</v>
      </c>
      <c r="X56">
        <f t="shared" si="15"/>
        <v>0</v>
      </c>
      <c r="Y56">
        <f t="shared" si="16"/>
        <v>0</v>
      </c>
      <c r="Z56">
        <f t="shared" si="16"/>
        <v>0</v>
      </c>
      <c r="AA56">
        <f t="shared" si="17"/>
        <v>0</v>
      </c>
      <c r="AB56">
        <f t="shared" si="18"/>
        <v>0</v>
      </c>
      <c r="AC56">
        <f t="shared" si="19"/>
        <v>0</v>
      </c>
      <c r="AD56">
        <f t="shared" si="19"/>
        <v>1</v>
      </c>
      <c r="AE56">
        <f t="shared" si="20"/>
        <v>1</v>
      </c>
    </row>
    <row r="57" spans="1:31" x14ac:dyDescent="0.2">
      <c r="A57" t="s">
        <v>10</v>
      </c>
      <c r="B57">
        <f t="shared" si="0"/>
        <v>0</v>
      </c>
      <c r="C57">
        <f t="shared" si="1"/>
        <v>0</v>
      </c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6"/>
        <v>0</v>
      </c>
      <c r="L57">
        <f t="shared" si="7"/>
        <v>0</v>
      </c>
      <c r="M57">
        <f t="shared" si="8"/>
        <v>1</v>
      </c>
      <c r="N57">
        <f t="shared" si="8"/>
        <v>0</v>
      </c>
      <c r="O57">
        <f t="shared" si="9"/>
        <v>0</v>
      </c>
      <c r="P57">
        <f t="shared" si="10"/>
        <v>1</v>
      </c>
      <c r="Q57">
        <f t="shared" si="10"/>
        <v>0</v>
      </c>
      <c r="R57">
        <f t="shared" si="11"/>
        <v>0</v>
      </c>
      <c r="S57">
        <f t="shared" si="12"/>
        <v>0</v>
      </c>
      <c r="T57">
        <f t="shared" si="12"/>
        <v>0</v>
      </c>
      <c r="U57">
        <f t="shared" si="13"/>
        <v>0</v>
      </c>
      <c r="V57">
        <f t="shared" si="14"/>
        <v>0</v>
      </c>
      <c r="W57">
        <f t="shared" si="14"/>
        <v>0</v>
      </c>
      <c r="X57">
        <f t="shared" si="15"/>
        <v>0</v>
      </c>
      <c r="Y57">
        <f t="shared" si="16"/>
        <v>0</v>
      </c>
      <c r="Z57">
        <f t="shared" si="16"/>
        <v>0</v>
      </c>
      <c r="AA57">
        <f t="shared" si="17"/>
        <v>0</v>
      </c>
      <c r="AB57">
        <f t="shared" si="18"/>
        <v>0</v>
      </c>
      <c r="AC57">
        <f t="shared" si="19"/>
        <v>0</v>
      </c>
      <c r="AD57">
        <f t="shared" si="19"/>
        <v>0</v>
      </c>
      <c r="AE57">
        <f t="shared" si="20"/>
        <v>0</v>
      </c>
    </row>
    <row r="58" spans="1:31" x14ac:dyDescent="0.2">
      <c r="A58" t="s">
        <v>11</v>
      </c>
      <c r="B58">
        <f t="shared" si="0"/>
        <v>0</v>
      </c>
      <c r="C58">
        <f t="shared" si="1"/>
        <v>0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0"/>
        <v>0</v>
      </c>
      <c r="R58">
        <f t="shared" si="11"/>
        <v>0</v>
      </c>
      <c r="S58">
        <f t="shared" si="12"/>
        <v>0</v>
      </c>
      <c r="T58">
        <f t="shared" si="12"/>
        <v>0</v>
      </c>
      <c r="U58">
        <f t="shared" si="13"/>
        <v>0</v>
      </c>
      <c r="V58">
        <f t="shared" si="14"/>
        <v>0</v>
      </c>
      <c r="W58">
        <f t="shared" si="14"/>
        <v>0</v>
      </c>
      <c r="X58">
        <f t="shared" si="15"/>
        <v>0</v>
      </c>
      <c r="Y58">
        <f t="shared" si="16"/>
        <v>0</v>
      </c>
      <c r="Z58">
        <f t="shared" si="16"/>
        <v>0</v>
      </c>
      <c r="AA58">
        <f t="shared" si="17"/>
        <v>0</v>
      </c>
      <c r="AB58">
        <f t="shared" si="18"/>
        <v>0</v>
      </c>
      <c r="AC58">
        <f t="shared" si="19"/>
        <v>0</v>
      </c>
      <c r="AD58">
        <f t="shared" si="19"/>
        <v>0</v>
      </c>
      <c r="AE58">
        <f t="shared" si="20"/>
        <v>0</v>
      </c>
    </row>
    <row r="59" spans="1:31" x14ac:dyDescent="0.2">
      <c r="A59" t="s">
        <v>124</v>
      </c>
      <c r="B59">
        <f t="shared" si="0"/>
        <v>0</v>
      </c>
      <c r="C59">
        <f t="shared" si="1"/>
        <v>0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0"/>
        <v>0</v>
      </c>
      <c r="R59">
        <f t="shared" si="11"/>
        <v>0</v>
      </c>
      <c r="S59">
        <f t="shared" si="12"/>
        <v>0</v>
      </c>
      <c r="T59">
        <f t="shared" si="12"/>
        <v>0</v>
      </c>
      <c r="U59">
        <f t="shared" si="13"/>
        <v>0</v>
      </c>
      <c r="V59">
        <f t="shared" si="14"/>
        <v>0</v>
      </c>
      <c r="W59">
        <f t="shared" si="14"/>
        <v>0</v>
      </c>
      <c r="X59">
        <f t="shared" si="15"/>
        <v>0</v>
      </c>
      <c r="Y59">
        <f t="shared" si="16"/>
        <v>0</v>
      </c>
      <c r="Z59">
        <f t="shared" si="16"/>
        <v>0</v>
      </c>
      <c r="AA59">
        <f t="shared" si="17"/>
        <v>0</v>
      </c>
      <c r="AB59">
        <f t="shared" si="18"/>
        <v>0</v>
      </c>
      <c r="AC59">
        <f t="shared" si="19"/>
        <v>0</v>
      </c>
      <c r="AD59">
        <f t="shared" si="19"/>
        <v>0</v>
      </c>
      <c r="AE59">
        <f t="shared" si="20"/>
        <v>0</v>
      </c>
    </row>
    <row r="60" spans="1:31" x14ac:dyDescent="0.2">
      <c r="A60" t="s">
        <v>12</v>
      </c>
      <c r="B60">
        <f t="shared" si="0"/>
        <v>0</v>
      </c>
      <c r="C60">
        <f t="shared" ref="C60:D75" si="21">IF(E19&lt;F19,1,IF(E19&gt;F19,0,0))</f>
        <v>0</v>
      </c>
      <c r="D60">
        <f t="shared" si="21"/>
        <v>0</v>
      </c>
      <c r="E60">
        <f t="shared" si="2"/>
        <v>0</v>
      </c>
      <c r="F60">
        <f t="shared" si="3"/>
        <v>0</v>
      </c>
      <c r="G60">
        <f t="shared" ref="G60:H75" si="22">IF(J19&lt;K19,1,IF(J19&gt;K19,0,0))</f>
        <v>0</v>
      </c>
      <c r="H60">
        <f t="shared" si="22"/>
        <v>0</v>
      </c>
      <c r="I60">
        <f t="shared" si="5"/>
        <v>0</v>
      </c>
      <c r="J60">
        <f t="shared" ref="J60:K75" si="23">IF(M19&lt;N19,1,IF(M19&gt;N19,0,0))</f>
        <v>0</v>
      </c>
      <c r="K60">
        <f t="shared" si="23"/>
        <v>0</v>
      </c>
      <c r="L60">
        <f t="shared" si="7"/>
        <v>0</v>
      </c>
      <c r="M60">
        <f t="shared" ref="M60:N75" si="24">IF(P19&lt;Q19,1,IF(P19&gt;Q19,0,0))</f>
        <v>0</v>
      </c>
      <c r="N60">
        <f t="shared" si="24"/>
        <v>0</v>
      </c>
      <c r="O60">
        <f t="shared" si="9"/>
        <v>0</v>
      </c>
      <c r="P60">
        <f t="shared" ref="P60:Q75" si="25">IF(S19&lt;T19,1,IF(S19&gt;T19,0,0))</f>
        <v>0</v>
      </c>
      <c r="Q60">
        <f t="shared" si="25"/>
        <v>0</v>
      </c>
      <c r="R60">
        <f t="shared" si="11"/>
        <v>0</v>
      </c>
      <c r="S60">
        <f t="shared" ref="S60:T75" si="26">IF(W19&lt;X19,1,IF(W19&gt;X19,0,0))</f>
        <v>0</v>
      </c>
      <c r="T60">
        <f t="shared" si="26"/>
        <v>0</v>
      </c>
      <c r="U60">
        <f t="shared" si="13"/>
        <v>0</v>
      </c>
      <c r="V60">
        <f t="shared" ref="V60:W75" si="27">IF(Z19&lt;AA19,1,IF(Z19&gt;AA19,0,0))</f>
        <v>0</v>
      </c>
      <c r="W60">
        <f t="shared" si="27"/>
        <v>0</v>
      </c>
      <c r="X60">
        <f t="shared" si="15"/>
        <v>0</v>
      </c>
      <c r="Y60">
        <f t="shared" ref="Y60:Z75" si="28">IF(AC19&lt;AD19,1,IF(AC19&gt;AD19,0,0))</f>
        <v>0</v>
      </c>
      <c r="Z60">
        <f t="shared" si="28"/>
        <v>0</v>
      </c>
      <c r="AA60">
        <f t="shared" si="17"/>
        <v>0</v>
      </c>
      <c r="AB60">
        <f t="shared" si="18"/>
        <v>0</v>
      </c>
      <c r="AC60">
        <f t="shared" ref="AC60:AD75" si="29">IF(AH19&lt;AI19,1,IF(AH19&gt;AI19,0,0))</f>
        <v>0</v>
      </c>
      <c r="AD60">
        <f t="shared" si="29"/>
        <v>0</v>
      </c>
      <c r="AE60">
        <f t="shared" si="20"/>
        <v>0</v>
      </c>
    </row>
    <row r="61" spans="1:31" x14ac:dyDescent="0.2">
      <c r="A61" t="s">
        <v>44</v>
      </c>
      <c r="B61">
        <f t="shared" si="0"/>
        <v>0</v>
      </c>
      <c r="C61">
        <f t="shared" si="21"/>
        <v>0</v>
      </c>
      <c r="D61">
        <f t="shared" si="21"/>
        <v>0</v>
      </c>
      <c r="E61">
        <f t="shared" si="2"/>
        <v>0</v>
      </c>
      <c r="F61">
        <f t="shared" si="3"/>
        <v>0</v>
      </c>
      <c r="G61">
        <f t="shared" si="22"/>
        <v>0</v>
      </c>
      <c r="H61">
        <f t="shared" si="22"/>
        <v>0</v>
      </c>
      <c r="I61">
        <f t="shared" si="5"/>
        <v>0</v>
      </c>
      <c r="J61">
        <f t="shared" si="23"/>
        <v>0</v>
      </c>
      <c r="K61">
        <f t="shared" si="23"/>
        <v>0</v>
      </c>
      <c r="L61">
        <f t="shared" si="7"/>
        <v>0</v>
      </c>
      <c r="M61">
        <f t="shared" si="24"/>
        <v>1</v>
      </c>
      <c r="N61">
        <f t="shared" si="24"/>
        <v>0</v>
      </c>
      <c r="O61">
        <f t="shared" si="9"/>
        <v>0</v>
      </c>
      <c r="P61">
        <f t="shared" si="25"/>
        <v>1</v>
      </c>
      <c r="Q61">
        <f t="shared" si="25"/>
        <v>0</v>
      </c>
      <c r="R61">
        <f t="shared" si="11"/>
        <v>0</v>
      </c>
      <c r="S61">
        <f t="shared" si="26"/>
        <v>0</v>
      </c>
      <c r="T61">
        <f t="shared" si="26"/>
        <v>0</v>
      </c>
      <c r="U61">
        <f t="shared" si="13"/>
        <v>0</v>
      </c>
      <c r="V61">
        <f t="shared" si="27"/>
        <v>0</v>
      </c>
      <c r="W61">
        <f t="shared" si="27"/>
        <v>1</v>
      </c>
      <c r="X61">
        <f t="shared" si="15"/>
        <v>0</v>
      </c>
      <c r="Y61">
        <f t="shared" si="28"/>
        <v>0</v>
      </c>
      <c r="Z61">
        <f t="shared" si="28"/>
        <v>1</v>
      </c>
      <c r="AA61">
        <f t="shared" si="17"/>
        <v>1</v>
      </c>
      <c r="AB61">
        <f t="shared" si="18"/>
        <v>1</v>
      </c>
      <c r="AC61">
        <f t="shared" si="29"/>
        <v>0</v>
      </c>
      <c r="AD61">
        <f t="shared" si="29"/>
        <v>1</v>
      </c>
      <c r="AE61">
        <f t="shared" si="20"/>
        <v>1</v>
      </c>
    </row>
    <row r="62" spans="1:31" x14ac:dyDescent="0.2">
      <c r="A62" t="s">
        <v>13</v>
      </c>
      <c r="B62">
        <f t="shared" si="0"/>
        <v>0</v>
      </c>
      <c r="C62">
        <f t="shared" si="21"/>
        <v>0</v>
      </c>
      <c r="D62">
        <f t="shared" si="21"/>
        <v>1</v>
      </c>
      <c r="E62">
        <f t="shared" si="2"/>
        <v>0</v>
      </c>
      <c r="F62">
        <f t="shared" si="3"/>
        <v>0</v>
      </c>
      <c r="G62">
        <f t="shared" si="22"/>
        <v>1</v>
      </c>
      <c r="H62">
        <f t="shared" si="22"/>
        <v>0</v>
      </c>
      <c r="I62">
        <f t="shared" si="5"/>
        <v>0</v>
      </c>
      <c r="J62">
        <f t="shared" si="23"/>
        <v>1</v>
      </c>
      <c r="K62">
        <f t="shared" si="23"/>
        <v>0</v>
      </c>
      <c r="L62">
        <f t="shared" si="7"/>
        <v>1</v>
      </c>
      <c r="M62">
        <f t="shared" si="24"/>
        <v>0</v>
      </c>
      <c r="N62">
        <f t="shared" si="24"/>
        <v>0</v>
      </c>
      <c r="O62">
        <f t="shared" si="9"/>
        <v>0</v>
      </c>
      <c r="P62">
        <f t="shared" si="25"/>
        <v>1</v>
      </c>
      <c r="Q62">
        <f t="shared" si="25"/>
        <v>0</v>
      </c>
      <c r="R62">
        <f t="shared" si="11"/>
        <v>0</v>
      </c>
      <c r="S62">
        <f t="shared" si="26"/>
        <v>0</v>
      </c>
      <c r="T62">
        <f t="shared" si="26"/>
        <v>0</v>
      </c>
      <c r="U62">
        <f t="shared" si="13"/>
        <v>0</v>
      </c>
      <c r="V62">
        <f t="shared" si="27"/>
        <v>0</v>
      </c>
      <c r="W62">
        <f t="shared" si="27"/>
        <v>0</v>
      </c>
      <c r="X62">
        <f t="shared" si="15"/>
        <v>0</v>
      </c>
      <c r="Y62">
        <f t="shared" si="28"/>
        <v>0</v>
      </c>
      <c r="Z62">
        <f t="shared" si="28"/>
        <v>0</v>
      </c>
      <c r="AA62">
        <f t="shared" si="17"/>
        <v>0</v>
      </c>
      <c r="AB62">
        <f t="shared" si="18"/>
        <v>0</v>
      </c>
      <c r="AC62">
        <f t="shared" si="29"/>
        <v>1</v>
      </c>
      <c r="AD62">
        <f t="shared" si="29"/>
        <v>0</v>
      </c>
      <c r="AE62">
        <f t="shared" si="20"/>
        <v>0</v>
      </c>
    </row>
    <row r="63" spans="1:31" x14ac:dyDescent="0.2">
      <c r="A63" t="s">
        <v>45</v>
      </c>
      <c r="B63">
        <f t="shared" si="0"/>
        <v>0</v>
      </c>
      <c r="C63">
        <f t="shared" si="21"/>
        <v>0</v>
      </c>
      <c r="D63">
        <f t="shared" si="21"/>
        <v>0</v>
      </c>
      <c r="E63">
        <f t="shared" si="2"/>
        <v>0</v>
      </c>
      <c r="F63">
        <f t="shared" si="3"/>
        <v>0</v>
      </c>
      <c r="G63">
        <f t="shared" si="22"/>
        <v>0</v>
      </c>
      <c r="H63">
        <f t="shared" si="22"/>
        <v>0</v>
      </c>
      <c r="I63">
        <f t="shared" si="5"/>
        <v>0</v>
      </c>
      <c r="J63">
        <f t="shared" si="23"/>
        <v>0</v>
      </c>
      <c r="K63">
        <f t="shared" si="23"/>
        <v>0</v>
      </c>
      <c r="L63">
        <f t="shared" si="7"/>
        <v>0</v>
      </c>
      <c r="M63">
        <f t="shared" si="24"/>
        <v>0</v>
      </c>
      <c r="N63">
        <f t="shared" si="24"/>
        <v>0</v>
      </c>
      <c r="O63">
        <f t="shared" si="9"/>
        <v>0</v>
      </c>
      <c r="P63">
        <f t="shared" si="25"/>
        <v>0</v>
      </c>
      <c r="Q63">
        <f t="shared" si="25"/>
        <v>0</v>
      </c>
      <c r="R63">
        <f t="shared" si="11"/>
        <v>0</v>
      </c>
      <c r="S63">
        <f t="shared" si="26"/>
        <v>0</v>
      </c>
      <c r="T63">
        <f t="shared" si="26"/>
        <v>0</v>
      </c>
      <c r="U63">
        <f t="shared" si="13"/>
        <v>0</v>
      </c>
      <c r="V63">
        <f t="shared" si="27"/>
        <v>0</v>
      </c>
      <c r="W63">
        <f t="shared" si="27"/>
        <v>0</v>
      </c>
      <c r="X63">
        <f t="shared" si="15"/>
        <v>0</v>
      </c>
      <c r="Y63">
        <f t="shared" si="28"/>
        <v>0</v>
      </c>
      <c r="Z63">
        <f t="shared" si="28"/>
        <v>0</v>
      </c>
      <c r="AA63">
        <f t="shared" si="17"/>
        <v>0</v>
      </c>
      <c r="AB63">
        <f t="shared" si="18"/>
        <v>0</v>
      </c>
      <c r="AC63">
        <f t="shared" si="29"/>
        <v>0</v>
      </c>
      <c r="AD63">
        <f t="shared" si="29"/>
        <v>0</v>
      </c>
      <c r="AE63">
        <f t="shared" si="20"/>
        <v>0</v>
      </c>
    </row>
    <row r="64" spans="1:31" x14ac:dyDescent="0.2">
      <c r="A64" t="s">
        <v>46</v>
      </c>
      <c r="B64">
        <f t="shared" si="0"/>
        <v>1</v>
      </c>
      <c r="C64">
        <f t="shared" si="21"/>
        <v>0</v>
      </c>
      <c r="D64">
        <f t="shared" si="21"/>
        <v>0</v>
      </c>
      <c r="E64">
        <f t="shared" si="2"/>
        <v>0</v>
      </c>
      <c r="F64">
        <f t="shared" si="3"/>
        <v>0</v>
      </c>
      <c r="G64">
        <f t="shared" si="22"/>
        <v>0</v>
      </c>
      <c r="H64">
        <f t="shared" si="22"/>
        <v>0</v>
      </c>
      <c r="I64">
        <f t="shared" si="5"/>
        <v>0</v>
      </c>
      <c r="J64">
        <f t="shared" si="23"/>
        <v>0</v>
      </c>
      <c r="K64">
        <f t="shared" si="23"/>
        <v>0</v>
      </c>
      <c r="L64">
        <f t="shared" si="7"/>
        <v>0</v>
      </c>
      <c r="M64">
        <f t="shared" si="24"/>
        <v>0</v>
      </c>
      <c r="N64">
        <f t="shared" si="24"/>
        <v>0</v>
      </c>
      <c r="O64">
        <f t="shared" si="9"/>
        <v>0</v>
      </c>
      <c r="P64">
        <f t="shared" si="25"/>
        <v>0</v>
      </c>
      <c r="Q64">
        <f t="shared" si="25"/>
        <v>0</v>
      </c>
      <c r="R64">
        <f t="shared" si="11"/>
        <v>0</v>
      </c>
      <c r="S64">
        <f t="shared" si="26"/>
        <v>0</v>
      </c>
      <c r="T64">
        <f t="shared" si="26"/>
        <v>0</v>
      </c>
      <c r="U64">
        <f t="shared" si="13"/>
        <v>0</v>
      </c>
      <c r="V64">
        <f t="shared" si="27"/>
        <v>0</v>
      </c>
      <c r="W64">
        <f t="shared" si="27"/>
        <v>0</v>
      </c>
      <c r="X64">
        <f t="shared" si="15"/>
        <v>0</v>
      </c>
      <c r="Y64">
        <f t="shared" si="28"/>
        <v>0</v>
      </c>
      <c r="Z64">
        <f t="shared" si="28"/>
        <v>0</v>
      </c>
      <c r="AA64">
        <f t="shared" si="17"/>
        <v>0</v>
      </c>
      <c r="AB64">
        <f t="shared" si="18"/>
        <v>0</v>
      </c>
      <c r="AC64">
        <f t="shared" si="29"/>
        <v>0</v>
      </c>
      <c r="AD64">
        <f t="shared" si="29"/>
        <v>0</v>
      </c>
      <c r="AE64">
        <f t="shared" si="20"/>
        <v>0</v>
      </c>
    </row>
    <row r="65" spans="1:31" x14ac:dyDescent="0.2">
      <c r="A65" t="s">
        <v>14</v>
      </c>
      <c r="B65">
        <f t="shared" si="0"/>
        <v>0</v>
      </c>
      <c r="C65">
        <f t="shared" si="21"/>
        <v>0</v>
      </c>
      <c r="D65">
        <f t="shared" si="21"/>
        <v>0</v>
      </c>
      <c r="E65">
        <f t="shared" si="2"/>
        <v>0</v>
      </c>
      <c r="F65">
        <f t="shared" si="3"/>
        <v>0</v>
      </c>
      <c r="G65">
        <f t="shared" si="22"/>
        <v>0</v>
      </c>
      <c r="H65">
        <f t="shared" si="22"/>
        <v>0</v>
      </c>
      <c r="I65">
        <f t="shared" si="5"/>
        <v>0</v>
      </c>
      <c r="J65">
        <f t="shared" si="23"/>
        <v>0</v>
      </c>
      <c r="K65">
        <f t="shared" si="23"/>
        <v>0</v>
      </c>
      <c r="L65">
        <f t="shared" si="7"/>
        <v>0</v>
      </c>
      <c r="M65">
        <f t="shared" si="24"/>
        <v>0</v>
      </c>
      <c r="N65">
        <f t="shared" si="24"/>
        <v>0</v>
      </c>
      <c r="O65">
        <f t="shared" si="9"/>
        <v>0</v>
      </c>
      <c r="P65">
        <f t="shared" si="25"/>
        <v>0</v>
      </c>
      <c r="Q65">
        <f t="shared" si="25"/>
        <v>0</v>
      </c>
      <c r="R65">
        <f t="shared" si="11"/>
        <v>0</v>
      </c>
      <c r="S65">
        <f t="shared" si="26"/>
        <v>0</v>
      </c>
      <c r="T65">
        <f t="shared" si="26"/>
        <v>0</v>
      </c>
      <c r="U65">
        <f t="shared" si="13"/>
        <v>0</v>
      </c>
      <c r="V65">
        <f t="shared" si="27"/>
        <v>0</v>
      </c>
      <c r="W65">
        <f t="shared" si="27"/>
        <v>0</v>
      </c>
      <c r="X65">
        <f t="shared" si="15"/>
        <v>0</v>
      </c>
      <c r="Y65">
        <f t="shared" si="28"/>
        <v>0</v>
      </c>
      <c r="Z65">
        <f t="shared" si="28"/>
        <v>0</v>
      </c>
      <c r="AA65">
        <f t="shared" si="17"/>
        <v>0</v>
      </c>
      <c r="AB65">
        <f t="shared" si="18"/>
        <v>0</v>
      </c>
      <c r="AC65">
        <f t="shared" si="29"/>
        <v>0</v>
      </c>
      <c r="AD65">
        <f t="shared" si="29"/>
        <v>0</v>
      </c>
      <c r="AE65">
        <f t="shared" si="20"/>
        <v>0</v>
      </c>
    </row>
    <row r="66" spans="1:31" x14ac:dyDescent="0.2">
      <c r="A66" t="s">
        <v>15</v>
      </c>
      <c r="B66">
        <f t="shared" si="0"/>
        <v>0</v>
      </c>
      <c r="C66">
        <f t="shared" si="21"/>
        <v>0</v>
      </c>
      <c r="D66">
        <f t="shared" si="21"/>
        <v>0</v>
      </c>
      <c r="E66">
        <f t="shared" si="2"/>
        <v>0</v>
      </c>
      <c r="F66">
        <f t="shared" si="3"/>
        <v>0</v>
      </c>
      <c r="G66">
        <f t="shared" si="22"/>
        <v>0</v>
      </c>
      <c r="H66">
        <f t="shared" si="22"/>
        <v>0</v>
      </c>
      <c r="I66">
        <f t="shared" si="5"/>
        <v>0</v>
      </c>
      <c r="J66">
        <f t="shared" si="23"/>
        <v>0</v>
      </c>
      <c r="K66">
        <f t="shared" si="23"/>
        <v>0</v>
      </c>
      <c r="L66">
        <f t="shared" si="7"/>
        <v>0</v>
      </c>
      <c r="M66">
        <f t="shared" si="24"/>
        <v>0</v>
      </c>
      <c r="N66">
        <f t="shared" si="24"/>
        <v>0</v>
      </c>
      <c r="O66">
        <f t="shared" si="9"/>
        <v>0</v>
      </c>
      <c r="P66">
        <f t="shared" si="25"/>
        <v>0</v>
      </c>
      <c r="Q66">
        <f t="shared" si="25"/>
        <v>0</v>
      </c>
      <c r="R66">
        <f t="shared" si="11"/>
        <v>0</v>
      </c>
      <c r="S66">
        <f t="shared" si="26"/>
        <v>0</v>
      </c>
      <c r="T66">
        <f t="shared" si="26"/>
        <v>0</v>
      </c>
      <c r="U66">
        <f t="shared" si="13"/>
        <v>0</v>
      </c>
      <c r="V66">
        <f t="shared" si="27"/>
        <v>0</v>
      </c>
      <c r="W66">
        <f t="shared" si="27"/>
        <v>0</v>
      </c>
      <c r="X66">
        <f t="shared" si="15"/>
        <v>0</v>
      </c>
      <c r="Y66">
        <f t="shared" si="28"/>
        <v>0</v>
      </c>
      <c r="Z66">
        <f t="shared" si="28"/>
        <v>0</v>
      </c>
      <c r="AA66">
        <f t="shared" si="17"/>
        <v>0</v>
      </c>
      <c r="AB66">
        <f t="shared" si="18"/>
        <v>0</v>
      </c>
      <c r="AC66">
        <f t="shared" si="29"/>
        <v>0</v>
      </c>
      <c r="AD66">
        <f t="shared" si="29"/>
        <v>0</v>
      </c>
      <c r="AE66">
        <f t="shared" si="20"/>
        <v>0</v>
      </c>
    </row>
    <row r="67" spans="1:31" x14ac:dyDescent="0.2">
      <c r="A67" t="s">
        <v>16</v>
      </c>
      <c r="B67">
        <f t="shared" si="0"/>
        <v>0</v>
      </c>
      <c r="C67">
        <f t="shared" si="21"/>
        <v>0</v>
      </c>
      <c r="D67">
        <f t="shared" si="21"/>
        <v>0</v>
      </c>
      <c r="E67">
        <f t="shared" si="2"/>
        <v>0</v>
      </c>
      <c r="F67">
        <f t="shared" si="3"/>
        <v>0</v>
      </c>
      <c r="G67">
        <f t="shared" si="22"/>
        <v>0</v>
      </c>
      <c r="H67">
        <f t="shared" si="22"/>
        <v>0</v>
      </c>
      <c r="I67">
        <f t="shared" si="5"/>
        <v>0</v>
      </c>
      <c r="J67">
        <f t="shared" si="23"/>
        <v>0</v>
      </c>
      <c r="K67">
        <f t="shared" si="23"/>
        <v>0</v>
      </c>
      <c r="L67">
        <f t="shared" si="7"/>
        <v>0</v>
      </c>
      <c r="M67">
        <f t="shared" si="24"/>
        <v>0</v>
      </c>
      <c r="N67">
        <f t="shared" si="24"/>
        <v>0</v>
      </c>
      <c r="O67">
        <f t="shared" si="9"/>
        <v>0</v>
      </c>
      <c r="P67">
        <f t="shared" si="25"/>
        <v>1</v>
      </c>
      <c r="Q67">
        <f t="shared" si="25"/>
        <v>0</v>
      </c>
      <c r="R67">
        <f t="shared" si="11"/>
        <v>0</v>
      </c>
      <c r="S67">
        <f t="shared" si="26"/>
        <v>0</v>
      </c>
      <c r="T67">
        <f t="shared" si="26"/>
        <v>0</v>
      </c>
      <c r="U67">
        <f t="shared" si="13"/>
        <v>0</v>
      </c>
      <c r="V67">
        <f t="shared" si="27"/>
        <v>0</v>
      </c>
      <c r="W67">
        <f t="shared" si="27"/>
        <v>0</v>
      </c>
      <c r="X67">
        <f t="shared" si="15"/>
        <v>0</v>
      </c>
      <c r="Y67">
        <f t="shared" si="28"/>
        <v>0</v>
      </c>
      <c r="Z67">
        <f t="shared" si="28"/>
        <v>0</v>
      </c>
      <c r="AA67">
        <f t="shared" si="17"/>
        <v>0</v>
      </c>
      <c r="AB67">
        <f t="shared" si="18"/>
        <v>0</v>
      </c>
      <c r="AC67">
        <f t="shared" si="29"/>
        <v>0</v>
      </c>
      <c r="AD67">
        <f t="shared" si="29"/>
        <v>0</v>
      </c>
      <c r="AE67">
        <f t="shared" si="20"/>
        <v>0</v>
      </c>
    </row>
    <row r="68" spans="1:31" x14ac:dyDescent="0.2">
      <c r="A68" t="s">
        <v>125</v>
      </c>
      <c r="B68">
        <f t="shared" si="0"/>
        <v>0</v>
      </c>
      <c r="C68">
        <f t="shared" si="21"/>
        <v>0</v>
      </c>
      <c r="D68">
        <f t="shared" si="21"/>
        <v>0</v>
      </c>
      <c r="E68">
        <f t="shared" si="2"/>
        <v>0</v>
      </c>
      <c r="F68">
        <f t="shared" si="3"/>
        <v>0</v>
      </c>
      <c r="G68">
        <f t="shared" si="22"/>
        <v>0</v>
      </c>
      <c r="H68">
        <f t="shared" si="22"/>
        <v>0</v>
      </c>
      <c r="I68">
        <f t="shared" si="5"/>
        <v>0</v>
      </c>
      <c r="J68">
        <f t="shared" si="23"/>
        <v>1</v>
      </c>
      <c r="K68">
        <f t="shared" si="23"/>
        <v>0</v>
      </c>
      <c r="L68">
        <f t="shared" si="7"/>
        <v>0</v>
      </c>
      <c r="M68">
        <f t="shared" si="24"/>
        <v>0</v>
      </c>
      <c r="N68">
        <f t="shared" si="24"/>
        <v>0</v>
      </c>
      <c r="O68">
        <f t="shared" si="9"/>
        <v>0</v>
      </c>
      <c r="P68">
        <f t="shared" si="25"/>
        <v>0</v>
      </c>
      <c r="Q68">
        <f t="shared" si="25"/>
        <v>0</v>
      </c>
      <c r="R68">
        <f t="shared" si="11"/>
        <v>0</v>
      </c>
      <c r="S68">
        <f t="shared" si="26"/>
        <v>0</v>
      </c>
      <c r="T68">
        <f t="shared" si="26"/>
        <v>0</v>
      </c>
      <c r="U68">
        <f t="shared" si="13"/>
        <v>0</v>
      </c>
      <c r="V68">
        <f t="shared" si="27"/>
        <v>0</v>
      </c>
      <c r="W68">
        <f t="shared" si="27"/>
        <v>0</v>
      </c>
      <c r="X68">
        <f t="shared" si="15"/>
        <v>0</v>
      </c>
      <c r="Y68">
        <f t="shared" si="28"/>
        <v>0</v>
      </c>
      <c r="Z68">
        <f t="shared" si="28"/>
        <v>0</v>
      </c>
      <c r="AA68">
        <f t="shared" si="17"/>
        <v>0</v>
      </c>
      <c r="AB68">
        <f t="shared" si="18"/>
        <v>0</v>
      </c>
      <c r="AC68">
        <f t="shared" si="29"/>
        <v>0</v>
      </c>
      <c r="AD68">
        <f t="shared" si="29"/>
        <v>0</v>
      </c>
      <c r="AE68">
        <f t="shared" si="20"/>
        <v>0</v>
      </c>
    </row>
    <row r="69" spans="1:31" x14ac:dyDescent="0.2">
      <c r="A69" t="s">
        <v>126</v>
      </c>
      <c r="B69">
        <f t="shared" si="0"/>
        <v>0</v>
      </c>
      <c r="C69">
        <f t="shared" si="21"/>
        <v>0</v>
      </c>
      <c r="D69">
        <f t="shared" si="21"/>
        <v>0</v>
      </c>
      <c r="E69">
        <f t="shared" si="2"/>
        <v>0</v>
      </c>
      <c r="F69">
        <f t="shared" si="3"/>
        <v>0</v>
      </c>
      <c r="G69">
        <f t="shared" si="22"/>
        <v>0</v>
      </c>
      <c r="H69">
        <f t="shared" si="22"/>
        <v>0</v>
      </c>
      <c r="I69">
        <f t="shared" si="5"/>
        <v>0</v>
      </c>
      <c r="J69">
        <f t="shared" si="23"/>
        <v>0</v>
      </c>
      <c r="K69">
        <f t="shared" si="23"/>
        <v>0</v>
      </c>
      <c r="L69">
        <f t="shared" si="7"/>
        <v>0</v>
      </c>
      <c r="M69">
        <f t="shared" si="24"/>
        <v>0</v>
      </c>
      <c r="N69">
        <f t="shared" si="24"/>
        <v>0</v>
      </c>
      <c r="O69">
        <f t="shared" si="9"/>
        <v>0</v>
      </c>
      <c r="P69">
        <f t="shared" si="25"/>
        <v>0</v>
      </c>
      <c r="Q69">
        <f t="shared" si="25"/>
        <v>0</v>
      </c>
      <c r="R69">
        <f t="shared" si="11"/>
        <v>0</v>
      </c>
      <c r="S69">
        <f t="shared" si="26"/>
        <v>0</v>
      </c>
      <c r="T69">
        <f t="shared" si="26"/>
        <v>0</v>
      </c>
      <c r="U69">
        <f t="shared" si="13"/>
        <v>0</v>
      </c>
      <c r="V69">
        <f t="shared" si="27"/>
        <v>0</v>
      </c>
      <c r="W69">
        <f t="shared" si="27"/>
        <v>0</v>
      </c>
      <c r="X69">
        <f t="shared" si="15"/>
        <v>0</v>
      </c>
      <c r="Y69">
        <f t="shared" si="28"/>
        <v>0</v>
      </c>
      <c r="Z69">
        <f t="shared" si="28"/>
        <v>0</v>
      </c>
      <c r="AA69">
        <f t="shared" si="17"/>
        <v>0</v>
      </c>
      <c r="AB69">
        <f t="shared" si="18"/>
        <v>0</v>
      </c>
      <c r="AC69">
        <f t="shared" si="29"/>
        <v>0</v>
      </c>
      <c r="AD69">
        <f t="shared" si="29"/>
        <v>0</v>
      </c>
      <c r="AE69">
        <f t="shared" si="20"/>
        <v>0</v>
      </c>
    </row>
    <row r="70" spans="1:31" x14ac:dyDescent="0.2">
      <c r="A70" t="s">
        <v>47</v>
      </c>
      <c r="B70">
        <f t="shared" si="0"/>
        <v>0</v>
      </c>
      <c r="C70">
        <f t="shared" si="21"/>
        <v>0</v>
      </c>
      <c r="D70">
        <f t="shared" si="21"/>
        <v>0</v>
      </c>
      <c r="E70">
        <f t="shared" si="2"/>
        <v>0</v>
      </c>
      <c r="F70">
        <f t="shared" si="3"/>
        <v>0</v>
      </c>
      <c r="G70">
        <f t="shared" si="22"/>
        <v>1</v>
      </c>
      <c r="H70">
        <f t="shared" si="22"/>
        <v>0</v>
      </c>
      <c r="I70">
        <f t="shared" si="5"/>
        <v>1</v>
      </c>
      <c r="J70">
        <f t="shared" si="23"/>
        <v>0</v>
      </c>
      <c r="K70">
        <f t="shared" si="23"/>
        <v>0</v>
      </c>
      <c r="L70">
        <f t="shared" si="7"/>
        <v>0</v>
      </c>
      <c r="M70">
        <f t="shared" si="24"/>
        <v>0</v>
      </c>
      <c r="N70">
        <f t="shared" si="24"/>
        <v>0</v>
      </c>
      <c r="O70">
        <f t="shared" si="9"/>
        <v>0</v>
      </c>
      <c r="P70">
        <f t="shared" si="25"/>
        <v>0</v>
      </c>
      <c r="Q70">
        <f t="shared" si="25"/>
        <v>0</v>
      </c>
      <c r="R70">
        <f t="shared" si="11"/>
        <v>0</v>
      </c>
      <c r="S70">
        <f t="shared" si="26"/>
        <v>0</v>
      </c>
      <c r="T70">
        <f t="shared" si="26"/>
        <v>0</v>
      </c>
      <c r="U70">
        <f t="shared" si="13"/>
        <v>0</v>
      </c>
      <c r="V70">
        <f t="shared" si="27"/>
        <v>0</v>
      </c>
      <c r="W70">
        <f t="shared" si="27"/>
        <v>1</v>
      </c>
      <c r="X70">
        <f t="shared" si="15"/>
        <v>0</v>
      </c>
      <c r="Y70">
        <f t="shared" si="28"/>
        <v>0</v>
      </c>
      <c r="Z70">
        <f t="shared" si="28"/>
        <v>1</v>
      </c>
      <c r="AA70">
        <f t="shared" si="17"/>
        <v>0</v>
      </c>
      <c r="AB70">
        <f t="shared" si="18"/>
        <v>0</v>
      </c>
      <c r="AC70">
        <f t="shared" si="29"/>
        <v>0</v>
      </c>
      <c r="AD70">
        <f t="shared" si="29"/>
        <v>0</v>
      </c>
      <c r="AE70">
        <f t="shared" si="20"/>
        <v>0</v>
      </c>
    </row>
    <row r="71" spans="1:31" x14ac:dyDescent="0.2">
      <c r="A71" t="s">
        <v>17</v>
      </c>
      <c r="B71">
        <f t="shared" si="0"/>
        <v>0</v>
      </c>
      <c r="C71">
        <f t="shared" si="21"/>
        <v>0</v>
      </c>
      <c r="D71">
        <f t="shared" si="21"/>
        <v>0</v>
      </c>
      <c r="E71">
        <f t="shared" si="2"/>
        <v>0</v>
      </c>
      <c r="F71">
        <f t="shared" si="3"/>
        <v>0</v>
      </c>
      <c r="G71">
        <f t="shared" si="22"/>
        <v>0</v>
      </c>
      <c r="H71">
        <f t="shared" si="22"/>
        <v>0</v>
      </c>
      <c r="I71">
        <f t="shared" si="5"/>
        <v>0</v>
      </c>
      <c r="J71">
        <f t="shared" si="23"/>
        <v>0</v>
      </c>
      <c r="K71">
        <f t="shared" si="23"/>
        <v>0</v>
      </c>
      <c r="L71">
        <f t="shared" si="7"/>
        <v>0</v>
      </c>
      <c r="M71">
        <f t="shared" si="24"/>
        <v>0</v>
      </c>
      <c r="N71">
        <f t="shared" si="24"/>
        <v>0</v>
      </c>
      <c r="O71">
        <f t="shared" si="9"/>
        <v>0</v>
      </c>
      <c r="P71">
        <f t="shared" si="25"/>
        <v>0</v>
      </c>
      <c r="Q71">
        <f t="shared" si="25"/>
        <v>0</v>
      </c>
      <c r="R71">
        <f t="shared" si="11"/>
        <v>0</v>
      </c>
      <c r="S71">
        <f t="shared" si="26"/>
        <v>0</v>
      </c>
      <c r="T71">
        <f t="shared" si="26"/>
        <v>0</v>
      </c>
      <c r="U71">
        <f t="shared" si="13"/>
        <v>0</v>
      </c>
      <c r="V71">
        <f t="shared" si="27"/>
        <v>0</v>
      </c>
      <c r="W71">
        <f t="shared" si="27"/>
        <v>0</v>
      </c>
      <c r="X71">
        <f t="shared" si="15"/>
        <v>0</v>
      </c>
      <c r="Y71">
        <f t="shared" si="28"/>
        <v>0</v>
      </c>
      <c r="Z71">
        <f t="shared" si="28"/>
        <v>0</v>
      </c>
      <c r="AA71">
        <f t="shared" si="17"/>
        <v>0</v>
      </c>
      <c r="AB71">
        <f t="shared" si="18"/>
        <v>0</v>
      </c>
      <c r="AC71">
        <f t="shared" si="29"/>
        <v>0</v>
      </c>
      <c r="AD71">
        <f t="shared" si="29"/>
        <v>0</v>
      </c>
      <c r="AE71">
        <f t="shared" si="20"/>
        <v>0</v>
      </c>
    </row>
    <row r="72" spans="1:31" x14ac:dyDescent="0.2">
      <c r="A72" t="s">
        <v>18</v>
      </c>
      <c r="B72">
        <f t="shared" si="0"/>
        <v>0</v>
      </c>
      <c r="C72">
        <f t="shared" si="21"/>
        <v>0</v>
      </c>
      <c r="D72">
        <f t="shared" si="21"/>
        <v>0</v>
      </c>
      <c r="E72">
        <f t="shared" si="2"/>
        <v>0</v>
      </c>
      <c r="F72">
        <f t="shared" si="3"/>
        <v>0</v>
      </c>
      <c r="G72">
        <f t="shared" si="22"/>
        <v>0</v>
      </c>
      <c r="H72">
        <f t="shared" si="22"/>
        <v>0</v>
      </c>
      <c r="I72">
        <f t="shared" si="5"/>
        <v>0</v>
      </c>
      <c r="J72">
        <f t="shared" si="23"/>
        <v>0</v>
      </c>
      <c r="K72">
        <f t="shared" si="23"/>
        <v>0</v>
      </c>
      <c r="L72">
        <f t="shared" si="7"/>
        <v>0</v>
      </c>
      <c r="M72">
        <f t="shared" si="24"/>
        <v>0</v>
      </c>
      <c r="N72">
        <f t="shared" si="24"/>
        <v>0</v>
      </c>
      <c r="O72">
        <f t="shared" si="9"/>
        <v>0</v>
      </c>
      <c r="P72">
        <f t="shared" si="25"/>
        <v>0</v>
      </c>
      <c r="Q72">
        <f t="shared" si="25"/>
        <v>0</v>
      </c>
      <c r="R72">
        <f t="shared" si="11"/>
        <v>0</v>
      </c>
      <c r="S72">
        <f t="shared" si="26"/>
        <v>0</v>
      </c>
      <c r="T72">
        <f t="shared" si="26"/>
        <v>0</v>
      </c>
      <c r="U72">
        <f t="shared" si="13"/>
        <v>0</v>
      </c>
      <c r="V72">
        <f t="shared" si="27"/>
        <v>0</v>
      </c>
      <c r="W72">
        <f t="shared" si="27"/>
        <v>0</v>
      </c>
      <c r="X72">
        <f t="shared" si="15"/>
        <v>0</v>
      </c>
      <c r="Y72">
        <f t="shared" si="28"/>
        <v>0</v>
      </c>
      <c r="Z72">
        <f t="shared" si="28"/>
        <v>0</v>
      </c>
      <c r="AA72">
        <f t="shared" si="17"/>
        <v>0</v>
      </c>
      <c r="AB72">
        <f t="shared" si="18"/>
        <v>0</v>
      </c>
      <c r="AC72">
        <f t="shared" si="29"/>
        <v>0</v>
      </c>
      <c r="AD72">
        <f t="shared" si="29"/>
        <v>0</v>
      </c>
      <c r="AE72">
        <f t="shared" si="20"/>
        <v>0</v>
      </c>
    </row>
    <row r="73" spans="1:31" x14ac:dyDescent="0.2">
      <c r="A73" t="s">
        <v>19</v>
      </c>
      <c r="B73">
        <f t="shared" si="0"/>
        <v>0</v>
      </c>
      <c r="C73">
        <f t="shared" si="21"/>
        <v>0</v>
      </c>
      <c r="D73">
        <f t="shared" si="21"/>
        <v>0</v>
      </c>
      <c r="E73">
        <f t="shared" si="2"/>
        <v>0</v>
      </c>
      <c r="F73">
        <f t="shared" si="3"/>
        <v>0</v>
      </c>
      <c r="G73">
        <f t="shared" si="22"/>
        <v>0</v>
      </c>
      <c r="H73">
        <f t="shared" si="22"/>
        <v>0</v>
      </c>
      <c r="I73">
        <f t="shared" si="5"/>
        <v>0</v>
      </c>
      <c r="J73">
        <f t="shared" si="23"/>
        <v>0</v>
      </c>
      <c r="K73">
        <f t="shared" si="23"/>
        <v>0</v>
      </c>
      <c r="L73">
        <f t="shared" si="7"/>
        <v>0</v>
      </c>
      <c r="M73">
        <f t="shared" si="24"/>
        <v>1</v>
      </c>
      <c r="N73">
        <f t="shared" si="24"/>
        <v>0</v>
      </c>
      <c r="O73">
        <f t="shared" si="9"/>
        <v>0</v>
      </c>
      <c r="P73">
        <f t="shared" si="25"/>
        <v>0</v>
      </c>
      <c r="Q73">
        <f t="shared" si="25"/>
        <v>0</v>
      </c>
      <c r="R73">
        <f t="shared" si="11"/>
        <v>0</v>
      </c>
      <c r="S73">
        <f t="shared" si="26"/>
        <v>0</v>
      </c>
      <c r="T73">
        <f t="shared" si="26"/>
        <v>0</v>
      </c>
      <c r="U73">
        <f t="shared" si="13"/>
        <v>0</v>
      </c>
      <c r="V73">
        <f t="shared" si="27"/>
        <v>0</v>
      </c>
      <c r="W73">
        <f t="shared" si="27"/>
        <v>0</v>
      </c>
      <c r="X73">
        <f t="shared" si="15"/>
        <v>0</v>
      </c>
      <c r="Y73">
        <f t="shared" si="28"/>
        <v>0</v>
      </c>
      <c r="Z73">
        <f t="shared" si="28"/>
        <v>0</v>
      </c>
      <c r="AA73">
        <f t="shared" si="17"/>
        <v>0</v>
      </c>
      <c r="AB73">
        <f t="shared" si="18"/>
        <v>1</v>
      </c>
      <c r="AC73">
        <f t="shared" si="29"/>
        <v>0</v>
      </c>
      <c r="AD73">
        <f t="shared" si="29"/>
        <v>1</v>
      </c>
      <c r="AE73">
        <f t="shared" si="20"/>
        <v>1</v>
      </c>
    </row>
    <row r="74" spans="1:31" x14ac:dyDescent="0.2">
      <c r="A74" t="s">
        <v>20</v>
      </c>
      <c r="B74">
        <f t="shared" si="0"/>
        <v>1</v>
      </c>
      <c r="C74">
        <f t="shared" si="21"/>
        <v>0</v>
      </c>
      <c r="D74">
        <f t="shared" si="21"/>
        <v>0</v>
      </c>
      <c r="E74">
        <f t="shared" si="2"/>
        <v>0</v>
      </c>
      <c r="F74">
        <f t="shared" si="3"/>
        <v>0</v>
      </c>
      <c r="G74">
        <f t="shared" si="22"/>
        <v>0</v>
      </c>
      <c r="H74">
        <f t="shared" si="22"/>
        <v>0</v>
      </c>
      <c r="I74">
        <f t="shared" si="5"/>
        <v>0</v>
      </c>
      <c r="J74">
        <f t="shared" si="23"/>
        <v>0</v>
      </c>
      <c r="K74">
        <f t="shared" si="23"/>
        <v>0</v>
      </c>
      <c r="L74">
        <f t="shared" si="7"/>
        <v>0</v>
      </c>
      <c r="M74">
        <f t="shared" si="24"/>
        <v>1</v>
      </c>
      <c r="N74">
        <f t="shared" si="24"/>
        <v>0</v>
      </c>
      <c r="O74">
        <f t="shared" si="9"/>
        <v>0</v>
      </c>
      <c r="P74">
        <f t="shared" si="25"/>
        <v>1</v>
      </c>
      <c r="Q74">
        <f t="shared" si="25"/>
        <v>0</v>
      </c>
      <c r="R74">
        <f t="shared" si="11"/>
        <v>1</v>
      </c>
      <c r="S74">
        <f t="shared" si="26"/>
        <v>0</v>
      </c>
      <c r="T74">
        <f t="shared" si="26"/>
        <v>0</v>
      </c>
      <c r="U74">
        <f t="shared" si="13"/>
        <v>0</v>
      </c>
      <c r="V74">
        <f t="shared" si="27"/>
        <v>0</v>
      </c>
      <c r="W74">
        <f t="shared" si="27"/>
        <v>0</v>
      </c>
      <c r="X74">
        <f t="shared" si="15"/>
        <v>0</v>
      </c>
      <c r="Y74">
        <f t="shared" si="28"/>
        <v>0</v>
      </c>
      <c r="Z74">
        <f t="shared" si="28"/>
        <v>0</v>
      </c>
      <c r="AA74">
        <f t="shared" si="17"/>
        <v>0</v>
      </c>
      <c r="AB74">
        <f t="shared" si="18"/>
        <v>0</v>
      </c>
      <c r="AC74">
        <f t="shared" si="29"/>
        <v>0</v>
      </c>
      <c r="AD74">
        <f t="shared" si="29"/>
        <v>0</v>
      </c>
      <c r="AE74">
        <f t="shared" si="20"/>
        <v>0</v>
      </c>
    </row>
    <row r="75" spans="1:31" x14ac:dyDescent="0.2">
      <c r="A75" t="s">
        <v>21</v>
      </c>
      <c r="B75">
        <f t="shared" si="0"/>
        <v>0</v>
      </c>
      <c r="C75">
        <f t="shared" si="21"/>
        <v>0</v>
      </c>
      <c r="D75">
        <f t="shared" si="21"/>
        <v>0</v>
      </c>
      <c r="E75">
        <f t="shared" si="2"/>
        <v>0</v>
      </c>
      <c r="F75">
        <f t="shared" si="3"/>
        <v>1</v>
      </c>
      <c r="G75">
        <f t="shared" si="22"/>
        <v>0</v>
      </c>
      <c r="H75">
        <f t="shared" si="22"/>
        <v>0</v>
      </c>
      <c r="I75">
        <f t="shared" si="5"/>
        <v>0</v>
      </c>
      <c r="J75">
        <f t="shared" si="23"/>
        <v>0</v>
      </c>
      <c r="K75">
        <f t="shared" si="23"/>
        <v>0</v>
      </c>
      <c r="L75">
        <f t="shared" si="7"/>
        <v>0</v>
      </c>
      <c r="M75">
        <f t="shared" si="24"/>
        <v>1</v>
      </c>
      <c r="N75">
        <f t="shared" si="24"/>
        <v>0</v>
      </c>
      <c r="O75">
        <f t="shared" si="9"/>
        <v>1</v>
      </c>
      <c r="P75">
        <f t="shared" si="25"/>
        <v>0</v>
      </c>
      <c r="Q75">
        <f t="shared" si="25"/>
        <v>0</v>
      </c>
      <c r="R75">
        <f t="shared" si="11"/>
        <v>0</v>
      </c>
      <c r="S75">
        <f t="shared" si="26"/>
        <v>0</v>
      </c>
      <c r="T75">
        <f t="shared" si="26"/>
        <v>0</v>
      </c>
      <c r="U75">
        <f t="shared" si="13"/>
        <v>0</v>
      </c>
      <c r="V75">
        <f t="shared" si="27"/>
        <v>0</v>
      </c>
      <c r="W75">
        <f t="shared" si="27"/>
        <v>0</v>
      </c>
      <c r="X75">
        <f t="shared" si="15"/>
        <v>0</v>
      </c>
      <c r="Y75">
        <f t="shared" si="28"/>
        <v>0</v>
      </c>
      <c r="Z75">
        <f t="shared" si="28"/>
        <v>0</v>
      </c>
      <c r="AA75">
        <f t="shared" si="17"/>
        <v>0</v>
      </c>
      <c r="AB75">
        <f t="shared" si="18"/>
        <v>0</v>
      </c>
      <c r="AC75">
        <f t="shared" si="29"/>
        <v>0</v>
      </c>
      <c r="AD75">
        <f t="shared" si="29"/>
        <v>1</v>
      </c>
      <c r="AE75">
        <f t="shared" si="20"/>
        <v>0</v>
      </c>
    </row>
    <row r="76" spans="1:31" x14ac:dyDescent="0.2">
      <c r="A76" t="s">
        <v>22</v>
      </c>
      <c r="B76">
        <f t="shared" si="0"/>
        <v>0</v>
      </c>
      <c r="C76">
        <f t="shared" ref="C76:D80" si="30">IF(E35&lt;F35,1,IF(E35&gt;F35,0,0))</f>
        <v>0</v>
      </c>
      <c r="D76">
        <f t="shared" si="30"/>
        <v>0</v>
      </c>
      <c r="E76">
        <f t="shared" si="2"/>
        <v>0</v>
      </c>
      <c r="F76">
        <f t="shared" si="3"/>
        <v>0</v>
      </c>
      <c r="G76">
        <f t="shared" ref="G76:H80" si="31">IF(J35&lt;K35,1,IF(J35&gt;K35,0,0))</f>
        <v>0</v>
      </c>
      <c r="H76">
        <f t="shared" si="31"/>
        <v>0</v>
      </c>
      <c r="I76">
        <f t="shared" si="5"/>
        <v>0</v>
      </c>
      <c r="J76">
        <f t="shared" ref="J76:K80" si="32">IF(M35&lt;N35,1,IF(M35&gt;N35,0,0))</f>
        <v>0</v>
      </c>
      <c r="K76">
        <f t="shared" si="32"/>
        <v>0</v>
      </c>
      <c r="L76">
        <f t="shared" si="7"/>
        <v>0</v>
      </c>
      <c r="M76">
        <f t="shared" ref="M76:N80" si="33">IF(P35&lt;Q35,1,IF(P35&gt;Q35,0,0))</f>
        <v>0</v>
      </c>
      <c r="N76">
        <f t="shared" si="33"/>
        <v>0</v>
      </c>
      <c r="O76">
        <f t="shared" si="9"/>
        <v>0</v>
      </c>
      <c r="P76">
        <f t="shared" ref="P76:Q80" si="34">IF(S35&lt;T35,1,IF(S35&gt;T35,0,0))</f>
        <v>0</v>
      </c>
      <c r="Q76">
        <f t="shared" si="34"/>
        <v>0</v>
      </c>
      <c r="R76">
        <f t="shared" si="11"/>
        <v>0</v>
      </c>
      <c r="S76">
        <f t="shared" ref="S76:T80" si="35">IF(W35&lt;X35,1,IF(W35&gt;X35,0,0))</f>
        <v>0</v>
      </c>
      <c r="T76">
        <f t="shared" si="35"/>
        <v>0</v>
      </c>
      <c r="U76">
        <f t="shared" si="13"/>
        <v>0</v>
      </c>
      <c r="V76">
        <f t="shared" ref="V76:W80" si="36">IF(Z35&lt;AA35,1,IF(Z35&gt;AA35,0,0))</f>
        <v>0</v>
      </c>
      <c r="W76">
        <f t="shared" si="36"/>
        <v>0</v>
      </c>
      <c r="X76">
        <f t="shared" si="15"/>
        <v>0</v>
      </c>
      <c r="Y76">
        <f t="shared" ref="Y76:Z80" si="37">IF(AC35&lt;AD35,1,IF(AC35&gt;AD35,0,0))</f>
        <v>0</v>
      </c>
      <c r="Z76">
        <f t="shared" si="37"/>
        <v>0</v>
      </c>
      <c r="AA76">
        <f t="shared" si="17"/>
        <v>0</v>
      </c>
      <c r="AB76">
        <f t="shared" si="18"/>
        <v>0</v>
      </c>
      <c r="AC76">
        <f t="shared" ref="AC76:AD80" si="38">IF(AH35&lt;AI35,1,IF(AH35&gt;AI35,0,0))</f>
        <v>0</v>
      </c>
      <c r="AD76">
        <f t="shared" si="38"/>
        <v>0</v>
      </c>
      <c r="AE76">
        <f t="shared" si="20"/>
        <v>0</v>
      </c>
    </row>
    <row r="77" spans="1:31" x14ac:dyDescent="0.2">
      <c r="A77" t="s">
        <v>23</v>
      </c>
      <c r="B77">
        <f t="shared" si="0"/>
        <v>0</v>
      </c>
      <c r="C77">
        <f t="shared" si="30"/>
        <v>0</v>
      </c>
      <c r="D77">
        <f t="shared" si="30"/>
        <v>0</v>
      </c>
      <c r="E77">
        <f t="shared" si="2"/>
        <v>0</v>
      </c>
      <c r="F77">
        <f t="shared" si="3"/>
        <v>0</v>
      </c>
      <c r="G77">
        <f t="shared" si="31"/>
        <v>0</v>
      </c>
      <c r="H77">
        <f t="shared" si="31"/>
        <v>1</v>
      </c>
      <c r="I77">
        <f t="shared" si="5"/>
        <v>1</v>
      </c>
      <c r="J77">
        <f t="shared" si="32"/>
        <v>0</v>
      </c>
      <c r="K77">
        <f t="shared" si="32"/>
        <v>0</v>
      </c>
      <c r="L77">
        <f t="shared" si="7"/>
        <v>0</v>
      </c>
      <c r="M77">
        <f t="shared" si="33"/>
        <v>0</v>
      </c>
      <c r="N77">
        <f t="shared" si="33"/>
        <v>0</v>
      </c>
      <c r="O77">
        <f t="shared" si="9"/>
        <v>0</v>
      </c>
      <c r="P77">
        <f t="shared" si="34"/>
        <v>1</v>
      </c>
      <c r="Q77">
        <f t="shared" si="34"/>
        <v>0</v>
      </c>
      <c r="R77">
        <f t="shared" si="11"/>
        <v>1</v>
      </c>
      <c r="S77">
        <f t="shared" si="35"/>
        <v>0</v>
      </c>
      <c r="T77">
        <f t="shared" si="35"/>
        <v>0</v>
      </c>
      <c r="U77">
        <f t="shared" si="13"/>
        <v>0</v>
      </c>
      <c r="V77">
        <f t="shared" si="36"/>
        <v>0</v>
      </c>
      <c r="W77">
        <f t="shared" si="36"/>
        <v>0</v>
      </c>
      <c r="X77">
        <f t="shared" si="15"/>
        <v>0</v>
      </c>
      <c r="Y77">
        <f t="shared" si="37"/>
        <v>0</v>
      </c>
      <c r="Z77">
        <f t="shared" si="37"/>
        <v>0</v>
      </c>
      <c r="AA77">
        <f t="shared" si="17"/>
        <v>0</v>
      </c>
      <c r="AB77">
        <f t="shared" si="18"/>
        <v>0</v>
      </c>
      <c r="AC77">
        <f t="shared" si="38"/>
        <v>0</v>
      </c>
      <c r="AD77">
        <f t="shared" si="38"/>
        <v>0</v>
      </c>
      <c r="AE77">
        <f t="shared" si="20"/>
        <v>0</v>
      </c>
    </row>
    <row r="78" spans="1:31" x14ac:dyDescent="0.2">
      <c r="A78" t="s">
        <v>48</v>
      </c>
      <c r="B78">
        <f t="shared" si="0"/>
        <v>0</v>
      </c>
      <c r="C78">
        <f t="shared" si="30"/>
        <v>0</v>
      </c>
      <c r="D78">
        <f t="shared" si="30"/>
        <v>0</v>
      </c>
      <c r="E78">
        <f t="shared" si="2"/>
        <v>0</v>
      </c>
      <c r="F78">
        <f t="shared" si="3"/>
        <v>0</v>
      </c>
      <c r="G78">
        <f t="shared" si="31"/>
        <v>0</v>
      </c>
      <c r="H78">
        <f t="shared" si="31"/>
        <v>0</v>
      </c>
      <c r="I78">
        <f t="shared" si="5"/>
        <v>0</v>
      </c>
      <c r="J78">
        <f t="shared" si="32"/>
        <v>0</v>
      </c>
      <c r="K78">
        <f t="shared" si="32"/>
        <v>0</v>
      </c>
      <c r="L78">
        <f t="shared" si="7"/>
        <v>0</v>
      </c>
      <c r="M78">
        <f t="shared" si="33"/>
        <v>0</v>
      </c>
      <c r="N78">
        <f t="shared" si="33"/>
        <v>0</v>
      </c>
      <c r="O78">
        <f t="shared" si="9"/>
        <v>0</v>
      </c>
      <c r="P78">
        <f t="shared" si="34"/>
        <v>0</v>
      </c>
      <c r="Q78">
        <f t="shared" si="34"/>
        <v>0</v>
      </c>
      <c r="R78">
        <f t="shared" si="11"/>
        <v>0</v>
      </c>
      <c r="S78">
        <f t="shared" si="35"/>
        <v>0</v>
      </c>
      <c r="T78">
        <f t="shared" si="35"/>
        <v>0</v>
      </c>
      <c r="U78">
        <f t="shared" si="13"/>
        <v>0</v>
      </c>
      <c r="V78">
        <f t="shared" si="36"/>
        <v>0</v>
      </c>
      <c r="W78">
        <f t="shared" si="36"/>
        <v>0</v>
      </c>
      <c r="X78">
        <f t="shared" si="15"/>
        <v>0</v>
      </c>
      <c r="Y78">
        <f t="shared" si="37"/>
        <v>0</v>
      </c>
      <c r="Z78">
        <f t="shared" si="37"/>
        <v>0</v>
      </c>
      <c r="AA78">
        <f t="shared" si="17"/>
        <v>0</v>
      </c>
      <c r="AB78">
        <f t="shared" si="18"/>
        <v>0</v>
      </c>
      <c r="AC78">
        <f t="shared" si="38"/>
        <v>0</v>
      </c>
      <c r="AD78">
        <f t="shared" si="38"/>
        <v>0</v>
      </c>
      <c r="AE78">
        <f t="shared" si="20"/>
        <v>0</v>
      </c>
    </row>
    <row r="79" spans="1:31" x14ac:dyDescent="0.2">
      <c r="A79" t="s">
        <v>24</v>
      </c>
      <c r="B79">
        <f t="shared" si="0"/>
        <v>0</v>
      </c>
      <c r="C79">
        <f t="shared" si="30"/>
        <v>0</v>
      </c>
      <c r="D79">
        <f t="shared" si="30"/>
        <v>0</v>
      </c>
      <c r="E79">
        <f t="shared" si="2"/>
        <v>0</v>
      </c>
      <c r="F79">
        <f t="shared" si="3"/>
        <v>0</v>
      </c>
      <c r="G79">
        <f t="shared" si="31"/>
        <v>0</v>
      </c>
      <c r="H79">
        <f t="shared" si="31"/>
        <v>0</v>
      </c>
      <c r="I79">
        <f t="shared" si="5"/>
        <v>0</v>
      </c>
      <c r="J79">
        <f t="shared" si="32"/>
        <v>0</v>
      </c>
      <c r="K79">
        <f t="shared" si="32"/>
        <v>0</v>
      </c>
      <c r="L79">
        <f t="shared" si="7"/>
        <v>0</v>
      </c>
      <c r="M79">
        <f t="shared" si="33"/>
        <v>0</v>
      </c>
      <c r="N79">
        <f t="shared" si="33"/>
        <v>0</v>
      </c>
      <c r="O79">
        <f t="shared" si="9"/>
        <v>0</v>
      </c>
      <c r="P79">
        <f t="shared" si="34"/>
        <v>0</v>
      </c>
      <c r="Q79">
        <f t="shared" si="34"/>
        <v>0</v>
      </c>
      <c r="R79">
        <f t="shared" si="11"/>
        <v>0</v>
      </c>
      <c r="S79">
        <f t="shared" si="35"/>
        <v>0</v>
      </c>
      <c r="T79">
        <f t="shared" si="35"/>
        <v>0</v>
      </c>
      <c r="U79">
        <f t="shared" si="13"/>
        <v>0</v>
      </c>
      <c r="V79">
        <f t="shared" si="36"/>
        <v>0</v>
      </c>
      <c r="W79">
        <f t="shared" si="36"/>
        <v>0</v>
      </c>
      <c r="X79">
        <f t="shared" si="15"/>
        <v>0</v>
      </c>
      <c r="Y79">
        <f t="shared" si="37"/>
        <v>0</v>
      </c>
      <c r="Z79">
        <f t="shared" si="37"/>
        <v>0</v>
      </c>
      <c r="AA79">
        <f t="shared" si="17"/>
        <v>0</v>
      </c>
      <c r="AB79">
        <f t="shared" si="18"/>
        <v>0</v>
      </c>
      <c r="AC79">
        <f t="shared" si="38"/>
        <v>0</v>
      </c>
      <c r="AD79">
        <f t="shared" si="38"/>
        <v>0</v>
      </c>
      <c r="AE79">
        <f t="shared" si="20"/>
        <v>0</v>
      </c>
    </row>
    <row r="80" spans="1:31" x14ac:dyDescent="0.2">
      <c r="A80" t="s">
        <v>50</v>
      </c>
      <c r="B80">
        <f t="shared" si="0"/>
        <v>0</v>
      </c>
      <c r="C80">
        <f t="shared" si="30"/>
        <v>0</v>
      </c>
      <c r="D80">
        <f t="shared" si="30"/>
        <v>0</v>
      </c>
      <c r="E80">
        <f t="shared" si="2"/>
        <v>0</v>
      </c>
      <c r="F80">
        <f t="shared" si="3"/>
        <v>0</v>
      </c>
      <c r="G80">
        <f t="shared" si="31"/>
        <v>0</v>
      </c>
      <c r="H80">
        <f t="shared" si="31"/>
        <v>0</v>
      </c>
      <c r="I80">
        <f t="shared" si="5"/>
        <v>0</v>
      </c>
      <c r="J80">
        <f t="shared" si="32"/>
        <v>0</v>
      </c>
      <c r="K80">
        <f t="shared" si="32"/>
        <v>0</v>
      </c>
      <c r="L80">
        <f t="shared" si="7"/>
        <v>0</v>
      </c>
      <c r="M80">
        <f t="shared" si="33"/>
        <v>1</v>
      </c>
      <c r="N80">
        <f t="shared" si="33"/>
        <v>0</v>
      </c>
      <c r="O80">
        <f t="shared" si="9"/>
        <v>0</v>
      </c>
      <c r="P80">
        <f t="shared" si="34"/>
        <v>1</v>
      </c>
      <c r="Q80">
        <f t="shared" si="34"/>
        <v>0</v>
      </c>
      <c r="R80">
        <f t="shared" si="11"/>
        <v>1</v>
      </c>
      <c r="S80">
        <f t="shared" si="35"/>
        <v>0</v>
      </c>
      <c r="T80">
        <f t="shared" si="35"/>
        <v>0</v>
      </c>
      <c r="U80">
        <f t="shared" si="13"/>
        <v>0</v>
      </c>
      <c r="V80">
        <f t="shared" si="36"/>
        <v>0</v>
      </c>
      <c r="W80">
        <f t="shared" si="36"/>
        <v>0</v>
      </c>
      <c r="X80">
        <f t="shared" si="15"/>
        <v>0</v>
      </c>
      <c r="Y80">
        <f t="shared" si="37"/>
        <v>0</v>
      </c>
      <c r="Z80">
        <f t="shared" si="37"/>
        <v>0</v>
      </c>
      <c r="AA80">
        <f t="shared" si="17"/>
        <v>0</v>
      </c>
      <c r="AB80">
        <f t="shared" si="18"/>
        <v>0</v>
      </c>
      <c r="AC80">
        <f t="shared" si="38"/>
        <v>0</v>
      </c>
      <c r="AD80">
        <f t="shared" si="38"/>
        <v>0</v>
      </c>
      <c r="AE80">
        <f t="shared" si="20"/>
        <v>0</v>
      </c>
    </row>
    <row r="81" spans="1:31" x14ac:dyDescent="0.2">
      <c r="A81" t="s">
        <v>146</v>
      </c>
      <c r="B81">
        <f>SUM(B43:B80)</f>
        <v>3</v>
      </c>
      <c r="C81">
        <f t="shared" ref="C81:AE81" si="39">SUM(C43:C80)</f>
        <v>0</v>
      </c>
      <c r="D81">
        <f t="shared" si="39"/>
        <v>1</v>
      </c>
      <c r="E81">
        <f t="shared" si="39"/>
        <v>0</v>
      </c>
      <c r="F81">
        <f t="shared" si="39"/>
        <v>1</v>
      </c>
      <c r="G81">
        <f t="shared" si="39"/>
        <v>2</v>
      </c>
      <c r="H81">
        <f t="shared" si="39"/>
        <v>1</v>
      </c>
      <c r="I81">
        <f t="shared" si="39"/>
        <v>2</v>
      </c>
      <c r="J81">
        <f t="shared" si="39"/>
        <v>2</v>
      </c>
      <c r="K81">
        <f t="shared" si="39"/>
        <v>1</v>
      </c>
      <c r="L81">
        <f t="shared" si="39"/>
        <v>2</v>
      </c>
      <c r="M81">
        <f t="shared" si="39"/>
        <v>7</v>
      </c>
      <c r="N81">
        <f t="shared" si="39"/>
        <v>0</v>
      </c>
      <c r="O81">
        <f t="shared" si="39"/>
        <v>1</v>
      </c>
      <c r="P81">
        <f t="shared" si="39"/>
        <v>10</v>
      </c>
      <c r="Q81">
        <f t="shared" si="39"/>
        <v>0</v>
      </c>
      <c r="R81">
        <f t="shared" si="39"/>
        <v>4</v>
      </c>
      <c r="S81">
        <f t="shared" si="39"/>
        <v>0</v>
      </c>
      <c r="T81">
        <f t="shared" si="39"/>
        <v>0</v>
      </c>
      <c r="U81">
        <f t="shared" si="39"/>
        <v>0</v>
      </c>
      <c r="V81">
        <f t="shared" si="39"/>
        <v>0</v>
      </c>
      <c r="W81">
        <f t="shared" si="39"/>
        <v>3</v>
      </c>
      <c r="X81">
        <f t="shared" si="39"/>
        <v>0</v>
      </c>
      <c r="Y81">
        <f t="shared" si="39"/>
        <v>1</v>
      </c>
      <c r="Z81">
        <f t="shared" si="39"/>
        <v>4</v>
      </c>
      <c r="AA81">
        <f t="shared" si="39"/>
        <v>3</v>
      </c>
      <c r="AB81">
        <f t="shared" si="39"/>
        <v>2</v>
      </c>
      <c r="AC81">
        <f t="shared" si="39"/>
        <v>1</v>
      </c>
      <c r="AD81">
        <f t="shared" si="39"/>
        <v>12</v>
      </c>
      <c r="AE81">
        <f t="shared" si="39"/>
        <v>11</v>
      </c>
    </row>
    <row r="83" spans="1:31" x14ac:dyDescent="0.2">
      <c r="A83" s="16" t="s">
        <v>151</v>
      </c>
      <c r="B83" s="16" t="s">
        <v>152</v>
      </c>
      <c r="C83" s="69" t="s">
        <v>153</v>
      </c>
    </row>
    <row r="84" spans="1:31" x14ac:dyDescent="0.2">
      <c r="A84" s="16" t="s">
        <v>25</v>
      </c>
      <c r="B84" s="30" t="s">
        <v>37</v>
      </c>
      <c r="C84" s="31">
        <v>3</v>
      </c>
    </row>
    <row r="85" spans="1:31" x14ac:dyDescent="0.2">
      <c r="A85" s="43" t="s">
        <v>26</v>
      </c>
      <c r="B85" s="16" t="s">
        <v>37</v>
      </c>
      <c r="C85">
        <v>0</v>
      </c>
    </row>
    <row r="86" spans="1:31" x14ac:dyDescent="0.2">
      <c r="A86" s="43"/>
      <c r="B86" s="70" t="s">
        <v>38</v>
      </c>
      <c r="C86" s="1">
        <v>1</v>
      </c>
    </row>
    <row r="87" spans="1:31" x14ac:dyDescent="0.2">
      <c r="A87" s="43"/>
      <c r="B87" s="41" t="s">
        <v>52</v>
      </c>
      <c r="C87">
        <v>0</v>
      </c>
    </row>
    <row r="88" spans="1:31" x14ac:dyDescent="0.2">
      <c r="A88" s="16" t="s">
        <v>27</v>
      </c>
      <c r="B88" s="16" t="s">
        <v>37</v>
      </c>
      <c r="C88">
        <v>1</v>
      </c>
    </row>
    <row r="89" spans="1:31" x14ac:dyDescent="0.2">
      <c r="A89" s="43" t="s">
        <v>28</v>
      </c>
      <c r="B89" s="16" t="s">
        <v>37</v>
      </c>
      <c r="C89">
        <v>2</v>
      </c>
    </row>
    <row r="90" spans="1:31" x14ac:dyDescent="0.2">
      <c r="A90" s="43"/>
      <c r="B90" s="70" t="s">
        <v>38</v>
      </c>
      <c r="C90" s="1">
        <v>1</v>
      </c>
    </row>
    <row r="91" spans="1:31" x14ac:dyDescent="0.2">
      <c r="A91" s="43"/>
      <c r="B91" s="41" t="s">
        <v>52</v>
      </c>
      <c r="C91">
        <v>2</v>
      </c>
    </row>
    <row r="92" spans="1:31" x14ac:dyDescent="0.2">
      <c r="A92" s="43" t="s">
        <v>29</v>
      </c>
      <c r="B92" s="41" t="s">
        <v>37</v>
      </c>
      <c r="C92">
        <v>2</v>
      </c>
    </row>
    <row r="93" spans="1:31" x14ac:dyDescent="0.2">
      <c r="A93" s="43"/>
      <c r="B93" s="71" t="s">
        <v>38</v>
      </c>
      <c r="C93" s="1">
        <v>1</v>
      </c>
    </row>
    <row r="94" spans="1:31" x14ac:dyDescent="0.2">
      <c r="A94" s="43"/>
      <c r="B94" s="41" t="s">
        <v>52</v>
      </c>
      <c r="C94">
        <v>2</v>
      </c>
    </row>
    <row r="95" spans="1:31" x14ac:dyDescent="0.2">
      <c r="A95" s="43" t="s">
        <v>30</v>
      </c>
      <c r="B95" s="41" t="s">
        <v>37</v>
      </c>
      <c r="C95">
        <v>7</v>
      </c>
    </row>
    <row r="96" spans="1:31" x14ac:dyDescent="0.2">
      <c r="A96" s="43"/>
      <c r="B96" s="71" t="s">
        <v>38</v>
      </c>
      <c r="C96" s="1">
        <v>0</v>
      </c>
    </row>
    <row r="97" spans="1:3" x14ac:dyDescent="0.2">
      <c r="A97" s="43"/>
      <c r="B97" s="41" t="s">
        <v>52</v>
      </c>
      <c r="C97">
        <v>1</v>
      </c>
    </row>
    <row r="98" spans="1:3" x14ac:dyDescent="0.2">
      <c r="A98" s="43" t="s">
        <v>31</v>
      </c>
      <c r="B98" s="41" t="s">
        <v>37</v>
      </c>
      <c r="C98">
        <v>10</v>
      </c>
    </row>
    <row r="99" spans="1:3" x14ac:dyDescent="0.2">
      <c r="A99" s="43"/>
      <c r="B99" s="71" t="s">
        <v>38</v>
      </c>
      <c r="C99" s="1">
        <v>0</v>
      </c>
    </row>
    <row r="100" spans="1:3" x14ac:dyDescent="0.2">
      <c r="A100" s="43"/>
      <c r="B100" s="41" t="s">
        <v>52</v>
      </c>
      <c r="C100">
        <v>4</v>
      </c>
    </row>
    <row r="101" spans="1:3" x14ac:dyDescent="0.2">
      <c r="A101" s="43" t="s">
        <v>32</v>
      </c>
      <c r="B101" s="41" t="s">
        <v>37</v>
      </c>
      <c r="C101">
        <v>0</v>
      </c>
    </row>
    <row r="102" spans="1:3" x14ac:dyDescent="0.2">
      <c r="A102" s="43"/>
      <c r="B102" s="71" t="s">
        <v>38</v>
      </c>
      <c r="C102" s="1">
        <v>0</v>
      </c>
    </row>
    <row r="103" spans="1:3" x14ac:dyDescent="0.2">
      <c r="A103" s="43"/>
      <c r="B103" s="41" t="s">
        <v>52</v>
      </c>
      <c r="C103">
        <v>0</v>
      </c>
    </row>
    <row r="104" spans="1:3" x14ac:dyDescent="0.2">
      <c r="A104" s="43" t="s">
        <v>33</v>
      </c>
      <c r="B104" s="41" t="s">
        <v>37</v>
      </c>
      <c r="C104">
        <v>0</v>
      </c>
    </row>
    <row r="105" spans="1:3" x14ac:dyDescent="0.2">
      <c r="A105" s="43"/>
      <c r="B105" s="71" t="s">
        <v>38</v>
      </c>
      <c r="C105" s="1">
        <v>3</v>
      </c>
    </row>
    <row r="106" spans="1:3" x14ac:dyDescent="0.2">
      <c r="A106" s="43"/>
      <c r="B106" s="41" t="s">
        <v>52</v>
      </c>
      <c r="C106">
        <v>0</v>
      </c>
    </row>
    <row r="107" spans="1:3" x14ac:dyDescent="0.2">
      <c r="A107" s="43" t="s">
        <v>34</v>
      </c>
      <c r="B107" s="41" t="s">
        <v>37</v>
      </c>
      <c r="C107">
        <v>1</v>
      </c>
    </row>
    <row r="108" spans="1:3" x14ac:dyDescent="0.2">
      <c r="A108" s="43"/>
      <c r="B108" s="71" t="s">
        <v>38</v>
      </c>
      <c r="C108" s="1">
        <v>4</v>
      </c>
    </row>
    <row r="109" spans="1:3" x14ac:dyDescent="0.2">
      <c r="A109" s="43"/>
      <c r="B109" s="41" t="s">
        <v>52</v>
      </c>
      <c r="C109">
        <v>3</v>
      </c>
    </row>
    <row r="110" spans="1:3" x14ac:dyDescent="0.2">
      <c r="A110" s="16" t="s">
        <v>35</v>
      </c>
      <c r="B110" s="41" t="s">
        <v>37</v>
      </c>
      <c r="C110">
        <v>2</v>
      </c>
    </row>
    <row r="111" spans="1:3" x14ac:dyDescent="0.2">
      <c r="A111" s="43" t="s">
        <v>36</v>
      </c>
      <c r="B111" s="41" t="s">
        <v>37</v>
      </c>
      <c r="C111">
        <v>1</v>
      </c>
    </row>
    <row r="112" spans="1:3" x14ac:dyDescent="0.2">
      <c r="A112" s="43"/>
      <c r="B112" s="71" t="s">
        <v>38</v>
      </c>
      <c r="C112" s="1">
        <v>12</v>
      </c>
    </row>
    <row r="113" spans="1:3" x14ac:dyDescent="0.2">
      <c r="A113" s="72"/>
      <c r="B113" s="73" t="s">
        <v>52</v>
      </c>
      <c r="C113" s="10">
        <v>11</v>
      </c>
    </row>
    <row r="114" spans="1:3" x14ac:dyDescent="0.2">
      <c r="A114" s="16" t="s">
        <v>53</v>
      </c>
      <c r="C114">
        <f>AVERAGE(C84:C113)</f>
        <v>2.4666666666666668</v>
      </c>
    </row>
    <row r="115" spans="1:3" x14ac:dyDescent="0.2">
      <c r="A115" s="17" t="s">
        <v>54</v>
      </c>
      <c r="B115" s="10"/>
      <c r="C115" s="10">
        <f>AVERAGE(C85:C113)</f>
        <v>2.4482758620689653</v>
      </c>
    </row>
  </sheetData>
  <mergeCells count="18">
    <mergeCell ref="A95:A97"/>
    <mergeCell ref="A98:A100"/>
    <mergeCell ref="A101:A103"/>
    <mergeCell ref="A104:A106"/>
    <mergeCell ref="A107:A109"/>
    <mergeCell ref="A111:A113"/>
    <mergeCell ref="V41:X41"/>
    <mergeCell ref="Y41:AA41"/>
    <mergeCell ref="AC41:AE41"/>
    <mergeCell ref="A85:A87"/>
    <mergeCell ref="A89:A91"/>
    <mergeCell ref="A92:A94"/>
    <mergeCell ref="C41:E41"/>
    <mergeCell ref="G41:I41"/>
    <mergeCell ref="J41:L41"/>
    <mergeCell ref="M41:O41"/>
    <mergeCell ref="P41:R41"/>
    <mergeCell ref="S41:U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768A-EBA9-A446-BD71-FFEE1D1431DC}">
  <dimension ref="A1:X86"/>
  <sheetViews>
    <sheetView workbookViewId="0">
      <selection sqref="A1:XFD1048576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4" x14ac:dyDescent="0.2">
      <c r="A1" t="s">
        <v>0</v>
      </c>
      <c r="B1" s="1" t="s">
        <v>135</v>
      </c>
      <c r="C1" t="s">
        <v>88</v>
      </c>
      <c r="D1" t="s">
        <v>89</v>
      </c>
      <c r="E1" t="s">
        <v>127</v>
      </c>
      <c r="F1" s="2" t="s">
        <v>136</v>
      </c>
      <c r="G1" s="2" t="s">
        <v>137</v>
      </c>
      <c r="H1" t="s">
        <v>95</v>
      </c>
      <c r="I1" t="s">
        <v>96</v>
      </c>
      <c r="J1" t="s">
        <v>97</v>
      </c>
      <c r="K1" s="2" t="s">
        <v>138</v>
      </c>
      <c r="L1" s="2" t="s">
        <v>139</v>
      </c>
      <c r="M1" t="s">
        <v>104</v>
      </c>
      <c r="N1" t="s">
        <v>105</v>
      </c>
      <c r="O1" t="s">
        <v>106</v>
      </c>
      <c r="P1" s="2" t="s">
        <v>140</v>
      </c>
      <c r="Q1" s="2" t="s">
        <v>141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s="1" t="s">
        <v>122</v>
      </c>
    </row>
    <row r="2" spans="1:24" x14ac:dyDescent="0.2">
      <c r="A2" t="s">
        <v>63</v>
      </c>
      <c r="B2" s="1">
        <v>0</v>
      </c>
      <c r="C2">
        <v>0</v>
      </c>
      <c r="D2">
        <v>1</v>
      </c>
      <c r="E2">
        <v>0</v>
      </c>
      <c r="F2" s="2">
        <v>0</v>
      </c>
      <c r="G2" s="2">
        <v>0</v>
      </c>
      <c r="H2">
        <v>0</v>
      </c>
      <c r="I2">
        <v>0</v>
      </c>
      <c r="J2">
        <v>0</v>
      </c>
      <c r="K2" s="2">
        <v>0</v>
      </c>
      <c r="L2" s="2">
        <v>0</v>
      </c>
      <c r="M2">
        <v>0</v>
      </c>
      <c r="N2">
        <v>0</v>
      </c>
      <c r="O2">
        <v>0</v>
      </c>
      <c r="P2" s="2">
        <v>0</v>
      </c>
      <c r="Q2" s="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 s="1">
        <v>0</v>
      </c>
    </row>
    <row r="3" spans="1:24" x14ac:dyDescent="0.2">
      <c r="A3" t="s">
        <v>64</v>
      </c>
      <c r="B3" s="1">
        <v>0</v>
      </c>
      <c r="C3">
        <v>0</v>
      </c>
      <c r="D3">
        <v>1</v>
      </c>
      <c r="E3">
        <v>0</v>
      </c>
      <c r="F3" s="2">
        <v>0</v>
      </c>
      <c r="G3" s="2">
        <v>0</v>
      </c>
      <c r="H3">
        <v>0</v>
      </c>
      <c r="I3">
        <v>0</v>
      </c>
      <c r="J3">
        <v>0</v>
      </c>
      <c r="K3" s="2">
        <v>0</v>
      </c>
      <c r="L3" s="2">
        <v>0</v>
      </c>
      <c r="M3">
        <v>0</v>
      </c>
      <c r="N3">
        <v>0</v>
      </c>
      <c r="O3">
        <v>0</v>
      </c>
      <c r="P3" s="2">
        <v>0</v>
      </c>
      <c r="Q3" s="2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 s="1">
        <v>0</v>
      </c>
    </row>
    <row r="4" spans="1:24" x14ac:dyDescent="0.2">
      <c r="A4" t="s">
        <v>71</v>
      </c>
      <c r="B4" s="1">
        <v>0</v>
      </c>
      <c r="C4">
        <v>0</v>
      </c>
      <c r="D4">
        <v>0</v>
      </c>
      <c r="E4">
        <v>0</v>
      </c>
      <c r="F4" s="2">
        <v>1</v>
      </c>
      <c r="G4" s="2">
        <v>1</v>
      </c>
      <c r="H4">
        <v>0</v>
      </c>
      <c r="I4">
        <v>0</v>
      </c>
      <c r="J4">
        <v>0</v>
      </c>
      <c r="K4" s="2">
        <v>0</v>
      </c>
      <c r="L4" s="2">
        <v>0</v>
      </c>
      <c r="M4">
        <v>0</v>
      </c>
      <c r="N4">
        <v>0</v>
      </c>
      <c r="O4">
        <v>0</v>
      </c>
      <c r="P4" s="2">
        <v>0</v>
      </c>
      <c r="Q4" s="2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1">
        <v>0</v>
      </c>
    </row>
    <row r="5" spans="1:24" x14ac:dyDescent="0.2">
      <c r="A5" t="s">
        <v>142</v>
      </c>
      <c r="B5" s="1">
        <v>0</v>
      </c>
      <c r="C5">
        <v>0</v>
      </c>
      <c r="D5">
        <v>0</v>
      </c>
      <c r="E5">
        <v>0</v>
      </c>
      <c r="F5" s="2">
        <v>0</v>
      </c>
      <c r="G5" s="2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>
        <v>0</v>
      </c>
      <c r="N5">
        <v>0</v>
      </c>
      <c r="O5">
        <v>0</v>
      </c>
      <c r="P5" s="2">
        <v>0</v>
      </c>
      <c r="Q5" s="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1">
        <v>0</v>
      </c>
    </row>
    <row r="6" spans="1:24" x14ac:dyDescent="0.2">
      <c r="A6" t="s">
        <v>41</v>
      </c>
      <c r="B6" s="1">
        <v>0</v>
      </c>
      <c r="C6">
        <v>0</v>
      </c>
      <c r="D6">
        <v>0</v>
      </c>
      <c r="E6">
        <v>0</v>
      </c>
      <c r="F6" s="2">
        <v>0</v>
      </c>
      <c r="G6" s="2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>
        <v>1</v>
      </c>
      <c r="N6">
        <v>1</v>
      </c>
      <c r="O6">
        <v>1</v>
      </c>
      <c r="P6" s="2">
        <v>0</v>
      </c>
      <c r="Q6" s="2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1">
        <v>0</v>
      </c>
    </row>
    <row r="7" spans="1:24" x14ac:dyDescent="0.2">
      <c r="A7" t="s">
        <v>55</v>
      </c>
      <c r="B7" s="1">
        <v>0</v>
      </c>
      <c r="C7">
        <v>0</v>
      </c>
      <c r="D7">
        <v>0</v>
      </c>
      <c r="E7">
        <v>0</v>
      </c>
      <c r="F7" s="2">
        <v>0</v>
      </c>
      <c r="G7" s="2">
        <v>0</v>
      </c>
      <c r="H7">
        <v>0</v>
      </c>
      <c r="I7">
        <v>0</v>
      </c>
      <c r="J7">
        <v>0</v>
      </c>
      <c r="K7" s="2">
        <v>0</v>
      </c>
      <c r="L7" s="2">
        <v>0</v>
      </c>
      <c r="M7">
        <v>0</v>
      </c>
      <c r="N7">
        <v>0</v>
      </c>
      <c r="O7">
        <v>0</v>
      </c>
      <c r="P7" s="2">
        <v>0</v>
      </c>
      <c r="Q7" s="2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 s="1">
        <v>0</v>
      </c>
    </row>
    <row r="8" spans="1:24" x14ac:dyDescent="0.2">
      <c r="A8" t="s">
        <v>4</v>
      </c>
      <c r="B8" s="1">
        <v>0</v>
      </c>
      <c r="C8">
        <v>1</v>
      </c>
      <c r="D8">
        <v>1</v>
      </c>
      <c r="E8">
        <v>0</v>
      </c>
      <c r="F8" s="2">
        <v>0</v>
      </c>
      <c r="G8" s="2">
        <v>0</v>
      </c>
      <c r="H8">
        <v>0</v>
      </c>
      <c r="I8">
        <v>0</v>
      </c>
      <c r="J8">
        <v>0</v>
      </c>
      <c r="K8" s="2">
        <v>0</v>
      </c>
      <c r="L8" s="2">
        <v>0</v>
      </c>
      <c r="M8">
        <v>0</v>
      </c>
      <c r="N8">
        <v>0</v>
      </c>
      <c r="O8">
        <v>0</v>
      </c>
      <c r="P8" s="2">
        <v>0</v>
      </c>
      <c r="Q8" s="2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 s="1">
        <v>0</v>
      </c>
    </row>
    <row r="9" spans="1:24" x14ac:dyDescent="0.2">
      <c r="A9" t="s">
        <v>65</v>
      </c>
      <c r="B9" s="1">
        <v>0</v>
      </c>
      <c r="C9">
        <v>0</v>
      </c>
      <c r="D9">
        <v>0</v>
      </c>
      <c r="E9">
        <v>0</v>
      </c>
      <c r="F9" s="2">
        <v>0</v>
      </c>
      <c r="G9" s="2">
        <v>0</v>
      </c>
      <c r="H9">
        <v>0</v>
      </c>
      <c r="I9">
        <v>0</v>
      </c>
      <c r="J9">
        <v>0</v>
      </c>
      <c r="K9" s="2">
        <v>0</v>
      </c>
      <c r="L9" s="2">
        <v>0</v>
      </c>
      <c r="M9">
        <v>0</v>
      </c>
      <c r="N9">
        <v>0</v>
      </c>
      <c r="O9">
        <v>0</v>
      </c>
      <c r="P9" s="2">
        <v>0</v>
      </c>
      <c r="Q9" s="2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 s="1">
        <v>0</v>
      </c>
    </row>
    <row r="10" spans="1:24" x14ac:dyDescent="0.2">
      <c r="A10" t="s">
        <v>56</v>
      </c>
      <c r="B10" s="1">
        <v>0</v>
      </c>
      <c r="C10">
        <v>1</v>
      </c>
      <c r="D10">
        <v>1</v>
      </c>
      <c r="E10">
        <v>0</v>
      </c>
      <c r="F10" s="2">
        <v>0</v>
      </c>
      <c r="G10" s="2">
        <v>0</v>
      </c>
      <c r="H10">
        <v>0</v>
      </c>
      <c r="I10">
        <v>0</v>
      </c>
      <c r="J10">
        <v>0</v>
      </c>
      <c r="K10" s="2">
        <v>0</v>
      </c>
      <c r="L10" s="2">
        <v>0</v>
      </c>
      <c r="M10">
        <v>0</v>
      </c>
      <c r="N10">
        <v>0</v>
      </c>
      <c r="O10">
        <v>0</v>
      </c>
      <c r="P10" s="2">
        <v>0</v>
      </c>
      <c r="Q10" s="2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1">
        <v>0</v>
      </c>
    </row>
    <row r="11" spans="1:24" x14ac:dyDescent="0.2">
      <c r="A11" t="s">
        <v>11</v>
      </c>
      <c r="B11" s="1">
        <v>0</v>
      </c>
      <c r="C11">
        <v>1</v>
      </c>
      <c r="D11">
        <v>0</v>
      </c>
      <c r="E11">
        <v>1</v>
      </c>
      <c r="F11" s="2">
        <v>0</v>
      </c>
      <c r="G11" s="2">
        <v>0</v>
      </c>
      <c r="H11">
        <v>1</v>
      </c>
      <c r="I11">
        <v>1</v>
      </c>
      <c r="J11">
        <v>1</v>
      </c>
      <c r="K11" s="2">
        <v>0</v>
      </c>
      <c r="L11" s="2">
        <v>1</v>
      </c>
      <c r="M11">
        <v>1</v>
      </c>
      <c r="N11">
        <v>1</v>
      </c>
      <c r="O11">
        <v>1</v>
      </c>
      <c r="P11" s="2">
        <v>0</v>
      </c>
      <c r="Q11" s="2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 s="1">
        <v>0</v>
      </c>
    </row>
    <row r="12" spans="1:24" x14ac:dyDescent="0.2">
      <c r="A12" t="s">
        <v>44</v>
      </c>
      <c r="B12" s="1">
        <v>0</v>
      </c>
      <c r="C12">
        <v>0</v>
      </c>
      <c r="D12">
        <v>0</v>
      </c>
      <c r="E12">
        <v>0</v>
      </c>
      <c r="F12" s="2">
        <v>0</v>
      </c>
      <c r="G12" s="2">
        <v>0</v>
      </c>
      <c r="H12">
        <v>1</v>
      </c>
      <c r="I12">
        <v>1</v>
      </c>
      <c r="J12">
        <v>1</v>
      </c>
      <c r="K12" s="2">
        <v>0</v>
      </c>
      <c r="L12" s="2">
        <v>1</v>
      </c>
      <c r="M12">
        <v>1</v>
      </c>
      <c r="N12">
        <v>1</v>
      </c>
      <c r="O12">
        <v>1</v>
      </c>
      <c r="P12" s="2">
        <v>0</v>
      </c>
      <c r="Q12" s="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 s="1">
        <v>0</v>
      </c>
    </row>
    <row r="13" spans="1:24" x14ac:dyDescent="0.2">
      <c r="A13" t="s">
        <v>66</v>
      </c>
      <c r="B13" s="1">
        <v>0</v>
      </c>
      <c r="C13">
        <v>0</v>
      </c>
      <c r="D13">
        <v>0</v>
      </c>
      <c r="E13">
        <v>0</v>
      </c>
      <c r="F13" s="2">
        <v>0</v>
      </c>
      <c r="G13" s="2">
        <v>0</v>
      </c>
      <c r="H13">
        <v>0</v>
      </c>
      <c r="I13">
        <v>0</v>
      </c>
      <c r="J13">
        <v>0</v>
      </c>
      <c r="K13" s="2">
        <v>0</v>
      </c>
      <c r="L13" s="2">
        <v>0</v>
      </c>
      <c r="M13">
        <v>1</v>
      </c>
      <c r="N13">
        <v>1</v>
      </c>
      <c r="O13">
        <v>1</v>
      </c>
      <c r="P13" s="2">
        <v>0</v>
      </c>
      <c r="Q13" s="2">
        <v>0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 s="1">
        <v>0</v>
      </c>
    </row>
    <row r="14" spans="1:24" x14ac:dyDescent="0.2">
      <c r="A14" t="s">
        <v>143</v>
      </c>
      <c r="B14" s="1">
        <v>0</v>
      </c>
      <c r="C14">
        <v>0</v>
      </c>
      <c r="D14">
        <v>0</v>
      </c>
      <c r="E14">
        <v>0</v>
      </c>
      <c r="F14" s="2">
        <v>1</v>
      </c>
      <c r="G14" s="2">
        <v>1</v>
      </c>
      <c r="H14">
        <v>0</v>
      </c>
      <c r="I14">
        <v>0</v>
      </c>
      <c r="J14">
        <v>1</v>
      </c>
      <c r="K14" s="2">
        <v>1</v>
      </c>
      <c r="L14" s="2">
        <v>0</v>
      </c>
      <c r="M14">
        <v>1</v>
      </c>
      <c r="N14">
        <v>0</v>
      </c>
      <c r="O14">
        <v>1</v>
      </c>
      <c r="P14" s="2">
        <v>0</v>
      </c>
      <c r="Q14" s="2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1">
        <v>0</v>
      </c>
    </row>
    <row r="15" spans="1:24" x14ac:dyDescent="0.2">
      <c r="A15" t="s">
        <v>57</v>
      </c>
      <c r="B15" s="1">
        <v>0</v>
      </c>
      <c r="C15">
        <v>0</v>
      </c>
      <c r="D15">
        <v>0</v>
      </c>
      <c r="E15">
        <v>0</v>
      </c>
      <c r="F15" s="2">
        <v>0</v>
      </c>
      <c r="G15" s="2">
        <v>0</v>
      </c>
      <c r="H15">
        <v>0</v>
      </c>
      <c r="I15">
        <v>0</v>
      </c>
      <c r="J15">
        <v>0</v>
      </c>
      <c r="K15" s="2">
        <v>0</v>
      </c>
      <c r="L15" s="2">
        <v>0</v>
      </c>
      <c r="M15">
        <v>0</v>
      </c>
      <c r="N15">
        <v>0</v>
      </c>
      <c r="O15">
        <v>0</v>
      </c>
      <c r="P15" s="2">
        <v>0</v>
      </c>
      <c r="Q15" s="2">
        <v>0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 s="1">
        <v>0</v>
      </c>
    </row>
    <row r="16" spans="1:24" x14ac:dyDescent="0.2">
      <c r="A16" t="s">
        <v>14</v>
      </c>
      <c r="B16" s="1">
        <v>0</v>
      </c>
      <c r="C16">
        <v>0</v>
      </c>
      <c r="D16">
        <v>0</v>
      </c>
      <c r="E16">
        <v>0</v>
      </c>
      <c r="F16" s="2">
        <v>0</v>
      </c>
      <c r="G16" s="2">
        <v>0</v>
      </c>
      <c r="H16">
        <v>0</v>
      </c>
      <c r="I16">
        <v>0</v>
      </c>
      <c r="J16">
        <v>0</v>
      </c>
      <c r="K16" s="2">
        <v>0</v>
      </c>
      <c r="L16" s="2">
        <v>0</v>
      </c>
      <c r="M16">
        <v>0</v>
      </c>
      <c r="N16">
        <v>0</v>
      </c>
      <c r="O16">
        <v>0</v>
      </c>
      <c r="P16" s="2">
        <v>0</v>
      </c>
      <c r="Q16" s="2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1">
        <v>0</v>
      </c>
    </row>
    <row r="17" spans="1:24" x14ac:dyDescent="0.2">
      <c r="A17" t="s">
        <v>72</v>
      </c>
      <c r="B17" s="1">
        <v>0</v>
      </c>
      <c r="C17">
        <v>1</v>
      </c>
      <c r="D17">
        <v>1</v>
      </c>
      <c r="E17">
        <v>0</v>
      </c>
      <c r="F17" s="2">
        <v>0</v>
      </c>
      <c r="G17" s="2">
        <v>0</v>
      </c>
      <c r="H17">
        <v>0</v>
      </c>
      <c r="I17">
        <v>0</v>
      </c>
      <c r="J17">
        <v>0</v>
      </c>
      <c r="K17" s="2">
        <v>0</v>
      </c>
      <c r="L17" s="2">
        <v>0</v>
      </c>
      <c r="M17">
        <v>0</v>
      </c>
      <c r="N17">
        <v>0</v>
      </c>
      <c r="O17">
        <v>0</v>
      </c>
      <c r="P17" s="2">
        <v>0</v>
      </c>
      <c r="Q17" s="2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1">
        <v>0</v>
      </c>
    </row>
    <row r="18" spans="1:24" x14ac:dyDescent="0.2">
      <c r="A18" t="s">
        <v>58</v>
      </c>
      <c r="B18" s="1">
        <v>1</v>
      </c>
      <c r="C18">
        <v>1</v>
      </c>
      <c r="D18">
        <v>1</v>
      </c>
      <c r="E18">
        <v>1</v>
      </c>
      <c r="F18" s="2">
        <v>1</v>
      </c>
      <c r="G18" s="2">
        <v>1</v>
      </c>
      <c r="H18">
        <v>0</v>
      </c>
      <c r="I18">
        <v>1</v>
      </c>
      <c r="J18">
        <v>1</v>
      </c>
      <c r="K18" s="2">
        <v>0</v>
      </c>
      <c r="L18" s="2">
        <v>0</v>
      </c>
      <c r="M18">
        <v>1</v>
      </c>
      <c r="N18">
        <v>1</v>
      </c>
      <c r="O18">
        <v>0</v>
      </c>
      <c r="P18" s="2">
        <v>0</v>
      </c>
      <c r="Q18" s="2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1">
        <v>0</v>
      </c>
    </row>
    <row r="19" spans="1:24" x14ac:dyDescent="0.2">
      <c r="A19" t="s">
        <v>47</v>
      </c>
      <c r="B19" s="1">
        <v>0</v>
      </c>
      <c r="C19">
        <v>0</v>
      </c>
      <c r="D19">
        <v>0</v>
      </c>
      <c r="E19">
        <v>0</v>
      </c>
      <c r="F19" s="2">
        <v>0</v>
      </c>
      <c r="G19" s="2">
        <v>0</v>
      </c>
      <c r="H19">
        <v>1</v>
      </c>
      <c r="I19">
        <v>1</v>
      </c>
      <c r="J19">
        <v>1</v>
      </c>
      <c r="K19" s="2">
        <v>0</v>
      </c>
      <c r="L19" s="2">
        <v>0</v>
      </c>
      <c r="M19">
        <v>1</v>
      </c>
      <c r="N19">
        <v>1</v>
      </c>
      <c r="O19">
        <v>1</v>
      </c>
      <c r="P19" s="2">
        <v>0</v>
      </c>
      <c r="Q19" s="2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 s="1">
        <v>1</v>
      </c>
    </row>
    <row r="20" spans="1:24" x14ac:dyDescent="0.2">
      <c r="A20" t="s">
        <v>59</v>
      </c>
      <c r="B20" s="1">
        <v>1</v>
      </c>
      <c r="C20">
        <v>1</v>
      </c>
      <c r="D20">
        <v>0</v>
      </c>
      <c r="E20">
        <v>1</v>
      </c>
      <c r="F20" s="2">
        <v>0</v>
      </c>
      <c r="G20" s="2">
        <v>0</v>
      </c>
      <c r="H20">
        <v>0</v>
      </c>
      <c r="I20">
        <v>0</v>
      </c>
      <c r="J20">
        <v>0</v>
      </c>
      <c r="K20" s="2">
        <v>0</v>
      </c>
      <c r="L20" s="2">
        <v>0</v>
      </c>
      <c r="M20">
        <v>0</v>
      </c>
      <c r="N20">
        <v>0</v>
      </c>
      <c r="O20">
        <v>0</v>
      </c>
      <c r="P20" s="2">
        <v>0</v>
      </c>
      <c r="Q20" s="2">
        <v>0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 s="1">
        <v>0</v>
      </c>
    </row>
    <row r="21" spans="1:24" x14ac:dyDescent="0.2">
      <c r="A21" t="s">
        <v>60</v>
      </c>
      <c r="B21" s="1">
        <v>1</v>
      </c>
      <c r="C21">
        <v>0</v>
      </c>
      <c r="D21">
        <v>0</v>
      </c>
      <c r="E21">
        <v>0</v>
      </c>
      <c r="F21" s="2">
        <v>0</v>
      </c>
      <c r="G21" s="2">
        <v>0</v>
      </c>
      <c r="H21">
        <v>0</v>
      </c>
      <c r="I21">
        <v>0</v>
      </c>
      <c r="J21">
        <v>0</v>
      </c>
      <c r="K21" s="2">
        <v>0</v>
      </c>
      <c r="L21" s="2">
        <v>0</v>
      </c>
      <c r="M21">
        <v>0</v>
      </c>
      <c r="N21">
        <v>0</v>
      </c>
      <c r="O21">
        <v>0</v>
      </c>
      <c r="P21" s="2">
        <v>0</v>
      </c>
      <c r="Q21" s="2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1">
        <v>0</v>
      </c>
    </row>
    <row r="22" spans="1:24" x14ac:dyDescent="0.2">
      <c r="A22" t="s">
        <v>61</v>
      </c>
      <c r="B22" s="1">
        <v>0</v>
      </c>
      <c r="C22">
        <v>0</v>
      </c>
      <c r="D22">
        <v>0</v>
      </c>
      <c r="E22">
        <v>0</v>
      </c>
      <c r="F22" s="2">
        <v>1</v>
      </c>
      <c r="G22" s="2">
        <v>1</v>
      </c>
      <c r="H22">
        <v>0</v>
      </c>
      <c r="I22">
        <v>0</v>
      </c>
      <c r="J22">
        <v>0</v>
      </c>
      <c r="K22" s="2">
        <v>0</v>
      </c>
      <c r="L22" s="2">
        <v>0</v>
      </c>
      <c r="M22">
        <v>1</v>
      </c>
      <c r="N22">
        <v>1</v>
      </c>
      <c r="O22">
        <v>1</v>
      </c>
      <c r="P22" s="2">
        <v>0</v>
      </c>
      <c r="Q22" s="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1">
        <v>0</v>
      </c>
    </row>
    <row r="23" spans="1:24" x14ac:dyDescent="0.2">
      <c r="A23" t="s">
        <v>67</v>
      </c>
      <c r="B23" s="1">
        <v>0</v>
      </c>
      <c r="C23">
        <v>0</v>
      </c>
      <c r="D23">
        <v>0</v>
      </c>
      <c r="E23">
        <v>0</v>
      </c>
      <c r="F23" s="2">
        <v>0</v>
      </c>
      <c r="G23" s="2">
        <v>0</v>
      </c>
      <c r="H23">
        <v>0</v>
      </c>
      <c r="I23">
        <v>0</v>
      </c>
      <c r="J23">
        <v>0</v>
      </c>
      <c r="K23" s="2">
        <v>0</v>
      </c>
      <c r="L23" s="2">
        <v>0</v>
      </c>
      <c r="M23">
        <v>0</v>
      </c>
      <c r="N23">
        <v>1</v>
      </c>
      <c r="O23">
        <v>0</v>
      </c>
      <c r="P23" s="2">
        <v>0</v>
      </c>
      <c r="Q23" s="2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1">
        <v>0</v>
      </c>
    </row>
    <row r="24" spans="1:24" x14ac:dyDescent="0.2">
      <c r="A24" t="s">
        <v>68</v>
      </c>
      <c r="B24" s="1">
        <v>0</v>
      </c>
      <c r="C24">
        <v>0</v>
      </c>
      <c r="D24">
        <v>1</v>
      </c>
      <c r="E24">
        <v>1</v>
      </c>
      <c r="F24" s="2">
        <v>0</v>
      </c>
      <c r="G24" s="2">
        <v>0</v>
      </c>
      <c r="H24">
        <v>0</v>
      </c>
      <c r="I24">
        <v>0</v>
      </c>
      <c r="J24">
        <v>0</v>
      </c>
      <c r="K24" s="2">
        <v>0</v>
      </c>
      <c r="L24" s="2">
        <v>0</v>
      </c>
      <c r="M24">
        <v>1</v>
      </c>
      <c r="N24">
        <v>1</v>
      </c>
      <c r="O24">
        <v>0</v>
      </c>
      <c r="P24" s="2">
        <v>0</v>
      </c>
      <c r="Q24" s="2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v>0</v>
      </c>
    </row>
    <row r="25" spans="1:24" x14ac:dyDescent="0.2">
      <c r="A25" t="s">
        <v>21</v>
      </c>
      <c r="B25" s="1">
        <v>0</v>
      </c>
      <c r="C25">
        <v>1</v>
      </c>
      <c r="D25">
        <v>1</v>
      </c>
      <c r="E25">
        <v>1</v>
      </c>
      <c r="F25" s="2">
        <v>0</v>
      </c>
      <c r="G25" s="2">
        <v>0</v>
      </c>
      <c r="H25">
        <v>1</v>
      </c>
      <c r="I25">
        <v>1</v>
      </c>
      <c r="J25">
        <v>1</v>
      </c>
      <c r="K25" s="2">
        <v>0</v>
      </c>
      <c r="L25" s="2">
        <v>0</v>
      </c>
      <c r="M25">
        <v>0</v>
      </c>
      <c r="N25">
        <v>0</v>
      </c>
      <c r="O25">
        <v>1</v>
      </c>
      <c r="P25" s="2">
        <v>0</v>
      </c>
      <c r="Q25" s="2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1</v>
      </c>
      <c r="X25" s="1">
        <v>0</v>
      </c>
    </row>
    <row r="26" spans="1:24" x14ac:dyDescent="0.2">
      <c r="A26" t="s">
        <v>69</v>
      </c>
      <c r="B26" s="1">
        <v>0</v>
      </c>
      <c r="C26">
        <v>1</v>
      </c>
      <c r="D26">
        <v>1</v>
      </c>
      <c r="E26">
        <v>0</v>
      </c>
      <c r="F26" s="2">
        <v>0</v>
      </c>
      <c r="G26" s="2">
        <v>0</v>
      </c>
      <c r="H26">
        <v>1</v>
      </c>
      <c r="I26">
        <v>1</v>
      </c>
      <c r="J26">
        <v>0</v>
      </c>
      <c r="K26" s="2">
        <v>0</v>
      </c>
      <c r="L26" s="2">
        <v>0</v>
      </c>
      <c r="M26">
        <v>1</v>
      </c>
      <c r="N26">
        <v>1</v>
      </c>
      <c r="O26">
        <v>1</v>
      </c>
      <c r="P26" s="2">
        <v>0</v>
      </c>
      <c r="Q26" s="2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 s="1">
        <v>0</v>
      </c>
    </row>
    <row r="27" spans="1:24" x14ac:dyDescent="0.2">
      <c r="A27" t="s">
        <v>144</v>
      </c>
      <c r="B27" s="1">
        <v>0</v>
      </c>
      <c r="C27">
        <v>0</v>
      </c>
      <c r="D27">
        <v>0</v>
      </c>
      <c r="E27">
        <v>0</v>
      </c>
      <c r="F27" s="2">
        <v>1</v>
      </c>
      <c r="G27" s="2">
        <v>1</v>
      </c>
      <c r="H27">
        <v>0</v>
      </c>
      <c r="I27">
        <v>0</v>
      </c>
      <c r="J27">
        <v>0</v>
      </c>
      <c r="K27" s="2">
        <v>1</v>
      </c>
      <c r="L27" s="2">
        <v>1</v>
      </c>
      <c r="M27">
        <v>0</v>
      </c>
      <c r="N27">
        <v>0</v>
      </c>
      <c r="O27">
        <v>1</v>
      </c>
      <c r="P27" s="2">
        <v>0</v>
      </c>
      <c r="Q27" s="2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1">
        <v>0</v>
      </c>
    </row>
    <row r="28" spans="1:24" x14ac:dyDescent="0.2">
      <c r="A28" t="s">
        <v>62</v>
      </c>
      <c r="B28" s="1">
        <v>1</v>
      </c>
      <c r="C28">
        <v>1</v>
      </c>
      <c r="D28">
        <v>1</v>
      </c>
      <c r="E28">
        <v>1</v>
      </c>
      <c r="F28" s="2">
        <v>0</v>
      </c>
      <c r="G28" s="2">
        <v>0</v>
      </c>
      <c r="H28">
        <v>0</v>
      </c>
      <c r="I28">
        <v>0</v>
      </c>
      <c r="J28">
        <v>0</v>
      </c>
      <c r="K28" s="2">
        <v>0</v>
      </c>
      <c r="L28" s="2">
        <v>0</v>
      </c>
      <c r="M28">
        <v>0</v>
      </c>
      <c r="N28">
        <v>0</v>
      </c>
      <c r="O28">
        <v>0</v>
      </c>
      <c r="P28" s="2">
        <v>1</v>
      </c>
      <c r="Q28" s="2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 s="1">
        <v>0</v>
      </c>
    </row>
    <row r="29" spans="1:24" x14ac:dyDescent="0.2">
      <c r="A29" t="s">
        <v>145</v>
      </c>
      <c r="B29" s="1">
        <v>1</v>
      </c>
      <c r="C29">
        <v>0</v>
      </c>
      <c r="D29">
        <v>0</v>
      </c>
      <c r="E29">
        <v>0</v>
      </c>
      <c r="F29" s="2">
        <v>0</v>
      </c>
      <c r="G29" s="2">
        <v>0</v>
      </c>
      <c r="H29">
        <v>0</v>
      </c>
      <c r="I29">
        <v>0</v>
      </c>
      <c r="J29">
        <v>0</v>
      </c>
      <c r="K29" s="2">
        <v>0</v>
      </c>
      <c r="L29" s="2">
        <v>0</v>
      </c>
      <c r="M29">
        <v>0</v>
      </c>
      <c r="N29">
        <v>0</v>
      </c>
      <c r="O29">
        <v>0</v>
      </c>
      <c r="P29" s="2">
        <v>0</v>
      </c>
      <c r="Q29" s="2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">
        <v>0</v>
      </c>
    </row>
    <row r="30" spans="1:24" x14ac:dyDescent="0.2">
      <c r="A30" t="s">
        <v>50</v>
      </c>
      <c r="B30" s="1">
        <v>0</v>
      </c>
      <c r="C30">
        <v>0</v>
      </c>
      <c r="D30">
        <v>0</v>
      </c>
      <c r="E30">
        <v>0</v>
      </c>
      <c r="F30" s="2">
        <v>0</v>
      </c>
      <c r="G30" s="2">
        <v>0</v>
      </c>
      <c r="H30">
        <v>0</v>
      </c>
      <c r="I30">
        <v>0</v>
      </c>
      <c r="J30">
        <v>0</v>
      </c>
      <c r="K30" s="2">
        <v>0</v>
      </c>
      <c r="L30" s="2">
        <v>0</v>
      </c>
      <c r="M30">
        <v>0</v>
      </c>
      <c r="N30">
        <v>0</v>
      </c>
      <c r="O30">
        <v>0</v>
      </c>
      <c r="P30" s="2">
        <v>0</v>
      </c>
      <c r="Q30" s="2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1">
        <v>0</v>
      </c>
    </row>
    <row r="31" spans="1:24" x14ac:dyDescent="0.2">
      <c r="A31" t="s">
        <v>70</v>
      </c>
      <c r="B31" s="1">
        <v>0</v>
      </c>
      <c r="C31">
        <v>1</v>
      </c>
      <c r="D31">
        <v>1</v>
      </c>
      <c r="E31">
        <v>1</v>
      </c>
      <c r="F31" s="2">
        <v>0</v>
      </c>
      <c r="G31" s="2">
        <v>0</v>
      </c>
      <c r="H31">
        <v>0</v>
      </c>
      <c r="I31">
        <v>0</v>
      </c>
      <c r="J31">
        <v>0</v>
      </c>
      <c r="K31" s="2">
        <v>0</v>
      </c>
      <c r="L31" s="2">
        <v>0</v>
      </c>
      <c r="M31">
        <v>0</v>
      </c>
      <c r="N31">
        <v>0</v>
      </c>
      <c r="O31">
        <v>0</v>
      </c>
      <c r="P31" s="2">
        <v>0</v>
      </c>
      <c r="Q31" s="2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 s="1">
        <v>0</v>
      </c>
    </row>
    <row r="32" spans="1:24" ht="17" thickBot="1" x14ac:dyDescent="0.25"/>
    <row r="33" spans="1:19" s="18" customFormat="1" x14ac:dyDescent="0.2">
      <c r="B33" s="44" t="s">
        <v>25</v>
      </c>
      <c r="C33" s="45"/>
      <c r="D33" s="46"/>
      <c r="E33" s="19" t="s">
        <v>73</v>
      </c>
      <c r="F33" s="44" t="s">
        <v>28</v>
      </c>
      <c r="G33" s="45"/>
      <c r="H33" s="46"/>
      <c r="I33" s="20" t="s">
        <v>150</v>
      </c>
      <c r="J33" s="44" t="s">
        <v>31</v>
      </c>
      <c r="K33" s="45"/>
      <c r="L33" s="46"/>
      <c r="M33" s="21" t="s">
        <v>74</v>
      </c>
      <c r="N33" s="44" t="s">
        <v>33</v>
      </c>
      <c r="O33" s="45"/>
      <c r="P33" s="46"/>
      <c r="Q33" s="44" t="s">
        <v>34</v>
      </c>
      <c r="R33" s="45"/>
      <c r="S33" s="46"/>
    </row>
    <row r="34" spans="1:19" s="6" customFormat="1" x14ac:dyDescent="0.2">
      <c r="B34" s="12" t="s">
        <v>37</v>
      </c>
      <c r="C34" s="11" t="s">
        <v>38</v>
      </c>
      <c r="D34" s="14" t="s">
        <v>52</v>
      </c>
      <c r="E34" s="22" t="s">
        <v>38</v>
      </c>
      <c r="F34" s="12" t="s">
        <v>37</v>
      </c>
      <c r="G34" s="11" t="s">
        <v>38</v>
      </c>
      <c r="H34" s="14" t="s">
        <v>52</v>
      </c>
      <c r="I34" s="23" t="s">
        <v>38</v>
      </c>
      <c r="J34" s="12" t="s">
        <v>37</v>
      </c>
      <c r="K34" s="11" t="s">
        <v>38</v>
      </c>
      <c r="L34" s="14" t="s">
        <v>52</v>
      </c>
      <c r="M34" s="22" t="s">
        <v>37</v>
      </c>
      <c r="N34" s="12" t="s">
        <v>37</v>
      </c>
      <c r="O34" s="11" t="s">
        <v>38</v>
      </c>
      <c r="P34" s="14" t="s">
        <v>52</v>
      </c>
      <c r="Q34" s="12" t="s">
        <v>37</v>
      </c>
      <c r="R34" s="11" t="s">
        <v>38</v>
      </c>
      <c r="S34" s="14" t="s">
        <v>52</v>
      </c>
    </row>
    <row r="35" spans="1:19" x14ac:dyDescent="0.2">
      <c r="A35" t="s">
        <v>63</v>
      </c>
      <c r="B35" s="8">
        <f>IF(C2&lt;D2,1,IF(C2&gt;D2,0,0))</f>
        <v>1</v>
      </c>
      <c r="C35">
        <f>IF(D2&lt;E2,1,IF(D2&gt;E2,0,0))</f>
        <v>0</v>
      </c>
      <c r="D35" s="9">
        <f>IF(C2&lt;E2,1,IF(C2&gt;E2,0,0))</f>
        <v>0</v>
      </c>
      <c r="E35" s="7">
        <f>IF(F2&lt;G2,1,IF(F2&gt;G2,0,0))</f>
        <v>0</v>
      </c>
      <c r="F35" s="8">
        <f>IF(H2&lt;I2,1,IF(H2&gt;I2,0,0))</f>
        <v>0</v>
      </c>
      <c r="G35">
        <f>IF(I2&lt;J2,1,IF(I2&gt;J2,0,0))</f>
        <v>0</v>
      </c>
      <c r="H35" s="9">
        <f>IF(H2&lt;J2,1,IF(H2&gt;J2,0,0))</f>
        <v>0</v>
      </c>
      <c r="I35" s="7">
        <f>IF(K2&lt;L2,1,IF(K2&gt;L2,0,0))</f>
        <v>0</v>
      </c>
      <c r="J35" s="8">
        <f>IF(M2&lt;N2,1,IF(M2&gt;N2,0,0))</f>
        <v>0</v>
      </c>
      <c r="K35">
        <f>IF(N2&lt;O2,1,IF(N2&gt;O2,0,0))</f>
        <v>0</v>
      </c>
      <c r="L35" s="9">
        <f>IF(M2&lt;O2,1,IF(M2&gt;O2,0,0))</f>
        <v>0</v>
      </c>
      <c r="M35" s="7">
        <f>IF(P2&lt;Q2,1,IF(P2&gt;Q2,0,0))</f>
        <v>0</v>
      </c>
      <c r="N35" s="8">
        <f>IF(R2&lt;S2,1,IF(R2&gt;S2,0,0))</f>
        <v>0</v>
      </c>
      <c r="O35">
        <f>IF(S2&lt;T2,1,IF(S2&gt;T2,0,0))</f>
        <v>0</v>
      </c>
      <c r="P35" s="9">
        <f>IF(R2&lt;T2,1,IF(R2&gt;T2,0,0))</f>
        <v>0</v>
      </c>
      <c r="Q35" s="8">
        <f>IF(U2&lt;V2,1,IF(U2&gt;V2,0,0))</f>
        <v>0</v>
      </c>
      <c r="R35">
        <f>IF(V2&lt;W2,1,IF(V2&gt;W2,0,0))</f>
        <v>0</v>
      </c>
      <c r="S35" s="9">
        <f>IF(U2&lt;W2,1,IF(U2&gt;W2,0,0))</f>
        <v>0</v>
      </c>
    </row>
    <row r="36" spans="1:19" x14ac:dyDescent="0.2">
      <c r="A36" t="s">
        <v>64</v>
      </c>
      <c r="B36" s="8">
        <f t="shared" ref="B36:C51" si="0">IF(C3&lt;D3,1,IF(C3&gt;D3,0,0))</f>
        <v>1</v>
      </c>
      <c r="C36">
        <f t="shared" si="0"/>
        <v>0</v>
      </c>
      <c r="D36" s="9">
        <f t="shared" ref="D36:D64" si="1">IF(C3&lt;E3,1,IF(C3&gt;E3,0,0))</f>
        <v>0</v>
      </c>
      <c r="E36" s="7">
        <f t="shared" ref="E36:E64" si="2">IF(F3&lt;G3,1,IF(F3&gt;G3,0,0))</f>
        <v>0</v>
      </c>
      <c r="F36" s="8">
        <f t="shared" ref="F36:G51" si="3">IF(H3&lt;I3,1,IF(H3&gt;I3,0,0))</f>
        <v>0</v>
      </c>
      <c r="G36">
        <f t="shared" si="3"/>
        <v>0</v>
      </c>
      <c r="H36" s="9">
        <f t="shared" ref="H36:H64" si="4">IF(H3&lt;J3,1,IF(H3&gt;J3,0,0))</f>
        <v>0</v>
      </c>
      <c r="I36" s="7">
        <f t="shared" ref="I36:I64" si="5">IF(K3&lt;L3,1,IF(K3&gt;L3,0,0))</f>
        <v>0</v>
      </c>
      <c r="J36" s="8">
        <f t="shared" ref="J36:K51" si="6">IF(M3&lt;N3,1,IF(M3&gt;N3,0,0))</f>
        <v>0</v>
      </c>
      <c r="K36">
        <f t="shared" si="6"/>
        <v>0</v>
      </c>
      <c r="L36" s="9">
        <f t="shared" ref="L36:L64" si="7">IF(M3&lt;O3,1,IF(M3&gt;O3,0,0))</f>
        <v>0</v>
      </c>
      <c r="M36" s="7">
        <f t="shared" ref="M36:M64" si="8">IF(P3&lt;Q3,1,IF(P3&gt;Q3,0,0))</f>
        <v>0</v>
      </c>
      <c r="N36" s="8">
        <f t="shared" ref="N36:O51" si="9">IF(R3&lt;S3,1,IF(R3&gt;S3,0,0))</f>
        <v>0</v>
      </c>
      <c r="O36">
        <f t="shared" si="9"/>
        <v>1</v>
      </c>
      <c r="P36" s="9">
        <f t="shared" ref="P36:P64" si="10">IF(R3&lt;T3,1,IF(R3&gt;T3,0,0))</f>
        <v>1</v>
      </c>
      <c r="Q36" s="8">
        <f t="shared" ref="Q36:R51" si="11">IF(U3&lt;V3,1,IF(U3&gt;V3,0,0))</f>
        <v>0</v>
      </c>
      <c r="R36">
        <f t="shared" si="11"/>
        <v>0</v>
      </c>
      <c r="S36" s="9">
        <f t="shared" ref="S36:S64" si="12">IF(U3&lt;W3,1,IF(U3&gt;W3,0,0))</f>
        <v>0</v>
      </c>
    </row>
    <row r="37" spans="1:19" x14ac:dyDescent="0.2">
      <c r="A37" t="s">
        <v>71</v>
      </c>
      <c r="B37" s="8">
        <f t="shared" si="0"/>
        <v>0</v>
      </c>
      <c r="C37">
        <f t="shared" si="0"/>
        <v>0</v>
      </c>
      <c r="D37" s="9">
        <f t="shared" si="1"/>
        <v>0</v>
      </c>
      <c r="E37" s="7">
        <f t="shared" si="2"/>
        <v>0</v>
      </c>
      <c r="F37" s="8">
        <f t="shared" si="3"/>
        <v>0</v>
      </c>
      <c r="G37">
        <f t="shared" si="3"/>
        <v>0</v>
      </c>
      <c r="H37" s="9">
        <f t="shared" si="4"/>
        <v>0</v>
      </c>
      <c r="I37" s="7">
        <f t="shared" si="5"/>
        <v>0</v>
      </c>
      <c r="J37" s="8">
        <f t="shared" si="6"/>
        <v>0</v>
      </c>
      <c r="K37">
        <f t="shared" si="6"/>
        <v>0</v>
      </c>
      <c r="L37" s="9">
        <f t="shared" si="7"/>
        <v>0</v>
      </c>
      <c r="M37" s="7">
        <f t="shared" si="8"/>
        <v>1</v>
      </c>
      <c r="N37" s="8">
        <f t="shared" si="9"/>
        <v>0</v>
      </c>
      <c r="O37">
        <f t="shared" si="9"/>
        <v>0</v>
      </c>
      <c r="P37" s="9">
        <f t="shared" si="10"/>
        <v>0</v>
      </c>
      <c r="Q37" s="8">
        <f t="shared" si="11"/>
        <v>0</v>
      </c>
      <c r="R37">
        <f t="shared" si="11"/>
        <v>0</v>
      </c>
      <c r="S37" s="9">
        <f t="shared" si="12"/>
        <v>0</v>
      </c>
    </row>
    <row r="38" spans="1:19" x14ac:dyDescent="0.2">
      <c r="A38" t="s">
        <v>142</v>
      </c>
      <c r="B38" s="8">
        <f t="shared" si="0"/>
        <v>0</v>
      </c>
      <c r="C38">
        <f t="shared" si="0"/>
        <v>0</v>
      </c>
      <c r="D38" s="9">
        <f t="shared" si="1"/>
        <v>0</v>
      </c>
      <c r="E38" s="7">
        <f t="shared" si="2"/>
        <v>0</v>
      </c>
      <c r="F38" s="8">
        <f t="shared" si="3"/>
        <v>0</v>
      </c>
      <c r="G38">
        <f t="shared" si="3"/>
        <v>0</v>
      </c>
      <c r="H38" s="9">
        <f t="shared" si="4"/>
        <v>0</v>
      </c>
      <c r="I38" s="7">
        <f t="shared" si="5"/>
        <v>0</v>
      </c>
      <c r="J38" s="8">
        <f t="shared" si="6"/>
        <v>0</v>
      </c>
      <c r="K38">
        <f t="shared" si="6"/>
        <v>0</v>
      </c>
      <c r="L38" s="9">
        <f t="shared" si="7"/>
        <v>0</v>
      </c>
      <c r="M38" s="7">
        <f t="shared" si="8"/>
        <v>0</v>
      </c>
      <c r="N38" s="8">
        <f t="shared" si="9"/>
        <v>0</v>
      </c>
      <c r="O38">
        <f t="shared" si="9"/>
        <v>0</v>
      </c>
      <c r="P38" s="9">
        <f t="shared" si="10"/>
        <v>0</v>
      </c>
      <c r="Q38" s="8">
        <f t="shared" si="11"/>
        <v>0</v>
      </c>
      <c r="R38">
        <f t="shared" si="11"/>
        <v>0</v>
      </c>
      <c r="S38" s="9">
        <f t="shared" si="12"/>
        <v>0</v>
      </c>
    </row>
    <row r="39" spans="1:19" x14ac:dyDescent="0.2">
      <c r="A39" t="s">
        <v>41</v>
      </c>
      <c r="B39" s="8">
        <f t="shared" si="0"/>
        <v>0</v>
      </c>
      <c r="C39">
        <f t="shared" si="0"/>
        <v>0</v>
      </c>
      <c r="D39" s="9">
        <f t="shared" si="1"/>
        <v>0</v>
      </c>
      <c r="E39" s="7">
        <f t="shared" si="2"/>
        <v>0</v>
      </c>
      <c r="F39" s="8">
        <f t="shared" si="3"/>
        <v>0</v>
      </c>
      <c r="G39">
        <f t="shared" si="3"/>
        <v>0</v>
      </c>
      <c r="H39" s="9">
        <f t="shared" si="4"/>
        <v>0</v>
      </c>
      <c r="I39" s="7">
        <f t="shared" si="5"/>
        <v>0</v>
      </c>
      <c r="J39" s="8">
        <f t="shared" si="6"/>
        <v>0</v>
      </c>
      <c r="K39">
        <f t="shared" si="6"/>
        <v>0</v>
      </c>
      <c r="L39" s="9">
        <f t="shared" si="7"/>
        <v>0</v>
      </c>
      <c r="M39" s="7">
        <f t="shared" si="8"/>
        <v>0</v>
      </c>
      <c r="N39" s="8">
        <f t="shared" si="9"/>
        <v>0</v>
      </c>
      <c r="O39">
        <f t="shared" si="9"/>
        <v>0</v>
      </c>
      <c r="P39" s="9">
        <f t="shared" si="10"/>
        <v>0</v>
      </c>
      <c r="Q39" s="8">
        <f t="shared" si="11"/>
        <v>0</v>
      </c>
      <c r="R39">
        <f t="shared" si="11"/>
        <v>0</v>
      </c>
      <c r="S39" s="9">
        <f t="shared" si="12"/>
        <v>0</v>
      </c>
    </row>
    <row r="40" spans="1:19" x14ac:dyDescent="0.2">
      <c r="A40" t="s">
        <v>55</v>
      </c>
      <c r="B40" s="8">
        <f t="shared" si="0"/>
        <v>0</v>
      </c>
      <c r="C40">
        <f t="shared" si="0"/>
        <v>0</v>
      </c>
      <c r="D40" s="9">
        <f t="shared" si="1"/>
        <v>0</v>
      </c>
      <c r="E40" s="7">
        <f t="shared" si="2"/>
        <v>0</v>
      </c>
      <c r="F40" s="8">
        <f t="shared" si="3"/>
        <v>0</v>
      </c>
      <c r="G40">
        <f t="shared" si="3"/>
        <v>0</v>
      </c>
      <c r="H40" s="9">
        <f t="shared" si="4"/>
        <v>0</v>
      </c>
      <c r="I40" s="7">
        <f t="shared" si="5"/>
        <v>0</v>
      </c>
      <c r="J40" s="8">
        <f t="shared" si="6"/>
        <v>0</v>
      </c>
      <c r="K40">
        <f t="shared" si="6"/>
        <v>0</v>
      </c>
      <c r="L40" s="9">
        <f t="shared" si="7"/>
        <v>0</v>
      </c>
      <c r="M40" s="7">
        <f t="shared" si="8"/>
        <v>0</v>
      </c>
      <c r="N40" s="8">
        <f t="shared" si="9"/>
        <v>0</v>
      </c>
      <c r="O40">
        <f t="shared" si="9"/>
        <v>0</v>
      </c>
      <c r="P40" s="9">
        <f t="shared" si="10"/>
        <v>0</v>
      </c>
      <c r="Q40" s="8">
        <f t="shared" si="11"/>
        <v>0</v>
      </c>
      <c r="R40">
        <f t="shared" si="11"/>
        <v>0</v>
      </c>
      <c r="S40" s="9">
        <f t="shared" si="12"/>
        <v>0</v>
      </c>
    </row>
    <row r="41" spans="1:19" x14ac:dyDescent="0.2">
      <c r="A41" t="s">
        <v>4</v>
      </c>
      <c r="B41" s="8">
        <f t="shared" si="0"/>
        <v>0</v>
      </c>
      <c r="C41">
        <f t="shared" si="0"/>
        <v>0</v>
      </c>
      <c r="D41" s="9">
        <f t="shared" si="1"/>
        <v>0</v>
      </c>
      <c r="E41" s="7">
        <f t="shared" si="2"/>
        <v>0</v>
      </c>
      <c r="F41" s="8">
        <f t="shared" si="3"/>
        <v>0</v>
      </c>
      <c r="G41">
        <f t="shared" si="3"/>
        <v>0</v>
      </c>
      <c r="H41" s="9">
        <f t="shared" si="4"/>
        <v>0</v>
      </c>
      <c r="I41" s="7">
        <f t="shared" si="5"/>
        <v>0</v>
      </c>
      <c r="J41" s="8">
        <f t="shared" si="6"/>
        <v>0</v>
      </c>
      <c r="K41">
        <f t="shared" si="6"/>
        <v>0</v>
      </c>
      <c r="L41" s="9">
        <f t="shared" si="7"/>
        <v>0</v>
      </c>
      <c r="M41" s="7">
        <f t="shared" si="8"/>
        <v>0</v>
      </c>
      <c r="N41" s="8">
        <f t="shared" si="9"/>
        <v>0</v>
      </c>
      <c r="O41">
        <f t="shared" si="9"/>
        <v>0</v>
      </c>
      <c r="P41" s="9">
        <f t="shared" si="10"/>
        <v>0</v>
      </c>
      <c r="Q41" s="8">
        <f t="shared" si="11"/>
        <v>0</v>
      </c>
      <c r="R41">
        <f t="shared" si="11"/>
        <v>0</v>
      </c>
      <c r="S41" s="9">
        <f t="shared" si="12"/>
        <v>0</v>
      </c>
    </row>
    <row r="42" spans="1:19" x14ac:dyDescent="0.2">
      <c r="A42" t="s">
        <v>65</v>
      </c>
      <c r="B42" s="8">
        <f t="shared" si="0"/>
        <v>0</v>
      </c>
      <c r="C42">
        <f t="shared" si="0"/>
        <v>0</v>
      </c>
      <c r="D42" s="9">
        <f t="shared" si="1"/>
        <v>0</v>
      </c>
      <c r="E42" s="7">
        <f t="shared" si="2"/>
        <v>0</v>
      </c>
      <c r="F42" s="8">
        <f t="shared" si="3"/>
        <v>0</v>
      </c>
      <c r="G42">
        <f t="shared" si="3"/>
        <v>0</v>
      </c>
      <c r="H42" s="9">
        <f t="shared" si="4"/>
        <v>0</v>
      </c>
      <c r="I42" s="7">
        <f t="shared" si="5"/>
        <v>0</v>
      </c>
      <c r="J42" s="8">
        <f t="shared" si="6"/>
        <v>0</v>
      </c>
      <c r="K42">
        <f t="shared" si="6"/>
        <v>0</v>
      </c>
      <c r="L42" s="9">
        <f t="shared" si="7"/>
        <v>0</v>
      </c>
      <c r="M42" s="7">
        <f t="shared" si="8"/>
        <v>0</v>
      </c>
      <c r="N42" s="8">
        <f t="shared" si="9"/>
        <v>0</v>
      </c>
      <c r="O42">
        <f t="shared" si="9"/>
        <v>0</v>
      </c>
      <c r="P42" s="9">
        <f t="shared" si="10"/>
        <v>0</v>
      </c>
      <c r="Q42" s="8">
        <f t="shared" si="11"/>
        <v>0</v>
      </c>
      <c r="R42">
        <f t="shared" si="11"/>
        <v>1</v>
      </c>
      <c r="S42" s="9">
        <f t="shared" si="12"/>
        <v>1</v>
      </c>
    </row>
    <row r="43" spans="1:19" x14ac:dyDescent="0.2">
      <c r="A43" t="s">
        <v>56</v>
      </c>
      <c r="B43" s="8">
        <f t="shared" si="0"/>
        <v>0</v>
      </c>
      <c r="C43">
        <f t="shared" si="0"/>
        <v>0</v>
      </c>
      <c r="D43" s="9">
        <f t="shared" si="1"/>
        <v>0</v>
      </c>
      <c r="E43" s="7">
        <f t="shared" si="2"/>
        <v>0</v>
      </c>
      <c r="F43" s="8">
        <f t="shared" si="3"/>
        <v>0</v>
      </c>
      <c r="G43">
        <f t="shared" si="3"/>
        <v>0</v>
      </c>
      <c r="H43" s="9">
        <f t="shared" si="4"/>
        <v>0</v>
      </c>
      <c r="I43" s="7">
        <f t="shared" si="5"/>
        <v>0</v>
      </c>
      <c r="J43" s="8">
        <f t="shared" si="6"/>
        <v>0</v>
      </c>
      <c r="K43">
        <f t="shared" si="6"/>
        <v>0</v>
      </c>
      <c r="L43" s="9">
        <f t="shared" si="7"/>
        <v>0</v>
      </c>
      <c r="M43" s="7">
        <f t="shared" si="8"/>
        <v>0</v>
      </c>
      <c r="N43" s="8">
        <f t="shared" si="9"/>
        <v>0</v>
      </c>
      <c r="O43">
        <f t="shared" si="9"/>
        <v>0</v>
      </c>
      <c r="P43" s="9">
        <f t="shared" si="10"/>
        <v>0</v>
      </c>
      <c r="Q43" s="8">
        <f t="shared" si="11"/>
        <v>0</v>
      </c>
      <c r="R43">
        <f t="shared" si="11"/>
        <v>0</v>
      </c>
      <c r="S43" s="9">
        <f t="shared" si="12"/>
        <v>0</v>
      </c>
    </row>
    <row r="44" spans="1:19" x14ac:dyDescent="0.2">
      <c r="A44" t="s">
        <v>11</v>
      </c>
      <c r="B44" s="8">
        <f t="shared" si="0"/>
        <v>0</v>
      </c>
      <c r="C44">
        <f t="shared" si="0"/>
        <v>1</v>
      </c>
      <c r="D44" s="9">
        <f t="shared" si="1"/>
        <v>0</v>
      </c>
      <c r="E44" s="7">
        <f t="shared" si="2"/>
        <v>0</v>
      </c>
      <c r="F44" s="8">
        <f t="shared" si="3"/>
        <v>0</v>
      </c>
      <c r="G44">
        <f t="shared" si="3"/>
        <v>0</v>
      </c>
      <c r="H44" s="9">
        <f t="shared" si="4"/>
        <v>0</v>
      </c>
      <c r="I44" s="7">
        <f t="shared" si="5"/>
        <v>1</v>
      </c>
      <c r="J44" s="8">
        <f t="shared" si="6"/>
        <v>0</v>
      </c>
      <c r="K44">
        <f t="shared" si="6"/>
        <v>0</v>
      </c>
      <c r="L44" s="9">
        <f t="shared" si="7"/>
        <v>0</v>
      </c>
      <c r="M44" s="7">
        <f t="shared" si="8"/>
        <v>0</v>
      </c>
      <c r="N44" s="8">
        <f t="shared" si="9"/>
        <v>0</v>
      </c>
      <c r="O44">
        <f t="shared" si="9"/>
        <v>0</v>
      </c>
      <c r="P44" s="9">
        <f t="shared" si="10"/>
        <v>0</v>
      </c>
      <c r="Q44" s="8">
        <f t="shared" si="11"/>
        <v>0</v>
      </c>
      <c r="R44">
        <f t="shared" si="11"/>
        <v>0</v>
      </c>
      <c r="S44" s="9">
        <f t="shared" si="12"/>
        <v>0</v>
      </c>
    </row>
    <row r="45" spans="1:19" x14ac:dyDescent="0.2">
      <c r="A45" t="s">
        <v>44</v>
      </c>
      <c r="B45" s="8">
        <f t="shared" si="0"/>
        <v>0</v>
      </c>
      <c r="C45">
        <f t="shared" si="0"/>
        <v>0</v>
      </c>
      <c r="D45" s="9">
        <f t="shared" si="1"/>
        <v>0</v>
      </c>
      <c r="E45" s="7">
        <f t="shared" si="2"/>
        <v>0</v>
      </c>
      <c r="F45" s="8">
        <f t="shared" si="3"/>
        <v>0</v>
      </c>
      <c r="G45">
        <f t="shared" si="3"/>
        <v>0</v>
      </c>
      <c r="H45" s="9">
        <f t="shared" si="4"/>
        <v>0</v>
      </c>
      <c r="I45" s="7">
        <f t="shared" si="5"/>
        <v>1</v>
      </c>
      <c r="J45" s="8">
        <f t="shared" si="6"/>
        <v>0</v>
      </c>
      <c r="K45">
        <f t="shared" si="6"/>
        <v>0</v>
      </c>
      <c r="L45" s="9">
        <f t="shared" si="7"/>
        <v>0</v>
      </c>
      <c r="M45" s="7">
        <f t="shared" si="8"/>
        <v>0</v>
      </c>
      <c r="N45" s="8">
        <f t="shared" si="9"/>
        <v>0</v>
      </c>
      <c r="O45">
        <f t="shared" si="9"/>
        <v>0</v>
      </c>
      <c r="P45" s="9">
        <f t="shared" si="10"/>
        <v>0</v>
      </c>
      <c r="Q45" s="8">
        <f t="shared" si="11"/>
        <v>0</v>
      </c>
      <c r="R45">
        <f t="shared" si="11"/>
        <v>0</v>
      </c>
      <c r="S45" s="9">
        <f t="shared" si="12"/>
        <v>0</v>
      </c>
    </row>
    <row r="46" spans="1:19" x14ac:dyDescent="0.2">
      <c r="A46" t="s">
        <v>66</v>
      </c>
      <c r="B46" s="8">
        <f t="shared" si="0"/>
        <v>0</v>
      </c>
      <c r="C46">
        <f t="shared" si="0"/>
        <v>0</v>
      </c>
      <c r="D46" s="9">
        <f t="shared" si="1"/>
        <v>0</v>
      </c>
      <c r="E46" s="7">
        <f t="shared" si="2"/>
        <v>0</v>
      </c>
      <c r="F46" s="8">
        <f t="shared" si="3"/>
        <v>0</v>
      </c>
      <c r="G46">
        <f t="shared" si="3"/>
        <v>0</v>
      </c>
      <c r="H46" s="9">
        <f t="shared" si="4"/>
        <v>0</v>
      </c>
      <c r="I46" s="7">
        <f t="shared" si="5"/>
        <v>0</v>
      </c>
      <c r="J46" s="8">
        <f t="shared" si="6"/>
        <v>0</v>
      </c>
      <c r="K46">
        <f t="shared" si="6"/>
        <v>0</v>
      </c>
      <c r="L46" s="9">
        <f t="shared" si="7"/>
        <v>0</v>
      </c>
      <c r="M46" s="7">
        <f t="shared" si="8"/>
        <v>0</v>
      </c>
      <c r="N46" s="8">
        <f t="shared" si="9"/>
        <v>0</v>
      </c>
      <c r="O46">
        <f t="shared" si="9"/>
        <v>1</v>
      </c>
      <c r="P46" s="9">
        <f t="shared" si="10"/>
        <v>0</v>
      </c>
      <c r="Q46" s="8">
        <f t="shared" si="11"/>
        <v>0</v>
      </c>
      <c r="R46">
        <f t="shared" si="11"/>
        <v>0</v>
      </c>
      <c r="S46" s="9">
        <f t="shared" si="12"/>
        <v>0</v>
      </c>
    </row>
    <row r="47" spans="1:19" x14ac:dyDescent="0.2">
      <c r="A47" t="s">
        <v>143</v>
      </c>
      <c r="B47" s="8">
        <f t="shared" si="0"/>
        <v>0</v>
      </c>
      <c r="C47">
        <f t="shared" si="0"/>
        <v>0</v>
      </c>
      <c r="D47" s="9">
        <f t="shared" si="1"/>
        <v>0</v>
      </c>
      <c r="E47" s="7">
        <f t="shared" si="2"/>
        <v>0</v>
      </c>
      <c r="F47" s="8">
        <f t="shared" si="3"/>
        <v>0</v>
      </c>
      <c r="G47">
        <f t="shared" si="3"/>
        <v>1</v>
      </c>
      <c r="H47" s="9">
        <f t="shared" si="4"/>
        <v>1</v>
      </c>
      <c r="I47" s="7">
        <f t="shared" si="5"/>
        <v>0</v>
      </c>
      <c r="J47" s="8">
        <f t="shared" si="6"/>
        <v>0</v>
      </c>
      <c r="K47">
        <f t="shared" si="6"/>
        <v>1</v>
      </c>
      <c r="L47" s="9">
        <f t="shared" si="7"/>
        <v>0</v>
      </c>
      <c r="M47" s="7">
        <f t="shared" si="8"/>
        <v>0</v>
      </c>
      <c r="N47" s="8">
        <f t="shared" si="9"/>
        <v>0</v>
      </c>
      <c r="O47">
        <f t="shared" si="9"/>
        <v>0</v>
      </c>
      <c r="P47" s="9">
        <f t="shared" si="10"/>
        <v>0</v>
      </c>
      <c r="Q47" s="8">
        <f t="shared" si="11"/>
        <v>0</v>
      </c>
      <c r="R47">
        <f t="shared" si="11"/>
        <v>0</v>
      </c>
      <c r="S47" s="9">
        <f t="shared" si="12"/>
        <v>0</v>
      </c>
    </row>
    <row r="48" spans="1:19" x14ac:dyDescent="0.2">
      <c r="A48" t="s">
        <v>57</v>
      </c>
      <c r="B48" s="8">
        <f t="shared" si="0"/>
        <v>0</v>
      </c>
      <c r="C48">
        <f t="shared" si="0"/>
        <v>0</v>
      </c>
      <c r="D48" s="9">
        <f t="shared" si="1"/>
        <v>0</v>
      </c>
      <c r="E48" s="7">
        <f t="shared" si="2"/>
        <v>0</v>
      </c>
      <c r="F48" s="8">
        <f t="shared" si="3"/>
        <v>0</v>
      </c>
      <c r="G48">
        <f t="shared" si="3"/>
        <v>0</v>
      </c>
      <c r="H48" s="9">
        <f t="shared" si="4"/>
        <v>0</v>
      </c>
      <c r="I48" s="7">
        <f t="shared" si="5"/>
        <v>0</v>
      </c>
      <c r="J48" s="8">
        <f t="shared" si="6"/>
        <v>0</v>
      </c>
      <c r="K48">
        <f t="shared" si="6"/>
        <v>0</v>
      </c>
      <c r="L48" s="9">
        <f t="shared" si="7"/>
        <v>0</v>
      </c>
      <c r="M48" s="7">
        <f t="shared" si="8"/>
        <v>0</v>
      </c>
      <c r="N48" s="8">
        <f t="shared" si="9"/>
        <v>0</v>
      </c>
      <c r="O48">
        <f t="shared" si="9"/>
        <v>0</v>
      </c>
      <c r="P48" s="9">
        <f t="shared" si="10"/>
        <v>0</v>
      </c>
      <c r="Q48" s="8">
        <f t="shared" si="11"/>
        <v>1</v>
      </c>
      <c r="R48">
        <f t="shared" si="11"/>
        <v>0</v>
      </c>
      <c r="S48" s="9">
        <f t="shared" si="12"/>
        <v>1</v>
      </c>
    </row>
    <row r="49" spans="1:19" x14ac:dyDescent="0.2">
      <c r="A49" t="s">
        <v>14</v>
      </c>
      <c r="B49" s="8">
        <f t="shared" si="0"/>
        <v>0</v>
      </c>
      <c r="C49">
        <f t="shared" si="0"/>
        <v>0</v>
      </c>
      <c r="D49" s="9">
        <f t="shared" si="1"/>
        <v>0</v>
      </c>
      <c r="E49" s="7">
        <f t="shared" si="2"/>
        <v>0</v>
      </c>
      <c r="F49" s="8">
        <f t="shared" si="3"/>
        <v>0</v>
      </c>
      <c r="G49">
        <f t="shared" si="3"/>
        <v>0</v>
      </c>
      <c r="H49" s="9">
        <f t="shared" si="4"/>
        <v>0</v>
      </c>
      <c r="I49" s="7">
        <f t="shared" si="5"/>
        <v>0</v>
      </c>
      <c r="J49" s="8">
        <f t="shared" si="6"/>
        <v>0</v>
      </c>
      <c r="K49">
        <f t="shared" si="6"/>
        <v>0</v>
      </c>
      <c r="L49" s="9">
        <f t="shared" si="7"/>
        <v>0</v>
      </c>
      <c r="M49" s="7">
        <f t="shared" si="8"/>
        <v>0</v>
      </c>
      <c r="N49" s="8">
        <f t="shared" si="9"/>
        <v>0</v>
      </c>
      <c r="O49">
        <f t="shared" si="9"/>
        <v>0</v>
      </c>
      <c r="P49" s="9">
        <f t="shared" si="10"/>
        <v>0</v>
      </c>
      <c r="Q49" s="8">
        <f t="shared" si="11"/>
        <v>0</v>
      </c>
      <c r="R49">
        <f t="shared" si="11"/>
        <v>0</v>
      </c>
      <c r="S49" s="9">
        <f t="shared" si="12"/>
        <v>0</v>
      </c>
    </row>
    <row r="50" spans="1:19" x14ac:dyDescent="0.2">
      <c r="A50" t="s">
        <v>72</v>
      </c>
      <c r="B50" s="8">
        <f t="shared" si="0"/>
        <v>0</v>
      </c>
      <c r="C50">
        <f t="shared" si="0"/>
        <v>0</v>
      </c>
      <c r="D50" s="9">
        <f t="shared" si="1"/>
        <v>0</v>
      </c>
      <c r="E50" s="7">
        <f t="shared" si="2"/>
        <v>0</v>
      </c>
      <c r="F50" s="8">
        <f t="shared" si="3"/>
        <v>0</v>
      </c>
      <c r="G50">
        <f t="shared" si="3"/>
        <v>0</v>
      </c>
      <c r="H50" s="9">
        <f t="shared" si="4"/>
        <v>0</v>
      </c>
      <c r="I50" s="7">
        <f t="shared" si="5"/>
        <v>0</v>
      </c>
      <c r="J50" s="8">
        <f t="shared" si="6"/>
        <v>0</v>
      </c>
      <c r="K50">
        <f t="shared" si="6"/>
        <v>0</v>
      </c>
      <c r="L50" s="9">
        <f t="shared" si="7"/>
        <v>0</v>
      </c>
      <c r="M50" s="7">
        <f t="shared" si="8"/>
        <v>0</v>
      </c>
      <c r="N50" s="8">
        <f t="shared" si="9"/>
        <v>0</v>
      </c>
      <c r="O50">
        <f t="shared" si="9"/>
        <v>0</v>
      </c>
      <c r="P50" s="9">
        <f t="shared" si="10"/>
        <v>0</v>
      </c>
      <c r="Q50" s="8">
        <f t="shared" si="11"/>
        <v>0</v>
      </c>
      <c r="R50">
        <f t="shared" si="11"/>
        <v>0</v>
      </c>
      <c r="S50" s="9">
        <f t="shared" si="12"/>
        <v>0</v>
      </c>
    </row>
    <row r="51" spans="1:19" x14ac:dyDescent="0.2">
      <c r="A51" t="s">
        <v>58</v>
      </c>
      <c r="B51" s="8">
        <f t="shared" si="0"/>
        <v>0</v>
      </c>
      <c r="C51">
        <f t="shared" si="0"/>
        <v>0</v>
      </c>
      <c r="D51" s="9">
        <f t="shared" si="1"/>
        <v>0</v>
      </c>
      <c r="E51" s="7">
        <f t="shared" si="2"/>
        <v>0</v>
      </c>
      <c r="F51" s="8">
        <f t="shared" si="3"/>
        <v>1</v>
      </c>
      <c r="G51">
        <f t="shared" si="3"/>
        <v>0</v>
      </c>
      <c r="H51" s="9">
        <f t="shared" si="4"/>
        <v>1</v>
      </c>
      <c r="I51" s="7">
        <f t="shared" si="5"/>
        <v>0</v>
      </c>
      <c r="J51" s="8">
        <f t="shared" si="6"/>
        <v>0</v>
      </c>
      <c r="K51">
        <f t="shared" si="6"/>
        <v>0</v>
      </c>
      <c r="L51" s="9">
        <f t="shared" si="7"/>
        <v>0</v>
      </c>
      <c r="M51" s="7">
        <f t="shared" si="8"/>
        <v>0</v>
      </c>
      <c r="N51" s="8">
        <f t="shared" si="9"/>
        <v>0</v>
      </c>
      <c r="O51">
        <f t="shared" si="9"/>
        <v>0</v>
      </c>
      <c r="P51" s="9">
        <f t="shared" si="10"/>
        <v>0</v>
      </c>
      <c r="Q51" s="8">
        <f t="shared" si="11"/>
        <v>0</v>
      </c>
      <c r="R51">
        <f t="shared" si="11"/>
        <v>0</v>
      </c>
      <c r="S51" s="9">
        <f t="shared" si="12"/>
        <v>0</v>
      </c>
    </row>
    <row r="52" spans="1:19" x14ac:dyDescent="0.2">
      <c r="A52" t="s">
        <v>47</v>
      </c>
      <c r="B52" s="8">
        <f t="shared" ref="B52:C64" si="13">IF(C19&lt;D19,1,IF(C19&gt;D19,0,0))</f>
        <v>0</v>
      </c>
      <c r="C52">
        <f t="shared" si="13"/>
        <v>0</v>
      </c>
      <c r="D52" s="9">
        <f t="shared" si="1"/>
        <v>0</v>
      </c>
      <c r="E52" s="7">
        <f t="shared" si="2"/>
        <v>0</v>
      </c>
      <c r="F52" s="8">
        <f t="shared" ref="F52:G64" si="14">IF(H19&lt;I19,1,IF(H19&gt;I19,0,0))</f>
        <v>0</v>
      </c>
      <c r="G52">
        <f t="shared" si="14"/>
        <v>0</v>
      </c>
      <c r="H52" s="9">
        <f t="shared" si="4"/>
        <v>0</v>
      </c>
      <c r="I52" s="7">
        <f t="shared" si="5"/>
        <v>0</v>
      </c>
      <c r="J52" s="8">
        <f t="shared" ref="J52:K64" si="15">IF(M19&lt;N19,1,IF(M19&gt;N19,0,0))</f>
        <v>0</v>
      </c>
      <c r="K52">
        <f t="shared" si="15"/>
        <v>0</v>
      </c>
      <c r="L52" s="9">
        <f t="shared" si="7"/>
        <v>0</v>
      </c>
      <c r="M52" s="7">
        <f t="shared" si="8"/>
        <v>0</v>
      </c>
      <c r="N52" s="8">
        <f t="shared" ref="N52:O64" si="16">IF(R19&lt;S19,1,IF(R19&gt;S19,0,0))</f>
        <v>0</v>
      </c>
      <c r="O52">
        <f t="shared" si="16"/>
        <v>0</v>
      </c>
      <c r="P52" s="9">
        <f t="shared" si="10"/>
        <v>0</v>
      </c>
      <c r="Q52" s="8">
        <f t="shared" ref="Q52:R64" si="17">IF(U19&lt;V19,1,IF(U19&gt;V19,0,0))</f>
        <v>0</v>
      </c>
      <c r="R52">
        <f t="shared" si="17"/>
        <v>0</v>
      </c>
      <c r="S52" s="9">
        <f t="shared" si="12"/>
        <v>0</v>
      </c>
    </row>
    <row r="53" spans="1:19" x14ac:dyDescent="0.2">
      <c r="A53" t="s">
        <v>59</v>
      </c>
      <c r="B53" s="8">
        <f t="shared" si="13"/>
        <v>0</v>
      </c>
      <c r="C53">
        <f t="shared" si="13"/>
        <v>1</v>
      </c>
      <c r="D53" s="9">
        <f t="shared" si="1"/>
        <v>0</v>
      </c>
      <c r="E53" s="7">
        <f t="shared" si="2"/>
        <v>0</v>
      </c>
      <c r="F53" s="8">
        <f t="shared" si="14"/>
        <v>0</v>
      </c>
      <c r="G53">
        <f t="shared" si="14"/>
        <v>0</v>
      </c>
      <c r="H53" s="9">
        <f t="shared" si="4"/>
        <v>0</v>
      </c>
      <c r="I53" s="7">
        <f t="shared" si="5"/>
        <v>0</v>
      </c>
      <c r="J53" s="8">
        <f t="shared" si="15"/>
        <v>0</v>
      </c>
      <c r="K53">
        <f t="shared" si="15"/>
        <v>0</v>
      </c>
      <c r="L53" s="9">
        <f t="shared" si="7"/>
        <v>0</v>
      </c>
      <c r="M53" s="7">
        <f t="shared" si="8"/>
        <v>0</v>
      </c>
      <c r="N53" s="8">
        <f t="shared" si="16"/>
        <v>0</v>
      </c>
      <c r="O53">
        <f t="shared" si="16"/>
        <v>0</v>
      </c>
      <c r="P53" s="9">
        <f t="shared" si="10"/>
        <v>0</v>
      </c>
      <c r="Q53" s="8">
        <f t="shared" si="17"/>
        <v>0</v>
      </c>
      <c r="R53">
        <f t="shared" si="17"/>
        <v>0</v>
      </c>
      <c r="S53" s="9">
        <f t="shared" si="12"/>
        <v>0</v>
      </c>
    </row>
    <row r="54" spans="1:19" x14ac:dyDescent="0.2">
      <c r="A54" t="s">
        <v>60</v>
      </c>
      <c r="B54" s="8">
        <f t="shared" si="13"/>
        <v>0</v>
      </c>
      <c r="C54">
        <f t="shared" si="13"/>
        <v>0</v>
      </c>
      <c r="D54" s="9">
        <f t="shared" si="1"/>
        <v>0</v>
      </c>
      <c r="E54" s="7">
        <f t="shared" si="2"/>
        <v>0</v>
      </c>
      <c r="F54" s="8">
        <f t="shared" si="14"/>
        <v>0</v>
      </c>
      <c r="G54">
        <f t="shared" si="14"/>
        <v>0</v>
      </c>
      <c r="H54" s="9">
        <f t="shared" si="4"/>
        <v>0</v>
      </c>
      <c r="I54" s="7">
        <f t="shared" si="5"/>
        <v>0</v>
      </c>
      <c r="J54" s="8">
        <f t="shared" si="15"/>
        <v>0</v>
      </c>
      <c r="K54">
        <f t="shared" si="15"/>
        <v>0</v>
      </c>
      <c r="L54" s="9">
        <f t="shared" si="7"/>
        <v>0</v>
      </c>
      <c r="M54" s="7">
        <f t="shared" si="8"/>
        <v>0</v>
      </c>
      <c r="N54" s="8">
        <f t="shared" si="16"/>
        <v>0</v>
      </c>
      <c r="O54">
        <f t="shared" si="16"/>
        <v>0</v>
      </c>
      <c r="P54" s="9">
        <f t="shared" si="10"/>
        <v>0</v>
      </c>
      <c r="Q54" s="8">
        <f t="shared" si="17"/>
        <v>0</v>
      </c>
      <c r="R54">
        <f t="shared" si="17"/>
        <v>0</v>
      </c>
      <c r="S54" s="9">
        <f t="shared" si="12"/>
        <v>0</v>
      </c>
    </row>
    <row r="55" spans="1:19" x14ac:dyDescent="0.2">
      <c r="A55" t="s">
        <v>61</v>
      </c>
      <c r="B55" s="8">
        <f t="shared" si="13"/>
        <v>0</v>
      </c>
      <c r="C55">
        <f t="shared" si="13"/>
        <v>0</v>
      </c>
      <c r="D55" s="9">
        <f t="shared" si="1"/>
        <v>0</v>
      </c>
      <c r="E55" s="7">
        <f t="shared" si="2"/>
        <v>0</v>
      </c>
      <c r="F55" s="8">
        <f t="shared" si="14"/>
        <v>0</v>
      </c>
      <c r="G55">
        <f t="shared" si="14"/>
        <v>0</v>
      </c>
      <c r="H55" s="9">
        <f t="shared" si="4"/>
        <v>0</v>
      </c>
      <c r="I55" s="7">
        <f t="shared" si="5"/>
        <v>0</v>
      </c>
      <c r="J55" s="8">
        <f t="shared" si="15"/>
        <v>0</v>
      </c>
      <c r="K55">
        <f t="shared" si="15"/>
        <v>0</v>
      </c>
      <c r="L55" s="9">
        <f t="shared" si="7"/>
        <v>0</v>
      </c>
      <c r="M55" s="7">
        <f t="shared" si="8"/>
        <v>0</v>
      </c>
      <c r="N55" s="8">
        <f t="shared" si="16"/>
        <v>0</v>
      </c>
      <c r="O55">
        <f t="shared" si="16"/>
        <v>0</v>
      </c>
      <c r="P55" s="9">
        <f t="shared" si="10"/>
        <v>0</v>
      </c>
      <c r="Q55" s="8">
        <f t="shared" si="17"/>
        <v>0</v>
      </c>
      <c r="R55">
        <f t="shared" si="17"/>
        <v>0</v>
      </c>
      <c r="S55" s="9">
        <f t="shared" si="12"/>
        <v>0</v>
      </c>
    </row>
    <row r="56" spans="1:19" x14ac:dyDescent="0.2">
      <c r="A56" t="s">
        <v>67</v>
      </c>
      <c r="B56" s="8">
        <f t="shared" si="13"/>
        <v>0</v>
      </c>
      <c r="C56">
        <f t="shared" si="13"/>
        <v>0</v>
      </c>
      <c r="D56" s="9">
        <f t="shared" si="1"/>
        <v>0</v>
      </c>
      <c r="E56" s="7">
        <f t="shared" si="2"/>
        <v>0</v>
      </c>
      <c r="F56" s="8">
        <f t="shared" si="14"/>
        <v>0</v>
      </c>
      <c r="G56">
        <f t="shared" si="14"/>
        <v>0</v>
      </c>
      <c r="H56" s="9">
        <f t="shared" si="4"/>
        <v>0</v>
      </c>
      <c r="I56" s="7">
        <f t="shared" si="5"/>
        <v>0</v>
      </c>
      <c r="J56" s="8">
        <f t="shared" si="15"/>
        <v>1</v>
      </c>
      <c r="K56">
        <f t="shared" si="15"/>
        <v>0</v>
      </c>
      <c r="L56" s="9">
        <f t="shared" si="7"/>
        <v>0</v>
      </c>
      <c r="M56" s="7">
        <f t="shared" si="8"/>
        <v>0</v>
      </c>
      <c r="N56" s="8">
        <f t="shared" si="16"/>
        <v>0</v>
      </c>
      <c r="O56">
        <f t="shared" si="16"/>
        <v>0</v>
      </c>
      <c r="P56" s="9">
        <f t="shared" si="10"/>
        <v>0</v>
      </c>
      <c r="Q56" s="8">
        <f t="shared" si="17"/>
        <v>0</v>
      </c>
      <c r="R56">
        <f t="shared" si="17"/>
        <v>0</v>
      </c>
      <c r="S56" s="9">
        <f t="shared" si="12"/>
        <v>0</v>
      </c>
    </row>
    <row r="57" spans="1:19" x14ac:dyDescent="0.2">
      <c r="A57" t="s">
        <v>68</v>
      </c>
      <c r="B57" s="8">
        <f t="shared" si="13"/>
        <v>1</v>
      </c>
      <c r="C57">
        <f t="shared" si="13"/>
        <v>0</v>
      </c>
      <c r="D57" s="9">
        <f t="shared" si="1"/>
        <v>1</v>
      </c>
      <c r="E57" s="7">
        <f t="shared" si="2"/>
        <v>0</v>
      </c>
      <c r="F57" s="8">
        <f t="shared" si="14"/>
        <v>0</v>
      </c>
      <c r="G57">
        <f t="shared" si="14"/>
        <v>0</v>
      </c>
      <c r="H57" s="9">
        <f t="shared" si="4"/>
        <v>0</v>
      </c>
      <c r="I57" s="7">
        <f t="shared" si="5"/>
        <v>0</v>
      </c>
      <c r="J57" s="8">
        <f t="shared" si="15"/>
        <v>0</v>
      </c>
      <c r="K57">
        <f t="shared" si="15"/>
        <v>0</v>
      </c>
      <c r="L57" s="9">
        <f t="shared" si="7"/>
        <v>0</v>
      </c>
      <c r="M57" s="7">
        <f t="shared" si="8"/>
        <v>0</v>
      </c>
      <c r="N57" s="8">
        <f t="shared" si="16"/>
        <v>0</v>
      </c>
      <c r="O57">
        <f t="shared" si="16"/>
        <v>0</v>
      </c>
      <c r="P57" s="9">
        <f t="shared" si="10"/>
        <v>0</v>
      </c>
      <c r="Q57" s="8">
        <f t="shared" si="17"/>
        <v>0</v>
      </c>
      <c r="R57">
        <f t="shared" si="17"/>
        <v>0</v>
      </c>
      <c r="S57" s="9">
        <f t="shared" si="12"/>
        <v>0</v>
      </c>
    </row>
    <row r="58" spans="1:19" x14ac:dyDescent="0.2">
      <c r="A58" t="s">
        <v>21</v>
      </c>
      <c r="B58" s="8">
        <f t="shared" si="13"/>
        <v>0</v>
      </c>
      <c r="C58">
        <f t="shared" si="13"/>
        <v>0</v>
      </c>
      <c r="D58" s="9">
        <f t="shared" si="1"/>
        <v>0</v>
      </c>
      <c r="E58" s="7">
        <f t="shared" si="2"/>
        <v>0</v>
      </c>
      <c r="F58" s="8">
        <f t="shared" si="14"/>
        <v>0</v>
      </c>
      <c r="G58">
        <f t="shared" si="14"/>
        <v>0</v>
      </c>
      <c r="H58" s="9">
        <f t="shared" si="4"/>
        <v>0</v>
      </c>
      <c r="I58" s="7">
        <f t="shared" si="5"/>
        <v>0</v>
      </c>
      <c r="J58" s="8">
        <f t="shared" si="15"/>
        <v>0</v>
      </c>
      <c r="K58">
        <f t="shared" si="15"/>
        <v>1</v>
      </c>
      <c r="L58" s="9">
        <f t="shared" si="7"/>
        <v>1</v>
      </c>
      <c r="M58" s="7">
        <f t="shared" si="8"/>
        <v>0</v>
      </c>
      <c r="N58" s="8">
        <f t="shared" si="16"/>
        <v>0</v>
      </c>
      <c r="O58">
        <f t="shared" si="16"/>
        <v>0</v>
      </c>
      <c r="P58" s="9">
        <f t="shared" si="10"/>
        <v>0</v>
      </c>
      <c r="Q58" s="8">
        <f t="shared" si="17"/>
        <v>0</v>
      </c>
      <c r="R58">
        <f t="shared" si="17"/>
        <v>1</v>
      </c>
      <c r="S58" s="9">
        <f t="shared" si="12"/>
        <v>1</v>
      </c>
    </row>
    <row r="59" spans="1:19" x14ac:dyDescent="0.2">
      <c r="A59" t="s">
        <v>69</v>
      </c>
      <c r="B59" s="8">
        <f t="shared" si="13"/>
        <v>0</v>
      </c>
      <c r="C59">
        <f t="shared" si="13"/>
        <v>0</v>
      </c>
      <c r="D59" s="9">
        <f t="shared" si="1"/>
        <v>0</v>
      </c>
      <c r="E59" s="7">
        <f t="shared" si="2"/>
        <v>0</v>
      </c>
      <c r="F59" s="8">
        <f t="shared" si="14"/>
        <v>0</v>
      </c>
      <c r="G59">
        <f t="shared" si="14"/>
        <v>0</v>
      </c>
      <c r="H59" s="9">
        <f t="shared" si="4"/>
        <v>0</v>
      </c>
      <c r="I59" s="7">
        <f t="shared" si="5"/>
        <v>0</v>
      </c>
      <c r="J59" s="8">
        <f t="shared" si="15"/>
        <v>0</v>
      </c>
      <c r="K59">
        <f t="shared" si="15"/>
        <v>0</v>
      </c>
      <c r="L59" s="9">
        <f t="shared" si="7"/>
        <v>0</v>
      </c>
      <c r="M59" s="7">
        <f t="shared" si="8"/>
        <v>0</v>
      </c>
      <c r="N59" s="8">
        <f t="shared" si="16"/>
        <v>0</v>
      </c>
      <c r="O59">
        <f t="shared" si="16"/>
        <v>0</v>
      </c>
      <c r="P59" s="9">
        <f t="shared" si="10"/>
        <v>0</v>
      </c>
      <c r="Q59" s="8">
        <f t="shared" si="17"/>
        <v>0</v>
      </c>
      <c r="R59">
        <f t="shared" si="17"/>
        <v>1</v>
      </c>
      <c r="S59" s="9">
        <f t="shared" si="12"/>
        <v>0</v>
      </c>
    </row>
    <row r="60" spans="1:19" x14ac:dyDescent="0.2">
      <c r="A60" t="s">
        <v>144</v>
      </c>
      <c r="B60" s="8">
        <f t="shared" si="13"/>
        <v>0</v>
      </c>
      <c r="C60">
        <f t="shared" si="13"/>
        <v>0</v>
      </c>
      <c r="D60" s="9">
        <f t="shared" si="1"/>
        <v>0</v>
      </c>
      <c r="E60" s="7">
        <f t="shared" si="2"/>
        <v>0</v>
      </c>
      <c r="F60" s="8">
        <f t="shared" si="14"/>
        <v>0</v>
      </c>
      <c r="G60">
        <f t="shared" si="14"/>
        <v>0</v>
      </c>
      <c r="H60" s="9">
        <f t="shared" si="4"/>
        <v>0</v>
      </c>
      <c r="I60" s="7">
        <f t="shared" si="5"/>
        <v>0</v>
      </c>
      <c r="J60" s="8">
        <f t="shared" si="15"/>
        <v>0</v>
      </c>
      <c r="K60">
        <f t="shared" si="15"/>
        <v>1</v>
      </c>
      <c r="L60" s="9">
        <f t="shared" si="7"/>
        <v>1</v>
      </c>
      <c r="M60" s="7">
        <f t="shared" si="8"/>
        <v>0</v>
      </c>
      <c r="N60" s="8">
        <f t="shared" si="16"/>
        <v>0</v>
      </c>
      <c r="O60">
        <f t="shared" si="16"/>
        <v>0</v>
      </c>
      <c r="P60" s="9">
        <f t="shared" si="10"/>
        <v>0</v>
      </c>
      <c r="Q60" s="8">
        <f t="shared" si="17"/>
        <v>0</v>
      </c>
      <c r="R60">
        <f t="shared" si="17"/>
        <v>0</v>
      </c>
      <c r="S60" s="9">
        <f t="shared" si="12"/>
        <v>0</v>
      </c>
    </row>
    <row r="61" spans="1:19" x14ac:dyDescent="0.2">
      <c r="A61" t="s">
        <v>62</v>
      </c>
      <c r="B61" s="8">
        <f t="shared" si="13"/>
        <v>0</v>
      </c>
      <c r="C61">
        <f t="shared" si="13"/>
        <v>0</v>
      </c>
      <c r="D61" s="9">
        <f t="shared" si="1"/>
        <v>0</v>
      </c>
      <c r="E61" s="7">
        <f t="shared" si="2"/>
        <v>0</v>
      </c>
      <c r="F61" s="8">
        <f t="shared" si="14"/>
        <v>0</v>
      </c>
      <c r="G61">
        <f t="shared" si="14"/>
        <v>0</v>
      </c>
      <c r="H61" s="9">
        <f t="shared" si="4"/>
        <v>0</v>
      </c>
      <c r="I61" s="7">
        <f t="shared" si="5"/>
        <v>0</v>
      </c>
      <c r="J61" s="8">
        <f t="shared" si="15"/>
        <v>0</v>
      </c>
      <c r="K61">
        <f t="shared" si="15"/>
        <v>0</v>
      </c>
      <c r="L61" s="9">
        <f t="shared" si="7"/>
        <v>0</v>
      </c>
      <c r="M61" s="7">
        <f t="shared" si="8"/>
        <v>0</v>
      </c>
      <c r="N61" s="8">
        <f t="shared" si="16"/>
        <v>0</v>
      </c>
      <c r="O61">
        <f t="shared" si="16"/>
        <v>0</v>
      </c>
      <c r="P61" s="9">
        <f t="shared" si="10"/>
        <v>0</v>
      </c>
      <c r="Q61" s="8">
        <f t="shared" si="17"/>
        <v>0</v>
      </c>
      <c r="R61">
        <f t="shared" si="17"/>
        <v>1</v>
      </c>
      <c r="S61" s="9">
        <f t="shared" si="12"/>
        <v>0</v>
      </c>
    </row>
    <row r="62" spans="1:19" x14ac:dyDescent="0.2">
      <c r="A62" t="s">
        <v>145</v>
      </c>
      <c r="B62" s="8">
        <f t="shared" si="13"/>
        <v>0</v>
      </c>
      <c r="C62">
        <f t="shared" si="13"/>
        <v>0</v>
      </c>
      <c r="D62" s="9">
        <f t="shared" si="1"/>
        <v>0</v>
      </c>
      <c r="E62" s="7">
        <f t="shared" si="2"/>
        <v>0</v>
      </c>
      <c r="F62" s="8">
        <f t="shared" si="14"/>
        <v>0</v>
      </c>
      <c r="G62">
        <f t="shared" si="14"/>
        <v>0</v>
      </c>
      <c r="H62" s="9">
        <f t="shared" si="4"/>
        <v>0</v>
      </c>
      <c r="I62" s="7">
        <f t="shared" si="5"/>
        <v>0</v>
      </c>
      <c r="J62" s="8">
        <f t="shared" si="15"/>
        <v>0</v>
      </c>
      <c r="K62">
        <f t="shared" si="15"/>
        <v>0</v>
      </c>
      <c r="L62" s="9">
        <f t="shared" si="7"/>
        <v>0</v>
      </c>
      <c r="M62" s="7">
        <f t="shared" si="8"/>
        <v>0</v>
      </c>
      <c r="N62" s="8">
        <f t="shared" si="16"/>
        <v>0</v>
      </c>
      <c r="O62">
        <f t="shared" si="16"/>
        <v>0</v>
      </c>
      <c r="P62" s="9">
        <f t="shared" si="10"/>
        <v>0</v>
      </c>
      <c r="Q62" s="8">
        <f t="shared" si="17"/>
        <v>0</v>
      </c>
      <c r="R62">
        <f t="shared" si="17"/>
        <v>0</v>
      </c>
      <c r="S62" s="9">
        <f t="shared" si="12"/>
        <v>0</v>
      </c>
    </row>
    <row r="63" spans="1:19" x14ac:dyDescent="0.2">
      <c r="A63" t="s">
        <v>50</v>
      </c>
      <c r="B63" s="8">
        <f t="shared" si="13"/>
        <v>0</v>
      </c>
      <c r="C63">
        <f t="shared" si="13"/>
        <v>0</v>
      </c>
      <c r="D63" s="9">
        <f t="shared" si="1"/>
        <v>0</v>
      </c>
      <c r="E63" s="7">
        <f t="shared" si="2"/>
        <v>0</v>
      </c>
      <c r="F63" s="8">
        <f t="shared" si="14"/>
        <v>0</v>
      </c>
      <c r="G63">
        <f t="shared" si="14"/>
        <v>0</v>
      </c>
      <c r="H63" s="9">
        <f t="shared" si="4"/>
        <v>0</v>
      </c>
      <c r="I63" s="7">
        <f t="shared" si="5"/>
        <v>0</v>
      </c>
      <c r="J63" s="8">
        <f t="shared" si="15"/>
        <v>0</v>
      </c>
      <c r="K63">
        <f t="shared" si="15"/>
        <v>0</v>
      </c>
      <c r="L63" s="9">
        <f t="shared" si="7"/>
        <v>0</v>
      </c>
      <c r="M63" s="7">
        <f t="shared" si="8"/>
        <v>0</v>
      </c>
      <c r="N63" s="8">
        <f t="shared" si="16"/>
        <v>0</v>
      </c>
      <c r="O63">
        <f t="shared" si="16"/>
        <v>0</v>
      </c>
      <c r="P63" s="9">
        <f t="shared" si="10"/>
        <v>0</v>
      </c>
      <c r="Q63" s="8">
        <f t="shared" si="17"/>
        <v>0</v>
      </c>
      <c r="R63">
        <f t="shared" si="17"/>
        <v>0</v>
      </c>
      <c r="S63" s="9">
        <f t="shared" si="12"/>
        <v>0</v>
      </c>
    </row>
    <row r="64" spans="1:19" x14ac:dyDescent="0.2">
      <c r="A64" t="s">
        <v>70</v>
      </c>
      <c r="B64" s="8">
        <f t="shared" si="13"/>
        <v>0</v>
      </c>
      <c r="C64">
        <f t="shared" si="13"/>
        <v>0</v>
      </c>
      <c r="D64" s="9">
        <f t="shared" si="1"/>
        <v>0</v>
      </c>
      <c r="E64" s="7">
        <f t="shared" si="2"/>
        <v>0</v>
      </c>
      <c r="F64" s="8">
        <f t="shared" si="14"/>
        <v>0</v>
      </c>
      <c r="G64">
        <f t="shared" si="14"/>
        <v>0</v>
      </c>
      <c r="H64" s="9">
        <f t="shared" si="4"/>
        <v>0</v>
      </c>
      <c r="I64" s="7">
        <f t="shared" si="5"/>
        <v>0</v>
      </c>
      <c r="J64" s="8">
        <f t="shared" si="15"/>
        <v>0</v>
      </c>
      <c r="K64">
        <f t="shared" si="15"/>
        <v>0</v>
      </c>
      <c r="L64" s="9">
        <f t="shared" si="7"/>
        <v>0</v>
      </c>
      <c r="M64" s="7">
        <f t="shared" si="8"/>
        <v>0</v>
      </c>
      <c r="N64" s="8">
        <f t="shared" si="16"/>
        <v>0</v>
      </c>
      <c r="O64">
        <f t="shared" si="16"/>
        <v>0</v>
      </c>
      <c r="P64" s="9">
        <f t="shared" si="10"/>
        <v>0</v>
      </c>
      <c r="Q64" s="8">
        <f t="shared" si="17"/>
        <v>0</v>
      </c>
      <c r="R64">
        <f t="shared" si="17"/>
        <v>0</v>
      </c>
      <c r="S64" s="9">
        <f t="shared" si="12"/>
        <v>0</v>
      </c>
    </row>
    <row r="65" spans="1:19" x14ac:dyDescent="0.2">
      <c r="A65" t="s">
        <v>146</v>
      </c>
      <c r="B65">
        <f>SUM(B35:B64)</f>
        <v>3</v>
      </c>
      <c r="C65">
        <f t="shared" ref="C65:S65" si="18">SUM(C35:C64)</f>
        <v>2</v>
      </c>
      <c r="D65">
        <f t="shared" si="18"/>
        <v>1</v>
      </c>
      <c r="E65">
        <f t="shared" si="18"/>
        <v>0</v>
      </c>
      <c r="F65">
        <f t="shared" si="18"/>
        <v>1</v>
      </c>
      <c r="G65">
        <f t="shared" si="18"/>
        <v>1</v>
      </c>
      <c r="H65">
        <f t="shared" si="18"/>
        <v>2</v>
      </c>
      <c r="I65">
        <f t="shared" si="18"/>
        <v>2</v>
      </c>
      <c r="J65">
        <f t="shared" si="18"/>
        <v>1</v>
      </c>
      <c r="K65">
        <f t="shared" si="18"/>
        <v>3</v>
      </c>
      <c r="L65">
        <f t="shared" si="18"/>
        <v>2</v>
      </c>
      <c r="M65">
        <f t="shared" si="18"/>
        <v>1</v>
      </c>
      <c r="N65">
        <f t="shared" si="18"/>
        <v>0</v>
      </c>
      <c r="O65">
        <f t="shared" si="18"/>
        <v>2</v>
      </c>
      <c r="P65">
        <f t="shared" si="18"/>
        <v>1</v>
      </c>
      <c r="Q65">
        <f t="shared" si="18"/>
        <v>1</v>
      </c>
      <c r="R65">
        <f t="shared" si="18"/>
        <v>4</v>
      </c>
      <c r="S65">
        <f t="shared" si="18"/>
        <v>3</v>
      </c>
    </row>
    <row r="68" spans="1:19" x14ac:dyDescent="0.2">
      <c r="A68" s="16"/>
      <c r="B68" s="16"/>
      <c r="C68" t="s">
        <v>146</v>
      </c>
    </row>
    <row r="69" spans="1:19" x14ac:dyDescent="0.2">
      <c r="A69" s="43" t="s">
        <v>25</v>
      </c>
      <c r="B69" s="30" t="s">
        <v>37</v>
      </c>
      <c r="C69" s="31">
        <v>3</v>
      </c>
    </row>
    <row r="70" spans="1:19" x14ac:dyDescent="0.2">
      <c r="A70" s="43"/>
      <c r="B70" s="16" t="s">
        <v>38</v>
      </c>
      <c r="C70">
        <v>2</v>
      </c>
    </row>
    <row r="71" spans="1:19" x14ac:dyDescent="0.2">
      <c r="A71" s="43"/>
      <c r="B71" s="16" t="s">
        <v>52</v>
      </c>
      <c r="C71">
        <v>1</v>
      </c>
    </row>
    <row r="72" spans="1:19" x14ac:dyDescent="0.2">
      <c r="A72" s="65" t="s">
        <v>73</v>
      </c>
      <c r="B72" s="16" t="s">
        <v>38</v>
      </c>
      <c r="C72">
        <v>0</v>
      </c>
    </row>
    <row r="73" spans="1:19" x14ac:dyDescent="0.2">
      <c r="A73" s="43" t="s">
        <v>28</v>
      </c>
      <c r="B73" s="30" t="s">
        <v>37</v>
      </c>
      <c r="C73" s="31">
        <v>1</v>
      </c>
    </row>
    <row r="74" spans="1:19" x14ac:dyDescent="0.2">
      <c r="A74" s="43"/>
      <c r="B74" s="16" t="s">
        <v>38</v>
      </c>
      <c r="C74">
        <v>1</v>
      </c>
    </row>
    <row r="75" spans="1:19" x14ac:dyDescent="0.2">
      <c r="A75" s="43"/>
      <c r="B75" s="16" t="s">
        <v>52</v>
      </c>
      <c r="C75">
        <v>2</v>
      </c>
    </row>
    <row r="76" spans="1:19" x14ac:dyDescent="0.2">
      <c r="A76" s="16" t="s">
        <v>150</v>
      </c>
      <c r="B76" s="16" t="s">
        <v>38</v>
      </c>
      <c r="C76">
        <v>2</v>
      </c>
    </row>
    <row r="77" spans="1:19" x14ac:dyDescent="0.2">
      <c r="A77" s="43" t="s">
        <v>31</v>
      </c>
      <c r="B77" s="30" t="s">
        <v>37</v>
      </c>
      <c r="C77" s="31">
        <v>1</v>
      </c>
    </row>
    <row r="78" spans="1:19" x14ac:dyDescent="0.2">
      <c r="A78" s="43"/>
      <c r="B78" s="16" t="s">
        <v>38</v>
      </c>
      <c r="C78">
        <v>3</v>
      </c>
    </row>
    <row r="79" spans="1:19" x14ac:dyDescent="0.2">
      <c r="A79" s="43"/>
      <c r="B79" s="16" t="s">
        <v>52</v>
      </c>
      <c r="C79">
        <v>2</v>
      </c>
    </row>
    <row r="80" spans="1:19" x14ac:dyDescent="0.2">
      <c r="A80" s="16" t="s">
        <v>74</v>
      </c>
      <c r="B80" s="30" t="s">
        <v>37</v>
      </c>
      <c r="C80" s="31">
        <v>1</v>
      </c>
    </row>
    <row r="81" spans="1:3" x14ac:dyDescent="0.2">
      <c r="A81" s="43" t="s">
        <v>33</v>
      </c>
      <c r="B81" s="30" t="s">
        <v>37</v>
      </c>
      <c r="C81" s="31">
        <v>0</v>
      </c>
    </row>
    <row r="82" spans="1:3" x14ac:dyDescent="0.2">
      <c r="A82" s="43"/>
      <c r="B82" s="16" t="s">
        <v>38</v>
      </c>
      <c r="C82">
        <v>2</v>
      </c>
    </row>
    <row r="83" spans="1:3" x14ac:dyDescent="0.2">
      <c r="A83" s="43"/>
      <c r="B83" s="16" t="s">
        <v>52</v>
      </c>
      <c r="C83">
        <v>1</v>
      </c>
    </row>
    <row r="84" spans="1:3" x14ac:dyDescent="0.2">
      <c r="A84" s="43" t="s">
        <v>34</v>
      </c>
      <c r="B84" s="30" t="s">
        <v>37</v>
      </c>
      <c r="C84" s="31">
        <v>1</v>
      </c>
    </row>
    <row r="85" spans="1:3" x14ac:dyDescent="0.2">
      <c r="A85" s="43"/>
      <c r="B85" s="16" t="s">
        <v>38</v>
      </c>
      <c r="C85">
        <v>4</v>
      </c>
    </row>
    <row r="86" spans="1:3" x14ac:dyDescent="0.2">
      <c r="A86" s="43"/>
      <c r="B86" s="16" t="s">
        <v>52</v>
      </c>
      <c r="C86">
        <v>3</v>
      </c>
    </row>
  </sheetData>
  <mergeCells count="10">
    <mergeCell ref="A73:A75"/>
    <mergeCell ref="A77:A79"/>
    <mergeCell ref="A81:A83"/>
    <mergeCell ref="A84:A86"/>
    <mergeCell ref="B33:D33"/>
    <mergeCell ref="F33:H33"/>
    <mergeCell ref="J33:L33"/>
    <mergeCell ref="N33:P33"/>
    <mergeCell ref="Q33:S33"/>
    <mergeCell ref="A69:A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TABLE</vt:lpstr>
      <vt:lpstr>Fish16S_THIRD</vt:lpstr>
      <vt:lpstr>Aves12S_THIRD</vt:lpstr>
      <vt:lpstr>Mamp007_THIRD</vt:lpstr>
      <vt:lpstr>Aves12S_SECOND</vt:lpstr>
      <vt:lpstr>Fish16S_SECOND</vt:lpstr>
      <vt:lpstr>Mamp007_SECOND</vt:lpstr>
      <vt:lpstr>Aves12S_SECOND!BIOrepeatsPCR1NYAves12S_AUGUST2023</vt:lpstr>
      <vt:lpstr>Fish16S_SECOND!BIOrepeatsPCR1NYFish16S_AUGUST2023_1</vt:lpstr>
      <vt:lpstr>Mamp007_SECOND!BIOrepeatsPCR1NYMamp007_AUGUST2023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2023-06-15T13:28:09Z</dcterms:created>
  <dcterms:modified xsi:type="dcterms:W3CDTF">2023-08-15T09:21:32Z</dcterms:modified>
</cp:coreProperties>
</file>