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491FF51-99CD-4D4C-822D-55808CE5C6FC}" xr6:coauthVersionLast="40" xr6:coauthVersionMax="40" xr10:uidLastSave="{00000000-0000-0000-0000-000000000000}"/>
  <bookViews>
    <workbookView xWindow="0" yWindow="0" windowWidth="23040" windowHeight="9576" xr2:uid="{E19FFF8B-5BDC-4C0F-8FF7-35E27F099E65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6" i="1" l="1"/>
  <c r="E65" i="1"/>
  <c r="E59" i="1"/>
  <c r="E58" i="1"/>
  <c r="E52" i="1"/>
  <c r="E51" i="1"/>
  <c r="E45" i="1"/>
  <c r="E44" i="1"/>
  <c r="E38" i="1"/>
  <c r="E37" i="1"/>
  <c r="E31" i="1"/>
  <c r="E30" i="1"/>
  <c r="E24" i="1"/>
  <c r="E23" i="1"/>
  <c r="E17" i="1"/>
  <c r="E16" i="1"/>
  <c r="E10" i="1"/>
  <c r="E9" i="1"/>
  <c r="E3" i="1"/>
  <c r="E2" i="1"/>
</calcChain>
</file>

<file path=xl/sharedStrings.xml><?xml version="1.0" encoding="utf-8"?>
<sst xmlns="http://schemas.openxmlformats.org/spreadsheetml/2006/main" count="94" uniqueCount="29">
  <si>
    <t>Grosor hojas joven</t>
  </si>
  <si>
    <t>Suma de Cuadrados</t>
  </si>
  <si>
    <t>Gl</t>
  </si>
  <si>
    <t>Cuadrado Medio</t>
  </si>
  <si>
    <t>%</t>
  </si>
  <si>
    <t>% varianza</t>
  </si>
  <si>
    <t>Parcela</t>
  </si>
  <si>
    <t>Arbol</t>
  </si>
  <si>
    <t>Indiv(Parcela)</t>
  </si>
  <si>
    <t>Grosor_jovenes</t>
  </si>
  <si>
    <t>Residuo</t>
  </si>
  <si>
    <t>LMA_jovenes</t>
  </si>
  <si>
    <t>Total (corregido)</t>
  </si>
  <si>
    <t>Densidad_jovenes</t>
  </si>
  <si>
    <t>Tamaño_jovenes</t>
  </si>
  <si>
    <t>Grosor_viejas</t>
  </si>
  <si>
    <t>LMA_hoja joven</t>
  </si>
  <si>
    <t>LMA_viejas</t>
  </si>
  <si>
    <t>Densidad_ viejas</t>
  </si>
  <si>
    <t>Tamaño_viejas</t>
  </si>
  <si>
    <t>Densidad_tallo</t>
  </si>
  <si>
    <t>Cont_mat_seca_tallo</t>
  </si>
  <si>
    <t>Densidad hoja joven</t>
  </si>
  <si>
    <t>Tamaño hoja joven</t>
  </si>
  <si>
    <t>Grosor hojas viejas</t>
  </si>
  <si>
    <t>Densidad hojas viejas</t>
  </si>
  <si>
    <t>Tamaño_hojas_viejas</t>
  </si>
  <si>
    <t>Densidad tallo</t>
  </si>
  <si>
    <t>Cont mat seca tallo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</si>
</sst>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[1]Hoja1!$J$2</c:f>
              <c:strCache>
                <c:ptCount val="1"/>
                <c:pt idx="0">
                  <c:v>Parcela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[1]Hoja1!$I$3:$I$12</c:f>
              <c:strCache>
                <c:ptCount val="10"/>
                <c:pt idx="0">
                  <c:v>Grosor_jovenes</c:v>
                </c:pt>
                <c:pt idx="1">
                  <c:v>LMA_jovenes</c:v>
                </c:pt>
                <c:pt idx="2">
                  <c:v>Densidad_jovenes</c:v>
                </c:pt>
                <c:pt idx="3">
                  <c:v>Tamaño_jovenes</c:v>
                </c:pt>
                <c:pt idx="4">
                  <c:v>Grosor_viejas</c:v>
                </c:pt>
                <c:pt idx="5">
                  <c:v>LMA_viejas</c:v>
                </c:pt>
                <c:pt idx="6">
                  <c:v>Densidad_ viejas</c:v>
                </c:pt>
                <c:pt idx="7">
                  <c:v>Tamaño_viejas</c:v>
                </c:pt>
                <c:pt idx="8">
                  <c:v>Densidad_tallo</c:v>
                </c:pt>
                <c:pt idx="9">
                  <c:v>Cont_mat_seca_tallo</c:v>
                </c:pt>
              </c:strCache>
            </c:strRef>
          </c:cat>
          <c:val>
            <c:numRef>
              <c:f>[1]Hoja1!$J$3:$J$12</c:f>
              <c:numCache>
                <c:formatCode>General</c:formatCode>
                <c:ptCount val="10"/>
                <c:pt idx="0">
                  <c:v>58.600289118906133</c:v>
                </c:pt>
                <c:pt idx="1">
                  <c:v>56.812125479800066</c:v>
                </c:pt>
                <c:pt idx="2">
                  <c:v>47.260570900901214</c:v>
                </c:pt>
                <c:pt idx="3">
                  <c:v>51.541757527066835</c:v>
                </c:pt>
                <c:pt idx="4">
                  <c:v>66.351045759970191</c:v>
                </c:pt>
                <c:pt idx="5">
                  <c:v>57.537713456328888</c:v>
                </c:pt>
                <c:pt idx="6">
                  <c:v>46.375286024106273</c:v>
                </c:pt>
                <c:pt idx="7">
                  <c:v>48.17714915429022</c:v>
                </c:pt>
                <c:pt idx="8">
                  <c:v>45.048234105047378</c:v>
                </c:pt>
                <c:pt idx="9">
                  <c:v>41.425180373787974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4-4C5B-96D4-E93E7D84E91C}"/>
            </c:ext>
          </c:extLst>
        </c:ser>
        <c:ser>
          <c:idx val="1"/>
          <c:order val="1"/>
          <c:tx>
            <c:strRef>
              <c:f>[1]Hoja1!$K$2</c:f>
              <c:strCache>
                <c:ptCount val="1"/>
                <c:pt idx="0">
                  <c:v>Arbol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[1]Hoja1!$I$3:$I$12</c:f>
              <c:strCache>
                <c:ptCount val="10"/>
                <c:pt idx="0">
                  <c:v>Grosor_jovenes</c:v>
                </c:pt>
                <c:pt idx="1">
                  <c:v>LMA_jovenes</c:v>
                </c:pt>
                <c:pt idx="2">
                  <c:v>Densidad_jovenes</c:v>
                </c:pt>
                <c:pt idx="3">
                  <c:v>Tamaño_jovenes</c:v>
                </c:pt>
                <c:pt idx="4">
                  <c:v>Grosor_viejas</c:v>
                </c:pt>
                <c:pt idx="5">
                  <c:v>LMA_viejas</c:v>
                </c:pt>
                <c:pt idx="6">
                  <c:v>Densidad_ viejas</c:v>
                </c:pt>
                <c:pt idx="7">
                  <c:v>Tamaño_viejas</c:v>
                </c:pt>
                <c:pt idx="8">
                  <c:v>Densidad_tallo</c:v>
                </c:pt>
                <c:pt idx="9">
                  <c:v>Cont_mat_seca_tallo</c:v>
                </c:pt>
              </c:strCache>
            </c:strRef>
          </c:cat>
          <c:val>
            <c:numRef>
              <c:f>[1]Hoja1!$K$3:$K$12</c:f>
              <c:numCache>
                <c:formatCode>General</c:formatCode>
                <c:ptCount val="10"/>
                <c:pt idx="0">
                  <c:v>41.39971088109386</c:v>
                </c:pt>
                <c:pt idx="1">
                  <c:v>43.187529340292159</c:v>
                </c:pt>
                <c:pt idx="2">
                  <c:v>52.739429099098778</c:v>
                </c:pt>
                <c:pt idx="3">
                  <c:v>48.458242472933165</c:v>
                </c:pt>
                <c:pt idx="4">
                  <c:v>33.648954240029802</c:v>
                </c:pt>
                <c:pt idx="5">
                  <c:v>42.462286543671105</c:v>
                </c:pt>
                <c:pt idx="6">
                  <c:v>53.624713975893712</c:v>
                </c:pt>
                <c:pt idx="7">
                  <c:v>51.82285084570978</c:v>
                </c:pt>
                <c:pt idx="8">
                  <c:v>54.952003150757079</c:v>
                </c:pt>
                <c:pt idx="9">
                  <c:v>58.574819626212026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4-4C5B-96D4-E93E7D84E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962560"/>
        <c:axId val="468966824"/>
      </c:barChart>
      <c:catAx>
        <c:axId val="46896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966824"/>
        <c:crosses val="autoZero"/>
        <c:auto val="1"/>
        <c:lblAlgn val="ctr"/>
        <c:lblOffset val="100"/>
        <c:noMultiLvlLbl val="0"/>
      </c:catAx>
      <c:valAx>
        <c:axId val="468966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Varianza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896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137160</xdr:colOff>
      <xdr:row>0</xdr:row>
      <xdr:rowOff>163830</xdr:rowOff>
    </xdr:from>
    <xdr:to>
      <xdr:col>16</xdr:col>
      <xdr:colOff>746760</xdr:colOff>
      <xdr:row>15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C67FDC-B888-42EB-BC9C-E31AB3C67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uestreos%20campo%2018\matrices_IFN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sgos_matorr"/>
      <sheetName val="Abund_matorr"/>
      <sheetName val="Rasgos_arb"/>
      <sheetName val="Hoja1"/>
      <sheetName val="Abund_arb"/>
    </sheetNames>
    <sheetDataSet>
      <sheetData sheetId="0"/>
      <sheetData sheetId="1"/>
      <sheetData sheetId="2"/>
      <sheetData sheetId="3">
        <row r="2">
          <cell r="J2" t="str">
            <v>Parcela</v>
          </cell>
          <cell r="K2" t="str">
            <v>Arbol</v>
          </cell>
        </row>
        <row r="3">
          <cell r="I3" t="str">
            <v>Grosor_jovenes</v>
          </cell>
          <cell r="J3">
            <v>58.600289118906133</v>
          </cell>
          <cell r="K3">
            <v>41.39971088109386</v>
          </cell>
        </row>
        <row r="4">
          <cell r="I4" t="str">
            <v>LMA_jovenes</v>
          </cell>
          <cell r="J4">
            <v>56.812125479800066</v>
          </cell>
          <cell r="K4">
            <v>43.187529340292159</v>
          </cell>
        </row>
        <row r="5">
          <cell r="I5" t="str">
            <v>Densidad_jovenes</v>
          </cell>
          <cell r="J5">
            <v>47.260570900901214</v>
          </cell>
          <cell r="K5">
            <v>52.739429099098778</v>
          </cell>
        </row>
        <row r="6">
          <cell r="I6" t="str">
            <v>Tamaño_jovenes</v>
          </cell>
          <cell r="J6">
            <v>51.541757527066835</v>
          </cell>
          <cell r="K6">
            <v>48.458242472933165</v>
          </cell>
        </row>
        <row r="7">
          <cell r="I7" t="str">
            <v>Grosor_viejas</v>
          </cell>
          <cell r="J7">
            <v>66.351045759970191</v>
          </cell>
          <cell r="K7">
            <v>33.648954240029802</v>
          </cell>
        </row>
        <row r="8">
          <cell r="I8" t="str">
            <v>LMA_viejas</v>
          </cell>
          <cell r="J8">
            <v>57.537713456328888</v>
          </cell>
          <cell r="K8">
            <v>42.462286543671105</v>
          </cell>
        </row>
        <row r="9">
          <cell r="I9" t="str">
            <v>Densidad_ viejas</v>
          </cell>
          <cell r="J9">
            <v>46.375286024106273</v>
          </cell>
          <cell r="K9">
            <v>53.624713975893712</v>
          </cell>
        </row>
        <row r="10">
          <cell r="I10" t="str">
            <v>Tamaño_viejas</v>
          </cell>
          <cell r="J10">
            <v>48.17714915429022</v>
          </cell>
          <cell r="K10">
            <v>51.82285084570978</v>
          </cell>
        </row>
        <row r="11">
          <cell r="I11" t="str">
            <v>Densidad_tallo</v>
          </cell>
          <cell r="J11">
            <v>45.048234105047378</v>
          </cell>
          <cell r="K11">
            <v>54.952003150757079</v>
          </cell>
        </row>
        <row r="12">
          <cell r="I12" t="str">
            <v>Cont_mat_seca_tallo</v>
          </cell>
          <cell r="J12">
            <v>41.425180373787974</v>
          </cell>
          <cell r="K12">
            <v>58.574819626212026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CD39-653B-4E40-81FE-D1EDEA183AA3}">
  <dimension ref="A1:K68"/>
  <sheetViews>
    <sheetView tabSelected="1" workbookViewId="0">
      <selection sqref="A1:XFD1048576"/>
    </sheetView>
  </sheetViews>
  <sheetFormatPr baseColWidth="10" defaultRowHeight="14.4" x14ac:dyDescent="0.3"/>
  <cols>
    <col min="1" max="1" width="16.33203125" bestFit="1" customWidth="1"/>
    <col min="9" max="10" width="1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5</v>
      </c>
    </row>
    <row r="2" spans="1:11" x14ac:dyDescent="0.3">
      <c r="A2" t="s">
        <v>6</v>
      </c>
      <c r="B2">
        <v>293489</v>
      </c>
      <c r="C2">
        <v>29</v>
      </c>
      <c r="D2">
        <v>10120.299999999999</v>
      </c>
      <c r="E2" s="1">
        <f>100*(B2/B5)</f>
        <v>58.600289118906133</v>
      </c>
      <c r="J2" t="s">
        <v>6</v>
      </c>
      <c r="K2" t="s">
        <v>7</v>
      </c>
    </row>
    <row r="3" spans="1:11" x14ac:dyDescent="0.3">
      <c r="A3" t="s">
        <v>8</v>
      </c>
      <c r="B3">
        <v>207343</v>
      </c>
      <c r="C3">
        <v>121</v>
      </c>
      <c r="D3">
        <v>1713.58</v>
      </c>
      <c r="E3" s="1">
        <f>100*(B3/B5)</f>
        <v>41.39971088109386</v>
      </c>
      <c r="I3" t="s">
        <v>9</v>
      </c>
      <c r="J3">
        <v>58.600289118906133</v>
      </c>
      <c r="K3">
        <v>41.39971088109386</v>
      </c>
    </row>
    <row r="4" spans="1:11" x14ac:dyDescent="0.3">
      <c r="A4" t="s">
        <v>10</v>
      </c>
      <c r="B4" s="2">
        <v>0</v>
      </c>
      <c r="C4">
        <v>0</v>
      </c>
      <c r="I4" t="s">
        <v>11</v>
      </c>
      <c r="J4">
        <v>56.812125479800066</v>
      </c>
      <c r="K4">
        <v>43.187529340292159</v>
      </c>
    </row>
    <row r="5" spans="1:11" x14ac:dyDescent="0.3">
      <c r="A5" t="s">
        <v>12</v>
      </c>
      <c r="B5">
        <v>500832</v>
      </c>
      <c r="C5">
        <v>150</v>
      </c>
      <c r="I5" t="s">
        <v>13</v>
      </c>
      <c r="J5">
        <v>47.260570900901214</v>
      </c>
      <c r="K5">
        <v>52.739429099098778</v>
      </c>
    </row>
    <row r="6" spans="1:11" x14ac:dyDescent="0.3">
      <c r="I6" t="s">
        <v>14</v>
      </c>
      <c r="J6">
        <v>51.541757527066835</v>
      </c>
      <c r="K6">
        <v>48.458242472933165</v>
      </c>
    </row>
    <row r="7" spans="1:11" x14ac:dyDescent="0.3">
      <c r="I7" t="s">
        <v>15</v>
      </c>
      <c r="J7">
        <v>66.351045759970191</v>
      </c>
      <c r="K7">
        <v>33.648954240029802</v>
      </c>
    </row>
    <row r="8" spans="1:11" x14ac:dyDescent="0.3">
      <c r="A8" t="s">
        <v>16</v>
      </c>
      <c r="B8" t="s">
        <v>1</v>
      </c>
      <c r="C8" t="s">
        <v>2</v>
      </c>
      <c r="D8" t="s">
        <v>3</v>
      </c>
      <c r="I8" t="s">
        <v>17</v>
      </c>
      <c r="J8">
        <v>57.537713456328888</v>
      </c>
      <c r="K8">
        <v>42.462286543671105</v>
      </c>
    </row>
    <row r="9" spans="1:11" x14ac:dyDescent="0.3">
      <c r="A9" t="s">
        <v>6</v>
      </c>
      <c r="B9">
        <v>82293.5</v>
      </c>
      <c r="C9">
        <v>29</v>
      </c>
      <c r="D9">
        <v>2837.71</v>
      </c>
      <c r="E9" s="1">
        <f>100*(B9/B12)</f>
        <v>56.812125479800066</v>
      </c>
      <c r="I9" t="s">
        <v>18</v>
      </c>
      <c r="J9">
        <v>46.375286024106273</v>
      </c>
      <c r="K9">
        <v>53.624713975893712</v>
      </c>
    </row>
    <row r="10" spans="1:11" x14ac:dyDescent="0.3">
      <c r="A10" t="s">
        <v>8</v>
      </c>
      <c r="B10">
        <v>62558</v>
      </c>
      <c r="C10">
        <v>121</v>
      </c>
      <c r="D10">
        <v>517.00900000000001</v>
      </c>
      <c r="E10" s="1">
        <f>100*(B10/B12)</f>
        <v>43.187529340292159</v>
      </c>
      <c r="I10" t="s">
        <v>19</v>
      </c>
      <c r="J10">
        <v>48.17714915429022</v>
      </c>
      <c r="K10">
        <v>51.82285084570978</v>
      </c>
    </row>
    <row r="11" spans="1:11" x14ac:dyDescent="0.3">
      <c r="A11" t="s">
        <v>10</v>
      </c>
      <c r="B11">
        <v>0</v>
      </c>
      <c r="C11">
        <v>0</v>
      </c>
      <c r="I11" t="s">
        <v>20</v>
      </c>
      <c r="J11">
        <v>45.048234105047378</v>
      </c>
      <c r="K11">
        <v>54.952003150757079</v>
      </c>
    </row>
    <row r="12" spans="1:11" x14ac:dyDescent="0.3">
      <c r="A12" t="s">
        <v>12</v>
      </c>
      <c r="B12">
        <v>144852</v>
      </c>
      <c r="C12">
        <v>150</v>
      </c>
      <c r="I12" t="s">
        <v>21</v>
      </c>
      <c r="J12">
        <v>41.425180373787974</v>
      </c>
      <c r="K12">
        <v>58.574819626212026</v>
      </c>
    </row>
    <row r="15" spans="1:11" x14ac:dyDescent="0.3">
      <c r="A15" t="s">
        <v>22</v>
      </c>
      <c r="B15" t="s">
        <v>1</v>
      </c>
      <c r="C15" t="s">
        <v>2</v>
      </c>
      <c r="D15" t="s">
        <v>3</v>
      </c>
    </row>
    <row r="16" spans="1:11" x14ac:dyDescent="0.3">
      <c r="A16" t="s">
        <v>6</v>
      </c>
      <c r="B16">
        <v>0.26818199999999998</v>
      </c>
      <c r="C16">
        <v>29</v>
      </c>
      <c r="D16">
        <v>9.2476599999999996E-3</v>
      </c>
      <c r="E16" s="1">
        <f>100*(B16/B19)</f>
        <v>47.260570900901214</v>
      </c>
    </row>
    <row r="17" spans="1:5" x14ac:dyDescent="0.3">
      <c r="A17" t="s">
        <v>8</v>
      </c>
      <c r="B17">
        <v>0.29927199999999998</v>
      </c>
      <c r="C17">
        <v>121</v>
      </c>
      <c r="D17">
        <v>2.4733200000000002E-3</v>
      </c>
      <c r="E17" s="1">
        <f>100*(B17/B19)</f>
        <v>52.739429099098778</v>
      </c>
    </row>
    <row r="18" spans="1:5" x14ac:dyDescent="0.3">
      <c r="A18" t="s">
        <v>10</v>
      </c>
      <c r="B18">
        <v>0</v>
      </c>
      <c r="C18">
        <v>0</v>
      </c>
    </row>
    <row r="19" spans="1:5" x14ac:dyDescent="0.3">
      <c r="A19" t="s">
        <v>12</v>
      </c>
      <c r="B19">
        <v>0.56745400000000001</v>
      </c>
      <c r="C19">
        <v>150</v>
      </c>
    </row>
    <row r="22" spans="1:5" x14ac:dyDescent="0.3">
      <c r="A22" t="s">
        <v>23</v>
      </c>
      <c r="B22" t="s">
        <v>1</v>
      </c>
      <c r="C22" t="s">
        <v>2</v>
      </c>
      <c r="D22" t="s">
        <v>3</v>
      </c>
    </row>
    <row r="23" spans="1:5" x14ac:dyDescent="0.3">
      <c r="A23" t="s">
        <v>6</v>
      </c>
      <c r="B23">
        <v>242.505</v>
      </c>
      <c r="C23">
        <v>29</v>
      </c>
      <c r="D23">
        <v>8.3622499999999995</v>
      </c>
      <c r="E23" s="1">
        <f>100*(B23/B26)</f>
        <v>51.541757527066835</v>
      </c>
    </row>
    <row r="24" spans="1:5" x14ac:dyDescent="0.3">
      <c r="A24" t="s">
        <v>8</v>
      </c>
      <c r="B24">
        <v>227.99700000000001</v>
      </c>
      <c r="C24">
        <v>121</v>
      </c>
      <c r="D24">
        <v>1.8842699999999999</v>
      </c>
      <c r="E24" s="1">
        <f>100*(B24/B26)</f>
        <v>48.458242472933165</v>
      </c>
    </row>
    <row r="25" spans="1:5" x14ac:dyDescent="0.3">
      <c r="A25" t="s">
        <v>10</v>
      </c>
      <c r="B25">
        <v>0</v>
      </c>
      <c r="C25">
        <v>0</v>
      </c>
    </row>
    <row r="26" spans="1:5" x14ac:dyDescent="0.3">
      <c r="A26" t="s">
        <v>12</v>
      </c>
      <c r="B26">
        <v>470.50200000000001</v>
      </c>
      <c r="C26">
        <v>150</v>
      </c>
    </row>
    <row r="29" spans="1:5" x14ac:dyDescent="0.3">
      <c r="A29" t="s">
        <v>24</v>
      </c>
      <c r="B29" t="s">
        <v>1</v>
      </c>
      <c r="C29" t="s">
        <v>2</v>
      </c>
      <c r="D29" t="s">
        <v>3</v>
      </c>
    </row>
    <row r="30" spans="1:5" x14ac:dyDescent="0.3">
      <c r="A30" t="s">
        <v>6</v>
      </c>
      <c r="B30">
        <v>327739</v>
      </c>
      <c r="C30">
        <v>29</v>
      </c>
      <c r="D30">
        <v>11301.3</v>
      </c>
      <c r="E30" s="1">
        <f>100*(B30/B33)</f>
        <v>66.351045759970191</v>
      </c>
    </row>
    <row r="31" spans="1:5" x14ac:dyDescent="0.3">
      <c r="A31" t="s">
        <v>8</v>
      </c>
      <c r="B31">
        <v>166208</v>
      </c>
      <c r="C31">
        <v>121</v>
      </c>
      <c r="D31">
        <v>1373.62</v>
      </c>
      <c r="E31" s="1">
        <f>100*(B31/B33)</f>
        <v>33.648954240029802</v>
      </c>
    </row>
    <row r="32" spans="1:5" x14ac:dyDescent="0.3">
      <c r="A32" t="s">
        <v>10</v>
      </c>
      <c r="B32" s="3">
        <v>3.2696800000000001E-8</v>
      </c>
      <c r="C32">
        <v>0</v>
      </c>
    </row>
    <row r="33" spans="1:5" x14ac:dyDescent="0.3">
      <c r="A33" t="s">
        <v>12</v>
      </c>
      <c r="B33">
        <v>493947</v>
      </c>
      <c r="C33">
        <v>150</v>
      </c>
    </row>
    <row r="36" spans="1:5" x14ac:dyDescent="0.3">
      <c r="A36" t="s">
        <v>17</v>
      </c>
      <c r="B36" t="s">
        <v>1</v>
      </c>
      <c r="C36" t="s">
        <v>2</v>
      </c>
      <c r="D36" t="s">
        <v>3</v>
      </c>
    </row>
    <row r="37" spans="1:5" x14ac:dyDescent="0.3">
      <c r="A37" t="s">
        <v>6</v>
      </c>
      <c r="B37">
        <v>109809</v>
      </c>
      <c r="C37">
        <v>29</v>
      </c>
      <c r="D37">
        <v>3786.5</v>
      </c>
      <c r="E37" s="1">
        <f>100*(B37/B40)</f>
        <v>57.537713456328888</v>
      </c>
    </row>
    <row r="38" spans="1:5" x14ac:dyDescent="0.3">
      <c r="A38" t="s">
        <v>8</v>
      </c>
      <c r="B38">
        <v>81038</v>
      </c>
      <c r="C38">
        <v>121</v>
      </c>
      <c r="D38">
        <v>669.73599999999999</v>
      </c>
      <c r="E38" s="1">
        <f>100*(B38/B40)</f>
        <v>42.462286543671105</v>
      </c>
    </row>
    <row r="39" spans="1:5" x14ac:dyDescent="0.3">
      <c r="A39" t="s">
        <v>10</v>
      </c>
      <c r="B39" s="3">
        <v>3.2405300000000002E-9</v>
      </c>
      <c r="C39">
        <v>0</v>
      </c>
    </row>
    <row r="40" spans="1:5" x14ac:dyDescent="0.3">
      <c r="A40" t="s">
        <v>12</v>
      </c>
      <c r="B40">
        <v>190847</v>
      </c>
      <c r="C40">
        <v>150</v>
      </c>
    </row>
    <row r="43" spans="1:5" x14ac:dyDescent="0.3">
      <c r="A43" t="s">
        <v>25</v>
      </c>
      <c r="B43" t="s">
        <v>1</v>
      </c>
      <c r="C43" t="s">
        <v>2</v>
      </c>
      <c r="D43" t="s">
        <v>3</v>
      </c>
    </row>
    <row r="44" spans="1:5" x14ac:dyDescent="0.3">
      <c r="A44" t="s">
        <v>6</v>
      </c>
      <c r="B44">
        <v>0.37271399999999999</v>
      </c>
      <c r="C44">
        <v>29</v>
      </c>
      <c r="D44">
        <v>1.2852199999999999E-2</v>
      </c>
      <c r="E44" s="1">
        <f>100*(B44/B47)</f>
        <v>46.375286024106273</v>
      </c>
    </row>
    <row r="45" spans="1:5" x14ac:dyDescent="0.3">
      <c r="A45" t="s">
        <v>8</v>
      </c>
      <c r="B45">
        <v>0.430977</v>
      </c>
      <c r="C45">
        <v>121</v>
      </c>
      <c r="D45">
        <v>3.56179E-3</v>
      </c>
      <c r="E45" s="1">
        <f>100*(B45/B47)</f>
        <v>53.624713975893712</v>
      </c>
    </row>
    <row r="46" spans="1:5" x14ac:dyDescent="0.3">
      <c r="A46" t="s">
        <v>10</v>
      </c>
      <c r="B46">
        <v>0</v>
      </c>
      <c r="C46">
        <v>0</v>
      </c>
    </row>
    <row r="47" spans="1:5" x14ac:dyDescent="0.3">
      <c r="A47" t="s">
        <v>12</v>
      </c>
      <c r="B47">
        <v>0.80369100000000004</v>
      </c>
      <c r="C47">
        <v>150</v>
      </c>
    </row>
    <row r="50" spans="1:5" x14ac:dyDescent="0.3">
      <c r="A50" t="s">
        <v>26</v>
      </c>
      <c r="B50" t="s">
        <v>1</v>
      </c>
      <c r="C50" t="s">
        <v>2</v>
      </c>
      <c r="D50" t="s">
        <v>3</v>
      </c>
    </row>
    <row r="51" spans="1:5" x14ac:dyDescent="0.3">
      <c r="A51" t="s">
        <v>6</v>
      </c>
      <c r="B51">
        <v>190.61</v>
      </c>
      <c r="C51">
        <v>29</v>
      </c>
      <c r="D51">
        <v>6.5727599999999997</v>
      </c>
      <c r="E51" s="1">
        <f>100*(B51/B54)</f>
        <v>48.17714915429022</v>
      </c>
    </row>
    <row r="52" spans="1:5" x14ac:dyDescent="0.3">
      <c r="A52" t="s">
        <v>8</v>
      </c>
      <c r="B52">
        <v>205.03399999999999</v>
      </c>
      <c r="C52">
        <v>121</v>
      </c>
      <c r="D52">
        <v>1.6944999999999999</v>
      </c>
      <c r="E52" s="1">
        <f>100*(B52/B54)</f>
        <v>51.82285084570978</v>
      </c>
    </row>
    <row r="53" spans="1:5" x14ac:dyDescent="0.3">
      <c r="A53" t="s">
        <v>10</v>
      </c>
      <c r="B53">
        <v>0</v>
      </c>
      <c r="C53">
        <v>0</v>
      </c>
    </row>
    <row r="54" spans="1:5" x14ac:dyDescent="0.3">
      <c r="A54" t="s">
        <v>12</v>
      </c>
      <c r="B54">
        <v>395.64400000000001</v>
      </c>
      <c r="C54">
        <v>150</v>
      </c>
    </row>
    <row r="57" spans="1:5" x14ac:dyDescent="0.3">
      <c r="A57" t="s">
        <v>27</v>
      </c>
      <c r="B57" t="s">
        <v>1</v>
      </c>
      <c r="C57" t="s">
        <v>2</v>
      </c>
      <c r="D57" t="s">
        <v>3</v>
      </c>
    </row>
    <row r="58" spans="1:5" x14ac:dyDescent="0.3">
      <c r="A58" t="s">
        <v>6</v>
      </c>
      <c r="B58">
        <v>0.18987200000000001</v>
      </c>
      <c r="C58">
        <v>29</v>
      </c>
      <c r="D58">
        <v>6.5472999999999998E-3</v>
      </c>
      <c r="E58" s="1">
        <f>100*(B58/B61)</f>
        <v>45.048234105047378</v>
      </c>
    </row>
    <row r="59" spans="1:5" x14ac:dyDescent="0.3">
      <c r="A59" t="s">
        <v>8</v>
      </c>
      <c r="B59">
        <v>0.23161499999999999</v>
      </c>
      <c r="C59">
        <v>121</v>
      </c>
      <c r="D59">
        <v>1.91417E-3</v>
      </c>
      <c r="E59" s="1">
        <f>100*(B59/B61)</f>
        <v>54.952003150757079</v>
      </c>
    </row>
    <row r="60" spans="1:5" x14ac:dyDescent="0.3">
      <c r="A60" t="s">
        <v>10</v>
      </c>
      <c r="B60">
        <v>0</v>
      </c>
      <c r="C60">
        <v>0</v>
      </c>
    </row>
    <row r="61" spans="1:5" x14ac:dyDescent="0.3">
      <c r="A61" t="s">
        <v>12</v>
      </c>
      <c r="B61">
        <v>0.42148600000000003</v>
      </c>
      <c r="C61">
        <v>150</v>
      </c>
    </row>
    <row r="64" spans="1:5" x14ac:dyDescent="0.3">
      <c r="A64" t="s">
        <v>28</v>
      </c>
      <c r="B64" t="s">
        <v>1</v>
      </c>
      <c r="C64" t="s">
        <v>2</v>
      </c>
      <c r="D64" t="s">
        <v>3</v>
      </c>
    </row>
    <row r="65" spans="1:5" x14ac:dyDescent="0.3">
      <c r="A65" t="s">
        <v>6</v>
      </c>
      <c r="B65">
        <v>1502.57</v>
      </c>
      <c r="C65">
        <v>29</v>
      </c>
      <c r="D65">
        <v>51.812800000000003</v>
      </c>
      <c r="E65" s="1">
        <f>100*(B65/B68)</f>
        <v>41.425180373787974</v>
      </c>
    </row>
    <row r="66" spans="1:5" x14ac:dyDescent="0.3">
      <c r="A66" t="s">
        <v>8</v>
      </c>
      <c r="B66">
        <v>2124.62</v>
      </c>
      <c r="C66">
        <v>121</v>
      </c>
      <c r="D66">
        <v>17.558900000000001</v>
      </c>
      <c r="E66" s="1">
        <f>100*(B66/B68)</f>
        <v>58.574819626212026</v>
      </c>
    </row>
    <row r="67" spans="1:5" x14ac:dyDescent="0.3">
      <c r="A67" t="s">
        <v>10</v>
      </c>
      <c r="B67" s="3">
        <v>0</v>
      </c>
      <c r="C67">
        <v>0</v>
      </c>
    </row>
    <row r="68" spans="1:5" x14ac:dyDescent="0.3">
      <c r="A68" t="s">
        <v>12</v>
      </c>
      <c r="B68">
        <v>3627.19</v>
      </c>
      <c r="C68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Olmo</dc:creator>
  <cp:lastModifiedBy>Manuel Olmo</cp:lastModifiedBy>
  <dcterms:created xsi:type="dcterms:W3CDTF">2019-01-14T09:36:30Z</dcterms:created>
  <dcterms:modified xsi:type="dcterms:W3CDTF">2019-01-14T09:36:52Z</dcterms:modified>
</cp:coreProperties>
</file>