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Global" sheetId="1" state="visible" r:id="rId2"/>
    <sheet name="Servers" sheetId="2" state="visible" r:id="rId3"/>
    <sheet name="Doors" sheetId="3" state="visible" r:id="rId4"/>
    <sheet name="Controllers" sheetId="4" state="visible" r:id="rId5"/>
    <sheet name="Motors" sheetId="5" state="visible" r:id="rId6"/>
    <sheet name="PseudoMotors" sheetId="6" state="visible" r:id="rId7"/>
    <sheet name="IORegisters" sheetId="7" state="visible" r:id="rId8"/>
    <sheet name="Channels" sheetId="8" state="visible" r:id="rId9"/>
    <sheet name="CommunicationChannels" sheetId="9" state="visible" r:id="rId10"/>
    <sheet name="Acquisition" sheetId="10" state="visible" r:id="rId11"/>
    <sheet name="Parameters" sheetId="11" state="visible" r:id="rId12"/>
    <sheet name="Instruments" sheetId="12" state="visible" r:id="rId13"/>
  </sheets>
  <definedNames>
    <definedName function="false" hidden="false" name="Excel_BuiltIn_Print_Titles" vbProcedure="false">CommunicationChannels!A1:IV1</definedName>
    <definedName function="false" hidden="false" name="Excel_BuiltIn__FilterDatabase" vbProcedure="false">Servers!$A$1:$H$2</definedName>
    <definedName function="false" hidden="false" name="Print_Titles_1" vbProcedure="false">0</definedName>
    <definedName function="false" hidden="false" name="Print_Titles_2" vbProcedure="false">0</definedName>
    <definedName function="false" hidden="false" name="Print_Titles_3" vbProcedure="false">0</definedName>
    <definedName function="false" hidden="false" name="Print_Titles_4" vbProcedure="false">0</definedName>
    <definedName function="false" hidden="false" name="Print_Titles_5" vbProcedure="false">0</definedName>
    <definedName function="false" hidden="false" localSheetId="0" name="Excel_BuiltIn_Print_Area" vbProcedure="false">{#NAME?}</definedName>
    <definedName function="false" hidden="false" localSheetId="0" name="Excel_BuiltIn_Sheet_Title" vbProcedure="false">"Global"</definedName>
    <definedName function="false" hidden="false" localSheetId="1" name="Excel_BuiltIn_Print_Area" vbProcedure="false">{#NAME?}</definedName>
    <definedName function="false" hidden="false" localSheetId="1" name="Excel_BuiltIn_Sheet_Title" vbProcedure="false">"Servers"</definedName>
    <definedName function="false" hidden="false" localSheetId="2" name="Excel_BuiltIn_Print_Area" vbProcedure="false">{#NAME?}</definedName>
    <definedName function="false" hidden="false" localSheetId="2" name="Excel_BuiltIn_Sheet_Title" vbProcedure="false">"Doors"</definedName>
    <definedName function="false" hidden="false" localSheetId="3" name="Excel_BuiltIn_Print_Area" vbProcedure="false">{#NAME?}</definedName>
    <definedName function="false" hidden="false" localSheetId="3" name="Excel_BuiltIn_Sheet_Title" vbProcedure="false">"Controllers"</definedName>
    <definedName function="false" hidden="false" localSheetId="4" name="Excel_BuiltIn_Print_Area" vbProcedure="false">{#NAME?}</definedName>
    <definedName function="false" hidden="false" localSheetId="4" name="Excel_BuiltIn_Sheet_Title" vbProcedure="false">"Motors"</definedName>
    <definedName function="false" hidden="false" localSheetId="6" name="Excel_BuiltIn_Print_Area" vbProcedure="false">{#NAME?}</definedName>
    <definedName function="false" hidden="false" localSheetId="6" name="Excel_BuiltIn_Sheet_Title" vbProcedure="false">"IORegisters"</definedName>
    <definedName function="false" hidden="false" localSheetId="7" name="Excel_BuiltIn_Print_Area" vbProcedure="false">{#NAME?}</definedName>
    <definedName function="false" hidden="false" localSheetId="7" name="Excel_BuiltIn_Sheet_Title" vbProcedure="false">"Channels"</definedName>
    <definedName function="false" hidden="false" localSheetId="8" name="Excel_BuiltIn_Print_Area" vbProcedure="false">{#NAME?}</definedName>
    <definedName function="false" hidden="false" localSheetId="8" name="Excel_BuiltIn_Sheet_Title" vbProcedure="false">"CommunicationChannels"</definedName>
    <definedName function="false" hidden="false" localSheetId="9" name="Excel_BuiltIn_Print_Area" vbProcedure="false">{#NAME?}</definedName>
    <definedName function="false" hidden="false" localSheetId="9" name="Excel_BuiltIn_Sheet_Title" vbProcedure="false">"Acquisition"</definedName>
    <definedName function="false" hidden="false" localSheetId="10" name="Excel_BuiltIn_Print_Area" vbProcedure="false">{#NAME?}</definedName>
    <definedName function="false" hidden="false" localSheetId="10" name="Excel_BuiltIn_Sheet_Title" vbProcedure="false">"Parameters"</definedName>
    <definedName function="false" hidden="false" localSheetId="11" name="Excel_BuiltIn_Print_Area" vbProcedure="false">{#NAME?}</definedName>
    <definedName function="false" hidden="false" localSheetId="11" name="Excel_BuiltIn_Sheet_Title" vbProcedure="false">"Instruments"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<sst xmlns="http://schemas.openxmlformats.org/spreadsheetml/2006/main" count="707" uniqueCount="328">
  <si>
    <t xml:space="preserve">code</t>
  </si>
  <si>
    <t xml:space="preserve">B108A</t>
  </si>
  <si>
    <t xml:space="preserve">name</t>
  </si>
  <si>
    <t xml:space="preserve">SPECIES</t>
  </si>
  <si>
    <t xml:space="preserve">description</t>
  </si>
  <si>
    <t xml:space="preserve">Pool for the SPECIES beamline</t>
  </si>
  <si>
    <t xml:space="preserve">prefix</t>
  </si>
  <si>
    <t xml:space="preserve">p1</t>
  </si>
  <si>
    <t xml:space="preserve">Type</t>
  </si>
  <si>
    <t xml:space="preserve">Host</t>
  </si>
  <si>
    <t xml:space="preserve">Server</t>
  </si>
  <si>
    <t xml:space="preserve">Description</t>
  </si>
  <si>
    <t xml:space="preserve">tango name</t>
  </si>
  <si>
    <t xml:space="preserve">Path</t>
  </si>
  <si>
    <t xml:space="preserve">Pools</t>
  </si>
  <si>
    <t xml:space="preserve">Pool</t>
  </si>
  <si>
    <t xml:space="preserve">b-v-species-csdb-0:10000</t>
  </si>
  <si>
    <t xml:space="preserve">Pool/B108A</t>
  </si>
  <si>
    <t xml:space="preserve">The SPECIES main Device Pool.</t>
  </si>
  <si>
    <t xml:space="preserve">Pool_B108A</t>
  </si>
  <si>
    <t xml:space="preserve">B108A/Pool/01</t>
  </si>
  <si>
    <t xml:space="preserve">/usr/lib/python2.7/site-packages/sardana_ctrl/motor
/usr/lib/python2.7/site-packages/sardana_ctrl/motor/IcePAPCtrl
/usr/lib/python2.7/site-packages/sardana_ctrl/pseudocounter
/usr/lib/python2.7/site-packages/sardana_ctrl/countertimer
/usr/lib/python2.7/site-packages/sardana_ctrl/pseudomotor/MAXIV_SOFTXRAY
/usr/lib/python2.7/site-packages/sardana_ctrl/ioregister
/usr/lib/python2.7/site-packages/sardana_ctrl/countertimer/albaem2
/usr/lib/python2.7/site-packages/speciesctrls</t>
  </si>
  <si>
    <t xml:space="preserve">MacroServer</t>
  </si>
  <si>
    <t xml:space="preserve">MacroServer/B108A</t>
  </si>
  <si>
    <t xml:space="preserve">The SPECIES main Macro Server.</t>
  </si>
  <si>
    <t xml:space="preserve">MS_B108A</t>
  </si>
  <si>
    <t xml:space="preserve">B108A/MacroServer/01</t>
  </si>
  <si>
    <t xml:space="preserve">/usr/lib/python2.7/site-packages/MAXIV_SPECIES</t>
  </si>
  <si>
    <t xml:space="preserve">Name</t>
  </si>
  <si>
    <t xml:space="preserve">File</t>
  </si>
  <si>
    <t xml:space="preserve">Class</t>
  </si>
  <si>
    <t xml:space="preserve">Properties</t>
  </si>
  <si>
    <t xml:space="preserve">Elements</t>
  </si>
  <si>
    <t xml:space="preserve">MOT</t>
  </si>
  <si>
    <t xml:space="preserve">PMOT</t>
  </si>
  <si>
    <t xml:space="preserve">IOR</t>
  </si>
  <si>
    <t xml:space="preserve">CT</t>
  </si>
  <si>
    <t xml:space="preserve">PC</t>
  </si>
  <si>
    <t xml:space="preserve">ZD</t>
  </si>
  <si>
    <t xml:space="preserve">Motor</t>
  </si>
  <si>
    <t xml:space="preserve">icepap_ctrl</t>
  </si>
  <si>
    <t xml:space="preserve">IcePAPCtrl.py</t>
  </si>
  <si>
    <t xml:space="preserve">IcepapController</t>
  </si>
  <si>
    <t xml:space="preserve">host:b108a-d100830-cab04-ctl-ipap-01; port:5000; connectionininit:False; timeout:3</t>
  </si>
  <si>
    <t xml:space="preserve">PseudoMotor</t>
  </si>
  <si>
    <t xml:space="preserve">energy_ctrl</t>
  </si>
  <si>
    <t xml:space="preserve">energy_pseudomotors_lib.py</t>
  </si>
  <si>
    <t xml:space="preserve">EnergyCffFixed</t>
  </si>
  <si>
    <t xml:space="preserve">hc:1.239873121E-6; iorgrx:ioregister/pgm_ioregister_ctrl/1</t>
  </si>
  <si>
    <t xml:space="preserve">mono_m2pit; mono_gpit</t>
  </si>
  <si>
    <t xml:space="preserve">mono_energy_ctrl</t>
  </si>
  <si>
    <t xml:space="preserve">energy_pseudomotor.py</t>
  </si>
  <si>
    <t xml:space="preserve">Angleconversion:1000.0; grazinganglesign:-1.0</t>
  </si>
  <si>
    <t xml:space="preserve">energy_ctrl_hcorr</t>
  </si>
  <si>
    <t xml:space="preserve">EnergySpecies</t>
  </si>
  <si>
    <t xml:space="preserve">gratingcorrectiontable:/usr/share/species/E380-420G_corr.txt; gratingfinevalueattribute:pc/ik220_raw1/4/Value; grx1:1221000.0; grx2:250000.0; grx3:100000.0; iorgrx:None</t>
  </si>
  <si>
    <t xml:space="preserve">PseudoCounter</t>
  </si>
  <si>
    <t xml:space="preserve">ik220_energy_1</t>
  </si>
  <si>
    <t xml:space="preserve">Species_PseudoCountersLib.py</t>
  </si>
  <si>
    <t xml:space="preserve">EnergyFromIK220</t>
  </si>
  <si>
    <t xml:space="preserve">diffrorder:1.0; hc:12398.41856; ik220_grpitch: pc/ik220_ctrl1/1;  ik220_mpitch:pc/ik220_ctrl2/1</t>
  </si>
  <si>
    <t xml:space="preserve">energygapfollow_ctrl</t>
  </si>
  <si>
    <t xml:space="preserve">species_energy_gap_follow_pseudo.py</t>
  </si>
  <si>
    <t xml:space="preserve">EnergyGapFollowCtrl</t>
  </si>
  <si>
    <t xml:space="preserve">lookup_table:/usr/share/species/energygaplookup.txt</t>
  </si>
  <si>
    <t xml:space="preserve">energy; dummy_epugap</t>
  </si>
  <si>
    <t xml:space="preserve">heyde_grating_ctrl</t>
  </si>
  <si>
    <t xml:space="preserve">species_heydecorrlookup.py</t>
  </si>
  <si>
    <t xml:space="preserve">HeydemannCorrLookupCtrl</t>
  </si>
  <si>
    <t xml:space="preserve">correction_table:/usr/share/species/E380-420G_corr.txt; fine_value_device:pc/ik220_raw1/4</t>
  </si>
  <si>
    <t xml:space="preserve">mono_gpit</t>
  </si>
  <si>
    <t xml:space="preserve">ik220_ctrl1</t>
  </si>
  <si>
    <t xml:space="preserve">IK220_channels</t>
  </si>
  <si>
    <t xml:space="preserve">ik220_devname:b108a/ctl/ik220-01</t>
  </si>
  <si>
    <t xml:space="preserve">ik220_ctrl2</t>
  </si>
  <si>
    <t xml:space="preserve">ik220_devname:b108a/ctl/ik220-02</t>
  </si>
  <si>
    <t xml:space="preserve">ik220_raw1</t>
  </si>
  <si>
    <t xml:space="preserve">Species_IK220_rawvalues.py</t>
  </si>
  <si>
    <t xml:space="preserve">IK220_raw_values</t>
  </si>
  <si>
    <t xml:space="preserve">ik220_raw2</t>
  </si>
  <si>
    <t xml:space="preserve">m1_pseudo_ctrl</t>
  </si>
  <si>
    <t xml:space="preserve">Species_PseudoMotorsLib.py</t>
  </si>
  <si>
    <t xml:space="preserve">M_X_Yaw_Roll</t>
  </si>
  <si>
    <t xml:space="preserve">dim_y:555; dim_z:540</t>
  </si>
  <si>
    <t xml:space="preserve">m1_vc; m1_vl; m1_vr</t>
  </si>
  <si>
    <t xml:space="preserve">m3_pseudo_ctrl</t>
  </si>
  <si>
    <t xml:space="preserve">m3_vc; m3_vl; m3_vr</t>
  </si>
  <si>
    <t xml:space="preserve">a_m4_pseudo_ctrl</t>
  </si>
  <si>
    <t xml:space="preserve">a_m4_vc; a_m4_vl; a_m4_vr</t>
  </si>
  <si>
    <t xml:space="preserve">b_m4_pseudo_ctrl</t>
  </si>
  <si>
    <t xml:space="preserve">b_m4_vc; b_m4_vl; b_m4_vr</t>
  </si>
  <si>
    <t xml:space="preserve">a_m4_nudge_ctrl</t>
  </si>
  <si>
    <t xml:space="preserve">mirror_nudge_pseudo.py</t>
  </si>
  <si>
    <t xml:space="preserve">MirrorNudgePseudo</t>
  </si>
  <si>
    <t xml:space="preserve">a_m4_hpit</t>
  </si>
  <si>
    <t xml:space="preserve">a_monorescal_ctrl</t>
  </si>
  <si>
    <t xml:space="preserve">monorescalc_pseudo.py</t>
  </si>
  <si>
    <t xml:space="preserve">MonoResCalcPseudo</t>
  </si>
  <si>
    <t xml:space="preserve">energy; cff; a_slit1_v</t>
  </si>
  <si>
    <t xml:space="preserve">b_monorescal_ctrl</t>
  </si>
  <si>
    <t xml:space="preserve">energy; cff; b_slit1_v</t>
  </si>
  <si>
    <t xml:space="preserve">OneDExpChannel</t>
  </si>
  <si>
    <t xml:space="preserve">rixsaq_pgs_spectrum_ctrl</t>
  </si>
  <si>
    <t xml:space="preserve">rixsaqspectrumctrl.py</t>
  </si>
  <si>
    <t xml:space="preserve">RixsaqSpectrumCtrl</t>
  </si>
  <si>
    <t xml:space="preserve">mono_baff_h_ctrl</t>
  </si>
  <si>
    <t xml:space="preserve">Slit.py</t>
  </si>
  <si>
    <t xml:space="preserve">Slit</t>
  </si>
  <si>
    <t xml:space="preserve">Sign:1</t>
  </si>
  <si>
    <t xml:space="preserve">mono_baff_vt; mono_baff_vb</t>
  </si>
  <si>
    <t xml:space="preserve">mono_baff_v_ctrl</t>
  </si>
  <si>
    <t xml:space="preserve">mono_baff_hl; mono_baff_hr</t>
  </si>
  <si>
    <t xml:space="preserve">m3_baff_h_ctrl</t>
  </si>
  <si>
    <t xml:space="preserve">m3_baff_vt; m3_baff_vb</t>
  </si>
  <si>
    <t xml:space="preserve">m3_baff_v_ctrl</t>
  </si>
  <si>
    <t xml:space="preserve">m3_baff_hr; m3_baff_hl</t>
  </si>
  <si>
    <t xml:space="preserve">a_m4_baff_h_ctrl</t>
  </si>
  <si>
    <t xml:space="preserve">a_m4_baff_vt; a_m4_baff_vb</t>
  </si>
  <si>
    <t xml:space="preserve">a_m4_baff_v_ctrl</t>
  </si>
  <si>
    <t xml:space="preserve">a_m4_baff_hl; a_m4_baff_hr</t>
  </si>
  <si>
    <t xml:space="preserve">b_m4_baff_h_ctrl</t>
  </si>
  <si>
    <t xml:space="preserve">b_m4_baff_vt; b_m4_baff_vb</t>
  </si>
  <si>
    <t xml:space="preserve">b_m4_baff_v_ctrl</t>
  </si>
  <si>
    <t xml:space="preserve">b_m4_baff_hl; b_m4_baff_hr</t>
  </si>
  <si>
    <t xml:space="preserve">a_slit1_v_ctrl</t>
  </si>
  <si>
    <t xml:space="preserve">a_slit1_hdal; a_slit1_hdar</t>
  </si>
  <si>
    <t xml:space="preserve">b_slit1_v_ctrl</t>
  </si>
  <si>
    <t xml:space="preserve">b_slit1_hdal; b_slit1_hdar</t>
  </si>
  <si>
    <t xml:space="preserve">IORegister</t>
  </si>
  <si>
    <t xml:space="preserve">pgm_ioregister_ctrl</t>
  </si>
  <si>
    <t xml:space="preserve">DummyIORController.py</t>
  </si>
  <si>
    <t xml:space="preserve">DummyIORController</t>
  </si>
  <si>
    <t xml:space="preserve">dummy_motor_ctrl</t>
  </si>
  <si>
    <t xml:space="preserve">DummyMotorController.py</t>
  </si>
  <si>
    <t xml:space="preserve">DummyMotorController</t>
  </si>
  <si>
    <t xml:space="preserve">dummy_epugap</t>
  </si>
  <si>
    <t xml:space="preserve">CTExpChannel</t>
  </si>
  <si>
    <t xml:space="preserve">aem_o04_01_ctrl</t>
  </si>
  <si>
    <t xml:space="preserve">Albaem2CoTiCtrl.py</t>
  </si>
  <si>
    <t xml:space="preserve">Albaem2CoTiCtrl</t>
  </si>
  <si>
    <t xml:space="preserve">Port:5025; albaemhost:b108a-o04-ctl-aem-01</t>
  </si>
  <si>
    <t xml:space="preserve">aem_o04_02_ctrl</t>
  </si>
  <si>
    <t xml:space="preserve">Port:5025; albaemhost:b108a-o04-ctl-aem-02</t>
  </si>
  <si>
    <t xml:space="preserve">Controller</t>
  </si>
  <si>
    <t xml:space="preserve">DeviceName</t>
  </si>
  <si>
    <t xml:space="preserve">Axis</t>
  </si>
  <si>
    <t xml:space="preserve">Instrument</t>
  </si>
  <si>
    <t xml:space="preserve">Attributes</t>
  </si>
  <si>
    <t xml:space="preserve">motor/dummy_motor_ctrl/1</t>
  </si>
  <si>
    <t xml:space="preserve">energy</t>
  </si>
  <si>
    <t xml:space="preserve">pm/energy_ctrl/1</t>
  </si>
  <si>
    <t xml:space="preserve">Energy</t>
  </si>
  <si>
    <t xml:space="preserve">FixedMirrorPit:true; offsetGrLE:0; offsetMLE:0</t>
  </si>
  <si>
    <t xml:space="preserve">cff</t>
  </si>
  <si>
    <t xml:space="preserve">pm/energy_ctrl/2</t>
  </si>
  <si>
    <t xml:space="preserve">Cff</t>
  </si>
  <si>
    <t xml:space="preserve">FixedMirrorPit:false</t>
  </si>
  <si>
    <t xml:space="preserve">energy_hcorr</t>
  </si>
  <si>
    <t xml:space="preserve">pm/energy_ctrl_hcorr/1</t>
  </si>
  <si>
    <t xml:space="preserve">Hcorr Energy</t>
  </si>
  <si>
    <t xml:space="preserve">cff_hcorr</t>
  </si>
  <si>
    <t xml:space="preserve">pm/energy_ctrl_hcorr/2</t>
  </si>
  <si>
    <t xml:space="preserve">Hcorr Cff</t>
  </si>
  <si>
    <t xml:space="preserve">energyfollowgap</t>
  </si>
  <si>
    <t xml:space="preserve">pm/energygapfollow_ctrl/1</t>
  </si>
  <si>
    <t xml:space="preserve">EnergyFollowGap</t>
  </si>
  <si>
    <t xml:space="preserve">GapOffset:0; Harmonic:3</t>
  </si>
  <si>
    <t xml:space="preserve">pgm_grating_hcorr</t>
  </si>
  <si>
    <t xml:space="preserve">pm/heyde_grating_ctrl/1</t>
  </si>
  <si>
    <t xml:space="preserve">Hcorr Grating</t>
  </si>
  <si>
    <t xml:space="preserve">m1_y</t>
  </si>
  <si>
    <t xml:space="preserve">pm/m1_pseudo_ctrl/1</t>
  </si>
  <si>
    <t xml:space="preserve">/O01</t>
  </si>
  <si>
    <t xml:space="preserve">m1_yaw</t>
  </si>
  <si>
    <t xml:space="preserve">pm/m1_pseudo_ctrl/2</t>
  </si>
  <si>
    <t xml:space="preserve">m1_roll</t>
  </si>
  <si>
    <t xml:space="preserve">pm/m1_pseudo_ctrl/3</t>
  </si>
  <si>
    <t xml:space="preserve">m3_y</t>
  </si>
  <si>
    <t xml:space="preserve">pm/m3_pseudo_ctrl/1</t>
  </si>
  <si>
    <t xml:space="preserve">/O03</t>
  </si>
  <si>
    <t xml:space="preserve">m3_yaw</t>
  </si>
  <si>
    <t xml:space="preserve">pm/m3_pseudo_ctrl/2</t>
  </si>
  <si>
    <t xml:space="preserve">m3_roll</t>
  </si>
  <si>
    <t xml:space="preserve">pm/m3_pseudo_ctrl/3</t>
  </si>
  <si>
    <t xml:space="preserve">m4h_pitch_nudge</t>
  </si>
  <si>
    <t xml:space="preserve">pm/a_m4_nudge_ctrl/1</t>
  </si>
  <si>
    <t xml:space="preserve">/OA05</t>
  </si>
  <si>
    <t xml:space="preserve">HPXPS M4 Pitch Nudge</t>
  </si>
  <si>
    <t xml:space="preserve">Center:122.76</t>
  </si>
  <si>
    <t xml:space="preserve">a_m4_y</t>
  </si>
  <si>
    <t xml:space="preserve">pm/a_m4_pseudo_ctrl/1</t>
  </si>
  <si>
    <t xml:space="preserve">a_m4_yaw</t>
  </si>
  <si>
    <t xml:space="preserve">pm/a_m4_pseudo_ctrl/2</t>
  </si>
  <si>
    <t xml:space="preserve">a_m4_roll</t>
  </si>
  <si>
    <t xml:space="preserve">pm/a_m4_pseudo_ctrl/3</t>
  </si>
  <si>
    <t xml:space="preserve">b_m4_y</t>
  </si>
  <si>
    <t xml:space="preserve">pm/b_m4_pseudo_ctrl/1</t>
  </si>
  <si>
    <t xml:space="preserve">/OB05</t>
  </si>
  <si>
    <t xml:space="preserve">b_m4_yaw</t>
  </si>
  <si>
    <t xml:space="preserve">pm/b_m4_pseudo_ctrl/2</t>
  </si>
  <si>
    <t xml:space="preserve">b_m4_roll</t>
  </si>
  <si>
    <t xml:space="preserve">pm/b_m4_pseudo_ctrl/3</t>
  </si>
  <si>
    <t xml:space="preserve">a_monores</t>
  </si>
  <si>
    <t xml:space="preserve">pm/a_monorescal_ctrl/1</t>
  </si>
  <si>
    <t xml:space="preserve">HPXPS Mono Res</t>
  </si>
  <si>
    <t xml:space="preserve">b_monores</t>
  </si>
  <si>
    <t xml:space="preserve">pm/b_monorescal_ctrl/1</t>
  </si>
  <si>
    <t xml:space="preserve">RIXS Mono Res</t>
  </si>
  <si>
    <t xml:space="preserve">mono_baff_v_gap</t>
  </si>
  <si>
    <t xml:space="preserve">pm/mono_baff_h_ctrl/1</t>
  </si>
  <si>
    <t xml:space="preserve">/O02</t>
  </si>
  <si>
    <t xml:space="preserve">mono_baff_v_offset</t>
  </si>
  <si>
    <t xml:space="preserve">pm/mono_baff_h_ctrl/2</t>
  </si>
  <si>
    <t xml:space="preserve">mono_baff_h_gap</t>
  </si>
  <si>
    <t xml:space="preserve">pm/mono_baff_v_ctrl/1</t>
  </si>
  <si>
    <t xml:space="preserve">mono_baff_h_offset</t>
  </si>
  <si>
    <t xml:space="preserve">pm/mono_baff_v_ctrl/2</t>
  </si>
  <si>
    <t xml:space="preserve">m3_baff_v_gap</t>
  </si>
  <si>
    <t xml:space="preserve">pm/m3_baff_h_ctrl/1</t>
  </si>
  <si>
    <t xml:space="preserve">m3_baff_v_offset</t>
  </si>
  <si>
    <t xml:space="preserve">pm/m3_baff_h_ctrl/2</t>
  </si>
  <si>
    <t xml:space="preserve">m3_baff_h_gap</t>
  </si>
  <si>
    <t xml:space="preserve">pm/m3_baff_v_ctrl/1</t>
  </si>
  <si>
    <t xml:space="preserve">m3_baff_h_offset</t>
  </si>
  <si>
    <t xml:space="preserve">pm/m3_baff_v_ctrl/2</t>
  </si>
  <si>
    <t xml:space="preserve">a_m4_baff_v_gap</t>
  </si>
  <si>
    <t xml:space="preserve">pm/a_m4_baff_h_ctrl/1</t>
  </si>
  <si>
    <t xml:space="preserve">a_m4_baff_v_offset</t>
  </si>
  <si>
    <t xml:space="preserve">pm/a_m4_baff_h_ctrl/2</t>
  </si>
  <si>
    <t xml:space="preserve">a_m4_baff_h_gap</t>
  </si>
  <si>
    <t xml:space="preserve">pm/a_m4_baff_v_ctrl/1</t>
  </si>
  <si>
    <t xml:space="preserve">a_m4_baff_h_offset</t>
  </si>
  <si>
    <t xml:space="preserve">pm/a_m4_baff_v_ctrl/2</t>
  </si>
  <si>
    <t xml:space="preserve">b_m4_baff_v_gap</t>
  </si>
  <si>
    <t xml:space="preserve">pm/b_m4_baff_h_ctrl/1</t>
  </si>
  <si>
    <t xml:space="preserve">b_m4_baff_v_offset</t>
  </si>
  <si>
    <t xml:space="preserve">pm/b_m4_baff_h_ctrl/2</t>
  </si>
  <si>
    <t xml:space="preserve">b_m4_baff_h_gap</t>
  </si>
  <si>
    <t xml:space="preserve">pm/b_m4_baff_v_ctrl/1</t>
  </si>
  <si>
    <t xml:space="preserve">b_m4_baff_h_offset</t>
  </si>
  <si>
    <t xml:space="preserve">pm/b_m4_baff_v_ctrl/2</t>
  </si>
  <si>
    <t xml:space="preserve">a_slit1_h_gap</t>
  </si>
  <si>
    <t xml:space="preserve">pm/a_slit1_v_ctrl/1</t>
  </si>
  <si>
    <t xml:space="preserve">/OA04</t>
  </si>
  <si>
    <t xml:space="preserve">HPXPS Slit Size</t>
  </si>
  <si>
    <t xml:space="preserve">a_slit1_h_offset</t>
  </si>
  <si>
    <t xml:space="preserve">pm/a_slit1_v_ctrl/2</t>
  </si>
  <si>
    <t xml:space="preserve">b_slit1_h_gap</t>
  </si>
  <si>
    <t xml:space="preserve">pm/b_slit1_v_ctrl/1</t>
  </si>
  <si>
    <t xml:space="preserve">/OB04</t>
  </si>
  <si>
    <t xml:space="preserve">RIXS Slit Size</t>
  </si>
  <si>
    <t xml:space="preserve">b_slit1_h_offset</t>
  </si>
  <si>
    <t xml:space="preserve">pm/b_slit1_v_ctrl/2</t>
  </si>
  <si>
    <t xml:space="preserve">mono_energy</t>
  </si>
  <si>
    <t xml:space="preserve">pm/mono_energy_ctrl/1 </t>
  </si>
  <si>
    <t xml:space="preserve">IOREgister</t>
  </si>
  <si>
    <t xml:space="preserve">pgm_ior</t>
  </si>
  <si>
    <t xml:space="preserve">ioregister/pgm_ioregister_ctrl/1</t>
  </si>
  <si>
    <t xml:space="preserve">gr_1</t>
  </si>
  <si>
    <t xml:space="preserve">Automatic</t>
  </si>
  <si>
    <t xml:space="preserve">gr_2</t>
  </si>
  <si>
    <t xml:space="preserve">gr_3</t>
  </si>
  <si>
    <t xml:space="preserve">gr_4</t>
  </si>
  <si>
    <t xml:space="preserve">gr_mean</t>
  </si>
  <si>
    <t xml:space="preserve">mirror_1</t>
  </si>
  <si>
    <t xml:space="preserve">mirror_2</t>
  </si>
  <si>
    <t xml:space="preserve">mirror_3</t>
  </si>
  <si>
    <t xml:space="preserve">mirror_4</t>
  </si>
  <si>
    <t xml:space="preserve">mirror_mean</t>
  </si>
  <si>
    <t xml:space="preserve">energy_1</t>
  </si>
  <si>
    <t xml:space="preserve">cff_1</t>
  </si>
  <si>
    <t xml:space="preserve">ik220_1_1c</t>
  </si>
  <si>
    <t xml:space="preserve">ik220_1_1f</t>
  </si>
  <si>
    <t xml:space="preserve">ik220_1_2c</t>
  </si>
  <si>
    <t xml:space="preserve">ik220_1_2f</t>
  </si>
  <si>
    <t xml:space="preserve">ik220_1_3c</t>
  </si>
  <si>
    <t xml:space="preserve">ik220_1_3f</t>
  </si>
  <si>
    <t xml:space="preserve">ik220_1_4c</t>
  </si>
  <si>
    <t xml:space="preserve">ik220_1_4f</t>
  </si>
  <si>
    <t xml:space="preserve">Ik220_2_1c</t>
  </si>
  <si>
    <t xml:space="preserve">Ik220_2_1f</t>
  </si>
  <si>
    <t xml:space="preserve">Ik220_2_2c</t>
  </si>
  <si>
    <t xml:space="preserve">Ik220_2_2f</t>
  </si>
  <si>
    <t xml:space="preserve">Ik220_2_3c</t>
  </si>
  <si>
    <t xml:space="preserve">Ik220_2_3f</t>
  </si>
  <si>
    <t xml:space="preserve">Ik220_2_4c</t>
  </si>
  <si>
    <t xml:space="preserve">Ik220_2_4f</t>
  </si>
  <si>
    <t xml:space="preserve">aem_o04_01_timer</t>
  </si>
  <si>
    <t xml:space="preserve">B108a-o04/ctl/aem-01-timer</t>
  </si>
  <si>
    <t xml:space="preserve">aem_o04_01_ch1</t>
  </si>
  <si>
    <t xml:space="preserve">B108a-o04/ctl/aem-01-ch1</t>
  </si>
  <si>
    <t xml:space="preserve">aem_o04_01_ch2</t>
  </si>
  <si>
    <t xml:space="preserve">B108a-o04/ctl/aem-01-ch2</t>
  </si>
  <si>
    <t xml:space="preserve">aem_o04_01_ch3</t>
  </si>
  <si>
    <t xml:space="preserve">B108a-o04/ctl/aem-01-ch3</t>
  </si>
  <si>
    <t xml:space="preserve">aem_o04_01_ch4</t>
  </si>
  <si>
    <t xml:space="preserve">B108a-o04/ctl/aem-01-ch4</t>
  </si>
  <si>
    <t xml:space="preserve">aem_o04_02_timer</t>
  </si>
  <si>
    <t xml:space="preserve">B108a-o04/ctl/aem-02-timer</t>
  </si>
  <si>
    <t xml:space="preserve">aem_o04_02_ch1</t>
  </si>
  <si>
    <t xml:space="preserve">B108a-o04/ctl/aem-02-ch1</t>
  </si>
  <si>
    <t xml:space="preserve">aem_o04_02_ch2</t>
  </si>
  <si>
    <t xml:space="preserve">B108a-o04/ctl/aem-02-ch2</t>
  </si>
  <si>
    <t xml:space="preserve">aem_o04_02_ch3</t>
  </si>
  <si>
    <t xml:space="preserve">B108a-o04/ctl/aem-02-ch3</t>
  </si>
  <si>
    <t xml:space="preserve">aem_o04_02_ch4</t>
  </si>
  <si>
    <t xml:space="preserve">B108a-o04/ctl/aem-02-ch4</t>
  </si>
  <si>
    <t xml:space="preserve">Channels</t>
  </si>
  <si>
    <t xml:space="preserve">MeasurementGroup</t>
  </si>
  <si>
    <t xml:space="preserve">mg1</t>
  </si>
  <si>
    <t xml:space="preserve">aem_o04_01_timer; aem_o04_01_ch1; aem_o04_01_ch2; aem_o04_01_ch3; aem_o04_01_ch4</t>
  </si>
  <si>
    <t xml:space="preserve">mg2</t>
  </si>
  <si>
    <t xml:space="preserve">aem_o04_02_timer; aem_o04_02_ch1; aem_o04_02_ch2; aem_o04_02_ch3; aem_o04_02_ch4</t>
  </si>
  <si>
    <t xml:space="preserve">Element</t>
  </si>
  <si>
    <t xml:space="preserve">Parameter</t>
  </si>
  <si>
    <t xml:space="preserve">Label</t>
  </si>
  <si>
    <t xml:space="preserve">Format</t>
  </si>
  <si>
    <t xml:space="preserve">Min Value</t>
  </si>
  <si>
    <t xml:space="preserve">Min Alarm</t>
  </si>
  <si>
    <t xml:space="preserve">Min Warning</t>
  </si>
  <si>
    <t xml:space="preserve">Max Warning</t>
  </si>
  <si>
    <t xml:space="preserve">Max Alarm</t>
  </si>
  <si>
    <t xml:space="preserve">Max Value</t>
  </si>
  <si>
    <t xml:space="preserve">Unit</t>
  </si>
  <si>
    <t xml:space="preserve">Polling Period</t>
  </si>
  <si>
    <t xml:space="preserve">Change Event</t>
  </si>
  <si>
    <t xml:space="preserve">/FE</t>
  </si>
  <si>
    <t xml:space="preserve">Hutch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</si>
</sst>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@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i val="true"/>
      <sz val="7.5"/>
      <color rgb="FF000000"/>
      <name val="Arial"/>
      <family val="0"/>
      <charset val="1"/>
    </font>
    <font>
      <sz val="7.5"/>
      <color rgb="FF000000"/>
      <name val="Arial"/>
      <family val="0"/>
      <charset val="1"/>
    </font>
    <font>
      <b val="true"/>
      <i val="true"/>
      <sz val="8"/>
      <name val="Arial"/>
      <family val="2"/>
      <charset val="1"/>
    </font>
    <font>
      <sz val="6.4"/>
      <color rgb="FF2E3436"/>
      <name val="Cantarell"/>
      <family val="0"/>
      <charset val="1"/>
    </font>
    <font>
      <sz val="10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b val="true"/>
      <i val="true"/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family val="0"/>
      <charset val="1"/>
    </font>
    <font>
      <sz val="8"/>
      <color rgb="FF000000"/>
      <name val="Calibri"/>
      <family val="2"/>
      <charset val="1"/>
    </font>
    <font>
      <b val="true"/>
      <i val="true"/>
      <sz val="10"/>
      <name val="ARial"/>
      <family val="2"/>
      <charset val="1"/>
    </font>
    <font>
      <sz val="8"/>
      <color rgb="FF000000"/>
      <name val="ARial"/>
      <family val="2"/>
      <charset val="1"/>
    </font>
    <font>
      <b val="true"/>
      <i val="true"/>
      <sz val="8"/>
      <name val="ARial"/>
      <family val="2"/>
      <charset val="1"/>
    </font>
    <font>
      <sz val="8"/>
      <name val="ARial"/>
      <family val="2"/>
      <charset val="1"/>
    </font>
    <font>
      <sz val="10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00000"/>
        <bgColor rgb="FF800000"/>
      </patternFill>
    </fill>
    <fill>
      <patternFill patternType="solid">
        <fgColor rgb="FFFFFF00"/>
        <bgColor rgb="FFFFFF00"/>
      </patternFill>
    </fill>
    <fill>
      <patternFill patternType="solid">
        <fgColor rgb="FFF2DCDB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2" borderId="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4" fillId="0" borderId="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4" fillId="3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E343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7" activeCellId="0" sqref="G7"/>
    </sheetView>
  </sheetViews>
  <sheetFormatPr defaultRowHeight="15" zeroHeight="false" outlineLevelRow="0" outlineLevelCol="0"/>
  <cols>
    <col collapsed="false" customWidth="true" hidden="false" outlineLevel="0" max="1" min="1" style="1" width="9.83"/>
    <col collapsed="false" customWidth="true" hidden="false" outlineLevel="0" max="2" min="2" style="1" width="25.67"/>
    <col collapsed="false" customWidth="true" hidden="false" outlineLevel="0" max="256" min="3" style="1" width="10.99"/>
    <col collapsed="false" customWidth="true" hidden="false" outlineLevel="0" max="1025" min="257" style="0" width="10.99"/>
  </cols>
  <sheetData>
    <row r="1" customFormat="false" ht="11.25" hidden="false" customHeight="true" outlineLevel="0" collapsed="false">
      <c r="A1" s="2" t="s">
        <v>0</v>
      </c>
      <c r="B1" s="3" t="s">
        <v>1</v>
      </c>
    </row>
    <row r="2" customFormat="false" ht="11.25" hidden="false" customHeight="true" outlineLevel="0" collapsed="false">
      <c r="A2" s="2" t="s">
        <v>2</v>
      </c>
      <c r="B2" s="3" t="s">
        <v>3</v>
      </c>
    </row>
    <row r="3" customFormat="false" ht="11.25" hidden="false" customHeight="true" outlineLevel="0" collapsed="false">
      <c r="A3" s="2" t="s">
        <v>4</v>
      </c>
      <c r="B3" s="3" t="s">
        <v>5</v>
      </c>
    </row>
    <row r="4" customFormat="false" ht="12.75" hidden="false" customHeight="true" outlineLevel="0" collapsed="false">
      <c r="A4" s="3"/>
      <c r="B4" s="3"/>
    </row>
    <row r="5" customFormat="false" ht="12.75" hidden="false" customHeight="true" outlineLevel="0" collapsed="false">
      <c r="A5" s="2" t="s">
        <v>6</v>
      </c>
      <c r="B5" s="3" t="s">
        <v>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8" activeCellId="0" sqref="D18"/>
    </sheetView>
  </sheetViews>
  <sheetFormatPr defaultRowHeight="14" zeroHeight="false" outlineLevelRow="0" outlineLevelCol="0"/>
  <cols>
    <col collapsed="false" customWidth="true" hidden="false" outlineLevel="0" max="1" min="1" style="17" width="19"/>
    <col collapsed="false" customWidth="true" hidden="false" outlineLevel="0" max="2" min="2" style="17" width="14.5"/>
    <col collapsed="false" customWidth="true" hidden="false" outlineLevel="0" max="3" min="3" style="17" width="15.49"/>
    <col collapsed="false" customWidth="true" hidden="false" outlineLevel="0" max="4" min="4" style="17" width="14.66"/>
    <col collapsed="false" customWidth="true" hidden="false" outlineLevel="0" max="5" min="5" style="17" width="56.83"/>
    <col collapsed="false" customWidth="true" hidden="false" outlineLevel="0" max="6" min="6" style="17" width="10.5"/>
    <col collapsed="false" customWidth="true" hidden="false" outlineLevel="0" max="7" min="7" style="7" width="4.5"/>
    <col collapsed="false" customWidth="true" hidden="false" outlineLevel="0" max="8" min="8" style="7" width="4.33"/>
    <col collapsed="false" customWidth="true" hidden="false" outlineLevel="0" max="9" min="9" style="7" width="3.83"/>
    <col collapsed="false" customWidth="true" hidden="false" outlineLevel="0" max="10" min="10" style="7" width="3.5"/>
    <col collapsed="false" customWidth="true" hidden="false" outlineLevel="0" max="11" min="11" style="7" width="3.64"/>
    <col collapsed="false" customWidth="true" hidden="false" outlineLevel="0" max="12" min="12" style="7" width="4.5"/>
    <col collapsed="false" customWidth="true" hidden="false" outlineLevel="0" max="13" min="13" style="7" width="3.98"/>
    <col collapsed="false" customWidth="true" hidden="false" outlineLevel="0" max="14" min="14" style="7" width="3.16"/>
    <col collapsed="false" customWidth="true" hidden="false" outlineLevel="0" max="15" min="15" style="7" width="2.99"/>
    <col collapsed="false" customWidth="true" hidden="false" outlineLevel="0" max="16" min="16" style="7" width="3.98"/>
    <col collapsed="false" customWidth="true" hidden="false" outlineLevel="0" max="17" min="17" style="7" width="3.64"/>
    <col collapsed="false" customWidth="true" hidden="false" outlineLevel="0" max="18" min="18" style="7" width="3.83"/>
    <col collapsed="false" customWidth="true" hidden="false" outlineLevel="0" max="19" min="19" style="7" width="3.64"/>
    <col collapsed="false" customWidth="true" hidden="false" outlineLevel="0" max="20" min="20" style="7" width="2.5"/>
    <col collapsed="false" customWidth="false" hidden="false" outlineLevel="0" max="256" min="21" style="7" width="11.5"/>
    <col collapsed="false" customWidth="true" hidden="false" outlineLevel="0" max="1025" min="257" style="25" width="10.99"/>
  </cols>
  <sheetData>
    <row r="1" customFormat="false" ht="13" hidden="false" customHeight="true" outlineLevel="0" collapsed="false">
      <c r="A1" s="19" t="s">
        <v>8</v>
      </c>
      <c r="B1" s="19" t="s">
        <v>15</v>
      </c>
      <c r="C1" s="19" t="s">
        <v>28</v>
      </c>
      <c r="D1" s="19" t="s">
        <v>144</v>
      </c>
      <c r="E1" s="26" t="s">
        <v>307</v>
      </c>
      <c r="F1" s="19" t="s">
        <v>11</v>
      </c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7"/>
      <c r="FP1" s="27"/>
      <c r="FQ1" s="27"/>
      <c r="FR1" s="27"/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7"/>
      <c r="GG1" s="27"/>
      <c r="GH1" s="27"/>
      <c r="GI1" s="27"/>
      <c r="GJ1" s="27"/>
      <c r="GK1" s="27"/>
      <c r="GL1" s="27"/>
      <c r="GM1" s="27"/>
      <c r="GN1" s="27"/>
      <c r="GO1" s="27"/>
      <c r="GP1" s="27"/>
      <c r="GQ1" s="27"/>
      <c r="GR1" s="27"/>
      <c r="GS1" s="27"/>
      <c r="GT1" s="27"/>
      <c r="GU1" s="27"/>
      <c r="GV1" s="27"/>
      <c r="GW1" s="27"/>
      <c r="GX1" s="27"/>
      <c r="GY1" s="27"/>
      <c r="GZ1" s="27"/>
      <c r="HA1" s="27"/>
      <c r="HB1" s="27"/>
      <c r="HC1" s="27"/>
      <c r="HD1" s="27"/>
      <c r="HE1" s="27"/>
      <c r="HF1" s="27"/>
      <c r="HG1" s="27"/>
      <c r="HH1" s="27"/>
      <c r="HI1" s="27"/>
      <c r="HJ1" s="27"/>
      <c r="HK1" s="27"/>
      <c r="HL1" s="27"/>
      <c r="HM1" s="27"/>
      <c r="HN1" s="27"/>
      <c r="HO1" s="27"/>
      <c r="HP1" s="27"/>
      <c r="HQ1" s="27"/>
      <c r="HR1" s="27"/>
      <c r="HS1" s="27"/>
      <c r="HT1" s="27"/>
      <c r="HU1" s="27"/>
      <c r="HV1" s="27"/>
      <c r="HW1" s="27"/>
      <c r="HX1" s="27"/>
      <c r="HY1" s="27"/>
      <c r="HZ1" s="27"/>
      <c r="IA1" s="27"/>
      <c r="IB1" s="27"/>
      <c r="IC1" s="27"/>
      <c r="ID1" s="27"/>
      <c r="IE1" s="27"/>
      <c r="IF1" s="27"/>
      <c r="IG1" s="27"/>
      <c r="IH1" s="27"/>
      <c r="II1" s="27"/>
      <c r="IJ1" s="27"/>
      <c r="IK1" s="27"/>
      <c r="IL1" s="27"/>
      <c r="IM1" s="27"/>
      <c r="IN1" s="27"/>
      <c r="IO1" s="27"/>
      <c r="IP1" s="27"/>
      <c r="IQ1" s="27"/>
      <c r="IR1" s="27"/>
      <c r="IS1" s="27"/>
      <c r="IT1" s="27"/>
      <c r="IU1" s="27"/>
      <c r="IV1" s="27"/>
    </row>
    <row r="2" customFormat="false" ht="11.25" hidden="false" customHeight="true" outlineLevel="0" collapsed="false">
      <c r="A2" s="17" t="s">
        <v>308</v>
      </c>
      <c r="B2" s="12" t="str">
        <f aca="false">Servers!F$2</f>
        <v>B108A/Pool/01</v>
      </c>
      <c r="C2" s="25" t="s">
        <v>309</v>
      </c>
      <c r="D2" s="17" t="s">
        <v>259</v>
      </c>
      <c r="E2" s="17" t="s">
        <v>310</v>
      </c>
    </row>
    <row r="3" customFormat="false" ht="12.8" hidden="false" customHeight="false" outlineLevel="0" collapsed="false">
      <c r="A3" s="17" t="s">
        <v>308</v>
      </c>
      <c r="B3" s="12" t="str">
        <f aca="false">Servers!F$2</f>
        <v>B108A/Pool/01</v>
      </c>
      <c r="C3" s="25" t="s">
        <v>311</v>
      </c>
      <c r="D3" s="17" t="s">
        <v>259</v>
      </c>
      <c r="E3" s="17" t="s">
        <v>312</v>
      </c>
    </row>
    <row r="4" customFormat="false" ht="12.8" hidden="false" customHeight="false" outlineLevel="0" collapsed="false"/>
    <row r="5" customFormat="false" ht="12.8" hidden="false" customHeight="false" outlineLevel="0" collapsed="false"/>
    <row r="6" customFormat="false" ht="12.8" hidden="false" customHeight="false" outlineLevel="0" collapsed="false"/>
    <row r="7" customFormat="false" ht="12.8" hidden="false" customHeight="false" outlineLevel="0" collapsed="false"/>
    <row r="8" customFormat="false" ht="12.8" hidden="false" customHeight="false" outlineLevel="0" collapsed="false"/>
    <row r="9" customFormat="false" ht="12.8" hidden="false" customHeight="false" outlineLevel="0" collapsed="false"/>
    <row r="10" customFormat="false" ht="12.8" hidden="false" customHeight="false" outlineLevel="0" collapsed="false"/>
    <row r="11" customFormat="false" ht="12.8" hidden="false" customHeight="false" outlineLevel="0" collapsed="false"/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65338"/>
  <sheetViews>
    <sheetView showFormulas="false" showGridLines="true" showRowColHeaders="true" showZeros="true" rightToLeft="false" tabSelected="false" showOutlineSymbols="true" defaultGridColor="true" view="normal" topLeftCell="W95" colorId="64" zoomScale="110" zoomScaleNormal="110" zoomScalePageLayoutView="100" workbookViewId="0">
      <selection pane="topLeft" activeCell="A2" activeCellId="0" sqref="A2"/>
    </sheetView>
  </sheetViews>
  <sheetFormatPr defaultRowHeight="14" zeroHeight="false" outlineLevelRow="0" outlineLevelCol="0"/>
  <cols>
    <col collapsed="false" customWidth="true" hidden="false" outlineLevel="0" max="1" min="1" style="28" width="11.99"/>
    <col collapsed="false" customWidth="true" hidden="false" outlineLevel="0" max="2" min="2" style="17" width="11.33"/>
    <col collapsed="false" customWidth="true" hidden="false" outlineLevel="0" max="3" min="3" style="17" width="11.64"/>
    <col collapsed="false" customWidth="true" hidden="false" outlineLevel="0" max="4" min="4" style="17" width="6.01"/>
    <col collapsed="false" customWidth="true" hidden="false" outlineLevel="0" max="12" min="5" style="17" width="10.5"/>
    <col collapsed="false" customWidth="true" hidden="false" outlineLevel="0" max="13" min="13" style="17" width="13.02"/>
    <col collapsed="false" customWidth="true" hidden="false" outlineLevel="0" max="14" min="14" style="17" width="11.64"/>
    <col collapsed="false" customWidth="true" hidden="false" outlineLevel="0" max="15" min="15" style="17" width="21.83"/>
    <col collapsed="false" customWidth="true" hidden="false" outlineLevel="0" max="256" min="16" style="17" width="10.99"/>
    <col collapsed="false" customWidth="true" hidden="false" outlineLevel="0" max="1025" min="257" style="29" width="10.99"/>
  </cols>
  <sheetData>
    <row r="1" s="33" customFormat="true" ht="10.5" hidden="false" customHeight="true" outlineLevel="0" collapsed="false">
      <c r="A1" s="19" t="s">
        <v>15</v>
      </c>
      <c r="B1" s="19" t="s">
        <v>313</v>
      </c>
      <c r="C1" s="19" t="s">
        <v>314</v>
      </c>
      <c r="D1" s="19" t="s">
        <v>315</v>
      </c>
      <c r="E1" s="30" t="s">
        <v>316</v>
      </c>
      <c r="F1" s="30" t="s">
        <v>317</v>
      </c>
      <c r="G1" s="30" t="s">
        <v>318</v>
      </c>
      <c r="H1" s="30" t="s">
        <v>319</v>
      </c>
      <c r="I1" s="30" t="s">
        <v>320</v>
      </c>
      <c r="J1" s="30" t="s">
        <v>321</v>
      </c>
      <c r="K1" s="30" t="s">
        <v>322</v>
      </c>
      <c r="L1" s="19" t="s">
        <v>323</v>
      </c>
      <c r="M1" s="19" t="s">
        <v>324</v>
      </c>
      <c r="N1" s="31" t="s">
        <v>325</v>
      </c>
      <c r="O1" s="19" t="s">
        <v>11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</row>
    <row r="2" customFormat="false" ht="12" hidden="false" customHeight="true" outlineLevel="0" collapsed="false"/>
    <row r="3" customFormat="false" ht="12" hidden="false" customHeight="true" outlineLevel="0" collapsed="false"/>
    <row r="4" customFormat="false" ht="12" hidden="false" customHeight="true" outlineLevel="0" collapsed="false"/>
    <row r="5" customFormat="false" ht="12" hidden="false" customHeight="true" outlineLevel="0" collapsed="false"/>
    <row r="6" customFormat="false" ht="12" hidden="false" customHeight="true" outlineLevel="0" collapsed="false"/>
    <row r="7" customFormat="false" ht="12" hidden="false" customHeight="true" outlineLevel="0" collapsed="false"/>
    <row r="8" customFormat="false" ht="12" hidden="false" customHeight="true" outlineLevel="0" collapsed="false"/>
    <row r="9" customFormat="false" ht="12" hidden="false" customHeight="true" outlineLevel="0" collapsed="false"/>
    <row r="10" customFormat="false" ht="12" hidden="false" customHeight="true" outlineLevel="0" collapsed="false"/>
    <row r="11" customFormat="false" ht="12" hidden="false" customHeight="true" outlineLevel="0" collapsed="false"/>
    <row r="12" customFormat="false" ht="12" hidden="false" customHeight="true" outlineLevel="0" collapsed="false"/>
    <row r="13" customFormat="false" ht="12" hidden="false" customHeight="true" outlineLevel="0" collapsed="false"/>
    <row r="14" customFormat="false" ht="12" hidden="false" customHeight="true" outlineLevel="0" collapsed="false"/>
    <row r="15" customFormat="false" ht="12" hidden="false" customHeight="true" outlineLevel="0" collapsed="false"/>
    <row r="16" customFormat="false" ht="12" hidden="false" customHeight="true" outlineLevel="0" collapsed="false"/>
    <row r="17" customFormat="false" ht="12" hidden="false" customHeight="true" outlineLevel="0" collapsed="false"/>
    <row r="18" customFormat="false" ht="12" hidden="false" customHeight="true" outlineLevel="0" collapsed="false"/>
    <row r="19" customFormat="false" ht="12" hidden="false" customHeight="true" outlineLevel="0" collapsed="false"/>
    <row r="20" customFormat="false" ht="12" hidden="false" customHeight="true" outlineLevel="0" collapsed="false"/>
    <row r="21" customFormat="false" ht="12" hidden="false" customHeight="true" outlineLevel="0" collapsed="false"/>
    <row r="22" customFormat="false" ht="12" hidden="false" customHeight="true" outlineLevel="0" collapsed="false"/>
    <row r="23" customFormat="false" ht="12" hidden="false" customHeight="true" outlineLevel="0" collapsed="false"/>
    <row r="24" customFormat="false" ht="12" hidden="false" customHeight="true" outlineLevel="0" collapsed="false"/>
    <row r="25" customFormat="false" ht="12" hidden="false" customHeight="true" outlineLevel="0" collapsed="false"/>
    <row r="26" customFormat="false" ht="12" hidden="false" customHeight="true" outlineLevel="0" collapsed="false"/>
    <row r="27" customFormat="false" ht="12" hidden="false" customHeight="true" outlineLevel="0" collapsed="false"/>
    <row r="28" customFormat="false" ht="12" hidden="false" customHeight="true" outlineLevel="0" collapsed="false"/>
    <row r="29" customFormat="false" ht="12" hidden="false" customHeight="true" outlineLevel="0" collapsed="false"/>
    <row r="30" customFormat="false" ht="12" hidden="false" customHeight="true" outlineLevel="0" collapsed="false"/>
    <row r="31" customFormat="false" ht="12" hidden="false" customHeight="true" outlineLevel="0" collapsed="false"/>
    <row r="32" customFormat="false" ht="12" hidden="false" customHeight="true" outlineLevel="0" collapsed="false"/>
    <row r="33" customFormat="false" ht="12" hidden="false" customHeight="true" outlineLevel="0" collapsed="false"/>
    <row r="34" customFormat="false" ht="12" hidden="false" customHeight="true" outlineLevel="0" collapsed="false"/>
    <row r="35" customFormat="false" ht="12" hidden="false" customHeight="true" outlineLevel="0" collapsed="false"/>
    <row r="36" customFormat="false" ht="12" hidden="false" customHeight="true" outlineLevel="0" collapsed="false"/>
    <row r="37" customFormat="false" ht="12" hidden="false" customHeight="true" outlineLevel="0" collapsed="false"/>
    <row r="38" customFormat="false" ht="12" hidden="false" customHeight="true" outlineLevel="0" collapsed="false"/>
    <row r="39" customFormat="false" ht="12" hidden="false" customHeight="true" outlineLevel="0" collapsed="false"/>
    <row r="40" customFormat="false" ht="12" hidden="false" customHeight="true" outlineLevel="0" collapsed="false"/>
    <row r="41" customFormat="false" ht="12" hidden="false" customHeight="true" outlineLevel="0" collapsed="false"/>
    <row r="42" customFormat="false" ht="12" hidden="false" customHeight="true" outlineLevel="0" collapsed="false"/>
    <row r="43" customFormat="false" ht="12" hidden="false" customHeight="true" outlineLevel="0" collapsed="false"/>
    <row r="44" customFormat="false" ht="12" hidden="false" customHeight="true" outlineLevel="0" collapsed="false"/>
    <row r="45" customFormat="false" ht="12" hidden="false" customHeight="true" outlineLevel="0" collapsed="false"/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  <row r="51" customFormat="false" ht="12" hidden="false" customHeight="true" outlineLevel="0" collapsed="false"/>
    <row r="52" customFormat="false" ht="12" hidden="false" customHeight="true" outlineLevel="0" collapsed="false"/>
    <row r="53" customFormat="false" ht="12" hidden="false" customHeight="true" outlineLevel="0" collapsed="false"/>
    <row r="54" customFormat="false" ht="12" hidden="false" customHeight="true" outlineLevel="0" collapsed="false"/>
    <row r="55" customFormat="false" ht="12" hidden="false" customHeight="true" outlineLevel="0" collapsed="false"/>
    <row r="56" customFormat="false" ht="12" hidden="false" customHeight="true" outlineLevel="0" collapsed="false"/>
    <row r="57" customFormat="false" ht="12" hidden="false" customHeight="true" outlineLevel="0" collapsed="false"/>
    <row r="58" customFormat="false" ht="12" hidden="false" customHeight="true" outlineLevel="0" collapsed="false"/>
    <row r="59" customFormat="false" ht="12" hidden="false" customHeight="true" outlineLevel="0" collapsed="false"/>
    <row r="60" customFormat="false" ht="12" hidden="false" customHeight="true" outlineLevel="0" collapsed="false"/>
    <row r="61" customFormat="false" ht="12" hidden="false" customHeight="tru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65338" customFormat="false" ht="12.75" hidden="false" customHeight="true" outlineLevel="0" collapsed="false"/>
    <row r="65339" customFormat="false" ht="12.75" hidden="false" customHeight="true" outlineLevel="0" collapsed="false"/>
    <row r="65340" customFormat="false" ht="12.75" hidden="false" customHeight="true" outlineLevel="0" collapsed="false"/>
    <row r="65341" customFormat="false" ht="12.75" hidden="false" customHeight="true" outlineLevel="0" collapsed="false"/>
    <row r="65342" customFormat="false" ht="12.75" hidden="false" customHeight="true" outlineLevel="0" collapsed="false"/>
    <row r="65343" customFormat="false" ht="12.75" hidden="false" customHeight="true" outlineLevel="0" collapsed="false"/>
    <row r="65344" customFormat="false" ht="12.75" hidden="false" customHeight="true" outlineLevel="0" collapsed="false"/>
    <row r="65345" customFormat="false" ht="12.75" hidden="false" customHeight="true" outlineLevel="0" collapsed="false"/>
    <row r="65346" customFormat="false" ht="12.75" hidden="false" customHeight="true" outlineLevel="0" collapsed="false"/>
    <row r="65347" customFormat="false" ht="12.75" hidden="false" customHeight="true" outlineLevel="0" collapsed="false"/>
    <row r="65348" customFormat="false" ht="12.75" hidden="false" customHeight="true" outlineLevel="0" collapsed="false"/>
    <row r="65349" customFormat="false" ht="12.75" hidden="false" customHeight="true" outlineLevel="0" collapsed="false"/>
    <row r="65350" customFormat="false" ht="12.75" hidden="false" customHeight="true" outlineLevel="0" collapsed="false"/>
    <row r="65351" customFormat="false" ht="12.75" hidden="false" customHeight="true" outlineLevel="0" collapsed="false"/>
    <row r="65352" customFormat="false" ht="12.75" hidden="false" customHeight="true" outlineLevel="0" collapsed="false"/>
    <row r="65353" customFormat="false" ht="12.75" hidden="false" customHeight="true" outlineLevel="0" collapsed="false"/>
    <row r="65354" customFormat="false" ht="12.75" hidden="false" customHeight="true" outlineLevel="0" collapsed="false"/>
    <row r="65355" customFormat="false" ht="12.75" hidden="false" customHeight="true" outlineLevel="0" collapsed="false"/>
    <row r="65356" customFormat="false" ht="12.75" hidden="false" customHeight="true" outlineLevel="0" collapsed="false"/>
    <row r="65357" customFormat="false" ht="12.75" hidden="false" customHeight="true" outlineLevel="0" collapsed="false"/>
    <row r="65358" customFormat="false" ht="12.75" hidden="false" customHeight="true" outlineLevel="0" collapsed="false"/>
    <row r="65359" customFormat="false" ht="12.75" hidden="false" customHeight="true" outlineLevel="0" collapsed="false"/>
    <row r="65360" customFormat="false" ht="12.75" hidden="false" customHeight="true" outlineLevel="0" collapsed="false"/>
    <row r="65361" customFormat="false" ht="12.75" hidden="false" customHeight="true" outlineLevel="0" collapsed="false"/>
    <row r="65362" customFormat="false" ht="12.75" hidden="false" customHeight="true" outlineLevel="0" collapsed="false"/>
    <row r="65363" customFormat="false" ht="12.75" hidden="false" customHeight="true" outlineLevel="0" collapsed="false"/>
    <row r="65364" customFormat="false" ht="12.75" hidden="false" customHeight="true" outlineLevel="0" collapsed="false"/>
    <row r="65365" customFormat="false" ht="12.75" hidden="false" customHeight="true" outlineLevel="0" collapsed="false"/>
    <row r="65366" customFormat="false" ht="12.75" hidden="false" customHeight="true" outlineLevel="0" collapsed="false"/>
    <row r="65367" customFormat="false" ht="12.75" hidden="false" customHeight="true" outlineLevel="0" collapsed="false"/>
    <row r="65368" customFormat="false" ht="12.75" hidden="false" customHeight="true" outlineLevel="0" collapsed="false"/>
    <row r="65369" customFormat="false" ht="12.75" hidden="false" customHeight="true" outlineLevel="0" collapsed="false"/>
    <row r="65370" customFormat="false" ht="12.75" hidden="false" customHeight="true" outlineLevel="0" collapsed="false"/>
    <row r="65371" customFormat="false" ht="12.75" hidden="false" customHeight="true" outlineLevel="0" collapsed="false"/>
    <row r="65372" customFormat="false" ht="12.75" hidden="false" customHeight="true" outlineLevel="0" collapsed="false"/>
    <row r="65373" customFormat="false" ht="12.75" hidden="false" customHeight="true" outlineLevel="0" collapsed="false"/>
    <row r="65374" customFormat="false" ht="12.75" hidden="false" customHeight="true" outlineLevel="0" collapsed="false"/>
    <row r="65375" customFormat="false" ht="12.75" hidden="false" customHeight="true" outlineLevel="0" collapsed="false"/>
    <row r="65376" customFormat="false" ht="12.75" hidden="false" customHeight="true" outlineLevel="0" collapsed="false"/>
    <row r="65377" customFormat="false" ht="12.75" hidden="false" customHeight="true" outlineLevel="0" collapsed="false"/>
    <row r="65378" customFormat="false" ht="12.75" hidden="false" customHeight="true" outlineLevel="0" collapsed="false"/>
    <row r="65379" customFormat="false" ht="12.75" hidden="false" customHeight="true" outlineLevel="0" collapsed="false"/>
    <row r="65380" customFormat="false" ht="12.75" hidden="false" customHeight="true" outlineLevel="0" collapsed="false"/>
    <row r="65381" customFormat="false" ht="12.75" hidden="false" customHeight="true" outlineLevel="0" collapsed="false"/>
    <row r="65382" customFormat="false" ht="12.75" hidden="false" customHeight="true" outlineLevel="0" collapsed="false"/>
    <row r="65383" customFormat="false" ht="12.75" hidden="false" customHeight="true" outlineLevel="0" collapsed="false"/>
    <row r="65384" customFormat="false" ht="12.75" hidden="false" customHeight="true" outlineLevel="0" collapsed="false"/>
    <row r="65385" customFormat="false" ht="12.75" hidden="false" customHeight="true" outlineLevel="0" collapsed="false"/>
    <row r="65386" customFormat="false" ht="12.75" hidden="false" customHeight="true" outlineLevel="0" collapsed="false"/>
    <row r="65387" customFormat="false" ht="12.75" hidden="false" customHeight="true" outlineLevel="0" collapsed="false"/>
    <row r="65388" customFormat="false" ht="12.75" hidden="false" customHeight="true" outlineLevel="0" collapsed="false"/>
    <row r="65389" customFormat="false" ht="12.75" hidden="false" customHeight="true" outlineLevel="0" collapsed="false"/>
    <row r="65390" customFormat="false" ht="12.75" hidden="false" customHeight="true" outlineLevel="0" collapsed="false"/>
    <row r="65391" customFormat="false" ht="12.75" hidden="false" customHeight="true" outlineLevel="0" collapsed="false"/>
    <row r="65392" customFormat="false" ht="12.75" hidden="false" customHeight="true" outlineLevel="0" collapsed="false"/>
    <row r="65393" customFormat="false" ht="12.75" hidden="false" customHeight="true" outlineLevel="0" collapsed="false"/>
    <row r="65394" customFormat="false" ht="12.75" hidden="false" customHeight="true" outlineLevel="0" collapsed="false"/>
    <row r="65395" customFormat="false" ht="12.75" hidden="false" customHeight="true" outlineLevel="0" collapsed="false"/>
    <row r="65396" customFormat="false" ht="12.75" hidden="false" customHeight="true" outlineLevel="0" collapsed="false"/>
    <row r="65397" customFormat="false" ht="12.75" hidden="false" customHeight="true" outlineLevel="0" collapsed="false"/>
    <row r="65398" customFormat="false" ht="12.75" hidden="false" customHeight="true" outlineLevel="0" collapsed="false"/>
    <row r="65399" customFormat="false" ht="12.75" hidden="false" customHeight="true" outlineLevel="0" collapsed="false"/>
    <row r="65400" customFormat="false" ht="12.75" hidden="false" customHeight="true" outlineLevel="0" collapsed="false"/>
    <row r="65401" customFormat="false" ht="12.75" hidden="false" customHeight="true" outlineLevel="0" collapsed="false"/>
    <row r="65402" customFormat="false" ht="12.75" hidden="false" customHeight="true" outlineLevel="0" collapsed="false"/>
    <row r="65403" customFormat="false" ht="12.75" hidden="false" customHeight="true" outlineLevel="0" collapsed="false"/>
    <row r="65404" customFormat="false" ht="12.75" hidden="false" customHeight="true" outlineLevel="0" collapsed="false"/>
    <row r="65405" customFormat="false" ht="12.75" hidden="false" customHeight="true" outlineLevel="0" collapsed="false"/>
    <row r="65406" customFormat="false" ht="12.75" hidden="false" customHeight="true" outlineLevel="0" collapsed="false"/>
    <row r="65407" customFormat="false" ht="12.75" hidden="false" customHeight="true" outlineLevel="0" collapsed="false"/>
    <row r="65408" customFormat="false" ht="12.75" hidden="false" customHeight="true" outlineLevel="0" collapsed="false"/>
    <row r="65409" customFormat="false" ht="12.75" hidden="false" customHeight="true" outlineLevel="0" collapsed="false"/>
    <row r="65410" customFormat="false" ht="12.75" hidden="false" customHeight="true" outlineLevel="0" collapsed="false"/>
    <row r="65411" customFormat="false" ht="12.75" hidden="false" customHeight="true" outlineLevel="0" collapsed="false"/>
    <row r="65412" customFormat="false" ht="12.75" hidden="false" customHeight="true" outlineLevel="0" collapsed="false"/>
    <row r="65413" customFormat="false" ht="12.75" hidden="false" customHeight="true" outlineLevel="0" collapsed="false"/>
    <row r="65414" customFormat="false" ht="12.75" hidden="false" customHeight="true" outlineLevel="0" collapsed="false"/>
    <row r="65415" customFormat="false" ht="12.75" hidden="false" customHeight="true" outlineLevel="0" collapsed="false"/>
    <row r="65416" customFormat="false" ht="12.75" hidden="false" customHeight="true" outlineLevel="0" collapsed="false"/>
    <row r="65417" customFormat="false" ht="12.75" hidden="false" customHeight="true" outlineLevel="0" collapsed="false"/>
    <row r="65418" customFormat="false" ht="12.75" hidden="false" customHeight="true" outlineLevel="0" collapsed="false"/>
    <row r="65419" customFormat="false" ht="12.75" hidden="false" customHeight="true" outlineLevel="0" collapsed="false"/>
    <row r="65420" customFormat="false" ht="12.75" hidden="false" customHeight="true" outlineLevel="0" collapsed="false"/>
    <row r="65421" customFormat="false" ht="12.75" hidden="false" customHeight="true" outlineLevel="0" collapsed="false"/>
    <row r="65422" customFormat="false" ht="12.75" hidden="false" customHeight="true" outlineLevel="0" collapsed="false"/>
    <row r="65423" customFormat="false" ht="12.75" hidden="false" customHeight="true" outlineLevel="0" collapsed="false"/>
    <row r="65424" customFormat="false" ht="12.75" hidden="false" customHeight="true" outlineLevel="0" collapsed="false"/>
    <row r="65425" customFormat="false" ht="12.75" hidden="false" customHeight="true" outlineLevel="0" collapsed="false"/>
    <row r="65426" customFormat="false" ht="12.75" hidden="false" customHeight="true" outlineLevel="0" collapsed="false"/>
    <row r="65427" customFormat="false" ht="12.75" hidden="false" customHeight="true" outlineLevel="0" collapsed="false"/>
    <row r="65428" customFormat="false" ht="12.75" hidden="false" customHeight="true" outlineLevel="0" collapsed="false"/>
    <row r="65429" customFormat="false" ht="12.75" hidden="false" customHeight="true" outlineLevel="0" collapsed="false"/>
    <row r="65430" customFormat="false" ht="12.75" hidden="false" customHeight="true" outlineLevel="0" collapsed="false"/>
    <row r="65431" customFormat="false" ht="12.75" hidden="false" customHeight="true" outlineLevel="0" collapsed="false"/>
    <row r="65432" customFormat="false" ht="12.75" hidden="false" customHeight="true" outlineLevel="0" collapsed="false"/>
    <row r="65433" customFormat="false" ht="12.75" hidden="false" customHeight="true" outlineLevel="0" collapsed="false"/>
    <row r="65434" customFormat="false" ht="12.75" hidden="false" customHeight="true" outlineLevel="0" collapsed="false"/>
    <row r="65435" customFormat="false" ht="12.75" hidden="false" customHeight="true" outlineLevel="0" collapsed="false"/>
    <row r="65436" customFormat="false" ht="12.75" hidden="false" customHeight="true" outlineLevel="0" collapsed="false"/>
    <row r="65437" customFormat="false" ht="12.75" hidden="false" customHeight="true" outlineLevel="0" collapsed="false"/>
    <row r="65438" customFormat="false" ht="12.75" hidden="false" customHeight="true" outlineLevel="0" collapsed="false"/>
    <row r="65439" customFormat="false" ht="12.75" hidden="false" customHeight="true" outlineLevel="0" collapsed="false"/>
    <row r="65440" customFormat="false" ht="12.75" hidden="false" customHeight="true" outlineLevel="0" collapsed="false"/>
    <row r="65441" customFormat="false" ht="12.75" hidden="false" customHeight="true" outlineLevel="0" collapsed="false"/>
    <row r="65442" customFormat="false" ht="12.75" hidden="false" customHeight="true" outlineLevel="0" collapsed="false"/>
    <row r="65443" customFormat="false" ht="12.75" hidden="false" customHeight="true" outlineLevel="0" collapsed="false"/>
    <row r="65444" customFormat="false" ht="12.75" hidden="false" customHeight="true" outlineLevel="0" collapsed="false"/>
    <row r="65445" customFormat="false" ht="12.75" hidden="false" customHeight="true" outlineLevel="0" collapsed="false"/>
    <row r="65446" customFormat="false" ht="12.75" hidden="false" customHeight="true" outlineLevel="0" collapsed="false"/>
    <row r="65447" customFormat="false" ht="12.75" hidden="false" customHeight="true" outlineLevel="0" collapsed="false"/>
    <row r="65448" customFormat="false" ht="12.75" hidden="false" customHeight="true" outlineLevel="0" collapsed="false"/>
    <row r="65449" customFormat="false" ht="12.75" hidden="false" customHeight="true" outlineLevel="0" collapsed="false"/>
    <row r="65450" customFormat="false" ht="12.75" hidden="false" customHeight="true" outlineLevel="0" collapsed="false"/>
    <row r="65451" customFormat="false" ht="12.75" hidden="false" customHeight="true" outlineLevel="0" collapsed="false"/>
    <row r="65452" customFormat="false" ht="12.75" hidden="false" customHeight="true" outlineLevel="0" collapsed="false"/>
    <row r="65453" customFormat="false" ht="12.75" hidden="false" customHeight="true" outlineLevel="0" collapsed="false"/>
    <row r="65454" customFormat="false" ht="12.75" hidden="false" customHeight="true" outlineLevel="0" collapsed="false"/>
    <row r="65455" customFormat="false" ht="12.75" hidden="false" customHeight="true" outlineLevel="0" collapsed="false"/>
    <row r="65456" customFormat="false" ht="12.75" hidden="false" customHeight="true" outlineLevel="0" collapsed="false"/>
    <row r="65457" customFormat="false" ht="12.75" hidden="false" customHeight="true" outlineLevel="0" collapsed="false"/>
    <row r="65458" customFormat="false" ht="12.75" hidden="false" customHeight="true" outlineLevel="0" collapsed="false"/>
    <row r="65459" customFormat="false" ht="12.75" hidden="false" customHeight="true" outlineLevel="0" collapsed="false"/>
    <row r="65460" customFormat="false" ht="12.75" hidden="false" customHeight="true" outlineLevel="0" collapsed="false"/>
    <row r="65461" customFormat="false" ht="12.75" hidden="false" customHeight="true" outlineLevel="0" collapsed="false"/>
    <row r="65462" customFormat="false" ht="12.75" hidden="false" customHeight="true" outlineLevel="0" collapsed="false"/>
    <row r="65463" customFormat="false" ht="12.75" hidden="false" customHeight="true" outlineLevel="0" collapsed="false"/>
    <row r="65464" customFormat="false" ht="12.75" hidden="false" customHeight="true" outlineLevel="0" collapsed="false"/>
    <row r="65465" customFormat="false" ht="12.75" hidden="false" customHeight="true" outlineLevel="0" collapsed="false"/>
    <row r="65466" customFormat="false" ht="12.75" hidden="false" customHeight="true" outlineLevel="0" collapsed="false"/>
    <row r="65467" customFormat="false" ht="12.75" hidden="false" customHeight="true" outlineLevel="0" collapsed="false"/>
    <row r="65468" customFormat="false" ht="12.75" hidden="false" customHeight="true" outlineLevel="0" collapsed="false"/>
    <row r="65469" customFormat="false" ht="12.75" hidden="false" customHeight="true" outlineLevel="0" collapsed="false"/>
    <row r="65470" customFormat="false" ht="12.75" hidden="false" customHeight="true" outlineLevel="0" collapsed="false"/>
    <row r="65471" customFormat="false" ht="12.75" hidden="false" customHeight="true" outlineLevel="0" collapsed="false"/>
    <row r="65472" customFormat="false" ht="12.75" hidden="false" customHeight="true" outlineLevel="0" collapsed="false"/>
    <row r="65473" customFormat="false" ht="12.75" hidden="false" customHeight="true" outlineLevel="0" collapsed="false"/>
    <row r="65474" customFormat="false" ht="12.75" hidden="false" customHeight="true" outlineLevel="0" collapsed="false"/>
    <row r="65475" customFormat="false" ht="12.75" hidden="false" customHeight="true" outlineLevel="0" collapsed="false"/>
    <row r="65476" customFormat="false" ht="12.75" hidden="false" customHeight="true" outlineLevel="0" collapsed="false"/>
    <row r="65477" customFormat="false" ht="12.75" hidden="false" customHeight="true" outlineLevel="0" collapsed="false"/>
    <row r="65478" customFormat="false" ht="12.75" hidden="false" customHeight="true" outlineLevel="0" collapsed="false"/>
    <row r="65479" customFormat="false" ht="12.75" hidden="false" customHeight="true" outlineLevel="0" collapsed="false"/>
    <row r="65480" customFormat="false" ht="12.75" hidden="false" customHeight="true" outlineLevel="0" collapsed="false"/>
    <row r="65481" customFormat="false" ht="12.75" hidden="false" customHeight="true" outlineLevel="0" collapsed="false"/>
    <row r="65482" customFormat="false" ht="12.75" hidden="false" customHeight="true" outlineLevel="0" collapsed="false"/>
    <row r="65483" customFormat="false" ht="12.75" hidden="false" customHeight="true" outlineLevel="0" collapsed="false"/>
    <row r="65484" customFormat="false" ht="12.75" hidden="false" customHeight="true" outlineLevel="0" collapsed="false"/>
    <row r="65485" customFormat="false" ht="12.75" hidden="false" customHeight="true" outlineLevel="0" collapsed="false"/>
    <row r="65486" customFormat="false" ht="12.75" hidden="false" customHeight="true" outlineLevel="0" collapsed="false"/>
    <row r="65487" customFormat="false" ht="12.75" hidden="false" customHeight="true" outlineLevel="0" collapsed="false"/>
    <row r="65488" customFormat="false" ht="12.75" hidden="false" customHeight="true" outlineLevel="0" collapsed="false"/>
    <row r="65489" customFormat="false" ht="12.75" hidden="false" customHeight="true" outlineLevel="0" collapsed="false"/>
    <row r="65490" customFormat="false" ht="12.75" hidden="false" customHeight="true" outlineLevel="0" collapsed="false"/>
    <row r="65491" customFormat="false" ht="12.75" hidden="false" customHeight="true" outlineLevel="0" collapsed="false"/>
    <row r="65492" customFormat="false" ht="12.75" hidden="false" customHeight="true" outlineLevel="0" collapsed="false"/>
    <row r="65493" customFormat="false" ht="12.75" hidden="false" customHeight="true" outlineLevel="0" collapsed="false"/>
    <row r="65494" customFormat="false" ht="12.75" hidden="false" customHeight="true" outlineLevel="0" collapsed="false"/>
    <row r="65495" customFormat="false" ht="12.75" hidden="false" customHeight="true" outlineLevel="0" collapsed="false"/>
    <row r="65496" customFormat="false" ht="12.75" hidden="false" customHeight="true" outlineLevel="0" collapsed="false"/>
    <row r="65497" customFormat="false" ht="12.75" hidden="false" customHeight="true" outlineLevel="0" collapsed="false"/>
    <row r="65498" customFormat="false" ht="12.75" hidden="false" customHeight="true" outlineLevel="0" collapsed="false"/>
    <row r="65499" customFormat="false" ht="12.75" hidden="false" customHeight="true" outlineLevel="0" collapsed="false"/>
    <row r="65500" customFormat="false" ht="12.75" hidden="false" customHeight="true" outlineLevel="0" collapsed="false"/>
    <row r="65501" customFormat="false" ht="12.75" hidden="false" customHeight="true" outlineLevel="0" collapsed="false"/>
    <row r="65502" customFormat="false" ht="12.75" hidden="false" customHeight="true" outlineLevel="0" collapsed="false"/>
    <row r="65503" customFormat="false" ht="12.75" hidden="false" customHeight="true" outlineLevel="0" collapsed="false"/>
    <row r="65504" customFormat="false" ht="12.75" hidden="false" customHeight="true" outlineLevel="0" collapsed="false"/>
    <row r="65505" customFormat="false" ht="12.75" hidden="false" customHeight="true" outlineLevel="0" collapsed="false"/>
    <row r="65506" customFormat="false" ht="12.75" hidden="false" customHeight="true" outlineLevel="0" collapsed="false"/>
    <row r="65507" customFormat="false" ht="12.75" hidden="false" customHeight="true" outlineLevel="0" collapsed="false"/>
    <row r="65508" customFormat="false" ht="12.75" hidden="false" customHeight="true" outlineLevel="0" collapsed="false"/>
    <row r="65509" customFormat="false" ht="12.75" hidden="false" customHeight="true" outlineLevel="0" collapsed="false"/>
    <row r="65510" customFormat="false" ht="12.75" hidden="false" customHeight="true" outlineLevel="0" collapsed="false"/>
    <row r="65511" customFormat="false" ht="12.75" hidden="false" customHeight="true" outlineLevel="0" collapsed="false"/>
    <row r="65512" customFormat="false" ht="12.75" hidden="false" customHeight="true" outlineLevel="0" collapsed="false"/>
    <row r="65513" customFormat="false" ht="12.75" hidden="false" customHeight="true" outlineLevel="0" collapsed="false"/>
    <row r="65514" customFormat="false" ht="12.75" hidden="false" customHeight="true" outlineLevel="0" collapsed="false"/>
    <row r="65515" customFormat="false" ht="12.75" hidden="false" customHeight="true" outlineLevel="0" collapsed="false"/>
    <row r="65516" customFormat="false" ht="12.75" hidden="false" customHeight="true" outlineLevel="0" collapsed="false"/>
    <row r="65517" customFormat="false" ht="12.75" hidden="false" customHeight="true" outlineLevel="0" collapsed="false"/>
    <row r="65518" customFormat="false" ht="12.75" hidden="false" customHeight="true" outlineLevel="0" collapsed="false"/>
    <row r="65519" customFormat="false" ht="12.75" hidden="false" customHeight="true" outlineLevel="0" collapsed="false"/>
    <row r="65520" customFormat="false" ht="12.75" hidden="false" customHeight="true" outlineLevel="0" collapsed="false"/>
    <row r="65521" customFormat="false" ht="12.75" hidden="false" customHeight="true" outlineLevel="0" collapsed="false"/>
    <row r="65522" customFormat="false" ht="12.75" hidden="false" customHeight="true" outlineLevel="0" collapsed="false"/>
    <row r="65523" customFormat="false" ht="12.75" hidden="false" customHeight="true" outlineLevel="0" collapsed="false"/>
    <row r="65524" customFormat="false" ht="12.75" hidden="false" customHeight="true" outlineLevel="0" collapsed="false"/>
    <row r="65525" customFormat="false" ht="12.75" hidden="false" customHeight="true" outlineLevel="0" collapsed="false"/>
    <row r="65526" customFormat="false" ht="12.75" hidden="false" customHeight="true" outlineLevel="0" collapsed="false"/>
    <row r="65527" customFormat="false" ht="12.75" hidden="false" customHeight="true" outlineLevel="0" collapsed="false"/>
    <row r="65528" customFormat="false" ht="12.75" hidden="false" customHeight="true" outlineLevel="0" collapsed="false"/>
    <row r="65529" customFormat="false" ht="12.75" hidden="false" customHeight="true" outlineLevel="0" collapsed="false"/>
    <row r="65530" customFormat="false" ht="12.75" hidden="false" customHeight="true" outlineLevel="0" collapsed="false"/>
    <row r="65531" customFormat="false" ht="12.75" hidden="false" customHeight="true" outlineLevel="0" collapsed="false"/>
    <row r="65532" customFormat="false" ht="12.75" hidden="false" customHeight="true" outlineLevel="0" collapsed="false"/>
    <row r="65533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1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0" activeCellId="0" sqref="C20"/>
    </sheetView>
  </sheetViews>
  <sheetFormatPr defaultRowHeight="15" zeroHeight="false" outlineLevelRow="0" outlineLevelCol="0"/>
  <cols>
    <col collapsed="false" customWidth="false" hidden="false" outlineLevel="0" max="1" min="1" style="34" width="11.5"/>
    <col collapsed="false" customWidth="true" hidden="false" outlineLevel="0" max="2" min="2" style="34" width="21.33"/>
    <col collapsed="false" customWidth="false" hidden="false" outlineLevel="0" max="256" min="3" style="34" width="11.5"/>
    <col collapsed="false" customWidth="true" hidden="false" outlineLevel="0" max="1025" min="257" style="20" width="10.99"/>
  </cols>
  <sheetData>
    <row r="1" customFormat="false" ht="15" hidden="false" customHeight="false" outlineLevel="0" collapsed="false">
      <c r="A1" s="35" t="s">
        <v>8</v>
      </c>
      <c r="B1" s="35" t="s">
        <v>15</v>
      </c>
      <c r="C1" s="35" t="s">
        <v>28</v>
      </c>
      <c r="D1" s="35" t="s">
        <v>30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  <c r="GH1" s="35"/>
      <c r="GI1" s="35"/>
      <c r="GJ1" s="35"/>
      <c r="GK1" s="35"/>
      <c r="GL1" s="35"/>
      <c r="GM1" s="35"/>
      <c r="GN1" s="35"/>
      <c r="GO1" s="35"/>
      <c r="GP1" s="35"/>
      <c r="GQ1" s="35"/>
      <c r="GR1" s="35"/>
      <c r="GS1" s="35"/>
      <c r="GT1" s="35"/>
      <c r="GU1" s="35"/>
      <c r="GV1" s="35"/>
      <c r="GW1" s="35"/>
      <c r="GX1" s="35"/>
      <c r="GY1" s="35"/>
      <c r="GZ1" s="35"/>
      <c r="HA1" s="35"/>
      <c r="HB1" s="35"/>
      <c r="HC1" s="35"/>
      <c r="HD1" s="35"/>
      <c r="HE1" s="35"/>
      <c r="HF1" s="35"/>
      <c r="HG1" s="35"/>
      <c r="HH1" s="35"/>
      <c r="HI1" s="35"/>
      <c r="HJ1" s="35"/>
      <c r="HK1" s="35"/>
      <c r="HL1" s="35"/>
      <c r="HM1" s="35"/>
      <c r="HN1" s="35"/>
      <c r="HO1" s="35"/>
      <c r="HP1" s="35"/>
      <c r="HQ1" s="35"/>
      <c r="HR1" s="35"/>
      <c r="HS1" s="35"/>
      <c r="HT1" s="35"/>
      <c r="HU1" s="35"/>
      <c r="HV1" s="35"/>
      <c r="HW1" s="35"/>
      <c r="HX1" s="35"/>
      <c r="HY1" s="35"/>
      <c r="HZ1" s="35"/>
      <c r="IA1" s="35"/>
      <c r="IB1" s="35"/>
      <c r="IC1" s="35"/>
      <c r="ID1" s="35"/>
      <c r="IE1" s="35"/>
      <c r="IF1" s="35"/>
      <c r="IG1" s="35"/>
      <c r="IH1" s="35"/>
      <c r="II1" s="35"/>
      <c r="IJ1" s="35"/>
      <c r="IK1" s="35"/>
      <c r="IL1" s="35"/>
      <c r="IM1" s="35"/>
      <c r="IN1" s="35"/>
      <c r="IO1" s="35"/>
      <c r="IP1" s="35"/>
      <c r="IQ1" s="35"/>
      <c r="IR1" s="35"/>
      <c r="IS1" s="35"/>
      <c r="IT1" s="35"/>
      <c r="IU1" s="35"/>
      <c r="IV1" s="35"/>
    </row>
    <row r="2" customFormat="false" ht="12.8" hidden="false" customHeight="false" outlineLevel="0" collapsed="false">
      <c r="A2" s="34" t="s">
        <v>146</v>
      </c>
      <c r="B2" s="34" t="str">
        <f aca="false">Servers!F$2</f>
        <v>B108A/Pool/01</v>
      </c>
      <c r="C2" s="34" t="s">
        <v>326</v>
      </c>
      <c r="D2" s="34" t="s">
        <v>327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  <c r="GI2" s="35"/>
      <c r="GJ2" s="35"/>
      <c r="GK2" s="35"/>
      <c r="GL2" s="35"/>
      <c r="GM2" s="35"/>
      <c r="GN2" s="35"/>
      <c r="GO2" s="35"/>
      <c r="GP2" s="35"/>
      <c r="GQ2" s="35"/>
      <c r="GR2" s="35"/>
      <c r="GS2" s="35"/>
      <c r="GT2" s="35"/>
      <c r="GU2" s="35"/>
      <c r="GV2" s="35"/>
      <c r="GW2" s="35"/>
      <c r="GX2" s="35"/>
      <c r="GY2" s="35"/>
      <c r="GZ2" s="35"/>
      <c r="HA2" s="35"/>
      <c r="HB2" s="35"/>
      <c r="HC2" s="35"/>
      <c r="HD2" s="35"/>
      <c r="HE2" s="35"/>
      <c r="HF2" s="35"/>
      <c r="HG2" s="35"/>
      <c r="HH2" s="35"/>
      <c r="HI2" s="35"/>
      <c r="HJ2" s="35"/>
      <c r="HK2" s="35"/>
      <c r="HL2" s="35"/>
      <c r="HM2" s="35"/>
      <c r="HN2" s="35"/>
      <c r="HO2" s="35"/>
      <c r="HP2" s="35"/>
      <c r="HQ2" s="35"/>
      <c r="HR2" s="35"/>
      <c r="HS2" s="35"/>
      <c r="HT2" s="35"/>
      <c r="HU2" s="35"/>
      <c r="HV2" s="35"/>
      <c r="HW2" s="35"/>
      <c r="HX2" s="35"/>
      <c r="HY2" s="35"/>
      <c r="HZ2" s="35"/>
      <c r="IA2" s="35"/>
      <c r="IB2" s="35"/>
      <c r="IC2" s="35"/>
      <c r="ID2" s="35"/>
      <c r="IE2" s="35"/>
      <c r="IF2" s="35"/>
      <c r="IG2" s="35"/>
      <c r="IH2" s="35"/>
      <c r="II2" s="35"/>
      <c r="IJ2" s="35"/>
      <c r="IK2" s="35"/>
      <c r="IL2" s="35"/>
      <c r="IM2" s="35"/>
      <c r="IN2" s="35"/>
      <c r="IO2" s="35"/>
      <c r="IP2" s="35"/>
      <c r="IQ2" s="35"/>
      <c r="IR2" s="35"/>
      <c r="IS2" s="35"/>
      <c r="IT2" s="35"/>
      <c r="IU2" s="35"/>
      <c r="IV2" s="35"/>
    </row>
    <row r="3" customFormat="false" ht="12.8" hidden="false" customHeight="false" outlineLevel="0" collapsed="false">
      <c r="A3" s="34" t="s">
        <v>146</v>
      </c>
      <c r="B3" s="34" t="str">
        <f aca="false">Servers!F$2</f>
        <v>B108A/Pool/01</v>
      </c>
      <c r="C3" s="34" t="s">
        <v>172</v>
      </c>
      <c r="D3" s="34" t="s">
        <v>327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/>
      <c r="ET3" s="35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35"/>
      <c r="GB3" s="35"/>
      <c r="GC3" s="35"/>
      <c r="GD3" s="35"/>
      <c r="GE3" s="35"/>
      <c r="GF3" s="35"/>
      <c r="GG3" s="35"/>
      <c r="GH3" s="35"/>
      <c r="GI3" s="35"/>
      <c r="GJ3" s="35"/>
      <c r="GK3" s="35"/>
      <c r="GL3" s="35"/>
      <c r="GM3" s="35"/>
      <c r="GN3" s="35"/>
      <c r="GO3" s="35"/>
      <c r="GP3" s="35"/>
      <c r="GQ3" s="35"/>
      <c r="GR3" s="35"/>
      <c r="GS3" s="35"/>
      <c r="GT3" s="35"/>
      <c r="GU3" s="35"/>
      <c r="GV3" s="35"/>
      <c r="GW3" s="35"/>
      <c r="GX3" s="35"/>
      <c r="GY3" s="35"/>
      <c r="GZ3" s="35"/>
      <c r="HA3" s="35"/>
      <c r="HB3" s="35"/>
      <c r="HC3" s="35"/>
      <c r="HD3" s="35"/>
      <c r="HE3" s="35"/>
      <c r="HF3" s="35"/>
      <c r="HG3" s="35"/>
      <c r="HH3" s="35"/>
      <c r="HI3" s="35"/>
      <c r="HJ3" s="35"/>
      <c r="HK3" s="35"/>
      <c r="HL3" s="35"/>
      <c r="HM3" s="35"/>
      <c r="HN3" s="35"/>
      <c r="HO3" s="35"/>
      <c r="HP3" s="35"/>
      <c r="HQ3" s="35"/>
      <c r="HR3" s="35"/>
      <c r="HS3" s="35"/>
      <c r="HT3" s="35"/>
      <c r="HU3" s="35"/>
      <c r="HV3" s="35"/>
      <c r="HW3" s="35"/>
      <c r="HX3" s="35"/>
      <c r="HY3" s="35"/>
      <c r="HZ3" s="35"/>
      <c r="IA3" s="35"/>
      <c r="IB3" s="35"/>
      <c r="IC3" s="35"/>
      <c r="ID3" s="35"/>
      <c r="IE3" s="35"/>
      <c r="IF3" s="35"/>
      <c r="IG3" s="35"/>
      <c r="IH3" s="35"/>
      <c r="II3" s="35"/>
      <c r="IJ3" s="35"/>
      <c r="IK3" s="35"/>
      <c r="IL3" s="35"/>
      <c r="IM3" s="35"/>
      <c r="IN3" s="35"/>
      <c r="IO3" s="35"/>
      <c r="IP3" s="35"/>
      <c r="IQ3" s="35"/>
      <c r="IR3" s="35"/>
      <c r="IS3" s="35"/>
      <c r="IT3" s="35"/>
      <c r="IU3" s="35"/>
      <c r="IV3" s="35"/>
    </row>
    <row r="4" customFormat="false" ht="12.8" hidden="false" customHeight="false" outlineLevel="0" collapsed="false">
      <c r="A4" s="34" t="s">
        <v>146</v>
      </c>
      <c r="B4" s="34" t="str">
        <f aca="false">Servers!F$2</f>
        <v>B108A/Pool/01</v>
      </c>
      <c r="C4" s="34" t="s">
        <v>210</v>
      </c>
      <c r="D4" s="34" t="s">
        <v>327</v>
      </c>
    </row>
    <row r="5" customFormat="false" ht="12.8" hidden="false" customHeight="false" outlineLevel="0" collapsed="false">
      <c r="A5" s="34" t="s">
        <v>146</v>
      </c>
      <c r="B5" s="34" t="str">
        <f aca="false">Servers!F$2</f>
        <v>B108A/Pool/01</v>
      </c>
      <c r="C5" s="34" t="s">
        <v>179</v>
      </c>
      <c r="D5" s="34" t="s">
        <v>327</v>
      </c>
    </row>
    <row r="6" customFormat="false" ht="12.8" hidden="false" customHeight="false" outlineLevel="0" collapsed="false">
      <c r="A6" s="34" t="s">
        <v>146</v>
      </c>
      <c r="B6" s="34" t="str">
        <f aca="false">Servers!F$2</f>
        <v>B108A/Pool/01</v>
      </c>
      <c r="C6" s="34" t="s">
        <v>243</v>
      </c>
      <c r="D6" s="34" t="s">
        <v>327</v>
      </c>
    </row>
    <row r="7" customFormat="false" ht="12.8" hidden="false" customHeight="false" outlineLevel="0" collapsed="false">
      <c r="A7" s="34" t="s">
        <v>146</v>
      </c>
      <c r="B7" s="34" t="str">
        <f aca="false">Servers!F$2</f>
        <v>B108A/Pool/01</v>
      </c>
      <c r="C7" s="34" t="s">
        <v>186</v>
      </c>
      <c r="D7" s="34" t="s">
        <v>327</v>
      </c>
    </row>
    <row r="8" customFormat="false" ht="12.8" hidden="false" customHeight="false" outlineLevel="0" collapsed="false">
      <c r="A8" s="34" t="s">
        <v>146</v>
      </c>
      <c r="B8" s="34" t="str">
        <f aca="false">Servers!F$2</f>
        <v>B108A/Pool/01</v>
      </c>
      <c r="C8" s="34" t="s">
        <v>249</v>
      </c>
      <c r="D8" s="34" t="s">
        <v>327</v>
      </c>
    </row>
    <row r="9" customFormat="false" ht="12.8" hidden="false" customHeight="false" outlineLevel="0" collapsed="false">
      <c r="A9" s="34" t="s">
        <v>146</v>
      </c>
      <c r="B9" s="34" t="str">
        <f aca="false">Servers!F$2</f>
        <v>B108A/Pool/01</v>
      </c>
      <c r="C9" s="34" t="s">
        <v>197</v>
      </c>
      <c r="D9" s="34" t="s">
        <v>327</v>
      </c>
    </row>
    <row r="10" customFormat="false" ht="12.8" hidden="false" customHeight="false" outlineLevel="0" collapsed="false"/>
    <row r="11" customFormat="false" ht="12.8" hidden="false" customHeight="false" outlineLevel="0" collapsed="false"/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2" activeCellId="0" sqref="G2"/>
    </sheetView>
  </sheetViews>
  <sheetFormatPr defaultRowHeight="15" zeroHeight="false" outlineLevelRow="0" outlineLevelCol="0"/>
  <cols>
    <col collapsed="false" customWidth="true" hidden="false" outlineLevel="0" max="1" min="1" style="1" width="9.51"/>
    <col collapsed="false" customWidth="true" hidden="false" outlineLevel="0" max="2" min="2" style="1" width="21.33"/>
    <col collapsed="false" customWidth="true" hidden="false" outlineLevel="0" max="3" min="3" style="1" width="18.85"/>
    <col collapsed="false" customWidth="true" hidden="false" outlineLevel="0" max="4" min="4" style="1" width="24.15"/>
    <col collapsed="false" customWidth="true" hidden="false" outlineLevel="0" max="5" min="5" style="1" width="14.01"/>
    <col collapsed="false" customWidth="true" hidden="false" outlineLevel="0" max="6" min="6" style="1" width="21.83"/>
    <col collapsed="false" customWidth="true" hidden="false" outlineLevel="0" max="7" min="7" style="1" width="101.67"/>
    <col collapsed="false" customWidth="true" hidden="false" outlineLevel="0" max="8" min="8" style="1" width="12.33"/>
    <col collapsed="false" customWidth="true" hidden="false" outlineLevel="0" max="256" min="9" style="1" width="24"/>
    <col collapsed="false" customWidth="true" hidden="false" outlineLevel="0" max="1025" min="257" style="0" width="24"/>
  </cols>
  <sheetData>
    <row r="1" customFormat="false" ht="11.25" hidden="false" customHeight="true" outlineLevel="0" collapsed="false">
      <c r="A1" s="4" t="s">
        <v>8</v>
      </c>
      <c r="B1" s="4" t="s">
        <v>9</v>
      </c>
      <c r="C1" s="4" t="s">
        <v>10</v>
      </c>
      <c r="D1" s="4" t="s">
        <v>11</v>
      </c>
      <c r="E1" s="4" t="s">
        <v>2</v>
      </c>
      <c r="F1" s="4" t="s">
        <v>12</v>
      </c>
      <c r="G1" s="4" t="s">
        <v>13</v>
      </c>
      <c r="H1" s="4" t="s">
        <v>14</v>
      </c>
    </row>
    <row r="2" customFormat="false" ht="61.35" hidden="false" customHeight="false" outlineLevel="0" collapsed="false">
      <c r="A2" s="3" t="s">
        <v>15</v>
      </c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5" t="s">
        <v>21</v>
      </c>
    </row>
    <row r="3" customFormat="false" ht="13.8" hidden="false" customHeight="false" outlineLevel="0" collapsed="false">
      <c r="A3" s="3" t="s">
        <v>22</v>
      </c>
      <c r="B3" s="3" t="s">
        <v>16</v>
      </c>
      <c r="C3" s="3" t="s">
        <v>23</v>
      </c>
      <c r="D3" s="3" t="s">
        <v>24</v>
      </c>
      <c r="E3" s="3" t="s">
        <v>25</v>
      </c>
      <c r="F3" s="3" t="s">
        <v>26</v>
      </c>
      <c r="G3" s="6" t="s">
        <v>27</v>
      </c>
      <c r="H3" s="1" t="str">
        <f aca="false">F2</f>
        <v>B108A/Pool/01</v>
      </c>
    </row>
    <row r="8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0" activeCellId="0" sqref="C10"/>
    </sheetView>
  </sheetViews>
  <sheetFormatPr defaultRowHeight="15" zeroHeight="false" outlineLevelRow="0" outlineLevelCol="0"/>
  <cols>
    <col collapsed="false" customWidth="true" hidden="false" outlineLevel="0" max="1" min="1" style="1" width="19.33"/>
    <col collapsed="false" customWidth="true" hidden="false" outlineLevel="0" max="2" min="2" style="1" width="20.83"/>
    <col collapsed="false" customWidth="true" hidden="false" outlineLevel="0" max="3" min="3" style="1" width="22.33"/>
    <col collapsed="false" customWidth="true" hidden="false" outlineLevel="0" max="4" min="4" style="1" width="19.45"/>
    <col collapsed="false" customWidth="true" hidden="false" outlineLevel="0" max="5" min="5" style="1" width="14.16"/>
    <col collapsed="false" customWidth="true" hidden="false" outlineLevel="0" max="256" min="6" style="1" width="10.99"/>
    <col collapsed="false" customWidth="true" hidden="false" outlineLevel="0" max="1025" min="257" style="0" width="10.99"/>
  </cols>
  <sheetData>
    <row r="1" customFormat="false" ht="11.25" hidden="false" customHeight="true" outlineLevel="0" collapsed="false">
      <c r="A1" s="4" t="s">
        <v>10</v>
      </c>
      <c r="B1" s="4" t="s">
        <v>22</v>
      </c>
      <c r="C1" s="4" t="s">
        <v>11</v>
      </c>
      <c r="D1" s="4" t="s">
        <v>2</v>
      </c>
      <c r="E1" s="4" t="s">
        <v>12</v>
      </c>
    </row>
    <row r="2" customFormat="false" ht="11.25" hidden="false" customHeight="true" outlineLevel="0" collapsed="false">
      <c r="A2" s="1" t="str">
        <f aca="false">Servers!C3</f>
        <v>MacroServer/B108A</v>
      </c>
      <c r="B2" s="1" t="str">
        <f aca="false">Servers!F3</f>
        <v>B108A/MacroServer/01</v>
      </c>
      <c r="C2" s="1" t="str">
        <f aca="false">CONCATENATE("The door for ",Global!B1," offline")</f>
        <v>The door for B108A offline</v>
      </c>
      <c r="D2" s="1" t="str">
        <f aca="false">CONCATENATE("Door_",Global!B1,"_OFFLINE")</f>
        <v>Door_B108A_OFFLINE</v>
      </c>
      <c r="E2" s="1" t="str">
        <f aca="false">CONCATENATE(Global!B1,"/Door/01")</f>
        <v>B108A/Door/01</v>
      </c>
    </row>
    <row r="3" customFormat="false" ht="12.75" hidden="false" customHeight="true" outlineLevel="0" collapsed="false">
      <c r="A3" s="1" t="str">
        <f aca="false">Servers!C3</f>
        <v>MacroServer/B108A</v>
      </c>
      <c r="B3" s="1" t="str">
        <f aca="false">Servers!F3</f>
        <v>B108A/MacroServer/01</v>
      </c>
      <c r="C3" s="1" t="str">
        <f aca="false">CONCATENATE("The main door for ",Global!B1)</f>
        <v>The main door for B108A</v>
      </c>
      <c r="D3" s="1" t="str">
        <f aca="false">CONCATENATE("Door_",Global!B1)</f>
        <v>Door_B108A</v>
      </c>
      <c r="E3" s="1" t="str">
        <f aca="false">CONCATENATE(Global!B1,"/Door/02")</f>
        <v>B108A/Door/02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40" activeCellId="0" sqref="F40"/>
    </sheetView>
  </sheetViews>
  <sheetFormatPr defaultRowHeight="15" zeroHeight="false" outlineLevelRow="0" outlineLevelCol="0"/>
  <cols>
    <col collapsed="false" customWidth="true" hidden="false" outlineLevel="0" max="1" min="1" style="1" width="18"/>
    <col collapsed="false" customWidth="true" hidden="false" outlineLevel="0" max="2" min="2" style="1" width="14.66"/>
    <col collapsed="false" customWidth="true" hidden="false" outlineLevel="0" max="3" min="3" style="1" width="26.33"/>
    <col collapsed="false" customWidth="true" hidden="false" outlineLevel="0" max="4" min="4" style="1" width="24.15"/>
    <col collapsed="false" customWidth="true" hidden="false" outlineLevel="0" max="5" min="5" style="1" width="19.16"/>
    <col collapsed="false" customWidth="true" hidden="false" outlineLevel="0" max="6" min="6" style="1" width="71.17"/>
    <col collapsed="false" customWidth="true" hidden="false" outlineLevel="0" max="7" min="7" style="1" width="34"/>
    <col collapsed="false" customWidth="true" hidden="false" outlineLevel="0" max="8" min="8" style="1" width="5.33"/>
    <col collapsed="false" customWidth="true" hidden="false" outlineLevel="0" max="9" min="9" style="1" width="6.5"/>
    <col collapsed="false" customWidth="true" hidden="false" outlineLevel="0" max="10" min="10" style="1" width="4.33"/>
    <col collapsed="false" customWidth="true" hidden="false" outlineLevel="0" max="11" min="11" style="1" width="3.64"/>
    <col collapsed="false" customWidth="true" hidden="false" outlineLevel="0" max="12" min="12" style="1" width="3.83"/>
    <col collapsed="false" customWidth="true" hidden="false" outlineLevel="0" max="13" min="13" style="1" width="3.64"/>
    <col collapsed="false" customWidth="true" hidden="false" outlineLevel="0" max="249" min="14" style="1" width="10.99"/>
    <col collapsed="false" customWidth="false" hidden="false" outlineLevel="0" max="256" min="250" style="7" width="11.5"/>
    <col collapsed="false" customWidth="true" hidden="false" outlineLevel="0" max="1025" min="257" style="0" width="10.99"/>
  </cols>
  <sheetData>
    <row r="1" customFormat="false" ht="15" hidden="false" customHeight="false" outlineLevel="0" collapsed="false">
      <c r="A1" s="8" t="s">
        <v>8</v>
      </c>
      <c r="B1" s="8" t="s">
        <v>15</v>
      </c>
      <c r="C1" s="8" t="s">
        <v>28</v>
      </c>
      <c r="D1" s="8" t="s">
        <v>29</v>
      </c>
      <c r="E1" s="8" t="s">
        <v>30</v>
      </c>
      <c r="F1" s="9" t="s">
        <v>31</v>
      </c>
      <c r="G1" s="8" t="s">
        <v>32</v>
      </c>
      <c r="H1" s="8" t="s">
        <v>33</v>
      </c>
      <c r="I1" s="8" t="s">
        <v>34</v>
      </c>
      <c r="J1" s="8" t="s">
        <v>35</v>
      </c>
      <c r="K1" s="8" t="s">
        <v>36</v>
      </c>
      <c r="L1" s="8" t="s">
        <v>37</v>
      </c>
      <c r="M1" s="8" t="s">
        <v>38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1"/>
      <c r="IQ1" s="11"/>
      <c r="IR1" s="11"/>
      <c r="IS1" s="11"/>
      <c r="IT1" s="11"/>
      <c r="IU1" s="11"/>
      <c r="IV1" s="11"/>
    </row>
    <row r="2" customFormat="false" ht="13.8" hidden="false" customHeight="false" outlineLevel="0" collapsed="false">
      <c r="A2" s="12" t="s">
        <v>39</v>
      </c>
      <c r="B2" s="12" t="str">
        <f aca="false">Servers!F$2</f>
        <v>B108A/Pool/01</v>
      </c>
      <c r="C2" s="13" t="s">
        <v>40</v>
      </c>
      <c r="D2" s="12" t="s">
        <v>41</v>
      </c>
      <c r="E2" s="12" t="s">
        <v>42</v>
      </c>
      <c r="F2" s="14" t="s">
        <v>43</v>
      </c>
      <c r="G2" s="12"/>
      <c r="H2" s="12" t="n">
        <v>54</v>
      </c>
      <c r="I2" s="12" t="n">
        <v>0</v>
      </c>
      <c r="J2" s="12" t="n">
        <v>0</v>
      </c>
      <c r="K2" s="12" t="n">
        <v>0</v>
      </c>
      <c r="L2" s="12" t="n">
        <v>0</v>
      </c>
      <c r="M2" s="12" t="n">
        <v>0</v>
      </c>
    </row>
    <row r="3" customFormat="false" ht="13.8" hidden="false" customHeight="false" outlineLevel="0" collapsed="false">
      <c r="A3" s="1" t="s">
        <v>44</v>
      </c>
      <c r="B3" s="12" t="str">
        <f aca="false">Servers!F$2</f>
        <v>B108A/Pool/01</v>
      </c>
      <c r="C3" s="1" t="s">
        <v>45</v>
      </c>
      <c r="D3" s="1" t="s">
        <v>46</v>
      </c>
      <c r="E3" s="1" t="s">
        <v>47</v>
      </c>
      <c r="F3" s="1" t="s">
        <v>48</v>
      </c>
      <c r="G3" s="15" t="s">
        <v>49</v>
      </c>
    </row>
    <row r="4" customFormat="false" ht="13.8" hidden="false" customHeight="false" outlineLevel="0" collapsed="false">
      <c r="A4" s="1" t="s">
        <v>44</v>
      </c>
      <c r="B4" s="12" t="str">
        <f aca="false">Servers!F$2</f>
        <v>B108A/Pool/01</v>
      </c>
      <c r="C4" s="1" t="s">
        <v>50</v>
      </c>
      <c r="D4" s="1" t="s">
        <v>51</v>
      </c>
      <c r="E4" s="1" t="s">
        <v>47</v>
      </c>
      <c r="F4" s="1" t="s">
        <v>52</v>
      </c>
      <c r="G4" s="1" t="s">
        <v>49</v>
      </c>
    </row>
    <row r="5" customFormat="false" ht="13.8" hidden="false" customHeight="false" outlineLevel="0" collapsed="false">
      <c r="A5" s="1" t="s">
        <v>44</v>
      </c>
      <c r="B5" s="12" t="str">
        <f aca="false">Servers!F$2</f>
        <v>B108A/Pool/01</v>
      </c>
      <c r="C5" s="1" t="s">
        <v>53</v>
      </c>
      <c r="D5" s="1" t="s">
        <v>46</v>
      </c>
      <c r="E5" s="1" t="s">
        <v>54</v>
      </c>
      <c r="F5" s="1" t="s">
        <v>55</v>
      </c>
      <c r="G5" s="1" t="s">
        <v>49</v>
      </c>
    </row>
    <row r="6" customFormat="false" ht="13.8" hidden="false" customHeight="false" outlineLevel="0" collapsed="false">
      <c r="A6" s="1" t="s">
        <v>56</v>
      </c>
      <c r="B6" s="12" t="str">
        <f aca="false">Servers!F$2</f>
        <v>B108A/Pool/01</v>
      </c>
      <c r="C6" s="1" t="s">
        <v>57</v>
      </c>
      <c r="D6" s="1" t="s">
        <v>58</v>
      </c>
      <c r="E6" s="1" t="s">
        <v>59</v>
      </c>
      <c r="F6" s="1" t="s">
        <v>60</v>
      </c>
    </row>
    <row r="7" customFormat="false" ht="13.8" hidden="false" customHeight="false" outlineLevel="0" collapsed="false">
      <c r="A7" s="1" t="s">
        <v>44</v>
      </c>
      <c r="B7" s="12" t="str">
        <f aca="false">Servers!F$2</f>
        <v>B108A/Pool/01</v>
      </c>
      <c r="C7" s="1" t="s">
        <v>61</v>
      </c>
      <c r="D7" s="1" t="s">
        <v>62</v>
      </c>
      <c r="E7" s="1" t="s">
        <v>63</v>
      </c>
      <c r="F7" s="1" t="s">
        <v>64</v>
      </c>
      <c r="G7" s="15" t="s">
        <v>65</v>
      </c>
    </row>
    <row r="8" customFormat="false" ht="13.8" hidden="false" customHeight="false" outlineLevel="0" collapsed="false">
      <c r="A8" s="1" t="s">
        <v>44</v>
      </c>
      <c r="B8" s="12" t="str">
        <f aca="false">Servers!F$2</f>
        <v>B108A/Pool/01</v>
      </c>
      <c r="C8" s="1" t="s">
        <v>66</v>
      </c>
      <c r="D8" s="1" t="s">
        <v>67</v>
      </c>
      <c r="E8" s="1" t="s">
        <v>68</v>
      </c>
      <c r="F8" s="1" t="s">
        <v>69</v>
      </c>
      <c r="G8" s="1" t="s">
        <v>70</v>
      </c>
    </row>
    <row r="9" customFormat="false" ht="13.8" hidden="false" customHeight="false" outlineLevel="0" collapsed="false">
      <c r="A9" s="1" t="s">
        <v>56</v>
      </c>
      <c r="B9" s="12" t="str">
        <f aca="false">Servers!F$2</f>
        <v>B108A/Pool/01</v>
      </c>
      <c r="C9" s="1" t="s">
        <v>71</v>
      </c>
      <c r="D9" s="1" t="s">
        <v>58</v>
      </c>
      <c r="E9" s="1" t="s">
        <v>72</v>
      </c>
      <c r="F9" s="1" t="s">
        <v>73</v>
      </c>
    </row>
    <row r="10" customFormat="false" ht="13.8" hidden="false" customHeight="false" outlineLevel="0" collapsed="false">
      <c r="A10" s="1" t="s">
        <v>56</v>
      </c>
      <c r="B10" s="12" t="str">
        <f aca="false">Servers!F$2</f>
        <v>B108A/Pool/01</v>
      </c>
      <c r="C10" s="1" t="s">
        <v>74</v>
      </c>
      <c r="D10" s="1" t="s">
        <v>58</v>
      </c>
      <c r="E10" s="1" t="s">
        <v>72</v>
      </c>
      <c r="F10" s="1" t="s">
        <v>75</v>
      </c>
    </row>
    <row r="11" customFormat="false" ht="13.8" hidden="false" customHeight="false" outlineLevel="0" collapsed="false">
      <c r="A11" s="1" t="s">
        <v>56</v>
      </c>
      <c r="B11" s="12" t="str">
        <f aca="false">Servers!F$2</f>
        <v>B108A/Pool/01</v>
      </c>
      <c r="C11" s="1" t="s">
        <v>76</v>
      </c>
      <c r="D11" s="1" t="s">
        <v>77</v>
      </c>
      <c r="E11" s="1" t="s">
        <v>78</v>
      </c>
      <c r="F11" s="1" t="s">
        <v>73</v>
      </c>
    </row>
    <row r="12" customFormat="false" ht="13.8" hidden="false" customHeight="false" outlineLevel="0" collapsed="false">
      <c r="A12" s="1" t="s">
        <v>56</v>
      </c>
      <c r="B12" s="12" t="str">
        <f aca="false">Servers!F$2</f>
        <v>B108A/Pool/01</v>
      </c>
      <c r="C12" s="1" t="s">
        <v>79</v>
      </c>
      <c r="D12" s="1" t="s">
        <v>77</v>
      </c>
      <c r="E12" s="1" t="s">
        <v>78</v>
      </c>
      <c r="F12" s="1" t="s">
        <v>75</v>
      </c>
    </row>
    <row r="13" customFormat="false" ht="13.8" hidden="false" customHeight="false" outlineLevel="0" collapsed="false">
      <c r="A13" s="1" t="s">
        <v>44</v>
      </c>
      <c r="B13" s="12" t="str">
        <f aca="false">Servers!F$2</f>
        <v>B108A/Pool/01</v>
      </c>
      <c r="C13" s="1" t="s">
        <v>80</v>
      </c>
      <c r="D13" s="1" t="s">
        <v>81</v>
      </c>
      <c r="E13" s="1" t="s">
        <v>82</v>
      </c>
      <c r="F13" s="1" t="s">
        <v>83</v>
      </c>
      <c r="G13" s="1" t="s">
        <v>84</v>
      </c>
    </row>
    <row r="14" customFormat="false" ht="13.8" hidden="false" customHeight="false" outlineLevel="0" collapsed="false">
      <c r="A14" s="1" t="s">
        <v>44</v>
      </c>
      <c r="B14" s="12" t="str">
        <f aca="false">Servers!F$2</f>
        <v>B108A/Pool/01</v>
      </c>
      <c r="C14" s="1" t="s">
        <v>85</v>
      </c>
      <c r="D14" s="1" t="s">
        <v>81</v>
      </c>
      <c r="E14" s="1" t="s">
        <v>82</v>
      </c>
      <c r="F14" s="1" t="s">
        <v>83</v>
      </c>
      <c r="G14" s="15" t="s">
        <v>86</v>
      </c>
    </row>
    <row r="15" customFormat="false" ht="13.8" hidden="false" customHeight="false" outlineLevel="0" collapsed="false">
      <c r="A15" s="1" t="s">
        <v>44</v>
      </c>
      <c r="B15" s="12" t="str">
        <f aca="false">Servers!F$2</f>
        <v>B108A/Pool/01</v>
      </c>
      <c r="C15" s="1" t="s">
        <v>87</v>
      </c>
      <c r="D15" s="1" t="s">
        <v>81</v>
      </c>
      <c r="E15" s="1" t="s">
        <v>82</v>
      </c>
      <c r="F15" s="1" t="s">
        <v>83</v>
      </c>
      <c r="G15" s="1" t="s">
        <v>88</v>
      </c>
    </row>
    <row r="16" customFormat="false" ht="13.8" hidden="false" customHeight="false" outlineLevel="0" collapsed="false">
      <c r="A16" s="1" t="s">
        <v>44</v>
      </c>
      <c r="B16" s="12" t="str">
        <f aca="false">Servers!F$2</f>
        <v>B108A/Pool/01</v>
      </c>
      <c r="C16" s="1" t="s">
        <v>89</v>
      </c>
      <c r="D16" s="1" t="s">
        <v>81</v>
      </c>
      <c r="E16" s="1" t="s">
        <v>82</v>
      </c>
      <c r="F16" s="1" t="s">
        <v>83</v>
      </c>
      <c r="G16" s="15" t="s">
        <v>90</v>
      </c>
    </row>
    <row r="17" customFormat="false" ht="13.8" hidden="false" customHeight="false" outlineLevel="0" collapsed="false">
      <c r="A17" s="1" t="s">
        <v>44</v>
      </c>
      <c r="B17" s="12" t="str">
        <f aca="false">Servers!F$2</f>
        <v>B108A/Pool/01</v>
      </c>
      <c r="C17" s="1" t="s">
        <v>91</v>
      </c>
      <c r="D17" s="1" t="s">
        <v>92</v>
      </c>
      <c r="E17" s="1" t="s">
        <v>93</v>
      </c>
      <c r="G17" s="1" t="s">
        <v>94</v>
      </c>
    </row>
    <row r="18" customFormat="false" ht="13.8" hidden="false" customHeight="false" outlineLevel="0" collapsed="false">
      <c r="A18" s="1" t="s">
        <v>44</v>
      </c>
      <c r="B18" s="12" t="str">
        <f aca="false">Servers!F$2</f>
        <v>B108A/Pool/01</v>
      </c>
      <c r="C18" s="1" t="s">
        <v>95</v>
      </c>
      <c r="D18" s="1" t="s">
        <v>96</v>
      </c>
      <c r="E18" s="1" t="s">
        <v>97</v>
      </c>
      <c r="G18" s="15" t="s">
        <v>98</v>
      </c>
    </row>
    <row r="19" customFormat="false" ht="13.8" hidden="false" customHeight="false" outlineLevel="0" collapsed="false">
      <c r="A19" s="1" t="s">
        <v>44</v>
      </c>
      <c r="B19" s="12" t="str">
        <f aca="false">Servers!F$2</f>
        <v>B108A/Pool/01</v>
      </c>
      <c r="C19" s="1" t="s">
        <v>99</v>
      </c>
      <c r="D19" s="1" t="s">
        <v>96</v>
      </c>
      <c r="E19" s="1" t="s">
        <v>97</v>
      </c>
      <c r="G19" s="1" t="s">
        <v>100</v>
      </c>
    </row>
    <row r="20" customFormat="false" ht="13.8" hidden="false" customHeight="false" outlineLevel="0" collapsed="false">
      <c r="A20" s="1" t="s">
        <v>101</v>
      </c>
      <c r="B20" s="12" t="str">
        <f aca="false">Servers!F$2</f>
        <v>B108A/Pool/01</v>
      </c>
      <c r="C20" s="1" t="s">
        <v>102</v>
      </c>
      <c r="D20" s="1" t="s">
        <v>103</v>
      </c>
      <c r="E20" s="1" t="s">
        <v>104</v>
      </c>
    </row>
    <row r="21" customFormat="false" ht="13.8" hidden="false" customHeight="false" outlineLevel="0" collapsed="false">
      <c r="A21" s="1" t="s">
        <v>44</v>
      </c>
      <c r="B21" s="12" t="str">
        <f aca="false">Servers!F$2</f>
        <v>B108A/Pool/01</v>
      </c>
      <c r="C21" s="1" t="s">
        <v>105</v>
      </c>
      <c r="D21" s="1" t="s">
        <v>106</v>
      </c>
      <c r="E21" s="1" t="s">
        <v>107</v>
      </c>
      <c r="F21" s="1" t="s">
        <v>108</v>
      </c>
      <c r="G21" s="1" t="s">
        <v>109</v>
      </c>
      <c r="H21" s="16"/>
    </row>
    <row r="22" customFormat="false" ht="13.8" hidden="false" customHeight="false" outlineLevel="0" collapsed="false">
      <c r="A22" s="1" t="s">
        <v>44</v>
      </c>
      <c r="B22" s="12" t="str">
        <f aca="false">Servers!F$2</f>
        <v>B108A/Pool/01</v>
      </c>
      <c r="C22" s="1" t="s">
        <v>110</v>
      </c>
      <c r="D22" s="1" t="s">
        <v>106</v>
      </c>
      <c r="E22" s="1" t="s">
        <v>107</v>
      </c>
      <c r="F22" s="1" t="s">
        <v>108</v>
      </c>
      <c r="G22" s="1" t="s">
        <v>111</v>
      </c>
      <c r="H22" s="16"/>
    </row>
    <row r="23" customFormat="false" ht="13.8" hidden="false" customHeight="false" outlineLevel="0" collapsed="false">
      <c r="A23" s="1" t="s">
        <v>44</v>
      </c>
      <c r="B23" s="12" t="str">
        <f aca="false">Servers!F$2</f>
        <v>B108A/Pool/01</v>
      </c>
      <c r="C23" s="1" t="s">
        <v>112</v>
      </c>
      <c r="D23" s="1" t="s">
        <v>106</v>
      </c>
      <c r="E23" s="1" t="s">
        <v>107</v>
      </c>
      <c r="F23" s="1" t="s">
        <v>108</v>
      </c>
      <c r="G23" s="1" t="s">
        <v>113</v>
      </c>
      <c r="H23" s="16"/>
    </row>
    <row r="24" customFormat="false" ht="13.8" hidden="false" customHeight="false" outlineLevel="0" collapsed="false">
      <c r="A24" s="1" t="s">
        <v>44</v>
      </c>
      <c r="B24" s="12" t="str">
        <f aca="false">Servers!F$2</f>
        <v>B108A/Pool/01</v>
      </c>
      <c r="C24" s="1" t="s">
        <v>114</v>
      </c>
      <c r="D24" s="1" t="s">
        <v>106</v>
      </c>
      <c r="E24" s="1" t="s">
        <v>107</v>
      </c>
      <c r="F24" s="1" t="s">
        <v>108</v>
      </c>
      <c r="G24" s="1" t="s">
        <v>115</v>
      </c>
    </row>
    <row r="25" customFormat="false" ht="13.8" hidden="false" customHeight="false" outlineLevel="0" collapsed="false">
      <c r="A25" s="1" t="s">
        <v>44</v>
      </c>
      <c r="B25" s="12" t="str">
        <f aca="false">Servers!F$2</f>
        <v>B108A/Pool/01</v>
      </c>
      <c r="C25" s="1" t="s">
        <v>116</v>
      </c>
      <c r="D25" s="1" t="s">
        <v>106</v>
      </c>
      <c r="E25" s="1" t="s">
        <v>107</v>
      </c>
      <c r="F25" s="1" t="s">
        <v>108</v>
      </c>
      <c r="G25" s="1" t="s">
        <v>117</v>
      </c>
    </row>
    <row r="26" customFormat="false" ht="13.8" hidden="false" customHeight="false" outlineLevel="0" collapsed="false">
      <c r="A26" s="1" t="s">
        <v>44</v>
      </c>
      <c r="B26" s="12" t="str">
        <f aca="false">Servers!F$2</f>
        <v>B108A/Pool/01</v>
      </c>
      <c r="C26" s="1" t="s">
        <v>118</v>
      </c>
      <c r="D26" s="1" t="s">
        <v>106</v>
      </c>
      <c r="E26" s="1" t="s">
        <v>107</v>
      </c>
      <c r="F26" s="1" t="s">
        <v>108</v>
      </c>
      <c r="G26" s="1" t="s">
        <v>119</v>
      </c>
    </row>
    <row r="27" customFormat="false" ht="13.8" hidden="false" customHeight="false" outlineLevel="0" collapsed="false">
      <c r="A27" s="1" t="s">
        <v>44</v>
      </c>
      <c r="B27" s="12" t="str">
        <f aca="false">Servers!F$2</f>
        <v>B108A/Pool/01</v>
      </c>
      <c r="C27" s="1" t="s">
        <v>120</v>
      </c>
      <c r="D27" s="1" t="s">
        <v>106</v>
      </c>
      <c r="E27" s="1" t="s">
        <v>107</v>
      </c>
      <c r="F27" s="1" t="s">
        <v>108</v>
      </c>
      <c r="G27" s="1" t="s">
        <v>121</v>
      </c>
    </row>
    <row r="28" customFormat="false" ht="13.8" hidden="false" customHeight="false" outlineLevel="0" collapsed="false">
      <c r="A28" s="1" t="s">
        <v>44</v>
      </c>
      <c r="B28" s="12" t="str">
        <f aca="false">Servers!F$2</f>
        <v>B108A/Pool/01</v>
      </c>
      <c r="C28" s="1" t="s">
        <v>122</v>
      </c>
      <c r="D28" s="1" t="s">
        <v>106</v>
      </c>
      <c r="E28" s="1" t="s">
        <v>107</v>
      </c>
      <c r="F28" s="1" t="s">
        <v>108</v>
      </c>
      <c r="G28" s="1" t="s">
        <v>123</v>
      </c>
    </row>
    <row r="29" customFormat="false" ht="13.8" hidden="false" customHeight="false" outlineLevel="0" collapsed="false">
      <c r="A29" s="1" t="s">
        <v>44</v>
      </c>
      <c r="B29" s="12" t="str">
        <f aca="false">Servers!F$2</f>
        <v>B108A/Pool/01</v>
      </c>
      <c r="C29" s="1" t="s">
        <v>124</v>
      </c>
      <c r="D29" s="1" t="s">
        <v>106</v>
      </c>
      <c r="E29" s="1" t="s">
        <v>107</v>
      </c>
      <c r="F29" s="1" t="s">
        <v>108</v>
      </c>
      <c r="G29" s="1" t="s">
        <v>125</v>
      </c>
    </row>
    <row r="30" customFormat="false" ht="13.8" hidden="false" customHeight="false" outlineLevel="0" collapsed="false">
      <c r="A30" s="1" t="s">
        <v>44</v>
      </c>
      <c r="B30" s="12" t="str">
        <f aca="false">Servers!F$2</f>
        <v>B108A/Pool/01</v>
      </c>
      <c r="C30" s="1" t="s">
        <v>126</v>
      </c>
      <c r="D30" s="1" t="s">
        <v>106</v>
      </c>
      <c r="E30" s="1" t="s">
        <v>107</v>
      </c>
      <c r="F30" s="1" t="s">
        <v>108</v>
      </c>
      <c r="G30" s="1" t="s">
        <v>127</v>
      </c>
    </row>
    <row r="31" customFormat="false" ht="13.8" hidden="false" customHeight="false" outlineLevel="0" collapsed="false">
      <c r="A31" s="1" t="s">
        <v>128</v>
      </c>
      <c r="B31" s="12" t="str">
        <f aca="false">Servers!F$2</f>
        <v>B108A/Pool/01</v>
      </c>
      <c r="C31" s="1" t="s">
        <v>129</v>
      </c>
      <c r="D31" s="1" t="s">
        <v>130</v>
      </c>
      <c r="E31" s="1" t="s">
        <v>131</v>
      </c>
    </row>
    <row r="32" customFormat="false" ht="13.8" hidden="false" customHeight="false" outlineLevel="0" collapsed="false">
      <c r="A32" s="17" t="s">
        <v>39</v>
      </c>
      <c r="B32" s="12" t="str">
        <f aca="false">Servers!F$2</f>
        <v>B108A/Pool/01</v>
      </c>
      <c r="C32" s="17" t="s">
        <v>132</v>
      </c>
      <c r="D32" s="17" t="s">
        <v>133</v>
      </c>
      <c r="E32" s="17" t="s">
        <v>134</v>
      </c>
      <c r="F32" s="17"/>
      <c r="G32" s="1" t="s">
        <v>135</v>
      </c>
      <c r="H32" s="1" t="n">
        <v>1</v>
      </c>
    </row>
    <row r="33" customFormat="false" ht="13.8" hidden="false" customHeight="false" outlineLevel="0" collapsed="false">
      <c r="A33" s="1" t="s">
        <v>136</v>
      </c>
      <c r="B33" s="12" t="str">
        <f aca="false">Servers!F$2</f>
        <v>B108A/Pool/01</v>
      </c>
      <c r="C33" s="1" t="s">
        <v>137</v>
      </c>
      <c r="D33" s="1" t="s">
        <v>138</v>
      </c>
      <c r="E33" s="1" t="s">
        <v>139</v>
      </c>
      <c r="F33" s="1" t="s">
        <v>140</v>
      </c>
    </row>
    <row r="34" customFormat="false" ht="13.8" hidden="false" customHeight="false" outlineLevel="0" collapsed="false">
      <c r="A34" s="1" t="s">
        <v>136</v>
      </c>
      <c r="B34" s="12" t="str">
        <f aca="false">Servers!F$2</f>
        <v>B108A/Pool/01</v>
      </c>
      <c r="C34" s="1" t="s">
        <v>141</v>
      </c>
      <c r="D34" s="1" t="s">
        <v>138</v>
      </c>
      <c r="E34" s="1" t="s">
        <v>139</v>
      </c>
      <c r="F34" s="1" t="s">
        <v>142</v>
      </c>
    </row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9" activeCellId="0" sqref="F19"/>
    </sheetView>
  </sheetViews>
  <sheetFormatPr defaultRowHeight="14" zeroHeight="false" outlineLevelRow="0" outlineLevelCol="0"/>
  <cols>
    <col collapsed="false" customWidth="true" hidden="false" outlineLevel="0" max="1" min="1" style="17" width="13.33"/>
    <col collapsed="false" customWidth="true" hidden="false" outlineLevel="0" max="2" min="2" style="17" width="17.52"/>
    <col collapsed="false" customWidth="true" hidden="false" outlineLevel="0" max="3" min="3" style="17" width="24.67"/>
    <col collapsed="false" customWidth="true" hidden="false" outlineLevel="0" max="4" min="4" style="17" width="22.5"/>
    <col collapsed="false" customWidth="true" hidden="false" outlineLevel="0" max="5" min="5" style="17" width="22.66"/>
    <col collapsed="false" customWidth="true" hidden="false" outlineLevel="0" max="6" min="6" style="17" width="4.66"/>
    <col collapsed="false" customWidth="true" hidden="false" outlineLevel="0" max="7" min="7" style="17" width="9.83"/>
    <col collapsed="false" customWidth="true" hidden="false" outlineLevel="0" max="8" min="8" style="17" width="19.5"/>
    <col collapsed="false" customWidth="true" hidden="false" outlineLevel="0" max="9" min="9" style="17" width="63.66"/>
    <col collapsed="false" customWidth="true" hidden="false" outlineLevel="0" max="256" min="10" style="17" width="10.99"/>
    <col collapsed="false" customWidth="true" hidden="false" outlineLevel="0" max="1025" min="257" style="18" width="10.99"/>
  </cols>
  <sheetData>
    <row r="1" customFormat="false" ht="11.5" hidden="false" customHeight="true" outlineLevel="0" collapsed="false">
      <c r="A1" s="19" t="s">
        <v>8</v>
      </c>
      <c r="B1" s="19" t="s">
        <v>15</v>
      </c>
      <c r="C1" s="19" t="s">
        <v>143</v>
      </c>
      <c r="D1" s="19" t="s">
        <v>28</v>
      </c>
      <c r="E1" s="19" t="s">
        <v>144</v>
      </c>
      <c r="F1" s="19" t="s">
        <v>145</v>
      </c>
      <c r="G1" s="19" t="s">
        <v>146</v>
      </c>
      <c r="H1" s="19" t="s">
        <v>11</v>
      </c>
      <c r="I1" s="19" t="s">
        <v>147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</row>
    <row r="2" customFormat="false" ht="12.8" hidden="false" customHeight="false" outlineLevel="0" collapsed="false">
      <c r="A2" s="17" t="s">
        <v>39</v>
      </c>
      <c r="B2" s="12" t="str">
        <f aca="false">Servers!F$2</f>
        <v>B108A/Pool/01</v>
      </c>
      <c r="C2" s="17" t="s">
        <v>132</v>
      </c>
      <c r="D2" s="17" t="s">
        <v>135</v>
      </c>
      <c r="E2" s="17" t="s">
        <v>148</v>
      </c>
      <c r="F2" s="17" t="n">
        <v>1</v>
      </c>
    </row>
    <row r="3" customFormat="false" ht="12.8" hidden="false" customHeight="false" outlineLevel="0" collapsed="false"/>
    <row r="4" customFormat="false" ht="12.8" hidden="false" customHeight="false" outlineLevel="0" collapsed="false"/>
    <row r="5" customFormat="false" ht="12.8" hidden="false" customHeight="false" outlineLevel="0" collapsed="false"/>
    <row r="6" customFormat="false" ht="12.8" hidden="false" customHeight="false" outlineLevel="0" collapsed="false"/>
    <row r="7" customFormat="false" ht="12.8" hidden="false" customHeight="false" outlineLevel="0" collapsed="false"/>
    <row r="8" customFormat="false" ht="12.8" hidden="false" customHeight="false" outlineLevel="0" collapsed="false"/>
    <row r="9" customFormat="false" ht="12.8" hidden="false" customHeight="false" outlineLevel="0" collapsed="false"/>
    <row r="10" customFormat="false" ht="12.8" hidden="false" customHeight="false" outlineLevel="0" collapsed="false"/>
    <row r="11" customFormat="false" ht="12.8" hidden="false" customHeight="false" outlineLevel="0" collapsed="false"/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49" activeCellId="0" sqref="I49"/>
    </sheetView>
  </sheetViews>
  <sheetFormatPr defaultRowHeight="15" zeroHeight="false" outlineLevelRow="0" outlineLevelCol="0"/>
  <cols>
    <col collapsed="false" customWidth="true" hidden="false" outlineLevel="0" max="1" min="1" style="20" width="19.99"/>
    <col collapsed="false" customWidth="true" hidden="false" outlineLevel="0" max="2" min="2" style="20" width="22.66"/>
    <col collapsed="false" customWidth="true" hidden="false" outlineLevel="0" max="3" min="3" style="20" width="27.99"/>
    <col collapsed="false" customWidth="true" hidden="false" outlineLevel="0" max="4" min="4" style="20" width="19.99"/>
    <col collapsed="false" customWidth="true" hidden="false" outlineLevel="0" max="5" min="5" style="20" width="30.82"/>
    <col collapsed="false" customWidth="false" hidden="false" outlineLevel="0" max="7" min="6" style="20" width="11.5"/>
    <col collapsed="false" customWidth="true" hidden="false" outlineLevel="0" max="8" min="8" style="20" width="20.83"/>
    <col collapsed="false" customWidth="false" hidden="false" outlineLevel="0" max="1025" min="9" style="20" width="11.5"/>
  </cols>
  <sheetData>
    <row r="1" customFormat="false" ht="15" hidden="false" customHeight="false" outlineLevel="0" collapsed="false">
      <c r="A1" s="21" t="s">
        <v>8</v>
      </c>
      <c r="B1" s="21" t="s">
        <v>15</v>
      </c>
      <c r="C1" s="21" t="s">
        <v>143</v>
      </c>
      <c r="D1" s="21" t="s">
        <v>28</v>
      </c>
      <c r="E1" s="21" t="s">
        <v>144</v>
      </c>
      <c r="F1" s="21" t="s">
        <v>145</v>
      </c>
      <c r="G1" s="21" t="s">
        <v>146</v>
      </c>
      <c r="H1" s="21" t="s">
        <v>11</v>
      </c>
      <c r="I1" s="21" t="s">
        <v>147</v>
      </c>
    </row>
    <row r="2" customFormat="false" ht="13.8" hidden="false" customHeight="false" outlineLevel="0" collapsed="false">
      <c r="A2" s="20" t="s">
        <v>44</v>
      </c>
      <c r="B2" s="12" t="str">
        <f aca="false">Servers!F$2</f>
        <v>B108A/Pool/01</v>
      </c>
      <c r="C2" s="20" t="s">
        <v>45</v>
      </c>
      <c r="D2" s="20" t="s">
        <v>149</v>
      </c>
      <c r="E2" s="20" t="s">
        <v>150</v>
      </c>
      <c r="F2" s="20" t="n">
        <v>1</v>
      </c>
      <c r="G2" s="0"/>
      <c r="H2" s="20" t="s">
        <v>151</v>
      </c>
      <c r="I2" s="20" t="s">
        <v>152</v>
      </c>
    </row>
    <row r="3" customFormat="false" ht="12.8" hidden="false" customHeight="false" outlineLevel="0" collapsed="false">
      <c r="A3" s="20" t="s">
        <v>44</v>
      </c>
      <c r="B3" s="12" t="str">
        <f aca="false">Servers!F$2</f>
        <v>B108A/Pool/01</v>
      </c>
      <c r="C3" s="20" t="s">
        <v>45</v>
      </c>
      <c r="D3" s="20" t="s">
        <v>153</v>
      </c>
      <c r="E3" s="20" t="s">
        <v>154</v>
      </c>
      <c r="F3" s="20" t="n">
        <v>2</v>
      </c>
      <c r="H3" s="20" t="s">
        <v>155</v>
      </c>
      <c r="I3" s="20" t="s">
        <v>156</v>
      </c>
    </row>
    <row r="4" customFormat="false" ht="12.8" hidden="false" customHeight="false" outlineLevel="0" collapsed="false">
      <c r="A4" s="20" t="s">
        <v>44</v>
      </c>
      <c r="B4" s="12" t="str">
        <f aca="false">Servers!F$2</f>
        <v>B108A/Pool/01</v>
      </c>
      <c r="C4" s="20" t="s">
        <v>53</v>
      </c>
      <c r="D4" s="20" t="s">
        <v>157</v>
      </c>
      <c r="E4" s="20" t="s">
        <v>158</v>
      </c>
      <c r="F4" s="20" t="n">
        <v>1</v>
      </c>
      <c r="H4" s="20" t="s">
        <v>159</v>
      </c>
    </row>
    <row r="5" customFormat="false" ht="12.8" hidden="false" customHeight="false" outlineLevel="0" collapsed="false">
      <c r="A5" s="20" t="s">
        <v>44</v>
      </c>
      <c r="B5" s="12" t="str">
        <f aca="false">Servers!F$2</f>
        <v>B108A/Pool/01</v>
      </c>
      <c r="C5" s="20" t="s">
        <v>53</v>
      </c>
      <c r="D5" s="20" t="s">
        <v>160</v>
      </c>
      <c r="E5" s="20" t="s">
        <v>161</v>
      </c>
      <c r="F5" s="20" t="n">
        <v>2</v>
      </c>
      <c r="H5" s="20" t="s">
        <v>162</v>
      </c>
    </row>
    <row r="6" customFormat="false" ht="12.8" hidden="false" customHeight="false" outlineLevel="0" collapsed="false">
      <c r="A6" s="20" t="s">
        <v>44</v>
      </c>
      <c r="B6" s="12" t="str">
        <f aca="false">Servers!F$2</f>
        <v>B108A/Pool/01</v>
      </c>
      <c r="C6" s="20" t="s">
        <v>61</v>
      </c>
      <c r="D6" s="20" t="s">
        <v>163</v>
      </c>
      <c r="E6" s="20" t="s">
        <v>164</v>
      </c>
      <c r="F6" s="20" t="n">
        <v>1</v>
      </c>
      <c r="H6" s="20" t="s">
        <v>165</v>
      </c>
      <c r="I6" s="20" t="s">
        <v>166</v>
      </c>
    </row>
    <row r="7" customFormat="false" ht="12.8" hidden="false" customHeight="false" outlineLevel="0" collapsed="false">
      <c r="A7" s="20" t="s">
        <v>44</v>
      </c>
      <c r="B7" s="12" t="str">
        <f aca="false">Servers!F$2</f>
        <v>B108A/Pool/01</v>
      </c>
      <c r="C7" s="20" t="s">
        <v>66</v>
      </c>
      <c r="D7" s="20" t="s">
        <v>167</v>
      </c>
      <c r="E7" s="20" t="s">
        <v>168</v>
      </c>
      <c r="F7" s="20" t="n">
        <v>1</v>
      </c>
      <c r="H7" s="20" t="s">
        <v>169</v>
      </c>
    </row>
    <row r="8" customFormat="false" ht="12.8" hidden="false" customHeight="false" outlineLevel="0" collapsed="false">
      <c r="A8" s="20" t="s">
        <v>44</v>
      </c>
      <c r="B8" s="12" t="str">
        <f aca="false">Servers!F$2</f>
        <v>B108A/Pool/01</v>
      </c>
      <c r="C8" s="20" t="s">
        <v>80</v>
      </c>
      <c r="D8" s="20" t="s">
        <v>170</v>
      </c>
      <c r="E8" s="20" t="s">
        <v>171</v>
      </c>
      <c r="F8" s="20" t="n">
        <v>1</v>
      </c>
      <c r="G8" s="20" t="s">
        <v>172</v>
      </c>
    </row>
    <row r="9" customFormat="false" ht="12.8" hidden="false" customHeight="false" outlineLevel="0" collapsed="false">
      <c r="A9" s="20" t="s">
        <v>44</v>
      </c>
      <c r="B9" s="12" t="str">
        <f aca="false">Servers!F$2</f>
        <v>B108A/Pool/01</v>
      </c>
      <c r="C9" s="20" t="s">
        <v>80</v>
      </c>
      <c r="D9" s="20" t="s">
        <v>173</v>
      </c>
      <c r="E9" s="20" t="s">
        <v>174</v>
      </c>
      <c r="F9" s="20" t="n">
        <v>2</v>
      </c>
      <c r="G9" s="20" t="s">
        <v>172</v>
      </c>
    </row>
    <row r="10" customFormat="false" ht="12.8" hidden="false" customHeight="false" outlineLevel="0" collapsed="false">
      <c r="A10" s="20" t="s">
        <v>44</v>
      </c>
      <c r="B10" s="12" t="str">
        <f aca="false">Servers!F$2</f>
        <v>B108A/Pool/01</v>
      </c>
      <c r="C10" s="20" t="s">
        <v>80</v>
      </c>
      <c r="D10" s="20" t="s">
        <v>175</v>
      </c>
      <c r="E10" s="20" t="s">
        <v>176</v>
      </c>
      <c r="F10" s="20" t="n">
        <v>3</v>
      </c>
      <c r="G10" s="20" t="s">
        <v>172</v>
      </c>
    </row>
    <row r="11" customFormat="false" ht="12.8" hidden="false" customHeight="false" outlineLevel="0" collapsed="false">
      <c r="A11" s="20" t="s">
        <v>44</v>
      </c>
      <c r="B11" s="12" t="str">
        <f aca="false">Servers!F$2</f>
        <v>B108A/Pool/01</v>
      </c>
      <c r="C11" s="20" t="s">
        <v>85</v>
      </c>
      <c r="D11" s="20" t="s">
        <v>177</v>
      </c>
      <c r="E11" s="20" t="s">
        <v>178</v>
      </c>
      <c r="F11" s="20" t="n">
        <v>1</v>
      </c>
      <c r="G11" s="20" t="s">
        <v>179</v>
      </c>
    </row>
    <row r="12" customFormat="false" ht="12.8" hidden="false" customHeight="false" outlineLevel="0" collapsed="false">
      <c r="A12" s="20" t="s">
        <v>44</v>
      </c>
      <c r="B12" s="12" t="str">
        <f aca="false">Servers!F$2</f>
        <v>B108A/Pool/01</v>
      </c>
      <c r="C12" s="20" t="s">
        <v>85</v>
      </c>
      <c r="D12" s="20" t="s">
        <v>180</v>
      </c>
      <c r="E12" s="20" t="s">
        <v>181</v>
      </c>
      <c r="F12" s="20" t="n">
        <v>2</v>
      </c>
      <c r="G12" s="20" t="s">
        <v>179</v>
      </c>
    </row>
    <row r="13" customFormat="false" ht="12.8" hidden="false" customHeight="false" outlineLevel="0" collapsed="false">
      <c r="A13" s="20" t="s">
        <v>44</v>
      </c>
      <c r="B13" s="12" t="str">
        <f aca="false">Servers!F$2</f>
        <v>B108A/Pool/01</v>
      </c>
      <c r="C13" s="20" t="s">
        <v>85</v>
      </c>
      <c r="D13" s="20" t="s">
        <v>182</v>
      </c>
      <c r="E13" s="20" t="s">
        <v>183</v>
      </c>
      <c r="F13" s="20" t="n">
        <v>3</v>
      </c>
      <c r="G13" s="20" t="s">
        <v>179</v>
      </c>
    </row>
    <row r="14" customFormat="false" ht="12.8" hidden="false" customHeight="false" outlineLevel="0" collapsed="false">
      <c r="A14" s="20" t="s">
        <v>44</v>
      </c>
      <c r="B14" s="12" t="str">
        <f aca="false">Servers!F$2</f>
        <v>B108A/Pool/01</v>
      </c>
      <c r="C14" s="20" t="s">
        <v>91</v>
      </c>
      <c r="D14" s="20" t="s">
        <v>184</v>
      </c>
      <c r="E14" s="20" t="s">
        <v>185</v>
      </c>
      <c r="F14" s="20" t="n">
        <v>1</v>
      </c>
      <c r="G14" s="20" t="s">
        <v>186</v>
      </c>
      <c r="H14" s="20" t="s">
        <v>187</v>
      </c>
      <c r="I14" s="20" t="s">
        <v>188</v>
      </c>
    </row>
    <row r="15" customFormat="false" ht="12.8" hidden="false" customHeight="false" outlineLevel="0" collapsed="false">
      <c r="A15" s="20" t="s">
        <v>44</v>
      </c>
      <c r="B15" s="12" t="str">
        <f aca="false">Servers!F$2</f>
        <v>B108A/Pool/01</v>
      </c>
      <c r="C15" s="20" t="s">
        <v>87</v>
      </c>
      <c r="D15" s="20" t="s">
        <v>189</v>
      </c>
      <c r="E15" s="20" t="s">
        <v>190</v>
      </c>
      <c r="F15" s="20" t="n">
        <v>1</v>
      </c>
      <c r="G15" s="20" t="s">
        <v>186</v>
      </c>
    </row>
    <row r="16" customFormat="false" ht="12.8" hidden="false" customHeight="false" outlineLevel="0" collapsed="false">
      <c r="A16" s="20" t="s">
        <v>44</v>
      </c>
      <c r="B16" s="12" t="str">
        <f aca="false">Servers!F$2</f>
        <v>B108A/Pool/01</v>
      </c>
      <c r="C16" s="20" t="s">
        <v>87</v>
      </c>
      <c r="D16" s="20" t="s">
        <v>191</v>
      </c>
      <c r="E16" s="20" t="s">
        <v>192</v>
      </c>
      <c r="F16" s="20" t="n">
        <v>2</v>
      </c>
      <c r="G16" s="20" t="s">
        <v>186</v>
      </c>
    </row>
    <row r="17" customFormat="false" ht="12.8" hidden="false" customHeight="false" outlineLevel="0" collapsed="false">
      <c r="A17" s="20" t="s">
        <v>44</v>
      </c>
      <c r="B17" s="12" t="str">
        <f aca="false">Servers!F$2</f>
        <v>B108A/Pool/01</v>
      </c>
      <c r="C17" s="20" t="s">
        <v>87</v>
      </c>
      <c r="D17" s="20" t="s">
        <v>193</v>
      </c>
      <c r="E17" s="20" t="s">
        <v>194</v>
      </c>
      <c r="F17" s="20" t="n">
        <v>3</v>
      </c>
      <c r="G17" s="20" t="s">
        <v>186</v>
      </c>
    </row>
    <row r="18" customFormat="false" ht="12.8" hidden="false" customHeight="false" outlineLevel="0" collapsed="false">
      <c r="A18" s="20" t="s">
        <v>44</v>
      </c>
      <c r="B18" s="12" t="str">
        <f aca="false">Servers!F$2</f>
        <v>B108A/Pool/01</v>
      </c>
      <c r="C18" s="20" t="s">
        <v>89</v>
      </c>
      <c r="D18" s="20" t="s">
        <v>195</v>
      </c>
      <c r="E18" s="20" t="s">
        <v>196</v>
      </c>
      <c r="F18" s="20" t="n">
        <v>1</v>
      </c>
      <c r="G18" s="20" t="s">
        <v>197</v>
      </c>
    </row>
    <row r="19" customFormat="false" ht="12.8" hidden="false" customHeight="false" outlineLevel="0" collapsed="false">
      <c r="A19" s="20" t="s">
        <v>44</v>
      </c>
      <c r="B19" s="12" t="str">
        <f aca="false">Servers!F$2</f>
        <v>B108A/Pool/01</v>
      </c>
      <c r="C19" s="20" t="s">
        <v>89</v>
      </c>
      <c r="D19" s="20" t="s">
        <v>198</v>
      </c>
      <c r="E19" s="20" t="s">
        <v>199</v>
      </c>
      <c r="F19" s="20" t="n">
        <v>2</v>
      </c>
      <c r="G19" s="20" t="s">
        <v>197</v>
      </c>
    </row>
    <row r="20" customFormat="false" ht="12.8" hidden="false" customHeight="false" outlineLevel="0" collapsed="false">
      <c r="A20" s="20" t="s">
        <v>44</v>
      </c>
      <c r="B20" s="12" t="str">
        <f aca="false">Servers!F$2</f>
        <v>B108A/Pool/01</v>
      </c>
      <c r="C20" s="20" t="s">
        <v>89</v>
      </c>
      <c r="D20" s="20" t="s">
        <v>200</v>
      </c>
      <c r="E20" s="20" t="s">
        <v>201</v>
      </c>
      <c r="F20" s="20" t="n">
        <v>3</v>
      </c>
      <c r="G20" s="20" t="s">
        <v>197</v>
      </c>
    </row>
    <row r="21" customFormat="false" ht="12.8" hidden="false" customHeight="false" outlineLevel="0" collapsed="false">
      <c r="A21" s="20" t="s">
        <v>44</v>
      </c>
      <c r="B21" s="12" t="str">
        <f aca="false">Servers!F$2</f>
        <v>B108A/Pool/01</v>
      </c>
      <c r="C21" s="20" t="s">
        <v>95</v>
      </c>
      <c r="D21" s="20" t="s">
        <v>202</v>
      </c>
      <c r="E21" s="20" t="s">
        <v>203</v>
      </c>
      <c r="F21" s="20" t="n">
        <v>1</v>
      </c>
      <c r="H21" s="20" t="s">
        <v>204</v>
      </c>
    </row>
    <row r="22" customFormat="false" ht="12.8" hidden="false" customHeight="false" outlineLevel="0" collapsed="false">
      <c r="A22" s="20" t="s">
        <v>44</v>
      </c>
      <c r="B22" s="12" t="str">
        <f aca="false">Servers!F$2</f>
        <v>B108A/Pool/01</v>
      </c>
      <c r="C22" s="20" t="s">
        <v>99</v>
      </c>
      <c r="D22" s="20" t="s">
        <v>205</v>
      </c>
      <c r="E22" s="20" t="s">
        <v>206</v>
      </c>
      <c r="F22" s="20" t="n">
        <v>1</v>
      </c>
      <c r="H22" s="20" t="s">
        <v>207</v>
      </c>
    </row>
    <row r="23" customFormat="false" ht="12.8" hidden="false" customHeight="false" outlineLevel="0" collapsed="false">
      <c r="A23" s="20" t="s">
        <v>44</v>
      </c>
      <c r="B23" s="12" t="str">
        <f aca="false">Servers!F$2</f>
        <v>B108A/Pool/01</v>
      </c>
      <c r="C23" s="1" t="s">
        <v>105</v>
      </c>
      <c r="D23" s="20" t="s">
        <v>208</v>
      </c>
      <c r="E23" s="20" t="s">
        <v>209</v>
      </c>
      <c r="F23" s="20" t="n">
        <v>1</v>
      </c>
      <c r="G23" s="20" t="s">
        <v>210</v>
      </c>
    </row>
    <row r="24" customFormat="false" ht="12.8" hidden="false" customHeight="false" outlineLevel="0" collapsed="false">
      <c r="A24" s="20" t="s">
        <v>44</v>
      </c>
      <c r="B24" s="12" t="str">
        <f aca="false">Servers!F$2</f>
        <v>B108A/Pool/01</v>
      </c>
      <c r="C24" s="1" t="s">
        <v>105</v>
      </c>
      <c r="D24" s="20" t="s">
        <v>211</v>
      </c>
      <c r="E24" s="20" t="s">
        <v>212</v>
      </c>
      <c r="F24" s="20" t="n">
        <v>2</v>
      </c>
      <c r="G24" s="20" t="s">
        <v>210</v>
      </c>
    </row>
    <row r="25" customFormat="false" ht="12.8" hidden="false" customHeight="false" outlineLevel="0" collapsed="false">
      <c r="A25" s="20" t="s">
        <v>44</v>
      </c>
      <c r="B25" s="12" t="str">
        <f aca="false">Servers!F$2</f>
        <v>B108A/Pool/01</v>
      </c>
      <c r="C25" s="1" t="s">
        <v>110</v>
      </c>
      <c r="D25" s="20" t="s">
        <v>213</v>
      </c>
      <c r="E25" s="20" t="s">
        <v>214</v>
      </c>
      <c r="F25" s="20" t="n">
        <v>1</v>
      </c>
      <c r="G25" s="20" t="s">
        <v>210</v>
      </c>
    </row>
    <row r="26" customFormat="false" ht="12.8" hidden="false" customHeight="false" outlineLevel="0" collapsed="false">
      <c r="A26" s="20" t="s">
        <v>44</v>
      </c>
      <c r="B26" s="12" t="str">
        <f aca="false">Servers!F$2</f>
        <v>B108A/Pool/01</v>
      </c>
      <c r="C26" s="1" t="s">
        <v>110</v>
      </c>
      <c r="D26" s="20" t="s">
        <v>215</v>
      </c>
      <c r="E26" s="20" t="s">
        <v>216</v>
      </c>
      <c r="F26" s="20" t="n">
        <v>2</v>
      </c>
      <c r="G26" s="20" t="s">
        <v>210</v>
      </c>
    </row>
    <row r="27" customFormat="false" ht="12.8" hidden="false" customHeight="false" outlineLevel="0" collapsed="false">
      <c r="A27" s="20" t="s">
        <v>44</v>
      </c>
      <c r="B27" s="12" t="str">
        <f aca="false">Servers!F$2</f>
        <v>B108A/Pool/01</v>
      </c>
      <c r="C27" s="1" t="s">
        <v>112</v>
      </c>
      <c r="D27" s="20" t="s">
        <v>217</v>
      </c>
      <c r="E27" s="20" t="s">
        <v>218</v>
      </c>
      <c r="F27" s="20" t="n">
        <v>1</v>
      </c>
      <c r="G27" s="20" t="s">
        <v>179</v>
      </c>
    </row>
    <row r="28" customFormat="false" ht="12.8" hidden="false" customHeight="false" outlineLevel="0" collapsed="false">
      <c r="A28" s="20" t="s">
        <v>44</v>
      </c>
      <c r="B28" s="12" t="str">
        <f aca="false">Servers!F$2</f>
        <v>B108A/Pool/01</v>
      </c>
      <c r="C28" s="1" t="s">
        <v>112</v>
      </c>
      <c r="D28" s="20" t="s">
        <v>219</v>
      </c>
      <c r="E28" s="20" t="s">
        <v>220</v>
      </c>
      <c r="F28" s="20" t="n">
        <v>2</v>
      </c>
      <c r="G28" s="20" t="s">
        <v>179</v>
      </c>
    </row>
    <row r="29" customFormat="false" ht="12.8" hidden="false" customHeight="false" outlineLevel="0" collapsed="false">
      <c r="A29" s="20" t="s">
        <v>44</v>
      </c>
      <c r="B29" s="12" t="str">
        <f aca="false">Servers!F$2</f>
        <v>B108A/Pool/01</v>
      </c>
      <c r="C29" s="1" t="s">
        <v>114</v>
      </c>
      <c r="D29" s="20" t="s">
        <v>221</v>
      </c>
      <c r="E29" s="20" t="s">
        <v>222</v>
      </c>
      <c r="F29" s="20" t="n">
        <v>1</v>
      </c>
      <c r="G29" s="20" t="s">
        <v>179</v>
      </c>
    </row>
    <row r="30" customFormat="false" ht="12.8" hidden="false" customHeight="false" outlineLevel="0" collapsed="false">
      <c r="A30" s="20" t="s">
        <v>44</v>
      </c>
      <c r="B30" s="12" t="str">
        <f aca="false">Servers!F$2</f>
        <v>B108A/Pool/01</v>
      </c>
      <c r="C30" s="1" t="s">
        <v>114</v>
      </c>
      <c r="D30" s="20" t="s">
        <v>223</v>
      </c>
      <c r="E30" s="20" t="s">
        <v>224</v>
      </c>
      <c r="F30" s="20" t="n">
        <v>2</v>
      </c>
      <c r="G30" s="20" t="s">
        <v>179</v>
      </c>
    </row>
    <row r="31" customFormat="false" ht="12.8" hidden="false" customHeight="false" outlineLevel="0" collapsed="false">
      <c r="A31" s="20" t="s">
        <v>44</v>
      </c>
      <c r="B31" s="12" t="str">
        <f aca="false">Servers!F$2</f>
        <v>B108A/Pool/01</v>
      </c>
      <c r="C31" s="1" t="s">
        <v>116</v>
      </c>
      <c r="D31" s="20" t="s">
        <v>225</v>
      </c>
      <c r="E31" s="20" t="s">
        <v>226</v>
      </c>
      <c r="F31" s="20" t="n">
        <v>1</v>
      </c>
      <c r="G31" s="20" t="s">
        <v>186</v>
      </c>
    </row>
    <row r="32" customFormat="false" ht="12.8" hidden="false" customHeight="false" outlineLevel="0" collapsed="false">
      <c r="A32" s="20" t="s">
        <v>44</v>
      </c>
      <c r="B32" s="12" t="str">
        <f aca="false">Servers!F$2</f>
        <v>B108A/Pool/01</v>
      </c>
      <c r="C32" s="1" t="s">
        <v>116</v>
      </c>
      <c r="D32" s="20" t="s">
        <v>227</v>
      </c>
      <c r="E32" s="20" t="s">
        <v>228</v>
      </c>
      <c r="F32" s="20" t="n">
        <v>2</v>
      </c>
      <c r="G32" s="20" t="s">
        <v>186</v>
      </c>
    </row>
    <row r="33" customFormat="false" ht="12.8" hidden="false" customHeight="false" outlineLevel="0" collapsed="false">
      <c r="A33" s="20" t="s">
        <v>44</v>
      </c>
      <c r="B33" s="12" t="str">
        <f aca="false">Servers!F$2</f>
        <v>B108A/Pool/01</v>
      </c>
      <c r="C33" s="1" t="s">
        <v>118</v>
      </c>
      <c r="D33" s="20" t="s">
        <v>229</v>
      </c>
      <c r="E33" s="20" t="s">
        <v>230</v>
      </c>
      <c r="F33" s="20" t="n">
        <v>1</v>
      </c>
      <c r="G33" s="20" t="s">
        <v>186</v>
      </c>
    </row>
    <row r="34" customFormat="false" ht="12.8" hidden="false" customHeight="false" outlineLevel="0" collapsed="false">
      <c r="A34" s="20" t="s">
        <v>44</v>
      </c>
      <c r="B34" s="12" t="str">
        <f aca="false">Servers!F$2</f>
        <v>B108A/Pool/01</v>
      </c>
      <c r="C34" s="1" t="s">
        <v>118</v>
      </c>
      <c r="D34" s="20" t="s">
        <v>231</v>
      </c>
      <c r="E34" s="20" t="s">
        <v>232</v>
      </c>
      <c r="F34" s="20" t="n">
        <v>2</v>
      </c>
      <c r="G34" s="20" t="s">
        <v>186</v>
      </c>
    </row>
    <row r="35" customFormat="false" ht="12.8" hidden="false" customHeight="false" outlineLevel="0" collapsed="false">
      <c r="A35" s="20" t="s">
        <v>44</v>
      </c>
      <c r="B35" s="12" t="str">
        <f aca="false">Servers!F$2</f>
        <v>B108A/Pool/01</v>
      </c>
      <c r="C35" s="1" t="s">
        <v>120</v>
      </c>
      <c r="D35" s="20" t="s">
        <v>233</v>
      </c>
      <c r="E35" s="20" t="s">
        <v>234</v>
      </c>
      <c r="F35" s="20" t="n">
        <v>1</v>
      </c>
      <c r="G35" s="20" t="s">
        <v>197</v>
      </c>
    </row>
    <row r="36" customFormat="false" ht="12.8" hidden="false" customHeight="false" outlineLevel="0" collapsed="false">
      <c r="A36" s="20" t="s">
        <v>44</v>
      </c>
      <c r="B36" s="12" t="str">
        <f aca="false">Servers!F$2</f>
        <v>B108A/Pool/01</v>
      </c>
      <c r="C36" s="1" t="s">
        <v>120</v>
      </c>
      <c r="D36" s="20" t="s">
        <v>235</v>
      </c>
      <c r="E36" s="20" t="s">
        <v>236</v>
      </c>
      <c r="F36" s="20" t="n">
        <v>2</v>
      </c>
      <c r="G36" s="20" t="s">
        <v>197</v>
      </c>
    </row>
    <row r="37" customFormat="false" ht="12.8" hidden="false" customHeight="false" outlineLevel="0" collapsed="false">
      <c r="A37" s="20" t="s">
        <v>44</v>
      </c>
      <c r="B37" s="12" t="str">
        <f aca="false">Servers!F$2</f>
        <v>B108A/Pool/01</v>
      </c>
      <c r="C37" s="1" t="s">
        <v>122</v>
      </c>
      <c r="D37" s="20" t="s">
        <v>237</v>
      </c>
      <c r="E37" s="20" t="s">
        <v>238</v>
      </c>
      <c r="F37" s="20" t="n">
        <v>1</v>
      </c>
      <c r="G37" s="20" t="s">
        <v>197</v>
      </c>
    </row>
    <row r="38" customFormat="false" ht="12.8" hidden="false" customHeight="false" outlineLevel="0" collapsed="false">
      <c r="A38" s="20" t="s">
        <v>44</v>
      </c>
      <c r="B38" s="12" t="str">
        <f aca="false">Servers!F$2</f>
        <v>B108A/Pool/01</v>
      </c>
      <c r="C38" s="1" t="s">
        <v>122</v>
      </c>
      <c r="D38" s="20" t="s">
        <v>239</v>
      </c>
      <c r="E38" s="20" t="s">
        <v>240</v>
      </c>
      <c r="F38" s="20" t="n">
        <v>2</v>
      </c>
      <c r="G38" s="20" t="s">
        <v>197</v>
      </c>
    </row>
    <row r="39" customFormat="false" ht="12.8" hidden="false" customHeight="false" outlineLevel="0" collapsed="false">
      <c r="A39" s="20" t="s">
        <v>44</v>
      </c>
      <c r="B39" s="12" t="str">
        <f aca="false">Servers!F$2</f>
        <v>B108A/Pool/01</v>
      </c>
      <c r="C39" s="1" t="s">
        <v>124</v>
      </c>
      <c r="D39" s="20" t="s">
        <v>241</v>
      </c>
      <c r="E39" s="20" t="s">
        <v>242</v>
      </c>
      <c r="F39" s="20" t="n">
        <v>1</v>
      </c>
      <c r="G39" s="20" t="s">
        <v>243</v>
      </c>
      <c r="H39" s="20" t="s">
        <v>244</v>
      </c>
    </row>
    <row r="40" customFormat="false" ht="12.8" hidden="false" customHeight="false" outlineLevel="0" collapsed="false">
      <c r="A40" s="20" t="s">
        <v>44</v>
      </c>
      <c r="B40" s="12" t="str">
        <f aca="false">Servers!F$2</f>
        <v>B108A/Pool/01</v>
      </c>
      <c r="C40" s="1" t="s">
        <v>124</v>
      </c>
      <c r="D40" s="20" t="s">
        <v>245</v>
      </c>
      <c r="E40" s="20" t="s">
        <v>246</v>
      </c>
      <c r="F40" s="20" t="n">
        <v>2</v>
      </c>
      <c r="G40" s="20" t="s">
        <v>243</v>
      </c>
    </row>
    <row r="41" customFormat="false" ht="12.8" hidden="false" customHeight="false" outlineLevel="0" collapsed="false">
      <c r="A41" s="20" t="s">
        <v>44</v>
      </c>
      <c r="B41" s="12" t="str">
        <f aca="false">Servers!F$2</f>
        <v>B108A/Pool/01</v>
      </c>
      <c r="C41" s="1" t="s">
        <v>126</v>
      </c>
      <c r="D41" s="20" t="s">
        <v>247</v>
      </c>
      <c r="E41" s="20" t="s">
        <v>248</v>
      </c>
      <c r="F41" s="20" t="n">
        <v>1</v>
      </c>
      <c r="G41" s="20" t="s">
        <v>249</v>
      </c>
      <c r="H41" s="20" t="s">
        <v>250</v>
      </c>
    </row>
    <row r="42" customFormat="false" ht="12.8" hidden="false" customHeight="false" outlineLevel="0" collapsed="false">
      <c r="A42" s="20" t="s">
        <v>44</v>
      </c>
      <c r="B42" s="12" t="str">
        <f aca="false">Servers!F$2</f>
        <v>B108A/Pool/01</v>
      </c>
      <c r="C42" s="1" t="s">
        <v>126</v>
      </c>
      <c r="D42" s="20" t="s">
        <v>251</v>
      </c>
      <c r="E42" s="20" t="s">
        <v>252</v>
      </c>
      <c r="F42" s="20" t="n">
        <v>2</v>
      </c>
      <c r="G42" s="20" t="s">
        <v>249</v>
      </c>
    </row>
    <row r="43" customFormat="false" ht="13.8" hidden="false" customHeight="false" outlineLevel="0" collapsed="false">
      <c r="A43" s="20" t="s">
        <v>44</v>
      </c>
      <c r="B43" s="12" t="str">
        <f aca="false">Servers!F$2</f>
        <v>B108A/Pool/01</v>
      </c>
      <c r="C43" s="20" t="s">
        <v>50</v>
      </c>
      <c r="D43" s="20" t="s">
        <v>253</v>
      </c>
      <c r="E43" s="22" t="s">
        <v>254</v>
      </c>
      <c r="F43" s="20" t="n">
        <v>1</v>
      </c>
    </row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6552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8" activeCellId="0" sqref="F18"/>
    </sheetView>
  </sheetViews>
  <sheetFormatPr defaultRowHeight="15" zeroHeight="false" outlineLevelRow="0" outlineLevelCol="0"/>
  <cols>
    <col collapsed="false" customWidth="true" hidden="false" outlineLevel="0" max="1" min="1" style="1" width="8.67"/>
    <col collapsed="false" customWidth="true" hidden="false" outlineLevel="0" max="2" min="2" style="1" width="11.99"/>
    <col collapsed="false" customWidth="true" hidden="false" outlineLevel="0" max="3" min="3" style="1" width="13.66"/>
    <col collapsed="false" customWidth="true" hidden="false" outlineLevel="0" max="4" min="4" style="1" width="9.33"/>
    <col collapsed="false" customWidth="true" hidden="false" outlineLevel="0" max="5" min="5" style="1" width="24.63"/>
    <col collapsed="false" customWidth="true" hidden="false" outlineLevel="0" max="6" min="6" style="1" width="4.5"/>
    <col collapsed="false" customWidth="true" hidden="false" outlineLevel="0" max="8" min="7" style="1" width="10.5"/>
    <col collapsed="false" customWidth="true" hidden="false" outlineLevel="0" max="9" min="9" style="1" width="72.02"/>
    <col collapsed="false" customWidth="true" hidden="false" outlineLevel="0" max="256" min="10" style="1" width="10.99"/>
    <col collapsed="false" customWidth="true" hidden="false" outlineLevel="0" max="1025" min="257" style="0" width="10.99"/>
  </cols>
  <sheetData>
    <row r="1" customFormat="false" ht="10.5" hidden="false" customHeight="true" outlineLevel="0" collapsed="false">
      <c r="A1" s="4" t="s">
        <v>8</v>
      </c>
      <c r="B1" s="4" t="s">
        <v>15</v>
      </c>
      <c r="C1" s="4" t="s">
        <v>143</v>
      </c>
      <c r="D1" s="4" t="s">
        <v>28</v>
      </c>
      <c r="E1" s="4" t="s">
        <v>144</v>
      </c>
      <c r="F1" s="4" t="s">
        <v>145</v>
      </c>
      <c r="G1" s="4" t="s">
        <v>146</v>
      </c>
      <c r="H1" s="4" t="s">
        <v>11</v>
      </c>
      <c r="I1" s="4" t="s">
        <v>147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customFormat="false" ht="13.8" hidden="false" customHeight="false" outlineLevel="0" collapsed="false">
      <c r="A2" s="1" t="s">
        <v>255</v>
      </c>
      <c r="B2" s="12" t="str">
        <f aca="false">Servers!F$2</f>
        <v>B108A/Pool/01</v>
      </c>
      <c r="C2" s="1" t="s">
        <v>129</v>
      </c>
      <c r="D2" s="1" t="s">
        <v>256</v>
      </c>
      <c r="E2" s="1" t="s">
        <v>257</v>
      </c>
      <c r="F2" s="1" t="n">
        <v>1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65528" customFormat="false" ht="12.75" hidden="false" customHeight="true" outlineLevel="0" collapsed="false"/>
    <row r="65529" customFormat="false" ht="12.75" hidden="false" customHeight="true" outlineLevel="0" collapsed="false"/>
    <row r="65530" customFormat="false" ht="12.75" hidden="false" customHeight="true" outlineLevel="0" collapsed="false"/>
    <row r="65531" customFormat="false" ht="12.75" hidden="false" customHeight="true" outlineLevel="0" collapsed="false"/>
    <row r="65532" customFormat="false" ht="12.75" hidden="false" customHeight="true" outlineLevel="0" collapsed="false"/>
    <row r="65533" customFormat="false" ht="12.75" hidden="false" customHeight="true" outlineLevel="0" collapsed="false"/>
    <row r="65534" customFormat="false" ht="12.75" hidden="false" customHeight="true" outlineLevel="0" collapsed="false"/>
    <row r="65535" customFormat="false" ht="12.75" hidden="false" customHeight="true" outlineLevel="0" collapsed="false"/>
    <row r="65536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0" activeCellId="0" sqref="A30"/>
    </sheetView>
  </sheetViews>
  <sheetFormatPr defaultRowHeight="15" zeroHeight="false" outlineLevelRow="0" outlineLevelCol="0"/>
  <cols>
    <col collapsed="false" customWidth="true" hidden="false" outlineLevel="0" max="1" min="1" style="23" width="13.83"/>
    <col collapsed="false" customWidth="true" hidden="false" outlineLevel="0" max="2" min="2" style="23" width="18"/>
    <col collapsed="false" customWidth="true" hidden="false" outlineLevel="0" max="3" min="3" style="23" width="28.5"/>
    <col collapsed="false" customWidth="true" hidden="false" outlineLevel="0" max="4" min="4" style="23" width="25.16"/>
    <col collapsed="false" customWidth="true" hidden="false" outlineLevel="0" max="5" min="5" style="23" width="22.62"/>
    <col collapsed="false" customWidth="true" hidden="false" outlineLevel="0" max="6" min="6" style="23" width="4.5"/>
    <col collapsed="false" customWidth="true" hidden="false" outlineLevel="0" max="7" min="7" style="23" width="10"/>
    <col collapsed="false" customWidth="true" hidden="false" outlineLevel="0" max="8" min="8" style="23" width="26.33"/>
    <col collapsed="false" customWidth="true" hidden="false" outlineLevel="0" max="9" min="9" style="23" width="78.33"/>
    <col collapsed="false" customWidth="true" hidden="false" outlineLevel="0" max="256" min="10" style="23" width="10.99"/>
    <col collapsed="false" customWidth="true" hidden="false" outlineLevel="0" max="1025" min="257" style="20" width="10.99"/>
  </cols>
  <sheetData>
    <row r="1" customFormat="false" ht="15" hidden="false" customHeight="false" outlineLevel="0" collapsed="false">
      <c r="A1" s="21" t="s">
        <v>8</v>
      </c>
      <c r="B1" s="21" t="s">
        <v>15</v>
      </c>
      <c r="C1" s="21" t="s">
        <v>143</v>
      </c>
      <c r="D1" s="21" t="s">
        <v>28</v>
      </c>
      <c r="E1" s="21" t="s">
        <v>144</v>
      </c>
      <c r="F1" s="21" t="s">
        <v>145</v>
      </c>
      <c r="G1" s="21" t="s">
        <v>146</v>
      </c>
      <c r="H1" s="21" t="s">
        <v>11</v>
      </c>
      <c r="I1" s="21" t="s">
        <v>147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  <c r="ET1" s="21"/>
      <c r="EU1" s="21"/>
      <c r="EV1" s="21"/>
      <c r="EW1" s="21"/>
      <c r="EX1" s="21"/>
      <c r="EY1" s="21"/>
      <c r="EZ1" s="21"/>
      <c r="FA1" s="21"/>
      <c r="FB1" s="21"/>
      <c r="FC1" s="21"/>
      <c r="FD1" s="21"/>
      <c r="FE1" s="21"/>
      <c r="FF1" s="21"/>
      <c r="FG1" s="21"/>
      <c r="FH1" s="21"/>
      <c r="FI1" s="21"/>
      <c r="FJ1" s="21"/>
      <c r="FK1" s="21"/>
      <c r="FL1" s="21"/>
      <c r="FM1" s="21"/>
      <c r="FN1" s="21"/>
      <c r="FO1" s="21"/>
      <c r="FP1" s="21"/>
      <c r="FQ1" s="21"/>
      <c r="FR1" s="21"/>
      <c r="FS1" s="21"/>
      <c r="FT1" s="21"/>
      <c r="FU1" s="21"/>
      <c r="FV1" s="21"/>
      <c r="FW1" s="21"/>
      <c r="FX1" s="21"/>
      <c r="FY1" s="21"/>
      <c r="FZ1" s="21"/>
      <c r="GA1" s="21"/>
      <c r="GB1" s="21"/>
      <c r="GC1" s="21"/>
      <c r="GD1" s="21"/>
      <c r="GE1" s="21"/>
      <c r="GF1" s="21"/>
      <c r="GG1" s="21"/>
      <c r="GH1" s="21"/>
      <c r="GI1" s="21"/>
      <c r="GJ1" s="21"/>
      <c r="GK1" s="21"/>
      <c r="GL1" s="21"/>
      <c r="GM1" s="21"/>
      <c r="GN1" s="21"/>
      <c r="GO1" s="21"/>
      <c r="GP1" s="21"/>
      <c r="GQ1" s="21"/>
      <c r="GR1" s="21"/>
      <c r="GS1" s="21"/>
      <c r="GT1" s="21"/>
      <c r="GU1" s="21"/>
      <c r="GV1" s="21"/>
      <c r="GW1" s="21"/>
      <c r="GX1" s="21"/>
      <c r="GY1" s="21"/>
      <c r="GZ1" s="21"/>
      <c r="HA1" s="21"/>
      <c r="HB1" s="21"/>
      <c r="HC1" s="21"/>
      <c r="HD1" s="21"/>
      <c r="HE1" s="21"/>
      <c r="HF1" s="21"/>
      <c r="HG1" s="21"/>
      <c r="HH1" s="21"/>
      <c r="HI1" s="21"/>
      <c r="HJ1" s="21"/>
      <c r="HK1" s="21"/>
      <c r="HL1" s="21"/>
      <c r="HM1" s="21"/>
      <c r="HN1" s="21"/>
      <c r="HO1" s="21"/>
      <c r="HP1" s="21"/>
      <c r="HQ1" s="21"/>
      <c r="HR1" s="21"/>
      <c r="HS1" s="21"/>
      <c r="HT1" s="21"/>
      <c r="HU1" s="21"/>
      <c r="HV1" s="21"/>
      <c r="HW1" s="21"/>
      <c r="HX1" s="21"/>
      <c r="HY1" s="21"/>
      <c r="HZ1" s="21"/>
      <c r="IA1" s="21"/>
      <c r="IB1" s="21"/>
      <c r="IC1" s="21"/>
      <c r="ID1" s="21"/>
      <c r="IE1" s="21"/>
      <c r="IF1" s="21"/>
      <c r="IG1" s="21"/>
      <c r="IH1" s="21"/>
      <c r="II1" s="21"/>
      <c r="IJ1" s="21"/>
      <c r="IK1" s="21"/>
      <c r="IL1" s="21"/>
      <c r="IM1" s="21"/>
      <c r="IN1" s="21"/>
      <c r="IO1" s="21"/>
      <c r="IP1" s="21"/>
      <c r="IQ1" s="21"/>
      <c r="IR1" s="21"/>
      <c r="IS1" s="21"/>
      <c r="IT1" s="21"/>
      <c r="IU1" s="21"/>
      <c r="IV1" s="21"/>
    </row>
    <row r="2" customFormat="false" ht="12.8" hidden="false" customHeight="false" outlineLevel="0" collapsed="false">
      <c r="A2" s="23" t="s">
        <v>56</v>
      </c>
      <c r="B2" s="12" t="str">
        <f aca="false">Servers!F$2</f>
        <v>B108A/Pool/01</v>
      </c>
      <c r="C2" s="23" t="s">
        <v>71</v>
      </c>
      <c r="D2" s="23" t="s">
        <v>258</v>
      </c>
      <c r="E2" s="23" t="s">
        <v>259</v>
      </c>
      <c r="F2" s="23" t="n">
        <v>1</v>
      </c>
    </row>
    <row r="3" customFormat="false" ht="11.25" hidden="false" customHeight="true" outlineLevel="0" collapsed="false">
      <c r="A3" s="23" t="s">
        <v>56</v>
      </c>
      <c r="B3" s="12" t="str">
        <f aca="false">Servers!F$2</f>
        <v>B108A/Pool/01</v>
      </c>
      <c r="C3" s="23" t="s">
        <v>71</v>
      </c>
      <c r="D3" s="23" t="s">
        <v>260</v>
      </c>
      <c r="E3" s="23" t="s">
        <v>259</v>
      </c>
      <c r="F3" s="23" t="n">
        <v>2</v>
      </c>
    </row>
    <row r="4" customFormat="false" ht="11.25" hidden="false" customHeight="true" outlineLevel="0" collapsed="false">
      <c r="A4" s="23" t="s">
        <v>56</v>
      </c>
      <c r="B4" s="12" t="str">
        <f aca="false">Servers!F$2</f>
        <v>B108A/Pool/01</v>
      </c>
      <c r="C4" s="23" t="s">
        <v>71</v>
      </c>
      <c r="D4" s="23" t="s">
        <v>261</v>
      </c>
      <c r="E4" s="23" t="s">
        <v>259</v>
      </c>
      <c r="F4" s="23" t="n">
        <v>3</v>
      </c>
    </row>
    <row r="5" customFormat="false" ht="11.25" hidden="false" customHeight="true" outlineLevel="0" collapsed="false">
      <c r="A5" s="23" t="s">
        <v>56</v>
      </c>
      <c r="B5" s="12" t="str">
        <f aca="false">Servers!F$2</f>
        <v>B108A/Pool/01</v>
      </c>
      <c r="C5" s="23" t="s">
        <v>71</v>
      </c>
      <c r="D5" s="23" t="s">
        <v>262</v>
      </c>
      <c r="E5" s="23" t="s">
        <v>259</v>
      </c>
      <c r="F5" s="23" t="n">
        <v>4</v>
      </c>
    </row>
    <row r="6" customFormat="false" ht="11.25" hidden="false" customHeight="true" outlineLevel="0" collapsed="false">
      <c r="A6" s="23" t="s">
        <v>56</v>
      </c>
      <c r="B6" s="12" t="str">
        <f aca="false">Servers!F$2</f>
        <v>B108A/Pool/01</v>
      </c>
      <c r="C6" s="23" t="s">
        <v>71</v>
      </c>
      <c r="D6" s="23" t="s">
        <v>263</v>
      </c>
      <c r="E6" s="23" t="s">
        <v>259</v>
      </c>
      <c r="F6" s="23" t="n">
        <v>5</v>
      </c>
    </row>
    <row r="7" customFormat="false" ht="11.25" hidden="false" customHeight="true" outlineLevel="0" collapsed="false">
      <c r="A7" s="23" t="s">
        <v>56</v>
      </c>
      <c r="B7" s="12" t="str">
        <f aca="false">Servers!F$2</f>
        <v>B108A/Pool/01</v>
      </c>
      <c r="C7" s="23" t="s">
        <v>74</v>
      </c>
      <c r="D7" s="23" t="s">
        <v>264</v>
      </c>
      <c r="E7" s="23" t="s">
        <v>259</v>
      </c>
      <c r="F7" s="23" t="n">
        <v>1</v>
      </c>
    </row>
    <row r="8" customFormat="false" ht="11.25" hidden="false" customHeight="true" outlineLevel="0" collapsed="false">
      <c r="A8" s="23" t="s">
        <v>56</v>
      </c>
      <c r="B8" s="12" t="str">
        <f aca="false">Servers!F$2</f>
        <v>B108A/Pool/01</v>
      </c>
      <c r="C8" s="23" t="s">
        <v>74</v>
      </c>
      <c r="D8" s="23" t="s">
        <v>265</v>
      </c>
      <c r="E8" s="23" t="s">
        <v>259</v>
      </c>
      <c r="F8" s="23" t="n">
        <v>2</v>
      </c>
    </row>
    <row r="9" customFormat="false" ht="12.8" hidden="false" customHeight="false" outlineLevel="0" collapsed="false">
      <c r="A9" s="23" t="s">
        <v>56</v>
      </c>
      <c r="B9" s="12" t="str">
        <f aca="false">Servers!F$2</f>
        <v>B108A/Pool/01</v>
      </c>
      <c r="C9" s="23" t="s">
        <v>74</v>
      </c>
      <c r="D9" s="23" t="s">
        <v>266</v>
      </c>
      <c r="E9" s="23" t="s">
        <v>259</v>
      </c>
      <c r="F9" s="23" t="n">
        <v>3</v>
      </c>
    </row>
    <row r="10" customFormat="false" ht="12.8" hidden="false" customHeight="false" outlineLevel="0" collapsed="false">
      <c r="A10" s="23" t="s">
        <v>56</v>
      </c>
      <c r="B10" s="12" t="str">
        <f aca="false">Servers!F$2</f>
        <v>B108A/Pool/01</v>
      </c>
      <c r="C10" s="23" t="s">
        <v>74</v>
      </c>
      <c r="D10" s="23" t="s">
        <v>267</v>
      </c>
      <c r="E10" s="23" t="s">
        <v>259</v>
      </c>
      <c r="F10" s="23" t="n">
        <v>4</v>
      </c>
    </row>
    <row r="11" customFormat="false" ht="12.8" hidden="false" customHeight="false" outlineLevel="0" collapsed="false">
      <c r="A11" s="23" t="s">
        <v>56</v>
      </c>
      <c r="B11" s="12" t="str">
        <f aca="false">Servers!F$2</f>
        <v>B108A/Pool/01</v>
      </c>
      <c r="C11" s="23" t="s">
        <v>74</v>
      </c>
      <c r="D11" s="23" t="s">
        <v>268</v>
      </c>
      <c r="E11" s="23" t="s">
        <v>259</v>
      </c>
      <c r="F11" s="23" t="n">
        <v>5</v>
      </c>
    </row>
    <row r="12" customFormat="false" ht="12.8" hidden="false" customHeight="false" outlineLevel="0" collapsed="false">
      <c r="A12" s="23" t="s">
        <v>56</v>
      </c>
      <c r="B12" s="12" t="str">
        <f aca="false">Servers!F$2</f>
        <v>B108A/Pool/01</v>
      </c>
      <c r="C12" s="23" t="s">
        <v>57</v>
      </c>
      <c r="D12" s="23" t="s">
        <v>269</v>
      </c>
      <c r="E12" s="23" t="s">
        <v>259</v>
      </c>
      <c r="F12" s="23" t="n">
        <v>1</v>
      </c>
    </row>
    <row r="13" customFormat="false" ht="12.8" hidden="false" customHeight="false" outlineLevel="0" collapsed="false">
      <c r="A13" s="23" t="s">
        <v>56</v>
      </c>
      <c r="B13" s="12" t="str">
        <f aca="false">Servers!F$2</f>
        <v>B108A/Pool/01</v>
      </c>
      <c r="C13" s="23" t="s">
        <v>57</v>
      </c>
      <c r="D13" s="23" t="s">
        <v>270</v>
      </c>
      <c r="E13" s="23" t="s">
        <v>259</v>
      </c>
      <c r="F13" s="23" t="n">
        <v>2</v>
      </c>
    </row>
    <row r="14" customFormat="false" ht="12.8" hidden="false" customHeight="false" outlineLevel="0" collapsed="false">
      <c r="A14" s="23" t="s">
        <v>56</v>
      </c>
      <c r="B14" s="12" t="str">
        <f aca="false">Servers!F$2</f>
        <v>B108A/Pool/01</v>
      </c>
      <c r="C14" s="23" t="s">
        <v>76</v>
      </c>
      <c r="D14" s="23" t="s">
        <v>271</v>
      </c>
      <c r="E14" s="23" t="s">
        <v>259</v>
      </c>
      <c r="F14" s="23" t="n">
        <v>1</v>
      </c>
    </row>
    <row r="15" customFormat="false" ht="12.8" hidden="false" customHeight="false" outlineLevel="0" collapsed="false">
      <c r="A15" s="23" t="s">
        <v>56</v>
      </c>
      <c r="B15" s="12" t="str">
        <f aca="false">Servers!F$2</f>
        <v>B108A/Pool/01</v>
      </c>
      <c r="C15" s="23" t="s">
        <v>76</v>
      </c>
      <c r="D15" s="23" t="s">
        <v>272</v>
      </c>
      <c r="E15" s="23" t="s">
        <v>259</v>
      </c>
      <c r="F15" s="23" t="n">
        <v>2</v>
      </c>
    </row>
    <row r="16" customFormat="false" ht="12.8" hidden="false" customHeight="false" outlineLevel="0" collapsed="false">
      <c r="A16" s="23" t="s">
        <v>56</v>
      </c>
      <c r="B16" s="12" t="str">
        <f aca="false">Servers!F$2</f>
        <v>B108A/Pool/01</v>
      </c>
      <c r="C16" s="23" t="s">
        <v>76</v>
      </c>
      <c r="D16" s="23" t="s">
        <v>273</v>
      </c>
      <c r="E16" s="23" t="s">
        <v>259</v>
      </c>
      <c r="F16" s="23" t="n">
        <v>3</v>
      </c>
    </row>
    <row r="17" customFormat="false" ht="12.8" hidden="false" customHeight="false" outlineLevel="0" collapsed="false">
      <c r="A17" s="23" t="s">
        <v>56</v>
      </c>
      <c r="B17" s="12" t="str">
        <f aca="false">Servers!F$2</f>
        <v>B108A/Pool/01</v>
      </c>
      <c r="C17" s="23" t="s">
        <v>76</v>
      </c>
      <c r="D17" s="23" t="s">
        <v>274</v>
      </c>
      <c r="E17" s="23" t="s">
        <v>259</v>
      </c>
      <c r="F17" s="23" t="n">
        <v>4</v>
      </c>
    </row>
    <row r="18" customFormat="false" ht="12.8" hidden="false" customHeight="false" outlineLevel="0" collapsed="false">
      <c r="A18" s="23" t="s">
        <v>56</v>
      </c>
      <c r="B18" s="12" t="str">
        <f aca="false">Servers!F$2</f>
        <v>B108A/Pool/01</v>
      </c>
      <c r="C18" s="23" t="s">
        <v>76</v>
      </c>
      <c r="D18" s="23" t="s">
        <v>275</v>
      </c>
      <c r="E18" s="23" t="s">
        <v>259</v>
      </c>
      <c r="F18" s="23" t="n">
        <v>5</v>
      </c>
    </row>
    <row r="19" customFormat="false" ht="12.8" hidden="false" customHeight="false" outlineLevel="0" collapsed="false">
      <c r="A19" s="23" t="s">
        <v>56</v>
      </c>
      <c r="B19" s="12" t="str">
        <f aca="false">Servers!F$2</f>
        <v>B108A/Pool/01</v>
      </c>
      <c r="C19" s="23" t="s">
        <v>76</v>
      </c>
      <c r="D19" s="23" t="s">
        <v>276</v>
      </c>
      <c r="E19" s="23" t="s">
        <v>259</v>
      </c>
      <c r="F19" s="23" t="n">
        <v>6</v>
      </c>
    </row>
    <row r="20" customFormat="false" ht="12.8" hidden="false" customHeight="false" outlineLevel="0" collapsed="false">
      <c r="A20" s="23" t="s">
        <v>56</v>
      </c>
      <c r="B20" s="12" t="str">
        <f aca="false">Servers!F$2</f>
        <v>B108A/Pool/01</v>
      </c>
      <c r="C20" s="23" t="s">
        <v>76</v>
      </c>
      <c r="D20" s="23" t="s">
        <v>277</v>
      </c>
      <c r="E20" s="23" t="s">
        <v>259</v>
      </c>
      <c r="F20" s="23" t="n">
        <v>7</v>
      </c>
    </row>
    <row r="21" customFormat="false" ht="12.8" hidden="false" customHeight="false" outlineLevel="0" collapsed="false">
      <c r="A21" s="23" t="s">
        <v>56</v>
      </c>
      <c r="B21" s="12" t="str">
        <f aca="false">Servers!F$2</f>
        <v>B108A/Pool/01</v>
      </c>
      <c r="C21" s="23" t="s">
        <v>76</v>
      </c>
      <c r="D21" s="23" t="s">
        <v>278</v>
      </c>
      <c r="E21" s="23" t="s">
        <v>259</v>
      </c>
      <c r="F21" s="23" t="n">
        <v>8</v>
      </c>
    </row>
    <row r="22" customFormat="false" ht="12.8" hidden="false" customHeight="false" outlineLevel="0" collapsed="false">
      <c r="A22" s="23" t="s">
        <v>56</v>
      </c>
      <c r="B22" s="12" t="str">
        <f aca="false">Servers!F$2</f>
        <v>B108A/Pool/01</v>
      </c>
      <c r="C22" s="23" t="s">
        <v>79</v>
      </c>
      <c r="D22" s="23" t="s">
        <v>279</v>
      </c>
      <c r="E22" s="23" t="s">
        <v>259</v>
      </c>
      <c r="F22" s="23" t="n">
        <v>1</v>
      </c>
    </row>
    <row r="23" customFormat="false" ht="12.8" hidden="false" customHeight="false" outlineLevel="0" collapsed="false">
      <c r="A23" s="23" t="s">
        <v>56</v>
      </c>
      <c r="B23" s="12" t="str">
        <f aca="false">Servers!F$2</f>
        <v>B108A/Pool/01</v>
      </c>
      <c r="C23" s="23" t="s">
        <v>79</v>
      </c>
      <c r="D23" s="23" t="s">
        <v>280</v>
      </c>
      <c r="E23" s="23" t="s">
        <v>259</v>
      </c>
      <c r="F23" s="23" t="n">
        <v>2</v>
      </c>
    </row>
    <row r="24" customFormat="false" ht="12.8" hidden="false" customHeight="false" outlineLevel="0" collapsed="false">
      <c r="A24" s="23" t="s">
        <v>56</v>
      </c>
      <c r="B24" s="12" t="str">
        <f aca="false">Servers!F$2</f>
        <v>B108A/Pool/01</v>
      </c>
      <c r="C24" s="23" t="s">
        <v>79</v>
      </c>
      <c r="D24" s="23" t="s">
        <v>281</v>
      </c>
      <c r="E24" s="23" t="s">
        <v>259</v>
      </c>
      <c r="F24" s="23" t="n">
        <v>3</v>
      </c>
    </row>
    <row r="25" customFormat="false" ht="12.8" hidden="false" customHeight="false" outlineLevel="0" collapsed="false">
      <c r="A25" s="23" t="s">
        <v>56</v>
      </c>
      <c r="B25" s="12" t="str">
        <f aca="false">Servers!F$2</f>
        <v>B108A/Pool/01</v>
      </c>
      <c r="C25" s="23" t="s">
        <v>79</v>
      </c>
      <c r="D25" s="23" t="s">
        <v>282</v>
      </c>
      <c r="E25" s="23" t="s">
        <v>259</v>
      </c>
      <c r="F25" s="23" t="n">
        <v>4</v>
      </c>
    </row>
    <row r="26" customFormat="false" ht="12.8" hidden="false" customHeight="false" outlineLevel="0" collapsed="false">
      <c r="A26" s="23" t="s">
        <v>56</v>
      </c>
      <c r="B26" s="12" t="str">
        <f aca="false">Servers!F$2</f>
        <v>B108A/Pool/01</v>
      </c>
      <c r="C26" s="23" t="s">
        <v>79</v>
      </c>
      <c r="D26" s="23" t="s">
        <v>283</v>
      </c>
      <c r="E26" s="23" t="s">
        <v>259</v>
      </c>
      <c r="F26" s="23" t="n">
        <v>5</v>
      </c>
    </row>
    <row r="27" customFormat="false" ht="12.8" hidden="false" customHeight="false" outlineLevel="0" collapsed="false">
      <c r="A27" s="23" t="s">
        <v>56</v>
      </c>
      <c r="B27" s="12" t="str">
        <f aca="false">Servers!F$2</f>
        <v>B108A/Pool/01</v>
      </c>
      <c r="C27" s="23" t="s">
        <v>79</v>
      </c>
      <c r="D27" s="23" t="s">
        <v>284</v>
      </c>
      <c r="E27" s="23" t="s">
        <v>259</v>
      </c>
      <c r="F27" s="23" t="n">
        <v>6</v>
      </c>
    </row>
    <row r="28" customFormat="false" ht="12.8" hidden="false" customHeight="false" outlineLevel="0" collapsed="false">
      <c r="A28" s="23" t="s">
        <v>56</v>
      </c>
      <c r="B28" s="12" t="str">
        <f aca="false">Servers!F$2</f>
        <v>B108A/Pool/01</v>
      </c>
      <c r="C28" s="23" t="s">
        <v>79</v>
      </c>
      <c r="D28" s="23" t="s">
        <v>285</v>
      </c>
      <c r="E28" s="23" t="s">
        <v>259</v>
      </c>
      <c r="F28" s="23" t="n">
        <v>7</v>
      </c>
    </row>
    <row r="29" customFormat="false" ht="12.8" hidden="false" customHeight="false" outlineLevel="0" collapsed="false">
      <c r="A29" s="23" t="s">
        <v>56</v>
      </c>
      <c r="B29" s="12" t="str">
        <f aca="false">Servers!F$2</f>
        <v>B108A/Pool/01</v>
      </c>
      <c r="C29" s="23" t="s">
        <v>79</v>
      </c>
      <c r="D29" s="23" t="s">
        <v>286</v>
      </c>
      <c r="E29" s="23" t="s">
        <v>259</v>
      </c>
      <c r="F29" s="23" t="n">
        <v>8</v>
      </c>
    </row>
    <row r="30" customFormat="false" ht="12.8" hidden="false" customHeight="false" outlineLevel="0" collapsed="false">
      <c r="A30" s="23" t="s">
        <v>136</v>
      </c>
      <c r="B30" s="12" t="str">
        <f aca="false">Servers!F$2</f>
        <v>B108A/Pool/01</v>
      </c>
      <c r="C30" s="1" t="s">
        <v>137</v>
      </c>
      <c r="D30" s="1" t="s">
        <v>287</v>
      </c>
      <c r="E30" s="24" t="s">
        <v>288</v>
      </c>
      <c r="F30" s="23" t="n">
        <v>1</v>
      </c>
    </row>
    <row r="31" customFormat="false" ht="12.8" hidden="false" customHeight="false" outlineLevel="0" collapsed="false">
      <c r="A31" s="23" t="s">
        <v>136</v>
      </c>
      <c r="B31" s="12" t="str">
        <f aca="false">Servers!F$2</f>
        <v>B108A/Pool/01</v>
      </c>
      <c r="C31" s="1" t="s">
        <v>137</v>
      </c>
      <c r="D31" s="1" t="s">
        <v>289</v>
      </c>
      <c r="E31" s="24" t="s">
        <v>290</v>
      </c>
      <c r="F31" s="23" t="n">
        <v>2</v>
      </c>
    </row>
    <row r="32" customFormat="false" ht="12.8" hidden="false" customHeight="false" outlineLevel="0" collapsed="false">
      <c r="A32" s="23" t="s">
        <v>136</v>
      </c>
      <c r="B32" s="12" t="str">
        <f aca="false">Servers!F$2</f>
        <v>B108A/Pool/01</v>
      </c>
      <c r="C32" s="1" t="s">
        <v>137</v>
      </c>
      <c r="D32" s="1" t="s">
        <v>291</v>
      </c>
      <c r="E32" s="24" t="s">
        <v>292</v>
      </c>
      <c r="F32" s="23" t="n">
        <v>3</v>
      </c>
    </row>
    <row r="33" customFormat="false" ht="12.8" hidden="false" customHeight="false" outlineLevel="0" collapsed="false">
      <c r="A33" s="23" t="s">
        <v>136</v>
      </c>
      <c r="B33" s="12" t="str">
        <f aca="false">Servers!F$2</f>
        <v>B108A/Pool/01</v>
      </c>
      <c r="C33" s="1" t="s">
        <v>137</v>
      </c>
      <c r="D33" s="1" t="s">
        <v>293</v>
      </c>
      <c r="E33" s="24" t="s">
        <v>294</v>
      </c>
      <c r="F33" s="23" t="n">
        <v>4</v>
      </c>
    </row>
    <row r="34" customFormat="false" ht="12.8" hidden="false" customHeight="false" outlineLevel="0" collapsed="false">
      <c r="A34" s="23" t="s">
        <v>136</v>
      </c>
      <c r="B34" s="12" t="str">
        <f aca="false">Servers!F$2</f>
        <v>B108A/Pool/01</v>
      </c>
      <c r="C34" s="1" t="s">
        <v>137</v>
      </c>
      <c r="D34" s="1" t="s">
        <v>295</v>
      </c>
      <c r="E34" s="24" t="s">
        <v>296</v>
      </c>
      <c r="F34" s="23" t="n">
        <v>5</v>
      </c>
    </row>
    <row r="35" customFormat="false" ht="12.8" hidden="false" customHeight="false" outlineLevel="0" collapsed="false">
      <c r="A35" s="23" t="s">
        <v>136</v>
      </c>
      <c r="B35" s="12" t="str">
        <f aca="false">Servers!F$2</f>
        <v>B108A/Pool/01</v>
      </c>
      <c r="C35" s="1" t="s">
        <v>141</v>
      </c>
      <c r="D35" s="1" t="s">
        <v>297</v>
      </c>
      <c r="E35" s="24" t="s">
        <v>298</v>
      </c>
      <c r="F35" s="23" t="n">
        <v>1</v>
      </c>
    </row>
    <row r="36" customFormat="false" ht="12.8" hidden="false" customHeight="false" outlineLevel="0" collapsed="false">
      <c r="A36" s="23" t="s">
        <v>136</v>
      </c>
      <c r="B36" s="12" t="str">
        <f aca="false">Servers!F$2</f>
        <v>B108A/Pool/01</v>
      </c>
      <c r="C36" s="1" t="s">
        <v>141</v>
      </c>
      <c r="D36" s="1" t="s">
        <v>299</v>
      </c>
      <c r="E36" s="24" t="s">
        <v>300</v>
      </c>
      <c r="F36" s="23" t="n">
        <v>2</v>
      </c>
    </row>
    <row r="37" customFormat="false" ht="12.8" hidden="false" customHeight="false" outlineLevel="0" collapsed="false">
      <c r="A37" s="23" t="s">
        <v>136</v>
      </c>
      <c r="B37" s="12" t="str">
        <f aca="false">Servers!F$2</f>
        <v>B108A/Pool/01</v>
      </c>
      <c r="C37" s="1" t="s">
        <v>141</v>
      </c>
      <c r="D37" s="1" t="s">
        <v>301</v>
      </c>
      <c r="E37" s="24" t="s">
        <v>302</v>
      </c>
      <c r="F37" s="23" t="n">
        <v>3</v>
      </c>
    </row>
    <row r="38" customFormat="false" ht="12.8" hidden="false" customHeight="false" outlineLevel="0" collapsed="false">
      <c r="A38" s="23" t="s">
        <v>136</v>
      </c>
      <c r="B38" s="12" t="str">
        <f aca="false">Servers!F$2</f>
        <v>B108A/Pool/01</v>
      </c>
      <c r="C38" s="1" t="s">
        <v>141</v>
      </c>
      <c r="D38" s="1" t="s">
        <v>303</v>
      </c>
      <c r="E38" s="24" t="s">
        <v>304</v>
      </c>
      <c r="F38" s="23" t="n">
        <v>4</v>
      </c>
    </row>
    <row r="39" customFormat="false" ht="12.8" hidden="false" customHeight="false" outlineLevel="0" collapsed="false">
      <c r="A39" s="23" t="s">
        <v>136</v>
      </c>
      <c r="B39" s="12" t="str">
        <f aca="false">Servers!F$2</f>
        <v>B108A/Pool/01</v>
      </c>
      <c r="C39" s="1" t="s">
        <v>141</v>
      </c>
      <c r="D39" s="1" t="s">
        <v>305</v>
      </c>
      <c r="E39" s="24" t="s">
        <v>306</v>
      </c>
      <c r="F39" s="23" t="n">
        <v>5</v>
      </c>
    </row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47" activeCellId="0" sqref="K47"/>
    </sheetView>
  </sheetViews>
  <sheetFormatPr defaultRowHeight="15" zeroHeight="false" outlineLevelRow="0" outlineLevelCol="0"/>
  <cols>
    <col collapsed="false" customWidth="true" hidden="false" outlineLevel="0" max="2" min="1" style="1" width="5.01"/>
    <col collapsed="false" customWidth="true" hidden="false" outlineLevel="0" max="3" min="3" style="1" width="9.16"/>
    <col collapsed="false" customWidth="true" hidden="false" outlineLevel="0" max="4" min="4" style="1" width="5.66"/>
    <col collapsed="false" customWidth="true" hidden="false" outlineLevel="0" max="5" min="5" style="1" width="10.5"/>
    <col collapsed="false" customWidth="true" hidden="false" outlineLevel="0" max="6" min="6" style="1" width="4.5"/>
    <col collapsed="false" customWidth="true" hidden="false" outlineLevel="0" max="7" min="7" style="1" width="10"/>
    <col collapsed="false" customWidth="true" hidden="false" outlineLevel="0" max="8" min="8" style="1" width="8.83"/>
    <col collapsed="false" customWidth="true" hidden="false" outlineLevel="0" max="256" min="9" style="1" width="4.83"/>
    <col collapsed="false" customWidth="true" hidden="false" outlineLevel="0" max="1025" min="257" style="0" width="5.01"/>
  </cols>
  <sheetData>
    <row r="1" customFormat="false" ht="11.25" hidden="false" customHeight="true" outlineLevel="0" collapsed="false">
      <c r="A1" s="4" t="s">
        <v>8</v>
      </c>
      <c r="B1" s="4" t="s">
        <v>15</v>
      </c>
      <c r="C1" s="4" t="s">
        <v>143</v>
      </c>
      <c r="D1" s="4" t="s">
        <v>28</v>
      </c>
      <c r="E1" s="4" t="s">
        <v>144</v>
      </c>
      <c r="F1" s="4" t="s">
        <v>145</v>
      </c>
      <c r="G1" s="4" t="s">
        <v>11</v>
      </c>
      <c r="H1" s="4" t="s">
        <v>147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1224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2009-08-27T14:22:09Z</dcterms:created>
  <dc:creator/>
  <dc:description/>
  <dc:language>en-US</dc:language>
  <cp:lastModifiedBy/>
  <cp:lastPrinted>2009-04-22T21:24:48Z</cp:lastPrinted>
  <dcterms:modified xsi:type="dcterms:W3CDTF">2019-03-22T10:20:00Z</dcterms:modified>
  <cp:revision>216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