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fre/github/maxiv_links_-_IPs/"/>
    </mc:Choice>
  </mc:AlternateContent>
  <xr:revisionPtr revIDLastSave="0" documentId="13_ncr:1_{6DBD0473-CB16-1D4F-A524-C5BE2AD08697}" xr6:coauthVersionLast="40" xr6:coauthVersionMax="40" xr10:uidLastSave="{00000000-0000-0000-0000-000000000000}"/>
  <bookViews>
    <workbookView xWindow="67200" yWindow="-2840" windowWidth="38400" windowHeight="21600" xr2:uid="{21ADC948-93EB-8845-9666-83986E0E5BE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8" i="1" l="1"/>
  <c r="M68" i="1"/>
  <c r="L68" i="1"/>
  <c r="K68" i="1"/>
  <c r="J68" i="1"/>
  <c r="I68" i="1"/>
  <c r="D68" i="1"/>
  <c r="C68" i="1"/>
  <c r="B68" i="1"/>
  <c r="A68" i="1"/>
  <c r="N67" i="1"/>
  <c r="M67" i="1"/>
  <c r="L67" i="1"/>
  <c r="K67" i="1"/>
  <c r="J67" i="1"/>
  <c r="I67" i="1"/>
  <c r="D67" i="1"/>
  <c r="C67" i="1"/>
  <c r="B67" i="1"/>
  <c r="A67" i="1"/>
  <c r="N66" i="1"/>
  <c r="M66" i="1"/>
  <c r="L66" i="1"/>
  <c r="K66" i="1"/>
  <c r="J66" i="1"/>
  <c r="I66" i="1"/>
  <c r="D66" i="1"/>
  <c r="C66" i="1"/>
  <c r="B66" i="1"/>
  <c r="A66" i="1"/>
  <c r="N65" i="1"/>
  <c r="M65" i="1"/>
  <c r="L65" i="1"/>
  <c r="K65" i="1"/>
  <c r="J65" i="1"/>
  <c r="I65" i="1"/>
  <c r="D65" i="1"/>
  <c r="C65" i="1"/>
  <c r="B65" i="1"/>
  <c r="A65" i="1"/>
  <c r="N64" i="1"/>
  <c r="M64" i="1"/>
  <c r="L64" i="1"/>
  <c r="K64" i="1"/>
  <c r="J64" i="1"/>
  <c r="I64" i="1"/>
  <c r="D64" i="1"/>
  <c r="C64" i="1"/>
  <c r="B64" i="1"/>
  <c r="A64" i="1"/>
  <c r="N63" i="1"/>
  <c r="M63" i="1"/>
  <c r="L63" i="1"/>
  <c r="K63" i="1"/>
  <c r="J63" i="1"/>
  <c r="I63" i="1"/>
  <c r="D63" i="1"/>
  <c r="C63" i="1"/>
  <c r="B63" i="1"/>
  <c r="A63" i="1"/>
  <c r="N62" i="1"/>
  <c r="M62" i="1"/>
  <c r="L62" i="1"/>
  <c r="K62" i="1"/>
  <c r="J62" i="1"/>
  <c r="I62" i="1"/>
  <c r="D62" i="1"/>
  <c r="C62" i="1"/>
  <c r="B62" i="1"/>
  <c r="A62" i="1"/>
  <c r="N61" i="1"/>
  <c r="M61" i="1"/>
  <c r="L61" i="1"/>
  <c r="K61" i="1"/>
  <c r="J61" i="1"/>
  <c r="I61" i="1"/>
  <c r="D61" i="1"/>
  <c r="C61" i="1"/>
  <c r="B61" i="1"/>
  <c r="A61" i="1"/>
  <c r="N58" i="1"/>
  <c r="M58" i="1"/>
  <c r="L58" i="1"/>
  <c r="K58" i="1"/>
  <c r="J58" i="1"/>
  <c r="I58" i="1"/>
  <c r="D58" i="1"/>
  <c r="C58" i="1"/>
  <c r="B58" i="1"/>
  <c r="A58" i="1"/>
  <c r="N57" i="1"/>
  <c r="M57" i="1"/>
  <c r="L57" i="1"/>
  <c r="K57" i="1"/>
  <c r="J57" i="1"/>
  <c r="I57" i="1"/>
  <c r="D57" i="1"/>
  <c r="C57" i="1"/>
  <c r="B57" i="1"/>
  <c r="A57" i="1"/>
  <c r="N56" i="1"/>
  <c r="M56" i="1"/>
  <c r="L56" i="1"/>
  <c r="K56" i="1"/>
  <c r="J56" i="1"/>
  <c r="I56" i="1"/>
  <c r="D56" i="1"/>
  <c r="C56" i="1"/>
  <c r="B56" i="1"/>
  <c r="A56" i="1"/>
  <c r="N55" i="1"/>
  <c r="M55" i="1"/>
  <c r="L55" i="1"/>
  <c r="K55" i="1"/>
  <c r="J55" i="1"/>
  <c r="I55" i="1"/>
  <c r="D55" i="1"/>
  <c r="C55" i="1"/>
  <c r="B55" i="1"/>
  <c r="A55" i="1"/>
  <c r="N54" i="1"/>
  <c r="M54" i="1"/>
  <c r="L54" i="1"/>
  <c r="K54" i="1"/>
  <c r="J54" i="1"/>
  <c r="I54" i="1"/>
  <c r="D54" i="1"/>
  <c r="C54" i="1"/>
  <c r="B54" i="1"/>
  <c r="N53" i="1"/>
  <c r="M53" i="1"/>
  <c r="L53" i="1"/>
  <c r="K53" i="1"/>
  <c r="J53" i="1"/>
  <c r="I53" i="1"/>
  <c r="D53" i="1"/>
  <c r="C53" i="1"/>
  <c r="B53" i="1"/>
  <c r="N52" i="1"/>
  <c r="M52" i="1"/>
  <c r="L52" i="1"/>
  <c r="K52" i="1"/>
  <c r="J52" i="1"/>
  <c r="I52" i="1"/>
  <c r="D52" i="1"/>
  <c r="C52" i="1"/>
  <c r="B52" i="1"/>
  <c r="A52" i="1"/>
  <c r="N51" i="1"/>
  <c r="M51" i="1"/>
  <c r="L51" i="1"/>
  <c r="K51" i="1"/>
  <c r="J51" i="1"/>
  <c r="I51" i="1"/>
  <c r="D51" i="1"/>
  <c r="C51" i="1"/>
  <c r="B51" i="1"/>
  <c r="A51" i="1"/>
  <c r="N48" i="1"/>
  <c r="M48" i="1"/>
  <c r="L48" i="1"/>
  <c r="K48" i="1"/>
  <c r="J48" i="1"/>
  <c r="I48" i="1"/>
  <c r="D48" i="1"/>
  <c r="C48" i="1"/>
  <c r="B48" i="1"/>
  <c r="A48" i="1"/>
  <c r="N47" i="1"/>
  <c r="M47" i="1"/>
  <c r="L47" i="1"/>
  <c r="K47" i="1"/>
  <c r="J47" i="1"/>
  <c r="I47" i="1"/>
  <c r="D47" i="1"/>
  <c r="C47" i="1"/>
  <c r="B47" i="1"/>
  <c r="A47" i="1"/>
  <c r="N46" i="1"/>
  <c r="M46" i="1"/>
  <c r="L46" i="1"/>
  <c r="K46" i="1"/>
  <c r="J46" i="1"/>
  <c r="I46" i="1"/>
  <c r="D46" i="1"/>
  <c r="C46" i="1"/>
  <c r="B46" i="1"/>
  <c r="A46" i="1"/>
  <c r="N45" i="1"/>
  <c r="M45" i="1"/>
  <c r="L45" i="1"/>
  <c r="K45" i="1"/>
  <c r="J45" i="1"/>
  <c r="I45" i="1"/>
  <c r="D45" i="1"/>
  <c r="C45" i="1"/>
  <c r="B45" i="1"/>
  <c r="A45" i="1"/>
  <c r="N44" i="1"/>
  <c r="M44" i="1"/>
  <c r="L44" i="1"/>
  <c r="K44" i="1"/>
  <c r="J44" i="1"/>
  <c r="I44" i="1"/>
  <c r="D44" i="1"/>
  <c r="C44" i="1"/>
  <c r="B44" i="1"/>
  <c r="A44" i="1"/>
  <c r="N43" i="1"/>
  <c r="M43" i="1"/>
  <c r="L43" i="1"/>
  <c r="K43" i="1"/>
  <c r="J43" i="1"/>
  <c r="I43" i="1"/>
  <c r="D43" i="1"/>
  <c r="C43" i="1"/>
  <c r="B43" i="1"/>
  <c r="A43" i="1"/>
  <c r="N42" i="1"/>
  <c r="M42" i="1"/>
  <c r="L42" i="1"/>
  <c r="K42" i="1"/>
  <c r="J42" i="1"/>
  <c r="I42" i="1"/>
  <c r="D42" i="1"/>
  <c r="C42" i="1"/>
  <c r="B42" i="1"/>
  <c r="A42" i="1"/>
  <c r="N41" i="1"/>
  <c r="M41" i="1"/>
  <c r="L41" i="1"/>
  <c r="K41" i="1"/>
  <c r="J41" i="1"/>
  <c r="I41" i="1"/>
  <c r="D41" i="1"/>
  <c r="C41" i="1"/>
  <c r="B41" i="1"/>
  <c r="A41" i="1"/>
  <c r="N38" i="1"/>
  <c r="M38" i="1"/>
  <c r="L38" i="1"/>
  <c r="K38" i="1"/>
  <c r="J38" i="1"/>
  <c r="I38" i="1"/>
  <c r="D38" i="1"/>
  <c r="C38" i="1"/>
  <c r="B38" i="1"/>
  <c r="A38" i="1"/>
  <c r="N37" i="1"/>
  <c r="M37" i="1"/>
  <c r="L37" i="1"/>
  <c r="K37" i="1"/>
  <c r="J37" i="1"/>
  <c r="I37" i="1"/>
  <c r="D37" i="1"/>
  <c r="C37" i="1"/>
  <c r="B37" i="1"/>
  <c r="A37" i="1"/>
  <c r="N36" i="1"/>
  <c r="M36" i="1"/>
  <c r="L36" i="1"/>
  <c r="K36" i="1"/>
  <c r="J36" i="1"/>
  <c r="I36" i="1"/>
  <c r="D36" i="1"/>
  <c r="C36" i="1"/>
  <c r="B36" i="1"/>
  <c r="A36" i="1"/>
  <c r="N35" i="1"/>
  <c r="M35" i="1"/>
  <c r="L35" i="1"/>
  <c r="K35" i="1"/>
  <c r="J35" i="1"/>
  <c r="I35" i="1"/>
  <c r="D35" i="1"/>
  <c r="C35" i="1"/>
  <c r="B35" i="1"/>
  <c r="A35" i="1"/>
  <c r="N34" i="1"/>
  <c r="M34" i="1"/>
  <c r="L34" i="1"/>
  <c r="K34" i="1"/>
  <c r="J34" i="1"/>
  <c r="I34" i="1"/>
  <c r="D34" i="1"/>
  <c r="C34" i="1"/>
  <c r="B34" i="1"/>
  <c r="A34" i="1"/>
  <c r="N33" i="1"/>
  <c r="M33" i="1"/>
  <c r="L33" i="1"/>
  <c r="K33" i="1"/>
  <c r="J33" i="1"/>
  <c r="I33" i="1"/>
  <c r="D33" i="1"/>
  <c r="C33" i="1"/>
  <c r="B33" i="1"/>
  <c r="A33" i="1"/>
  <c r="N32" i="1"/>
  <c r="M32" i="1"/>
  <c r="L32" i="1"/>
  <c r="K32" i="1"/>
  <c r="J32" i="1"/>
  <c r="I32" i="1"/>
  <c r="D32" i="1"/>
  <c r="C32" i="1"/>
  <c r="B32" i="1"/>
  <c r="A32" i="1"/>
  <c r="N31" i="1"/>
  <c r="M31" i="1"/>
  <c r="L31" i="1"/>
  <c r="K31" i="1"/>
  <c r="J31" i="1"/>
  <c r="I31" i="1"/>
  <c r="D31" i="1"/>
  <c r="C31" i="1"/>
  <c r="B31" i="1"/>
  <c r="A31" i="1"/>
  <c r="A30" i="1"/>
  <c r="A29" i="1"/>
  <c r="N28" i="1"/>
  <c r="M28" i="1"/>
  <c r="L28" i="1"/>
  <c r="K28" i="1"/>
  <c r="J28" i="1"/>
  <c r="I28" i="1"/>
  <c r="D28" i="1"/>
  <c r="C28" i="1"/>
  <c r="B28" i="1"/>
  <c r="A28" i="1"/>
  <c r="N27" i="1"/>
  <c r="M27" i="1"/>
  <c r="L27" i="1"/>
  <c r="K27" i="1"/>
  <c r="J27" i="1"/>
  <c r="I27" i="1"/>
  <c r="D27" i="1"/>
  <c r="C27" i="1"/>
  <c r="B27" i="1"/>
  <c r="A27" i="1"/>
  <c r="N26" i="1"/>
  <c r="M26" i="1"/>
  <c r="L26" i="1"/>
  <c r="K26" i="1"/>
  <c r="J26" i="1"/>
  <c r="I26" i="1"/>
  <c r="D26" i="1"/>
  <c r="C26" i="1"/>
  <c r="B26" i="1"/>
  <c r="A26" i="1"/>
  <c r="N25" i="1"/>
  <c r="M25" i="1"/>
  <c r="L25" i="1"/>
  <c r="K25" i="1"/>
  <c r="J25" i="1"/>
  <c r="I25" i="1"/>
  <c r="D25" i="1"/>
  <c r="C25" i="1"/>
  <c r="B25" i="1"/>
  <c r="A25" i="1"/>
  <c r="N24" i="1"/>
  <c r="M24" i="1"/>
  <c r="L24" i="1"/>
  <c r="K24" i="1"/>
  <c r="J24" i="1"/>
  <c r="I24" i="1"/>
  <c r="D24" i="1"/>
  <c r="C24" i="1"/>
  <c r="B24" i="1"/>
  <c r="A24" i="1"/>
  <c r="N23" i="1"/>
  <c r="M23" i="1"/>
  <c r="L23" i="1"/>
  <c r="K23" i="1"/>
  <c r="J23" i="1"/>
  <c r="I23" i="1"/>
  <c r="D23" i="1"/>
  <c r="C23" i="1"/>
  <c r="B23" i="1"/>
  <c r="A23" i="1"/>
  <c r="N22" i="1"/>
  <c r="M22" i="1"/>
  <c r="L22" i="1"/>
  <c r="K22" i="1"/>
  <c r="J22" i="1"/>
  <c r="I22" i="1"/>
  <c r="D22" i="1"/>
  <c r="C22" i="1"/>
  <c r="B22" i="1"/>
  <c r="A22" i="1"/>
  <c r="N21" i="1"/>
  <c r="M21" i="1"/>
  <c r="L21" i="1"/>
  <c r="K21" i="1"/>
  <c r="J21" i="1"/>
  <c r="I21" i="1"/>
  <c r="D21" i="1"/>
  <c r="C21" i="1"/>
  <c r="A21" i="1"/>
  <c r="A20" i="1"/>
  <c r="A19" i="1"/>
  <c r="N18" i="1"/>
  <c r="M18" i="1"/>
  <c r="L18" i="1"/>
  <c r="K18" i="1"/>
  <c r="J18" i="1"/>
  <c r="I18" i="1"/>
  <c r="D18" i="1"/>
  <c r="C18" i="1"/>
  <c r="B18" i="1"/>
  <c r="A18" i="1"/>
  <c r="N17" i="1"/>
  <c r="M17" i="1"/>
  <c r="L17" i="1"/>
  <c r="K17" i="1"/>
  <c r="J17" i="1"/>
  <c r="I17" i="1"/>
  <c r="D17" i="1"/>
  <c r="C17" i="1"/>
  <c r="B17" i="1"/>
  <c r="A17" i="1"/>
  <c r="N16" i="1"/>
  <c r="M16" i="1"/>
  <c r="L16" i="1"/>
  <c r="K16" i="1"/>
  <c r="J16" i="1"/>
  <c r="I16" i="1"/>
  <c r="D16" i="1"/>
  <c r="C16" i="1"/>
  <c r="B16" i="1"/>
  <c r="A16" i="1"/>
  <c r="N15" i="1"/>
  <c r="M15" i="1"/>
  <c r="L15" i="1"/>
  <c r="K15" i="1"/>
  <c r="J15" i="1"/>
  <c r="I15" i="1"/>
  <c r="D15" i="1"/>
  <c r="C15" i="1"/>
  <c r="B15" i="1"/>
  <c r="A15" i="1"/>
  <c r="N14" i="1"/>
  <c r="M14" i="1"/>
  <c r="L14" i="1"/>
  <c r="K14" i="1"/>
  <c r="J14" i="1"/>
  <c r="I14" i="1"/>
  <c r="D14" i="1"/>
  <c r="C14" i="1"/>
  <c r="B14" i="1"/>
  <c r="A14" i="1"/>
  <c r="N13" i="1"/>
  <c r="M13" i="1"/>
  <c r="L13" i="1"/>
  <c r="K13" i="1"/>
  <c r="J13" i="1"/>
  <c r="I13" i="1"/>
  <c r="D13" i="1"/>
  <c r="C13" i="1"/>
  <c r="B13" i="1"/>
  <c r="A13" i="1"/>
  <c r="N12" i="1"/>
  <c r="M12" i="1"/>
  <c r="L12" i="1"/>
  <c r="K12" i="1"/>
  <c r="J12" i="1"/>
  <c r="I12" i="1"/>
  <c r="D12" i="1"/>
  <c r="C12" i="1"/>
  <c r="B12" i="1"/>
  <c r="A12" i="1"/>
  <c r="N11" i="1"/>
  <c r="M11" i="1"/>
  <c r="L11" i="1"/>
  <c r="K11" i="1"/>
  <c r="J11" i="1"/>
  <c r="I11" i="1"/>
  <c r="D11" i="1"/>
  <c r="C11" i="1"/>
  <c r="B11" i="1"/>
  <c r="A11" i="1"/>
  <c r="N10" i="1"/>
  <c r="M10" i="1"/>
  <c r="L10" i="1"/>
  <c r="K10" i="1"/>
  <c r="J10" i="1"/>
  <c r="I10" i="1"/>
  <c r="D10" i="1"/>
  <c r="C10" i="1"/>
  <c r="B10" i="1"/>
  <c r="A10" i="1"/>
  <c r="N9" i="1"/>
  <c r="M9" i="1"/>
  <c r="L9" i="1"/>
  <c r="K9" i="1"/>
  <c r="J9" i="1"/>
  <c r="I9" i="1"/>
  <c r="D9" i="1"/>
  <c r="C9" i="1"/>
  <c r="B9" i="1"/>
  <c r="A9" i="1"/>
  <c r="N8" i="1"/>
  <c r="M8" i="1"/>
  <c r="L8" i="1"/>
  <c r="K8" i="1"/>
  <c r="J8" i="1"/>
  <c r="I8" i="1"/>
  <c r="D8" i="1"/>
  <c r="C8" i="1"/>
  <c r="B8" i="1"/>
  <c r="A8" i="1"/>
  <c r="N7" i="1"/>
  <c r="M7" i="1"/>
  <c r="L7" i="1"/>
  <c r="K7" i="1"/>
  <c r="J7" i="1"/>
  <c r="I7" i="1"/>
  <c r="D7" i="1"/>
  <c r="C7" i="1"/>
  <c r="B7" i="1"/>
  <c r="A7" i="1"/>
  <c r="N6" i="1"/>
  <c r="M6" i="1"/>
  <c r="L6" i="1"/>
  <c r="K6" i="1"/>
  <c r="J6" i="1"/>
  <c r="I6" i="1"/>
  <c r="D6" i="1"/>
  <c r="C6" i="1"/>
  <c r="B6" i="1"/>
  <c r="A6" i="1"/>
  <c r="N5" i="1"/>
  <c r="M5" i="1"/>
  <c r="L5" i="1"/>
  <c r="K5" i="1"/>
  <c r="J5" i="1"/>
  <c r="I5" i="1"/>
  <c r="D5" i="1"/>
  <c r="C5" i="1"/>
  <c r="B5" i="1"/>
  <c r="A5" i="1"/>
  <c r="N4" i="1"/>
  <c r="M4" i="1"/>
  <c r="L4" i="1"/>
  <c r="K4" i="1"/>
  <c r="J4" i="1"/>
  <c r="I4" i="1"/>
  <c r="D4" i="1"/>
  <c r="C4" i="1"/>
  <c r="B4" i="1"/>
  <c r="A4" i="1"/>
  <c r="N3" i="1"/>
  <c r="M3" i="1"/>
  <c r="L3" i="1"/>
  <c r="K3" i="1"/>
  <c r="J3" i="1"/>
  <c r="I3" i="1"/>
  <c r="D3" i="1"/>
  <c r="C3" i="1"/>
  <c r="B3" i="1"/>
  <c r="A3" i="1"/>
  <c r="N2" i="1"/>
  <c r="M2" i="1"/>
  <c r="L2" i="1"/>
  <c r="K2" i="1"/>
  <c r="J2" i="1"/>
  <c r="I2" i="1"/>
  <c r="D2" i="1"/>
  <c r="C2" i="1"/>
  <c r="B2" i="1"/>
  <c r="A2" i="1"/>
</calcChain>
</file>

<file path=xl/sharedStrings.xml><?xml version="1.0" encoding="utf-8"?>
<sst xmlns="http://schemas.openxmlformats.org/spreadsheetml/2006/main" count="196" uniqueCount="51">
  <si>
    <t>axis</t>
  </si>
  <si>
    <t>Equipment code</t>
  </si>
  <si>
    <t>Equiment name</t>
  </si>
  <si>
    <t>Axis name</t>
  </si>
  <si>
    <t>Controller dns name</t>
  </si>
  <si>
    <t>controller</t>
  </si>
  <si>
    <t>Instrument</t>
  </si>
  <si>
    <t>devicename</t>
  </si>
  <si>
    <t>name</t>
  </si>
  <si>
    <t>Steps per unit</t>
  </si>
  <si>
    <t>attributes</t>
  </si>
  <si>
    <t>unit</t>
  </si>
  <si>
    <t>Soft lim- (units)</t>
  </si>
  <si>
    <t>Soft lim+ (units)</t>
  </si>
  <si>
    <t>Ready. (N or blank: don't take the data here)</t>
  </si>
  <si>
    <t>b316a-a101630-cab05-ctl-ipap-01</t>
  </si>
  <si>
    <t>icepap_ctrl_2</t>
  </si>
  <si>
    <t>/EA03</t>
  </si>
  <si>
    <t>b316a-ea03/opt/baff-01-vt</t>
  </si>
  <si>
    <t>b316a-ea03/opt/baff-01-vb</t>
  </si>
  <si>
    <t>b316a-ea03/opt/baff-01-hl</t>
  </si>
  <si>
    <t>b316a-ea03/opt/baff-01-hr</t>
  </si>
  <si>
    <t>b316a-ea03/dia/bpm-01-v</t>
  </si>
  <si>
    <t>b316a-ea03/opt/mir-04-v1</t>
  </si>
  <si>
    <t>b316a-ea03/opt/mir-04-v2</t>
  </si>
  <si>
    <t>b316a-ea03/opt/mir-04-v3</t>
  </si>
  <si>
    <t>b316a-ea03/opt/mir-04-h4</t>
  </si>
  <si>
    <t>b316a-ea03/opt/mir-04-h5</t>
  </si>
  <si>
    <t>/EA04</t>
  </si>
  <si>
    <t>b316a-ea04/dia/mp-01-x</t>
  </si>
  <si>
    <t>b316a-ea04/dia/mp-01-z</t>
  </si>
  <si>
    <t>b316a-ea04/dia/mp-01-y</t>
  </si>
  <si>
    <t>b316a-ea04/dia/mp-01-yaw</t>
  </si>
  <si>
    <t>/EA05</t>
  </si>
  <si>
    <t>/EA07</t>
  </si>
  <si>
    <t>§</t>
  </si>
  <si>
    <t>/EA08</t>
  </si>
  <si>
    <t>/EA09</t>
  </si>
  <si>
    <t>/EA10</t>
  </si>
  <si>
    <t>/EA11</t>
  </si>
  <si>
    <t>/EB03</t>
  </si>
  <si>
    <t>b316a-eb03/opt/baff-01-vt</t>
  </si>
  <si>
    <t>b316a-eb03/opt/baff-01-vb</t>
  </si>
  <si>
    <t>b316a-eb03/opt/baff-01-hl</t>
  </si>
  <si>
    <t>b316a-eb03/opt/baff-01-hr</t>
  </si>
  <si>
    <t>b316a-eb03/dia/bpm-01-y</t>
  </si>
  <si>
    <t>b316a-eb03/opt/mir-04-v1</t>
  </si>
  <si>
    <t>b316a-eb03/opt/mir-04-v2</t>
  </si>
  <si>
    <t>b316a-eb03/opt/mir-04-v3</t>
  </si>
  <si>
    <t>b316a-eb03/opt/mir-04-h4</t>
  </si>
  <si>
    <t>b316a-eb03/opt/mir-04-h5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</si>
</sst>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Calibri"/>
      <family val="2"/>
      <charset val="1"/>
    </font>
    <font>
      <sz val="8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4" borderId="1" xfId="0" applyFont="1" applyFill="1" applyBorder="1"/>
    <xf numFmtId="0" fontId="4" fillId="5" borderId="1" xfId="0" applyFont="1" applyFill="1" applyBorder="1" applyAlignment="1">
      <alignment horizontal="center"/>
    </xf>
    <xf numFmtId="2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/>
    <xf numFmtId="49" fontId="4" fillId="6" borderId="1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2" fontId="4" fillId="7" borderId="1" xfId="0" applyNumberFormat="1" applyFont="1" applyFill="1" applyBorder="1"/>
    <xf numFmtId="49" fontId="4" fillId="2" borderId="1" xfId="0" applyNumberFormat="1" applyFont="1" applyFill="1" applyBorder="1"/>
  </cellXfs>
  <cellStyles count="2">
    <cellStyle name="Normal" xfId="0" builtinId="0"/>
    <cellStyle name="Normal 5" xfId="1" xr:uid="{FDB626F3-3A41-0448-BC57-E024518AB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rfre/motors_veri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Log"/>
      <sheetName val="Manufacturers info"/>
      <sheetName val="SystemInfo"/>
      <sheetName val="Data"/>
      <sheetName val="Configurations"/>
      <sheetName val="FATPOSITIONS"/>
      <sheetName val="Tests"/>
      <sheetName val="Tango"/>
      <sheetName val="MOTION1"/>
      <sheetName val="MOTION3"/>
      <sheetName val="DISABLE"/>
      <sheetName val="MOTORS"/>
    </sheetNames>
    <sheetDataSet>
      <sheetData sheetId="0"/>
      <sheetData sheetId="1"/>
      <sheetData sheetId="2"/>
      <sheetData sheetId="3">
        <row r="2">
          <cell r="A2">
            <v>1</v>
          </cell>
          <cell r="B2" t="str">
            <v>B316A-EA03-OPT-BAFF-01</v>
          </cell>
          <cell r="C2" t="str">
            <v>M4 Baffles VERITAS</v>
          </cell>
          <cell r="D2" t="str">
            <v>VT</v>
          </cell>
          <cell r="E2" t="str">
            <v>a_m4_baff_vt</v>
          </cell>
          <cell r="J2" t="str">
            <v>mm</v>
          </cell>
        </row>
        <row r="3">
          <cell r="A3">
            <v>2</v>
          </cell>
          <cell r="B3" t="str">
            <v>B316A-EA03-OPT-BAFF-01</v>
          </cell>
          <cell r="C3" t="str">
            <v>M4 Baffles VERITAS</v>
          </cell>
          <cell r="D3" t="str">
            <v>VB</v>
          </cell>
          <cell r="E3" t="str">
            <v>a_m4_baff_vb</v>
          </cell>
          <cell r="J3" t="str">
            <v>mm</v>
          </cell>
        </row>
        <row r="4">
          <cell r="A4">
            <v>3</v>
          </cell>
          <cell r="B4" t="str">
            <v>B316A-EA03-OPT-BAFF-01</v>
          </cell>
          <cell r="C4" t="str">
            <v>M4 Baffles VERITAS</v>
          </cell>
          <cell r="D4" t="str">
            <v>HL</v>
          </cell>
          <cell r="E4" t="str">
            <v>a_m4_baff_hl</v>
          </cell>
          <cell r="J4" t="str">
            <v>mm</v>
          </cell>
        </row>
        <row r="5">
          <cell r="A5">
            <v>4</v>
          </cell>
          <cell r="B5" t="str">
            <v>B316A-EA03-OPT-BAFF-01</v>
          </cell>
          <cell r="C5" t="str">
            <v>M4 Baffles VERITAS</v>
          </cell>
          <cell r="D5" t="str">
            <v>HR</v>
          </cell>
          <cell r="E5" t="str">
            <v>a_m4_baff_hr</v>
          </cell>
          <cell r="J5" t="str">
            <v>mm</v>
          </cell>
        </row>
        <row r="6">
          <cell r="A6">
            <v>5</v>
          </cell>
          <cell r="B6" t="str">
            <v>B316A-EA03-DIA-BPM-01</v>
          </cell>
          <cell r="C6" t="str">
            <v>M4 BPM VERITAS</v>
          </cell>
          <cell r="D6" t="str">
            <v>V</v>
          </cell>
          <cell r="E6" t="str">
            <v>a_m4_bpm_v</v>
          </cell>
          <cell r="J6" t="str">
            <v>mm</v>
          </cell>
        </row>
        <row r="7">
          <cell r="A7">
            <v>6</v>
          </cell>
          <cell r="B7" t="str">
            <v>B316A-EA03-OPT-MIR-04</v>
          </cell>
          <cell r="C7" t="str">
            <v>Focusing Mirror M4 VERITAS</v>
          </cell>
          <cell r="D7" t="str">
            <v>V1</v>
          </cell>
          <cell r="E7" t="str">
            <v>a_m4_v1</v>
          </cell>
          <cell r="J7" t="str">
            <v>um</v>
          </cell>
        </row>
        <row r="8">
          <cell r="A8">
            <v>7</v>
          </cell>
          <cell r="B8" t="str">
            <v>B316A-EA03-OPT-MIR-04</v>
          </cell>
          <cell r="C8" t="str">
            <v>Focusing Mirror M4 VERITAS</v>
          </cell>
          <cell r="D8" t="str">
            <v>V2</v>
          </cell>
          <cell r="E8" t="str">
            <v>a_m4_v2</v>
          </cell>
          <cell r="J8" t="str">
            <v>um</v>
          </cell>
        </row>
        <row r="9">
          <cell r="A9">
            <v>8</v>
          </cell>
          <cell r="B9" t="str">
            <v>B316A-EA03-OPT-MIR-04</v>
          </cell>
          <cell r="C9" t="str">
            <v>Focusing Mirror M4 VERITAS</v>
          </cell>
          <cell r="D9" t="str">
            <v>V3</v>
          </cell>
          <cell r="E9" t="str">
            <v>a_m4_v3</v>
          </cell>
          <cell r="J9" t="str">
            <v>um</v>
          </cell>
        </row>
        <row r="11">
          <cell r="A11">
            <v>11</v>
          </cell>
          <cell r="B11" t="str">
            <v>B316A-EA03-OPT-MIR-04</v>
          </cell>
          <cell r="C11" t="str">
            <v>Focusing Mirror M4 VERITAS</v>
          </cell>
          <cell r="D11" t="str">
            <v>H4</v>
          </cell>
          <cell r="E11" t="str">
            <v>a_m4_h4</v>
          </cell>
          <cell r="J11" t="str">
            <v>um</v>
          </cell>
        </row>
        <row r="12">
          <cell r="A12">
            <v>12</v>
          </cell>
          <cell r="B12" t="str">
            <v>B316A-EA03-OPT-MIR-04</v>
          </cell>
          <cell r="C12" t="str">
            <v>Focusing Mirror M4 VERITAS</v>
          </cell>
          <cell r="D12" t="str">
            <v>H5</v>
          </cell>
          <cell r="E12" t="str">
            <v>a_m4_h5</v>
          </cell>
          <cell r="J12" t="str">
            <v>um</v>
          </cell>
        </row>
        <row r="13">
          <cell r="A13">
            <v>13</v>
          </cell>
          <cell r="B13" t="str">
            <v>B316A-EA04-DIA-MP-01</v>
          </cell>
          <cell r="C13" t="str">
            <v>Manipulator VERITAS</v>
          </cell>
          <cell r="D13" t="str">
            <v>X</v>
          </cell>
          <cell r="E13" t="str">
            <v>a_mp1_x</v>
          </cell>
          <cell r="J13" t="str">
            <v>mm</v>
          </cell>
        </row>
        <row r="14">
          <cell r="A14">
            <v>14</v>
          </cell>
          <cell r="B14" t="str">
            <v>B316A-EA04-DIA-MP-01</v>
          </cell>
          <cell r="C14" t="str">
            <v>Manipulator VERITAS</v>
          </cell>
          <cell r="D14" t="str">
            <v>Z</v>
          </cell>
          <cell r="E14" t="str">
            <v>a_mp1_z</v>
          </cell>
          <cell r="J14" t="str">
            <v>mm</v>
          </cell>
        </row>
        <row r="15">
          <cell r="A15">
            <v>15</v>
          </cell>
          <cell r="B15" t="str">
            <v>B316A-EA04-DIA-MP-01</v>
          </cell>
          <cell r="C15" t="str">
            <v>Manipulator VERITAS</v>
          </cell>
          <cell r="D15" t="str">
            <v>Y</v>
          </cell>
          <cell r="E15" t="str">
            <v>a_mp1_y</v>
          </cell>
          <cell r="J15" t="str">
            <v>mm</v>
          </cell>
        </row>
        <row r="16">
          <cell r="A16">
            <v>16</v>
          </cell>
          <cell r="B16" t="str">
            <v>B316A-EA04-DIA-MP-01</v>
          </cell>
          <cell r="C16" t="str">
            <v>Manipulator VERITAS</v>
          </cell>
          <cell r="D16" t="str">
            <v>YAW</v>
          </cell>
          <cell r="E16" t="str">
            <v>a_mp1_yaw</v>
          </cell>
          <cell r="J16" t="str">
            <v>deg</v>
          </cell>
        </row>
        <row r="17">
          <cell r="A17">
            <v>17</v>
          </cell>
          <cell r="B17" t="str">
            <v>B316A-EA05-DIA-SPC-01</v>
          </cell>
          <cell r="C17" t="str">
            <v>Q-Chamber VERITAS</v>
          </cell>
          <cell r="D17" t="str">
            <v>YAW</v>
          </cell>
          <cell r="E17" t="str">
            <v>a_spc1_yaw</v>
          </cell>
          <cell r="J17" t="str">
            <v>deg</v>
          </cell>
        </row>
        <row r="18">
          <cell r="A18">
            <v>18</v>
          </cell>
          <cell r="B18" t="str">
            <v>B316A-EA07-OPT-BAFF-01</v>
          </cell>
          <cell r="C18" t="str">
            <v>Grating Baffles VERITAS</v>
          </cell>
          <cell r="D18" t="str">
            <v>VT</v>
          </cell>
          <cell r="E18" t="str">
            <v>a_gr_baff_vt</v>
          </cell>
          <cell r="J18" t="str">
            <v>mm</v>
          </cell>
        </row>
        <row r="21">
          <cell r="A21">
            <v>21</v>
          </cell>
          <cell r="C21" t="str">
            <v>Grating Baffles VERITAS</v>
          </cell>
          <cell r="D21" t="str">
            <v>VB</v>
          </cell>
          <cell r="E21" t="str">
            <v>a_gr_baff_vb</v>
          </cell>
          <cell r="J21" t="str">
            <v>mm</v>
          </cell>
        </row>
        <row r="22">
          <cell r="A22">
            <v>22</v>
          </cell>
          <cell r="B22" t="str">
            <v>B316A-EA07-OPT-BAFF-01</v>
          </cell>
          <cell r="C22" t="str">
            <v>Grating Baffles VERITAS</v>
          </cell>
          <cell r="D22" t="str">
            <v>HR</v>
          </cell>
          <cell r="E22" t="str">
            <v>a_gr_baff_hr</v>
          </cell>
          <cell r="J22" t="str">
            <v>mm</v>
          </cell>
        </row>
        <row r="23">
          <cell r="A23">
            <v>23</v>
          </cell>
          <cell r="B23" t="str">
            <v>B316A-EA07-OPT-BAFF-01</v>
          </cell>
          <cell r="C23" t="str">
            <v>Grating Baffles VERITAS</v>
          </cell>
          <cell r="D23" t="str">
            <v>HL</v>
          </cell>
          <cell r="E23" t="str">
            <v>a_gr_baff_hl</v>
          </cell>
          <cell r="J23" t="str">
            <v>mm</v>
          </cell>
        </row>
        <row r="24">
          <cell r="A24">
            <v>24</v>
          </cell>
          <cell r="B24" t="str">
            <v>B316A-EA07-OPT-GRA-01</v>
          </cell>
          <cell r="C24" t="str">
            <v>Grating VERITAS</v>
          </cell>
          <cell r="D24" t="str">
            <v>Y1</v>
          </cell>
          <cell r="E24" t="str">
            <v>a_gra1_y1</v>
          </cell>
          <cell r="J24" t="str">
            <v>mm</v>
          </cell>
        </row>
        <row r="25">
          <cell r="A25">
            <v>25</v>
          </cell>
          <cell r="B25" t="str">
            <v>B316A-EA07-OPT-GRA-01</v>
          </cell>
          <cell r="C25" t="str">
            <v>Grating VERITAS</v>
          </cell>
          <cell r="D25" t="str">
            <v>Y2</v>
          </cell>
          <cell r="E25" t="str">
            <v>a_gra1_y2</v>
          </cell>
          <cell r="J25" t="str">
            <v>mm</v>
          </cell>
        </row>
        <row r="26">
          <cell r="A26">
            <v>26</v>
          </cell>
          <cell r="B26" t="str">
            <v>B316A-EA07-OPT-GRA-01</v>
          </cell>
          <cell r="C26" t="str">
            <v>Grating VERITAS</v>
          </cell>
          <cell r="D26" t="str">
            <v>Y3</v>
          </cell>
          <cell r="E26" t="str">
            <v>a_gra1_y3</v>
          </cell>
          <cell r="J26" t="str">
            <v>mm</v>
          </cell>
        </row>
        <row r="27">
          <cell r="A27">
            <v>27</v>
          </cell>
          <cell r="B27" t="str">
            <v>B316A-EA07-OPT-GRA-02</v>
          </cell>
          <cell r="C27" t="str">
            <v>Grating VERITAS</v>
          </cell>
          <cell r="D27" t="str">
            <v>Y1</v>
          </cell>
          <cell r="E27" t="str">
            <v>a_gra2_y1</v>
          </cell>
          <cell r="J27" t="str">
            <v>mm</v>
          </cell>
        </row>
        <row r="28">
          <cell r="A28">
            <v>28</v>
          </cell>
          <cell r="B28" t="str">
            <v>B316A-EA07-OPT-GRA-02</v>
          </cell>
          <cell r="C28" t="str">
            <v>Grating VERITAS</v>
          </cell>
          <cell r="D28" t="str">
            <v>Y2</v>
          </cell>
          <cell r="E28" t="str">
            <v>a_gra2_y2</v>
          </cell>
          <cell r="J28" t="str">
            <v>mm</v>
          </cell>
        </row>
        <row r="31">
          <cell r="A31">
            <v>31</v>
          </cell>
          <cell r="B31" t="str">
            <v>B316A-EA07-OPT-GRA-02</v>
          </cell>
          <cell r="C31" t="str">
            <v>Grating VERITAS</v>
          </cell>
          <cell r="D31" t="str">
            <v>Y3</v>
          </cell>
          <cell r="E31" t="str">
            <v>a_gra2_y3</v>
          </cell>
          <cell r="J31" t="str">
            <v>mm</v>
          </cell>
        </row>
        <row r="32">
          <cell r="A32">
            <v>32</v>
          </cell>
          <cell r="B32" t="str">
            <v>B316A-EA08-OPT-FLT-01</v>
          </cell>
          <cell r="C32" t="str">
            <v>Filter Unit VERITAS</v>
          </cell>
          <cell r="D32" t="str">
            <v>X</v>
          </cell>
          <cell r="E32" t="str">
            <v>a_flt1_x</v>
          </cell>
          <cell r="J32" t="str">
            <v>mm</v>
          </cell>
        </row>
        <row r="33">
          <cell r="A33">
            <v>33</v>
          </cell>
          <cell r="B33" t="str">
            <v>B316A-EA08-DIA-DETMC-01</v>
          </cell>
          <cell r="C33" t="str">
            <v>Detector VERITAS</v>
          </cell>
          <cell r="D33" t="str">
            <v>Y</v>
          </cell>
          <cell r="E33" t="str">
            <v>a_detmc1_y</v>
          </cell>
          <cell r="J33" t="str">
            <v>mm</v>
          </cell>
        </row>
        <row r="34">
          <cell r="A34">
            <v>34</v>
          </cell>
          <cell r="B34" t="str">
            <v>B316A-EA08-DIA-DETMC-02</v>
          </cell>
          <cell r="C34" t="str">
            <v>Detector VERITAS</v>
          </cell>
          <cell r="D34" t="str">
            <v>Y</v>
          </cell>
          <cell r="E34" t="str">
            <v>a_detmc2_y</v>
          </cell>
          <cell r="J34" t="str">
            <v>mm</v>
          </cell>
        </row>
        <row r="35">
          <cell r="A35">
            <v>35</v>
          </cell>
          <cell r="B35" t="str">
            <v>B316A-EA09-OPT-MM-01</v>
          </cell>
          <cell r="C35" t="str">
            <v>Movable Mask VERITAS</v>
          </cell>
          <cell r="D35" t="str">
            <v>Y</v>
          </cell>
          <cell r="E35" t="str">
            <v>a_mm1_y</v>
          </cell>
          <cell r="J35" t="str">
            <v>mm</v>
          </cell>
        </row>
        <row r="36">
          <cell r="A36">
            <v>36</v>
          </cell>
          <cell r="B36" t="str">
            <v>B316A-EA09-OPT-MM-02</v>
          </cell>
          <cell r="C36" t="str">
            <v>Movable Mask VERITAS</v>
          </cell>
          <cell r="D36" t="str">
            <v>Y</v>
          </cell>
          <cell r="E36" t="str">
            <v>a_mm2_y</v>
          </cell>
          <cell r="J36" t="str">
            <v>mm</v>
          </cell>
        </row>
        <row r="37">
          <cell r="A37">
            <v>37</v>
          </cell>
          <cell r="B37" t="str">
            <v>B316A-EA09-OPT-POL-01</v>
          </cell>
          <cell r="C37" t="str">
            <v>Multilayer Mirror VERITAS</v>
          </cell>
          <cell r="D37" t="str">
            <v>Y</v>
          </cell>
          <cell r="E37" t="str">
            <v>a_pol1_y</v>
          </cell>
          <cell r="J37" t="str">
            <v>mm</v>
          </cell>
        </row>
        <row r="38">
          <cell r="A38">
            <v>38</v>
          </cell>
          <cell r="B38" t="str">
            <v>B316A-EA09-OPT-POL-02</v>
          </cell>
          <cell r="C38" t="str">
            <v>Multilayer Mirror VERITAS</v>
          </cell>
          <cell r="D38" t="str">
            <v>PIT</v>
          </cell>
          <cell r="E38" t="str">
            <v>a_pol2_pit</v>
          </cell>
          <cell r="J38" t="str">
            <v>deg</v>
          </cell>
        </row>
        <row r="41">
          <cell r="A41">
            <v>41</v>
          </cell>
          <cell r="B41" t="str">
            <v>B316A-EA09-OPT-POL-02</v>
          </cell>
          <cell r="C41" t="str">
            <v>Multilayer Mirror VERITAS</v>
          </cell>
          <cell r="D41" t="str">
            <v>X</v>
          </cell>
          <cell r="E41" t="str">
            <v>a_pol2_x</v>
          </cell>
          <cell r="J41" t="str">
            <v>mm</v>
          </cell>
        </row>
        <row r="42">
          <cell r="A42">
            <v>42</v>
          </cell>
          <cell r="B42" t="str">
            <v>B316A-EA09-DIA-TABLED-01</v>
          </cell>
          <cell r="C42" t="str">
            <v>Detector Table VERITAS</v>
          </cell>
          <cell r="D42" t="str">
            <v>Z</v>
          </cell>
          <cell r="E42" t="str">
            <v>a_tabled_z</v>
          </cell>
          <cell r="J42" t="str">
            <v>mm</v>
          </cell>
        </row>
        <row r="43">
          <cell r="A43">
            <v>43</v>
          </cell>
          <cell r="B43" t="str">
            <v>B316A-EA10-DIA-DETMC-01</v>
          </cell>
          <cell r="C43" t="str">
            <v>Detector VERITAS</v>
          </cell>
          <cell r="D43" t="str">
            <v>PIT</v>
          </cell>
          <cell r="E43" t="str">
            <v>a10_detmc1_pit</v>
          </cell>
          <cell r="J43" t="str">
            <v>deg</v>
          </cell>
        </row>
        <row r="44">
          <cell r="A44">
            <v>44</v>
          </cell>
          <cell r="B44" t="str">
            <v>B316A-EA10-DIA-DETMC-01</v>
          </cell>
          <cell r="C44" t="str">
            <v>Detector VERITAS</v>
          </cell>
          <cell r="D44" t="str">
            <v>Y</v>
          </cell>
          <cell r="E44" t="str">
            <v>a10_detmc1_y</v>
          </cell>
          <cell r="J44" t="str">
            <v>mm</v>
          </cell>
        </row>
        <row r="45">
          <cell r="A45">
            <v>45</v>
          </cell>
          <cell r="B45" t="str">
            <v>B316A-EA10-DIA-DETMC-02</v>
          </cell>
          <cell r="C45" t="str">
            <v>Detector VERITAS</v>
          </cell>
          <cell r="D45" t="str">
            <v>PIT1</v>
          </cell>
          <cell r="E45" t="str">
            <v>a_detmc2_pit1</v>
          </cell>
          <cell r="J45" t="str">
            <v>deg</v>
          </cell>
        </row>
        <row r="46">
          <cell r="A46">
            <v>46</v>
          </cell>
          <cell r="B46" t="str">
            <v>B316A-EA10-DIA-DETMC-02</v>
          </cell>
          <cell r="C46" t="str">
            <v>Detector VERITAS</v>
          </cell>
          <cell r="D46" t="str">
            <v>PIT2</v>
          </cell>
          <cell r="E46" t="str">
            <v>a_detmc2_pit2</v>
          </cell>
          <cell r="J46" t="str">
            <v>deg</v>
          </cell>
        </row>
        <row r="47">
          <cell r="A47">
            <v>47</v>
          </cell>
          <cell r="B47" t="str">
            <v>B316A-EA11-DIA-SPC-01</v>
          </cell>
          <cell r="C47" t="str">
            <v>Spectrometer VERITAS</v>
          </cell>
          <cell r="D47" t="str">
            <v>YAW</v>
          </cell>
          <cell r="E47" t="str">
            <v>a11_spc1_yaw</v>
          </cell>
          <cell r="J47" t="str">
            <v>deg</v>
          </cell>
        </row>
        <row r="48">
          <cell r="A48">
            <v>48</v>
          </cell>
          <cell r="B48" t="str">
            <v>B316A-EA04-DIA-MP-02</v>
          </cell>
          <cell r="C48" t="str">
            <v>Manipulator VERITAS</v>
          </cell>
          <cell r="D48" t="str">
            <v>X</v>
          </cell>
          <cell r="E48" t="str">
            <v>a_mp2_x</v>
          </cell>
          <cell r="J48" t="str">
            <v>mm</v>
          </cell>
        </row>
        <row r="51">
          <cell r="A51">
            <v>51</v>
          </cell>
          <cell r="B51" t="str">
            <v>B316A-EA04-DIA-MP-02</v>
          </cell>
          <cell r="C51" t="str">
            <v>Manipulator VERITAS</v>
          </cell>
          <cell r="D51" t="str">
            <v>Z</v>
          </cell>
          <cell r="E51" t="str">
            <v>a_mp2_z</v>
          </cell>
          <cell r="J51" t="str">
            <v>mm</v>
          </cell>
        </row>
        <row r="52">
          <cell r="A52">
            <v>52</v>
          </cell>
          <cell r="B52" t="str">
            <v>B316A-EA04-DIA-MP-02</v>
          </cell>
          <cell r="C52" t="str">
            <v>Manipulator VERITAS</v>
          </cell>
          <cell r="D52" t="str">
            <v>Y</v>
          </cell>
          <cell r="E52" t="str">
            <v>a_mp2_y</v>
          </cell>
          <cell r="J52" t="str">
            <v>mm</v>
          </cell>
        </row>
        <row r="53">
          <cell r="B53" t="str">
            <v>B316A-EB03-OPT-BAFF-01</v>
          </cell>
          <cell r="C53" t="str">
            <v>M4 Baffles VERITAS</v>
          </cell>
          <cell r="D53" t="str">
            <v>VT</v>
          </cell>
          <cell r="E53" t="str">
            <v>b_m4_baff_vt</v>
          </cell>
          <cell r="J53" t="str">
            <v>mm</v>
          </cell>
        </row>
        <row r="54">
          <cell r="B54" t="str">
            <v>B316A-EB03-OPT-BAFF-01</v>
          </cell>
          <cell r="C54" t="str">
            <v>M4 Baffles VERITAS</v>
          </cell>
          <cell r="D54" t="str">
            <v>VB</v>
          </cell>
          <cell r="E54" t="str">
            <v>b_m4_baff_vb</v>
          </cell>
          <cell r="J54" t="str">
            <v>mm</v>
          </cell>
        </row>
        <row r="55">
          <cell r="A55">
            <v>55</v>
          </cell>
          <cell r="B55" t="str">
            <v>B316A-EB03-OPT-BAFF-01</v>
          </cell>
          <cell r="C55" t="str">
            <v>M4 Baffles VERITAS</v>
          </cell>
          <cell r="D55" t="str">
            <v>HL</v>
          </cell>
          <cell r="E55" t="str">
            <v>b_m4_baff_hl</v>
          </cell>
          <cell r="J55" t="str">
            <v>mm</v>
          </cell>
        </row>
        <row r="56">
          <cell r="A56">
            <v>56</v>
          </cell>
          <cell r="B56" t="str">
            <v>B316A-EB03-OPT-BAFF-01</v>
          </cell>
          <cell r="C56" t="str">
            <v>M4 Baffles VERITAS</v>
          </cell>
          <cell r="D56" t="str">
            <v>HR</v>
          </cell>
          <cell r="E56" t="str">
            <v>b_m4_baff_hr</v>
          </cell>
          <cell r="J56" t="str">
            <v>mm</v>
          </cell>
        </row>
        <row r="57">
          <cell r="A57">
            <v>57</v>
          </cell>
          <cell r="B57" t="str">
            <v>B316A-EB03-DIA-BPM-01</v>
          </cell>
          <cell r="C57" t="str">
            <v>M4 BPM VERITAS</v>
          </cell>
          <cell r="D57" t="str">
            <v>V</v>
          </cell>
          <cell r="E57" t="str">
            <v>b_m4_bpm_v</v>
          </cell>
          <cell r="J57" t="str">
            <v>mm</v>
          </cell>
        </row>
        <row r="58">
          <cell r="A58">
            <v>58</v>
          </cell>
          <cell r="B58" t="str">
            <v>B316A-EB03-OPT-MIR-04</v>
          </cell>
          <cell r="C58" t="str">
            <v>Focusing Mirror M4 VERITAS</v>
          </cell>
          <cell r="D58" t="str">
            <v>V1</v>
          </cell>
          <cell r="E58" t="str">
            <v>b_m4_v1</v>
          </cell>
          <cell r="J58" t="str">
            <v>um</v>
          </cell>
        </row>
        <row r="61">
          <cell r="A61">
            <v>61</v>
          </cell>
          <cell r="B61" t="str">
            <v>B316A-EB03-OPT-MIR-04</v>
          </cell>
          <cell r="C61" t="str">
            <v>Focusing Mirror M4 VERITAS</v>
          </cell>
          <cell r="D61" t="str">
            <v>V2</v>
          </cell>
          <cell r="E61" t="str">
            <v>b_m4_v2</v>
          </cell>
          <cell r="J61" t="str">
            <v>um</v>
          </cell>
        </row>
        <row r="62">
          <cell r="A62">
            <v>62</v>
          </cell>
          <cell r="B62" t="str">
            <v>B316A-EB03-OPT-MIR-04</v>
          </cell>
          <cell r="C62" t="str">
            <v>Focusing Mirror M4 VERITAS</v>
          </cell>
          <cell r="D62" t="str">
            <v>V3</v>
          </cell>
          <cell r="E62" t="str">
            <v>b_m4_v3</v>
          </cell>
          <cell r="J62" t="str">
            <v>um</v>
          </cell>
        </row>
        <row r="63">
          <cell r="A63">
            <v>63</v>
          </cell>
          <cell r="B63" t="str">
            <v>B316A-EB03-OPT-MIR-04</v>
          </cell>
          <cell r="C63" t="str">
            <v>Focusing Mirror M4 VERITAS</v>
          </cell>
          <cell r="D63" t="str">
            <v>H4</v>
          </cell>
          <cell r="E63" t="str">
            <v>b_m4_h4</v>
          </cell>
          <cell r="J63" t="str">
            <v>um</v>
          </cell>
        </row>
        <row r="64">
          <cell r="A64">
            <v>64</v>
          </cell>
          <cell r="B64" t="str">
            <v>B316A-EB03-OPT-MIR-04</v>
          </cell>
          <cell r="C64" t="str">
            <v>Focusing Mirror M4 VERITAS</v>
          </cell>
          <cell r="D64" t="str">
            <v>H5</v>
          </cell>
          <cell r="E64" t="str">
            <v>b_m4_h5</v>
          </cell>
          <cell r="J64" t="str">
            <v>um</v>
          </cell>
        </row>
        <row r="65">
          <cell r="A65">
            <v>65</v>
          </cell>
          <cell r="J65" t="str">
            <v>mm</v>
          </cell>
        </row>
        <row r="66">
          <cell r="A66">
            <v>66</v>
          </cell>
          <cell r="J66" t="str">
            <v>um</v>
          </cell>
        </row>
        <row r="67">
          <cell r="A67">
            <v>67</v>
          </cell>
          <cell r="J67" t="str">
            <v>um</v>
          </cell>
        </row>
        <row r="68">
          <cell r="A68">
            <v>68</v>
          </cell>
          <cell r="J68" t="str">
            <v>um</v>
          </cell>
        </row>
      </sheetData>
      <sheetData sheetId="4"/>
      <sheetData sheetId="5"/>
      <sheetData sheetId="6">
        <row r="2">
          <cell r="BL2">
            <v>400</v>
          </cell>
          <cell r="BV2" t="str">
            <v/>
          </cell>
          <cell r="BW2" t="str">
            <v/>
          </cell>
          <cell r="CS2" t="str">
            <v>Step_per_unit:400;Offset:-1137,23;Sign:1;EncoderSource:attr://EncAbsEnc;EncoderSourceFormula:VALUE/1000000;UseEncoderSource:TRUE</v>
          </cell>
        </row>
        <row r="3">
          <cell r="BL3">
            <v>400</v>
          </cell>
          <cell r="BV3" t="str">
            <v/>
          </cell>
          <cell r="BW3" t="str">
            <v/>
          </cell>
          <cell r="CS3" t="str">
            <v>Step_per_unit:400;Offset:289,59;Sign:-1;EncoderSource:attr://EncAbsEnc;EncoderSourceFormula:VALUE/1000000;UseEncoderSource:TRUE</v>
          </cell>
        </row>
        <row r="4">
          <cell r="BL4">
            <v>400</v>
          </cell>
          <cell r="BV4" t="str">
            <v/>
          </cell>
          <cell r="BW4" t="str">
            <v/>
          </cell>
          <cell r="CS4" t="str">
            <v>Step_per_unit:400;Offset:-1488,73;Sign:1;EncoderSource:attr://EncAbsEnc;EncoderSourceFormula:VALUE/1000000;UseEncoderSource:TRUE</v>
          </cell>
        </row>
        <row r="5">
          <cell r="BL5">
            <v>400</v>
          </cell>
          <cell r="BV5" t="str">
            <v/>
          </cell>
          <cell r="BW5" t="str">
            <v/>
          </cell>
          <cell r="CS5" t="str">
            <v>Step_per_unit:400;Offset:-1726,09;Sign:1;EncoderSource:attr://EncAbsEnc;EncoderSourceFormula:VALUE/1000000;UseEncoderSource:TRUE</v>
          </cell>
        </row>
        <row r="6">
          <cell r="BL6">
            <v>800</v>
          </cell>
          <cell r="BV6" t="str">
            <v/>
          </cell>
          <cell r="BW6" t="str">
            <v/>
          </cell>
          <cell r="CS6" t="str">
            <v>Step_per_unit:800;Offset:0;Sign:-1;EncoderSource:attr://EncAbsEnc;EncoderSourceFormula:VALUE/1000000;UseEncoderSource:TRUE</v>
          </cell>
        </row>
        <row r="7">
          <cell r="BL7">
            <v>80</v>
          </cell>
          <cell r="BV7" t="str">
            <v/>
          </cell>
          <cell r="BW7" t="str">
            <v/>
          </cell>
          <cell r="CS7" t="str">
            <v>Step_per_unit:80;Offset:-84229,529;Sign:1;EncoderSource:attr://EncAbsEnc;EncoderSourceFormula:VALUE/1000;UseEncoderSource:TRUE</v>
          </cell>
        </row>
        <row r="8">
          <cell r="BL8">
            <v>80</v>
          </cell>
          <cell r="BV8" t="str">
            <v/>
          </cell>
          <cell r="BW8" t="str">
            <v/>
          </cell>
          <cell r="CS8" t="str">
            <v>Step_per_unit:80;Offset:-84265,053;Sign:1;EncoderSource:attr://EncAbsEnc;EncoderSourceFormula:VALUE/1000;UseEncoderSource:TRUE</v>
          </cell>
        </row>
        <row r="9">
          <cell r="BL9">
            <v>80</v>
          </cell>
          <cell r="BV9" t="str">
            <v/>
          </cell>
          <cell r="BW9" t="str">
            <v/>
          </cell>
          <cell r="CS9" t="str">
            <v>Step_per_unit:80;Offset:-84179,513;Sign:1;EncoderSource:attr://EncAbsEnc;EncoderSourceFormula:VALUE/1000;UseEncoderSource:TRUE</v>
          </cell>
        </row>
        <row r="11">
          <cell r="BL11">
            <v>80</v>
          </cell>
          <cell r="BV11" t="str">
            <v/>
          </cell>
          <cell r="BW11" t="str">
            <v/>
          </cell>
          <cell r="CS11" t="str">
            <v>Step_per_unit:80;Offset:-84516,617;Sign:1;EncoderSource:attr://EncAbsEnc;EncoderSourceFormula:VALUE/1000;UseEncoderSource:TRUE</v>
          </cell>
        </row>
        <row r="12">
          <cell r="BL12">
            <v>80</v>
          </cell>
          <cell r="BV12" t="str">
            <v/>
          </cell>
          <cell r="BW12" t="str">
            <v/>
          </cell>
          <cell r="CS12" t="str">
            <v>Step_per_unit:80;Offset:-84135,33;Sign:1;EncoderSource:attr://EncAbsEnc;EncoderSourceFormula:VALUE/1000;UseEncoderSource:TRUE</v>
          </cell>
        </row>
        <row r="13">
          <cell r="BL13">
            <v>400</v>
          </cell>
          <cell r="BV13">
            <v>63.546787000000002</v>
          </cell>
          <cell r="BW13">
            <v>93.644801000000001</v>
          </cell>
          <cell r="CS13" t="str">
            <v>Step_per_unit:400;Offset:;Sign:1;EncoderSource:attr://EncAbsEnc;EncoderSourceFormula:VALUE/1000000;UseEncoderSource:TRUE</v>
          </cell>
        </row>
        <row r="14">
          <cell r="BL14">
            <v>400</v>
          </cell>
          <cell r="BV14">
            <v>6.5040940000000003</v>
          </cell>
          <cell r="BW14">
            <v>36.322434999999999</v>
          </cell>
          <cell r="CS14" t="str">
            <v>Step_per_unit:400;Offset:;Sign:1;EncoderSource:attr://EncAbsEnc;EncoderSourceFormula:VALUE/1000000;UseEncoderSource:TRUE</v>
          </cell>
        </row>
        <row r="15">
          <cell r="BL15">
            <v>400</v>
          </cell>
          <cell r="BV15">
            <v>58.251519000000002</v>
          </cell>
          <cell r="BW15">
            <v>419.60528900000003</v>
          </cell>
          <cell r="CS15" t="str">
            <v>Step_per_unit:400;Offset:;Sign:1;EncoderSource:attr://EncAbsEnc;EncoderSourceFormula:VALUE/1000000;UseEncoderSource:TRUE</v>
          </cell>
        </row>
        <row r="16">
          <cell r="BL16">
            <v>400</v>
          </cell>
          <cell r="BV16">
            <v>-78.662611533333319</v>
          </cell>
          <cell r="BW16">
            <v>99.23569071499999</v>
          </cell>
          <cell r="CS16" t="str">
            <v>Step_per_unit:400;Offset:;Sign:1;EncoderSource:attr://EncAbsEnc;EncoderSourceFormula:VALUE/11930445,5027191;UseEncoderSource:TRUE</v>
          </cell>
        </row>
        <row r="17">
          <cell r="BV17">
            <v>0</v>
          </cell>
          <cell r="BW17">
            <v>0</v>
          </cell>
          <cell r="CS17" t="str">
            <v>Step_per_unit:;Offset:;Sign:;EncoderSource:;EncoderSourceFormula:;UseEncoderSource:</v>
          </cell>
        </row>
        <row r="18">
          <cell r="BV18">
            <v>0</v>
          </cell>
          <cell r="BW18">
            <v>0</v>
          </cell>
          <cell r="CS18" t="str">
            <v>Step_per_unit:;Offset:;Sign:;EncoderSource:;EncoderSourceFormula:;UseEncoderSource:</v>
          </cell>
        </row>
        <row r="21">
          <cell r="CS21" t="str">
            <v>Step_per_unit:;Offset:;Sign:;EncoderSource:;EncoderSourceFormula:;UseEncoderSource:</v>
          </cell>
        </row>
        <row r="22">
          <cell r="CS22" t="str">
            <v>Step_per_unit:;Offset:;Sign:;EncoderSource:;EncoderSourceFormula:;UseEncoderSource:</v>
          </cell>
        </row>
        <row r="23">
          <cell r="CS23" t="str">
            <v>Step_per_unit:;Offset:;Sign:;EncoderSource:;EncoderSourceFormula:;UseEncoderSource:</v>
          </cell>
        </row>
        <row r="24">
          <cell r="CS24" t="str">
            <v>Step_per_unit:;Offset:;Sign:;EncoderSource:;EncoderSourceFormula:;UseEncoderSource:</v>
          </cell>
        </row>
        <row r="25">
          <cell r="CS25" t="str">
            <v>Step_per_unit:;Offset:;Sign:;EncoderSource:;EncoderSourceFormula:;UseEncoderSource:</v>
          </cell>
        </row>
        <row r="26">
          <cell r="CS26" t="str">
            <v>Step_per_unit:;Offset:;Sign:;EncoderSource:;EncoderSourceFormula:;UseEncoderSource:</v>
          </cell>
        </row>
        <row r="27">
          <cell r="CS27" t="str">
            <v>Step_per_unit:;Offset:;Sign:;EncoderSource:;EncoderSourceFormula:;UseEncoderSource:</v>
          </cell>
        </row>
        <row r="28">
          <cell r="CS28" t="str">
            <v>Step_per_unit:;Offset:;Sign:;EncoderSource:;EncoderSourceFormula:;UseEncoderSource:</v>
          </cell>
        </row>
        <row r="31">
          <cell r="CS31" t="str">
            <v>Step_per_unit:;Offset:;Sign:;EncoderSource:;EncoderSourceFormula:;UseEncoderSource:</v>
          </cell>
        </row>
        <row r="32">
          <cell r="CS32" t="str">
            <v>Step_per_unit:;Offset:;Sign:;EncoderSource:;EncoderSourceFormula:;UseEncoderSource:</v>
          </cell>
        </row>
        <row r="33">
          <cell r="CS33" t="str">
            <v>Step_per_unit:;Offset:;Sign:;EncoderSource:;EncoderSourceFormula:;UseEncoderSource:</v>
          </cell>
        </row>
        <row r="34">
          <cell r="CS34" t="str">
            <v>Step_per_unit:;Offset:;Sign:;EncoderSource:;EncoderSourceFormula:;UseEncoderSource:</v>
          </cell>
        </row>
        <row r="35">
          <cell r="CS35" t="str">
            <v>Step_per_unit:;Offset:;Sign:;EncoderSource:;EncoderSourceFormula:;UseEncoderSource:</v>
          </cell>
        </row>
        <row r="36">
          <cell r="CS36" t="str">
            <v>Step_per_unit:;Offset:;Sign:;EncoderSource:;EncoderSourceFormula:;UseEncoderSource:</v>
          </cell>
        </row>
        <row r="37">
          <cell r="CS37" t="str">
            <v>Step_per_unit:;Offset:;Sign:;EncoderSource:;EncoderSourceFormula:;UseEncoderSource:</v>
          </cell>
        </row>
        <row r="38">
          <cell r="CS38" t="str">
            <v>Step_per_unit:;Offset:;Sign:;EncoderSource:;EncoderSourceFormula:;UseEncoderSource:</v>
          </cell>
        </row>
        <row r="41">
          <cell r="CS41" t="str">
            <v>Step_per_unit:;Offset:;Sign:;EncoderSource:;EncoderSourceFormula:;UseEncoderSource:</v>
          </cell>
        </row>
        <row r="42">
          <cell r="CS42" t="str">
            <v>Step_per_unit:;Offset:;Sign:;EncoderSource:;EncoderSourceFormula:;UseEncoderSource:</v>
          </cell>
        </row>
        <row r="43">
          <cell r="CS43" t="str">
            <v>Step_per_unit:;Offset:;Sign:;EncoderSource:;EncoderSourceFormula:;UseEncoderSource:</v>
          </cell>
        </row>
        <row r="44">
          <cell r="CS44" t="str">
            <v>Step_per_unit:;Offset:;Sign:;EncoderSource:;EncoderSourceFormula:;UseEncoderSource:</v>
          </cell>
        </row>
        <row r="45">
          <cell r="CS45" t="str">
            <v>Step_per_unit:;Offset:;Sign:;EncoderSource:;EncoderSourceFormula:;UseEncoderSource:</v>
          </cell>
        </row>
        <row r="46">
          <cell r="CS46" t="str">
            <v>Step_per_unit:;Offset:;Sign:;EncoderSource:;EncoderSourceFormula:;UseEncoderSource:</v>
          </cell>
        </row>
        <row r="47">
          <cell r="CS47" t="str">
            <v>Step_per_unit:;Offset:;Sign:;EncoderSource:;EncoderSourceFormula:;UseEncoderSource:</v>
          </cell>
        </row>
        <row r="48">
          <cell r="CS48" t="str">
            <v>Step_per_unit:;Offset:;Sign:;EncoderSource:;EncoderSourceFormula:;UseEncoderSource:</v>
          </cell>
        </row>
        <row r="51">
          <cell r="BV51" t="str">
            <v/>
          </cell>
          <cell r="BW51" t="str">
            <v/>
          </cell>
          <cell r="CS51" t="str">
            <v>Step_per_unit:;Offset:;Sign:;EncoderSource:;EncoderSourceFormula:;UseEncoderSource:</v>
          </cell>
        </row>
        <row r="52">
          <cell r="BV52" t="str">
            <v/>
          </cell>
          <cell r="BW52" t="str">
            <v/>
          </cell>
          <cell r="CS52" t="str">
            <v>Step_per_unit:;Offset:;Sign:;EncoderSource:;EncoderSourceFormula:;UseEncoderSource:</v>
          </cell>
        </row>
        <row r="53">
          <cell r="BL53">
            <v>400</v>
          </cell>
          <cell r="BV53">
            <v>-3.9975440000000617</v>
          </cell>
          <cell r="BW53">
            <v>16.393230000000017</v>
          </cell>
          <cell r="CS53" t="str">
            <v>Step_per_unit:400;Offset:-566,46;Sign:1;EncoderSource:attr://EncAbsEnc;EncoderSourceFormula:VALUE/1000000;UseEncoderSource:TRUE</v>
          </cell>
        </row>
        <row r="54">
          <cell r="BL54">
            <v>400</v>
          </cell>
          <cell r="BV54">
            <v>16.503312000000051</v>
          </cell>
          <cell r="BW54">
            <v>-4.0008569999999963</v>
          </cell>
          <cell r="CS54" t="str">
            <v>Step_per_unit:400;Offset:1067,65;Sign:-1;EncoderSource:attr://EncAbsEnc;EncoderSourceFormula:VALUE/1000000;UseEncoderSource:TRUE</v>
          </cell>
        </row>
        <row r="55">
          <cell r="BL55">
            <v>400</v>
          </cell>
          <cell r="BV55">
            <v>-4.998739999999998</v>
          </cell>
          <cell r="BW55">
            <v>11.955445999999938</v>
          </cell>
          <cell r="CS55" t="str">
            <v>Step_per_unit:400;Offset:-747,73;Sign:1;EncoderSource:attr://EncAbsEnc;EncoderSourceFormula:VALUE/1000000;UseEncoderSource:TRUE</v>
          </cell>
        </row>
        <row r="56">
          <cell r="BL56">
            <v>400</v>
          </cell>
          <cell r="BV56">
            <v>-4.997602000000029</v>
          </cell>
          <cell r="BW56">
            <v>11.700813000000039</v>
          </cell>
          <cell r="CS56" t="str">
            <v>Step_per_unit:400;Offset:-689,24;Sign:1;EncoderSource:attr://EncAbsEnc;EncoderSourceFormula:VALUE/1000000;UseEncoderSource:TRUE</v>
          </cell>
        </row>
        <row r="57">
          <cell r="BL57">
            <v>800</v>
          </cell>
          <cell r="BV57">
            <v>125.918359</v>
          </cell>
          <cell r="BW57">
            <v>-2.2629999999992378E-3</v>
          </cell>
          <cell r="CS57" t="str">
            <v>Step_per_unit:800;Offset:158,19;Sign:-1;EncoderSource:attr://EncAbsEnc;EncoderSourceFormula:VALUE/1000000;UseEncoderSource:TRUE</v>
          </cell>
        </row>
        <row r="58">
          <cell r="BL58">
            <v>80</v>
          </cell>
          <cell r="BV58">
            <v>-4901.3570000000036</v>
          </cell>
          <cell r="BW58">
            <v>6158.9660000000003</v>
          </cell>
          <cell r="CS58" t="str">
            <v>Step_per_unit:80;Offset:-84095,873;Sign:1;EncoderSource:attr://EncAbsEnc;EncoderSourceFormula:VALUE/1000;UseEncoderSource:TRUE</v>
          </cell>
        </row>
        <row r="61">
          <cell r="BL61">
            <v>80</v>
          </cell>
          <cell r="BV61">
            <v>-5101.3669999999984</v>
          </cell>
          <cell r="BW61">
            <v>5836.8819999999978</v>
          </cell>
          <cell r="CS61" t="str">
            <v>Step_per_unit:80;Offset:-84209;Sign:1;EncoderSource:attr://EncAbsEnc;EncoderSourceFormula:VALUE/1000;UseEncoderSource:TRUE</v>
          </cell>
        </row>
        <row r="62">
          <cell r="BL62">
            <v>80</v>
          </cell>
          <cell r="BV62">
            <v>-5027.7060000000056</v>
          </cell>
          <cell r="BW62">
            <v>5039.2329999999929</v>
          </cell>
          <cell r="CS62" t="str">
            <v>Step_per_unit:80;Offset:-84128,024;Sign:1;EncoderSource:attr://EncAbsEnc;EncoderSourceFormula:VALUE/1000;UseEncoderSource:TRUE</v>
          </cell>
        </row>
        <row r="63">
          <cell r="BL63">
            <v>80</v>
          </cell>
          <cell r="BV63">
            <v>-5208.8150000000023</v>
          </cell>
          <cell r="BW63">
            <v>5620.5280000000057</v>
          </cell>
          <cell r="CS63" t="str">
            <v>Step_per_unit:80;Offset:-84001,007;Sign:1;EncoderSource:attr://EncAbsEnc;EncoderSourceFormula:VALUE/1000;UseEncoderSource:TRUE</v>
          </cell>
        </row>
        <row r="64">
          <cell r="BL64">
            <v>80</v>
          </cell>
          <cell r="BV64">
            <v>-5063.6929999999993</v>
          </cell>
          <cell r="BW64">
            <v>5186.5780000000086</v>
          </cell>
          <cell r="CS64" t="str">
            <v>Step_per_unit:80;Offset:-84175,9;Sign:1;EncoderSource:attr://EncAbsEnc;EncoderSourceFormula:VALUE/1000;UseEncoderSource:TRUE</v>
          </cell>
        </row>
        <row r="65">
          <cell r="BV65" t="str">
            <v/>
          </cell>
          <cell r="BW65" t="str">
            <v/>
          </cell>
          <cell r="CS65" t="str">
            <v>Step_per_unit:;Offset:;Sign:;EncoderSource:;EncoderSourceFormula:;UseEncoderSource:</v>
          </cell>
        </row>
        <row r="66">
          <cell r="BV66" t="str">
            <v/>
          </cell>
          <cell r="BW66" t="str">
            <v/>
          </cell>
          <cell r="CS66" t="str">
            <v>Step_per_unit:;Offset:;Sign:;EncoderSource:;EncoderSourceFormula:;UseEncoderSource:</v>
          </cell>
        </row>
        <row r="67">
          <cell r="BV67" t="str">
            <v/>
          </cell>
          <cell r="BW67" t="str">
            <v/>
          </cell>
          <cell r="CS67" t="str">
            <v>Step_per_unit:;Offset:;Sign:;EncoderSource:;EncoderSourceFormula:;UseEncoderSource:</v>
          </cell>
        </row>
        <row r="68">
          <cell r="BV68" t="str">
            <v/>
          </cell>
          <cell r="BW68" t="str">
            <v/>
          </cell>
          <cell r="CS68" t="str">
            <v>Step_per_unit:;Offset:;Sign:;EncoderSource:;EncoderSourceFormula:;UseEncoderSource: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9E10-0C6A-434C-A615-9C7830FFB3C1}">
  <dimension ref="A1:Q70"/>
  <sheetViews>
    <sheetView tabSelected="1" workbookViewId="0">
      <selection activeCell="R7" sqref="R7"/>
    </sheetView>
  </sheetViews>
  <sheetFormatPr baseColWidth="10" defaultRowHeight="16" x14ac:dyDescent="0.2"/>
  <sheetData>
    <row r="1" spans="1:17" ht="24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/>
      <c r="Q1" s="11"/>
    </row>
    <row r="2" spans="1:17" x14ac:dyDescent="0.2">
      <c r="A2" s="12">
        <f>[1]Data!$A2</f>
        <v>1</v>
      </c>
      <c r="B2" s="12" t="str">
        <f>[1]Data!$B2</f>
        <v>B316A-EA03-OPT-BAFF-01</v>
      </c>
      <c r="C2" s="12" t="str">
        <f>[1]Data!$C2</f>
        <v>M4 Baffles VERITAS</v>
      </c>
      <c r="D2" s="13" t="str">
        <f>[1]Data!$D2</f>
        <v>VT</v>
      </c>
      <c r="E2" s="14" t="s">
        <v>15</v>
      </c>
      <c r="F2" s="14" t="s">
        <v>16</v>
      </c>
      <c r="G2" s="14" t="s">
        <v>17</v>
      </c>
      <c r="H2" s="15" t="s">
        <v>18</v>
      </c>
      <c r="I2" s="16" t="str">
        <f>[1]Data!$E2</f>
        <v>a_m4_baff_vt</v>
      </c>
      <c r="J2" s="17">
        <f>[1]Tests!$BL2</f>
        <v>400</v>
      </c>
      <c r="K2" s="18" t="str">
        <f>[1]Tests!$CS2</f>
        <v>Step_per_unit:400;Offset:-1137,23;Sign:1;EncoderSource:attr://EncAbsEnc;EncoderSourceFormula:VALUE/1000000;UseEncoderSource:TRUE</v>
      </c>
      <c r="L2" s="19" t="str">
        <f>[1]Data!$J2</f>
        <v>mm</v>
      </c>
      <c r="M2" s="20">
        <f>MIN([1]Tests!$BV2,[1]Tests!$BW2)</f>
        <v>0</v>
      </c>
      <c r="N2" s="20">
        <f>MAX([1]Tests!$BV2,[1]Tests!$BW2)</f>
        <v>0</v>
      </c>
      <c r="O2" s="14"/>
      <c r="P2" s="14"/>
      <c r="Q2" s="14"/>
    </row>
    <row r="3" spans="1:17" x14ac:dyDescent="0.2">
      <c r="A3" s="12">
        <f>[1]Data!$A3</f>
        <v>2</v>
      </c>
      <c r="B3" s="12" t="str">
        <f>[1]Data!$B3</f>
        <v>B316A-EA03-OPT-BAFF-01</v>
      </c>
      <c r="C3" s="12" t="str">
        <f>[1]Data!$C3</f>
        <v>M4 Baffles VERITAS</v>
      </c>
      <c r="D3" s="13" t="str">
        <f>[1]Data!$D3</f>
        <v>VB</v>
      </c>
      <c r="E3" s="14" t="s">
        <v>15</v>
      </c>
      <c r="F3" s="14" t="s">
        <v>16</v>
      </c>
      <c r="G3" s="14" t="s">
        <v>17</v>
      </c>
      <c r="H3" s="15" t="s">
        <v>19</v>
      </c>
      <c r="I3" s="16" t="str">
        <f>[1]Data!$E3</f>
        <v>a_m4_baff_vb</v>
      </c>
      <c r="J3" s="17">
        <f>[1]Tests!$BL3</f>
        <v>400</v>
      </c>
      <c r="K3" s="18" t="str">
        <f>[1]Tests!$CS3</f>
        <v>Step_per_unit:400;Offset:289,59;Sign:-1;EncoderSource:attr://EncAbsEnc;EncoderSourceFormula:VALUE/1000000;UseEncoderSource:TRUE</v>
      </c>
      <c r="L3" s="19" t="str">
        <f>[1]Data!$J3</f>
        <v>mm</v>
      </c>
      <c r="M3" s="20">
        <f>MIN([1]Tests!$BV3,[1]Tests!$BW3)</f>
        <v>0</v>
      </c>
      <c r="N3" s="20">
        <f>MAX([1]Tests!$BV3,[1]Tests!$BW3)</f>
        <v>0</v>
      </c>
      <c r="O3" s="14"/>
      <c r="P3" s="14"/>
      <c r="Q3" s="14"/>
    </row>
    <row r="4" spans="1:17" x14ac:dyDescent="0.2">
      <c r="A4" s="12">
        <f>[1]Data!$A4</f>
        <v>3</v>
      </c>
      <c r="B4" s="12" t="str">
        <f>[1]Data!$B4</f>
        <v>B316A-EA03-OPT-BAFF-01</v>
      </c>
      <c r="C4" s="12" t="str">
        <f>[1]Data!$C4</f>
        <v>M4 Baffles VERITAS</v>
      </c>
      <c r="D4" s="13" t="str">
        <f>[1]Data!$D4</f>
        <v>HL</v>
      </c>
      <c r="E4" s="14" t="s">
        <v>15</v>
      </c>
      <c r="F4" s="14" t="s">
        <v>16</v>
      </c>
      <c r="G4" s="14" t="s">
        <v>17</v>
      </c>
      <c r="H4" s="15" t="s">
        <v>20</v>
      </c>
      <c r="I4" s="16" t="str">
        <f>[1]Data!$E4</f>
        <v>a_m4_baff_hl</v>
      </c>
      <c r="J4" s="17">
        <f>[1]Tests!$BL4</f>
        <v>400</v>
      </c>
      <c r="K4" s="18" t="str">
        <f>[1]Tests!$CS4</f>
        <v>Step_per_unit:400;Offset:-1488,73;Sign:1;EncoderSource:attr://EncAbsEnc;EncoderSourceFormula:VALUE/1000000;UseEncoderSource:TRUE</v>
      </c>
      <c r="L4" s="19" t="str">
        <f>[1]Data!$J4</f>
        <v>mm</v>
      </c>
      <c r="M4" s="20">
        <f>MIN([1]Tests!$BV4,[1]Tests!$BW4)</f>
        <v>0</v>
      </c>
      <c r="N4" s="20">
        <f>MAX([1]Tests!$BV4,[1]Tests!$BW4)</f>
        <v>0</v>
      </c>
      <c r="O4" s="14"/>
      <c r="P4" s="14"/>
      <c r="Q4" s="14"/>
    </row>
    <row r="5" spans="1:17" x14ac:dyDescent="0.2">
      <c r="A5" s="12">
        <f>[1]Data!$A5</f>
        <v>4</v>
      </c>
      <c r="B5" s="12" t="str">
        <f>[1]Data!$B5</f>
        <v>B316A-EA03-OPT-BAFF-01</v>
      </c>
      <c r="C5" s="12" t="str">
        <f>[1]Data!$C5</f>
        <v>M4 Baffles VERITAS</v>
      </c>
      <c r="D5" s="13" t="str">
        <f>[1]Data!$D5</f>
        <v>HR</v>
      </c>
      <c r="E5" s="14" t="s">
        <v>15</v>
      </c>
      <c r="F5" s="14" t="s">
        <v>16</v>
      </c>
      <c r="G5" s="14" t="s">
        <v>17</v>
      </c>
      <c r="H5" s="15" t="s">
        <v>21</v>
      </c>
      <c r="I5" s="16" t="str">
        <f>[1]Data!$E5</f>
        <v>a_m4_baff_hr</v>
      </c>
      <c r="J5" s="17">
        <f>[1]Tests!$BL5</f>
        <v>400</v>
      </c>
      <c r="K5" s="18" t="str">
        <f>[1]Tests!$CS5</f>
        <v>Step_per_unit:400;Offset:-1726,09;Sign:1;EncoderSource:attr://EncAbsEnc;EncoderSourceFormula:VALUE/1000000;UseEncoderSource:TRUE</v>
      </c>
      <c r="L5" s="19" t="str">
        <f>[1]Data!$J5</f>
        <v>mm</v>
      </c>
      <c r="M5" s="20">
        <f>MIN([1]Tests!$BV5,[1]Tests!$BW5)</f>
        <v>0</v>
      </c>
      <c r="N5" s="20">
        <f>MAX([1]Tests!$BV5,[1]Tests!$BW5)</f>
        <v>0</v>
      </c>
      <c r="O5" s="14"/>
      <c r="P5" s="14"/>
      <c r="Q5" s="14"/>
    </row>
    <row r="6" spans="1:17" x14ac:dyDescent="0.2">
      <c r="A6" s="12">
        <f>[1]Data!$A6</f>
        <v>5</v>
      </c>
      <c r="B6" s="12" t="str">
        <f>[1]Data!$B6</f>
        <v>B316A-EA03-DIA-BPM-01</v>
      </c>
      <c r="C6" s="12" t="str">
        <f>[1]Data!$C6</f>
        <v>M4 BPM VERITAS</v>
      </c>
      <c r="D6" s="13" t="str">
        <f>[1]Data!$D6</f>
        <v>V</v>
      </c>
      <c r="E6" s="14" t="s">
        <v>15</v>
      </c>
      <c r="F6" s="14" t="s">
        <v>16</v>
      </c>
      <c r="G6" s="14" t="s">
        <v>17</v>
      </c>
      <c r="H6" s="15" t="s">
        <v>22</v>
      </c>
      <c r="I6" s="16" t="str">
        <f>[1]Data!$E6</f>
        <v>a_m4_bpm_v</v>
      </c>
      <c r="J6" s="17">
        <f>[1]Tests!$BL6</f>
        <v>800</v>
      </c>
      <c r="K6" s="18" t="str">
        <f>[1]Tests!$CS6</f>
        <v>Step_per_unit:800;Offset:0;Sign:-1;EncoderSource:attr://EncAbsEnc;EncoderSourceFormula:VALUE/1000000;UseEncoderSource:TRUE</v>
      </c>
      <c r="L6" s="19" t="str">
        <f>[1]Data!$J6</f>
        <v>mm</v>
      </c>
      <c r="M6" s="20">
        <f>MIN([1]Tests!$BV6,[1]Tests!$BW6)</f>
        <v>0</v>
      </c>
      <c r="N6" s="20">
        <f>MAX([1]Tests!$BV6,[1]Tests!$BW6)</f>
        <v>0</v>
      </c>
      <c r="O6" s="14"/>
      <c r="P6" s="14"/>
      <c r="Q6" s="14"/>
    </row>
    <row r="7" spans="1:17" x14ac:dyDescent="0.2">
      <c r="A7" s="12">
        <f>[1]Data!$A7</f>
        <v>6</v>
      </c>
      <c r="B7" s="12" t="str">
        <f>[1]Data!$B7</f>
        <v>B316A-EA03-OPT-MIR-04</v>
      </c>
      <c r="C7" s="12" t="str">
        <f>[1]Data!$C7</f>
        <v>Focusing Mirror M4 VERITAS</v>
      </c>
      <c r="D7" s="13" t="str">
        <f>[1]Data!$D7</f>
        <v>V1</v>
      </c>
      <c r="E7" s="14" t="s">
        <v>15</v>
      </c>
      <c r="F7" s="14" t="s">
        <v>16</v>
      </c>
      <c r="G7" s="14" t="s">
        <v>17</v>
      </c>
      <c r="H7" s="15" t="s">
        <v>23</v>
      </c>
      <c r="I7" s="16" t="str">
        <f>[1]Data!$E7</f>
        <v>a_m4_v1</v>
      </c>
      <c r="J7" s="17">
        <f>[1]Tests!$BL7</f>
        <v>80</v>
      </c>
      <c r="K7" s="18" t="str">
        <f>[1]Tests!$CS7</f>
        <v>Step_per_unit:80;Offset:-84229,529;Sign:1;EncoderSource:attr://EncAbsEnc;EncoderSourceFormula:VALUE/1000;UseEncoderSource:TRUE</v>
      </c>
      <c r="L7" s="19" t="str">
        <f>[1]Data!$J7</f>
        <v>um</v>
      </c>
      <c r="M7" s="20">
        <f>MIN([1]Tests!$BV7,[1]Tests!$BW7)</f>
        <v>0</v>
      </c>
      <c r="N7" s="20">
        <f>MAX([1]Tests!$BV7,[1]Tests!$BW7)</f>
        <v>0</v>
      </c>
      <c r="O7" s="14"/>
      <c r="P7" s="14"/>
      <c r="Q7" s="14"/>
    </row>
    <row r="8" spans="1:17" x14ac:dyDescent="0.2">
      <c r="A8" s="12">
        <f>[1]Data!$A8</f>
        <v>7</v>
      </c>
      <c r="B8" s="12" t="str">
        <f>[1]Data!$B8</f>
        <v>B316A-EA03-OPT-MIR-04</v>
      </c>
      <c r="C8" s="12" t="str">
        <f>[1]Data!$C8</f>
        <v>Focusing Mirror M4 VERITAS</v>
      </c>
      <c r="D8" s="13" t="str">
        <f>[1]Data!$D8</f>
        <v>V2</v>
      </c>
      <c r="E8" s="14" t="s">
        <v>15</v>
      </c>
      <c r="F8" s="14" t="s">
        <v>16</v>
      </c>
      <c r="G8" s="14" t="s">
        <v>17</v>
      </c>
      <c r="H8" s="15" t="s">
        <v>24</v>
      </c>
      <c r="I8" s="16" t="str">
        <f>[1]Data!$E8</f>
        <v>a_m4_v2</v>
      </c>
      <c r="J8" s="17">
        <f>[1]Tests!$BL8</f>
        <v>80</v>
      </c>
      <c r="K8" s="18" t="str">
        <f>[1]Tests!$CS8</f>
        <v>Step_per_unit:80;Offset:-84265,053;Sign:1;EncoderSource:attr://EncAbsEnc;EncoderSourceFormula:VALUE/1000;UseEncoderSource:TRUE</v>
      </c>
      <c r="L8" s="19" t="str">
        <f>[1]Data!$J8</f>
        <v>um</v>
      </c>
      <c r="M8" s="20">
        <f>MIN([1]Tests!$BV8,[1]Tests!$BW8)</f>
        <v>0</v>
      </c>
      <c r="N8" s="20">
        <f>MAX([1]Tests!$BV8,[1]Tests!$BW8)</f>
        <v>0</v>
      </c>
      <c r="O8" s="14"/>
      <c r="P8" s="14"/>
      <c r="Q8" s="14"/>
    </row>
    <row r="9" spans="1:17" x14ac:dyDescent="0.2">
      <c r="A9" s="12">
        <f>[1]Data!$A9</f>
        <v>8</v>
      </c>
      <c r="B9" s="12" t="str">
        <f>[1]Data!$B9</f>
        <v>B316A-EA03-OPT-MIR-04</v>
      </c>
      <c r="C9" s="12" t="str">
        <f>[1]Data!$C9</f>
        <v>Focusing Mirror M4 VERITAS</v>
      </c>
      <c r="D9" s="13" t="str">
        <f>[1]Data!$D9</f>
        <v>V3</v>
      </c>
      <c r="E9" s="14" t="s">
        <v>15</v>
      </c>
      <c r="F9" s="14" t="s">
        <v>16</v>
      </c>
      <c r="G9" s="14" t="s">
        <v>17</v>
      </c>
      <c r="H9" s="15" t="s">
        <v>25</v>
      </c>
      <c r="I9" s="16" t="str">
        <f>[1]Data!$E9</f>
        <v>a_m4_v3</v>
      </c>
      <c r="J9" s="17">
        <f>[1]Tests!$BL9</f>
        <v>80</v>
      </c>
      <c r="K9" s="18" t="str">
        <f>[1]Tests!$CS9</f>
        <v>Step_per_unit:80;Offset:-84179,513;Sign:1;EncoderSource:attr://EncAbsEnc;EncoderSourceFormula:VALUE/1000;UseEncoderSource:TRUE</v>
      </c>
      <c r="L9" s="19" t="str">
        <f>[1]Data!$J9</f>
        <v>um</v>
      </c>
      <c r="M9" s="20">
        <f>MIN([1]Tests!$BV9,[1]Tests!$BW9)</f>
        <v>0</v>
      </c>
      <c r="N9" s="20">
        <f>MAX([1]Tests!$BV9,[1]Tests!$BW9)</f>
        <v>0</v>
      </c>
      <c r="O9" s="14"/>
      <c r="P9" s="14"/>
      <c r="Q9" s="14"/>
    </row>
    <row r="10" spans="1:17" x14ac:dyDescent="0.2">
      <c r="A10" s="21">
        <f>[1]Data!$A10</f>
        <v>0</v>
      </c>
      <c r="B10" s="21">
        <f>[1]Data!$B10</f>
        <v>0</v>
      </c>
      <c r="C10" s="21">
        <f>[1]Data!$C10</f>
        <v>0</v>
      </c>
      <c r="D10" s="22">
        <f>[1]Data!$D10</f>
        <v>0</v>
      </c>
      <c r="E10" s="21"/>
      <c r="F10" s="21"/>
      <c r="G10" s="21"/>
      <c r="H10" s="21"/>
      <c r="I10" s="22">
        <f>[1]Data!$E10</f>
        <v>0</v>
      </c>
      <c r="J10" s="23">
        <f>[1]Tests!$BL10</f>
        <v>0</v>
      </c>
      <c r="K10" s="21">
        <f>[1]Tests!$CS10</f>
        <v>0</v>
      </c>
      <c r="L10" s="24">
        <f>[1]Data!$J10</f>
        <v>0</v>
      </c>
      <c r="M10" s="25">
        <f>MIN([1]Tests!$BV10,[1]Tests!$BW10)</f>
        <v>0</v>
      </c>
      <c r="N10" s="25">
        <f>MAX([1]Tests!$BV10,[1]Tests!$BW10)</f>
        <v>0</v>
      </c>
      <c r="O10" s="21"/>
      <c r="P10" s="21"/>
      <c r="Q10" s="21"/>
    </row>
    <row r="11" spans="1:17" x14ac:dyDescent="0.2">
      <c r="A11" s="12">
        <f>[1]Data!$A11</f>
        <v>11</v>
      </c>
      <c r="B11" s="12" t="str">
        <f>[1]Data!$B11</f>
        <v>B316A-EA03-OPT-MIR-04</v>
      </c>
      <c r="C11" s="12" t="str">
        <f>[1]Data!$C11</f>
        <v>Focusing Mirror M4 VERITAS</v>
      </c>
      <c r="D11" s="13" t="str">
        <f>[1]Data!$D11</f>
        <v>H4</v>
      </c>
      <c r="E11" s="14" t="s">
        <v>15</v>
      </c>
      <c r="F11" s="14" t="s">
        <v>16</v>
      </c>
      <c r="G11" s="14" t="s">
        <v>17</v>
      </c>
      <c r="H11" s="15" t="s">
        <v>26</v>
      </c>
      <c r="I11" s="16" t="str">
        <f>[1]Data!$E11</f>
        <v>a_m4_h4</v>
      </c>
      <c r="J11" s="17">
        <f>[1]Tests!$BL11</f>
        <v>80</v>
      </c>
      <c r="K11" s="18" t="str">
        <f>[1]Tests!$CS11</f>
        <v>Step_per_unit:80;Offset:-84516,617;Sign:1;EncoderSource:attr://EncAbsEnc;EncoderSourceFormula:VALUE/1000;UseEncoderSource:TRUE</v>
      </c>
      <c r="L11" s="19" t="str">
        <f>[1]Data!$J11</f>
        <v>um</v>
      </c>
      <c r="M11" s="20">
        <f>MIN([1]Tests!$BV11,[1]Tests!$BW11)</f>
        <v>0</v>
      </c>
      <c r="N11" s="20">
        <f>MAX([1]Tests!$BV11,[1]Tests!$BW11)</f>
        <v>0</v>
      </c>
      <c r="O11" s="14"/>
      <c r="P11" s="14"/>
      <c r="Q11" s="14"/>
    </row>
    <row r="12" spans="1:17" x14ac:dyDescent="0.2">
      <c r="A12" s="12">
        <f>[1]Data!$A12</f>
        <v>12</v>
      </c>
      <c r="B12" s="12" t="str">
        <f>[1]Data!$B12</f>
        <v>B316A-EA03-OPT-MIR-04</v>
      </c>
      <c r="C12" s="12" t="str">
        <f>[1]Data!$C12</f>
        <v>Focusing Mirror M4 VERITAS</v>
      </c>
      <c r="D12" s="13" t="str">
        <f>[1]Data!$D12</f>
        <v>H5</v>
      </c>
      <c r="E12" s="14" t="s">
        <v>15</v>
      </c>
      <c r="F12" s="14" t="s">
        <v>16</v>
      </c>
      <c r="G12" s="14" t="s">
        <v>17</v>
      </c>
      <c r="H12" s="15" t="s">
        <v>27</v>
      </c>
      <c r="I12" s="16" t="str">
        <f>[1]Data!$E12</f>
        <v>a_m4_h5</v>
      </c>
      <c r="J12" s="17">
        <f>[1]Tests!$BL12</f>
        <v>80</v>
      </c>
      <c r="K12" s="18" t="str">
        <f>[1]Tests!$CS12</f>
        <v>Step_per_unit:80;Offset:-84135,33;Sign:1;EncoderSource:attr://EncAbsEnc;EncoderSourceFormula:VALUE/1000;UseEncoderSource:TRUE</v>
      </c>
      <c r="L12" s="19" t="str">
        <f>[1]Data!$J12</f>
        <v>um</v>
      </c>
      <c r="M12" s="20">
        <f>MIN([1]Tests!$BV12,[1]Tests!$BW12)</f>
        <v>0</v>
      </c>
      <c r="N12" s="20">
        <f>MAX([1]Tests!$BV12,[1]Tests!$BW12)</f>
        <v>0</v>
      </c>
      <c r="O12" s="14"/>
      <c r="P12" s="14"/>
      <c r="Q12" s="14"/>
    </row>
    <row r="13" spans="1:17" x14ac:dyDescent="0.2">
      <c r="A13" s="12">
        <f>[1]Data!$A13</f>
        <v>13</v>
      </c>
      <c r="B13" s="12" t="str">
        <f>[1]Data!$B13</f>
        <v>B316A-EA04-DIA-MP-01</v>
      </c>
      <c r="C13" s="12" t="str">
        <f>[1]Data!$C13</f>
        <v>Manipulator VERITAS</v>
      </c>
      <c r="D13" s="13" t="str">
        <f>[1]Data!$D13</f>
        <v>X</v>
      </c>
      <c r="E13" s="14" t="s">
        <v>15</v>
      </c>
      <c r="F13" s="14" t="s">
        <v>16</v>
      </c>
      <c r="G13" s="14" t="s">
        <v>28</v>
      </c>
      <c r="H13" s="15" t="s">
        <v>29</v>
      </c>
      <c r="I13" s="16" t="str">
        <f>[1]Data!$E13</f>
        <v>a_mp1_x</v>
      </c>
      <c r="J13" s="17">
        <f>[1]Tests!$BL13</f>
        <v>400</v>
      </c>
      <c r="K13" s="18" t="str">
        <f>[1]Tests!$CS13</f>
        <v>Step_per_unit:400;Offset:;Sign:1;EncoderSource:attr://EncAbsEnc;EncoderSourceFormula:VALUE/1000000;UseEncoderSource:TRUE</v>
      </c>
      <c r="L13" s="19" t="str">
        <f>[1]Data!$J13</f>
        <v>mm</v>
      </c>
      <c r="M13" s="20">
        <f>MIN([1]Tests!$BV13,[1]Tests!$BW13)</f>
        <v>63.546787000000002</v>
      </c>
      <c r="N13" s="20">
        <f>MAX([1]Tests!$BV13,[1]Tests!$BW13)</f>
        <v>93.644801000000001</v>
      </c>
      <c r="O13" s="14"/>
      <c r="P13" s="14"/>
      <c r="Q13" s="14"/>
    </row>
    <row r="14" spans="1:17" x14ac:dyDescent="0.2">
      <c r="A14" s="12">
        <f>[1]Data!$A14</f>
        <v>14</v>
      </c>
      <c r="B14" s="12" t="str">
        <f>[1]Data!$B14</f>
        <v>B316A-EA04-DIA-MP-01</v>
      </c>
      <c r="C14" s="12" t="str">
        <f>[1]Data!$C14</f>
        <v>Manipulator VERITAS</v>
      </c>
      <c r="D14" s="13" t="str">
        <f>[1]Data!$D14</f>
        <v>Z</v>
      </c>
      <c r="E14" s="14" t="s">
        <v>15</v>
      </c>
      <c r="F14" s="14" t="s">
        <v>16</v>
      </c>
      <c r="G14" s="14" t="s">
        <v>28</v>
      </c>
      <c r="H14" s="15" t="s">
        <v>30</v>
      </c>
      <c r="I14" s="16" t="str">
        <f>[1]Data!$E14</f>
        <v>a_mp1_z</v>
      </c>
      <c r="J14" s="17">
        <f>[1]Tests!$BL14</f>
        <v>400</v>
      </c>
      <c r="K14" s="18" t="str">
        <f>[1]Tests!$CS14</f>
        <v>Step_per_unit:400;Offset:;Sign:1;EncoderSource:attr://EncAbsEnc;EncoderSourceFormula:VALUE/1000000;UseEncoderSource:TRUE</v>
      </c>
      <c r="L14" s="19" t="str">
        <f>[1]Data!$J14</f>
        <v>mm</v>
      </c>
      <c r="M14" s="20">
        <f>MIN([1]Tests!$BV14,[1]Tests!$BW14)</f>
        <v>6.5040940000000003</v>
      </c>
      <c r="N14" s="20">
        <f>MAX([1]Tests!$BV14,[1]Tests!$BW14)</f>
        <v>36.322434999999999</v>
      </c>
      <c r="O14" s="14"/>
      <c r="P14" s="14"/>
      <c r="Q14" s="14"/>
    </row>
    <row r="15" spans="1:17" x14ac:dyDescent="0.2">
      <c r="A15" s="12">
        <f>[1]Data!$A15</f>
        <v>15</v>
      </c>
      <c r="B15" s="12" t="str">
        <f>[1]Data!$B15</f>
        <v>B316A-EA04-DIA-MP-01</v>
      </c>
      <c r="C15" s="12" t="str">
        <f>[1]Data!$C15</f>
        <v>Manipulator VERITAS</v>
      </c>
      <c r="D15" s="13" t="str">
        <f>[1]Data!$D15</f>
        <v>Y</v>
      </c>
      <c r="E15" s="14" t="s">
        <v>15</v>
      </c>
      <c r="F15" s="14" t="s">
        <v>16</v>
      </c>
      <c r="G15" s="14" t="s">
        <v>28</v>
      </c>
      <c r="H15" s="15" t="s">
        <v>31</v>
      </c>
      <c r="I15" s="16" t="str">
        <f>[1]Data!$E15</f>
        <v>a_mp1_y</v>
      </c>
      <c r="J15" s="17">
        <f>[1]Tests!$BL15</f>
        <v>400</v>
      </c>
      <c r="K15" s="18" t="str">
        <f>[1]Tests!$CS15</f>
        <v>Step_per_unit:400;Offset:;Sign:1;EncoderSource:attr://EncAbsEnc;EncoderSourceFormula:VALUE/1000000;UseEncoderSource:TRUE</v>
      </c>
      <c r="L15" s="19" t="str">
        <f>[1]Data!$J15</f>
        <v>mm</v>
      </c>
      <c r="M15" s="20">
        <f>MIN([1]Tests!$BV15,[1]Tests!$BW15)</f>
        <v>58.251519000000002</v>
      </c>
      <c r="N15" s="20">
        <f>MAX([1]Tests!$BV15,[1]Tests!$BW15)</f>
        <v>419.60528900000003</v>
      </c>
      <c r="O15" s="14"/>
      <c r="P15" s="14"/>
      <c r="Q15" s="14"/>
    </row>
    <row r="16" spans="1:17" x14ac:dyDescent="0.2">
      <c r="A16" s="12">
        <f>[1]Data!$A16</f>
        <v>16</v>
      </c>
      <c r="B16" s="12" t="str">
        <f>[1]Data!$B16</f>
        <v>B316A-EA04-DIA-MP-01</v>
      </c>
      <c r="C16" s="12" t="str">
        <f>[1]Data!$C16</f>
        <v>Manipulator VERITAS</v>
      </c>
      <c r="D16" s="13" t="str">
        <f>[1]Data!$D16</f>
        <v>YAW</v>
      </c>
      <c r="E16" s="14" t="s">
        <v>15</v>
      </c>
      <c r="F16" s="14" t="s">
        <v>16</v>
      </c>
      <c r="G16" s="14" t="s">
        <v>28</v>
      </c>
      <c r="H16" s="15" t="s">
        <v>32</v>
      </c>
      <c r="I16" s="16" t="str">
        <f>[1]Data!$E16</f>
        <v>a_mp1_yaw</v>
      </c>
      <c r="J16" s="17">
        <f>[1]Tests!$BL16</f>
        <v>400</v>
      </c>
      <c r="K16" s="18" t="str">
        <f>[1]Tests!$CS16</f>
        <v>Step_per_unit:400;Offset:;Sign:1;EncoderSource:attr://EncAbsEnc;EncoderSourceFormula:VALUE/11930445,5027191;UseEncoderSource:TRUE</v>
      </c>
      <c r="L16" s="19" t="str">
        <f>[1]Data!$J16</f>
        <v>deg</v>
      </c>
      <c r="M16" s="20">
        <f>MIN([1]Tests!$BV16,[1]Tests!$BW16)</f>
        <v>-78.662611533333319</v>
      </c>
      <c r="N16" s="20">
        <f>MAX([1]Tests!$BV16,[1]Tests!$BW16)</f>
        <v>99.23569071499999</v>
      </c>
      <c r="O16" s="14"/>
      <c r="P16" s="14"/>
      <c r="Q16" s="14"/>
    </row>
    <row r="17" spans="1:17" x14ac:dyDescent="0.2">
      <c r="A17" s="12">
        <f>[1]Data!$A17</f>
        <v>17</v>
      </c>
      <c r="B17" s="12" t="str">
        <f>[1]Data!$B17</f>
        <v>B316A-EA05-DIA-SPC-01</v>
      </c>
      <c r="C17" s="12" t="str">
        <f>[1]Data!$C17</f>
        <v>Q-Chamber VERITAS</v>
      </c>
      <c r="D17" s="13" t="str">
        <f>[1]Data!$D17</f>
        <v>YAW</v>
      </c>
      <c r="E17" s="14" t="s">
        <v>15</v>
      </c>
      <c r="F17" s="14" t="s">
        <v>16</v>
      </c>
      <c r="G17" s="14" t="s">
        <v>33</v>
      </c>
      <c r="H17" s="15"/>
      <c r="I17" s="16" t="str">
        <f>[1]Data!$E17</f>
        <v>a_spc1_yaw</v>
      </c>
      <c r="J17" s="17">
        <f>[1]Tests!$BL17</f>
        <v>0</v>
      </c>
      <c r="K17" s="18" t="str">
        <f>[1]Tests!$CS17</f>
        <v>Step_per_unit:;Offset:;Sign:;EncoderSource:;EncoderSourceFormula:;UseEncoderSource:</v>
      </c>
      <c r="L17" s="19" t="str">
        <f>[1]Data!$J17</f>
        <v>deg</v>
      </c>
      <c r="M17" s="20">
        <f>MIN([1]Tests!$BV17,[1]Tests!$BW17)</f>
        <v>0</v>
      </c>
      <c r="N17" s="20">
        <f>MAX([1]Tests!$BV17,[1]Tests!$BW17)</f>
        <v>0</v>
      </c>
      <c r="O17" s="14"/>
      <c r="P17" s="14"/>
      <c r="Q17" s="14"/>
    </row>
    <row r="18" spans="1:17" x14ac:dyDescent="0.2">
      <c r="A18" s="12">
        <f>[1]Data!$A18</f>
        <v>18</v>
      </c>
      <c r="B18" s="12" t="str">
        <f>[1]Data!$B18</f>
        <v>B316A-EA07-OPT-BAFF-01</v>
      </c>
      <c r="C18" s="12" t="str">
        <f>[1]Data!$C18</f>
        <v>Grating Baffles VERITAS</v>
      </c>
      <c r="D18" s="13" t="str">
        <f>[1]Data!$D18</f>
        <v>VT</v>
      </c>
      <c r="E18" s="14" t="s">
        <v>15</v>
      </c>
      <c r="F18" s="14" t="s">
        <v>16</v>
      </c>
      <c r="G18" s="14" t="s">
        <v>34</v>
      </c>
      <c r="H18" s="15"/>
      <c r="I18" s="16" t="str">
        <f>[1]Data!$E18</f>
        <v>a_gr_baff_vt</v>
      </c>
      <c r="J18" s="17">
        <f>[1]Tests!$BL18</f>
        <v>0</v>
      </c>
      <c r="K18" s="18" t="str">
        <f>[1]Tests!$CS18</f>
        <v>Step_per_unit:;Offset:;Sign:;EncoderSource:;EncoderSourceFormula:;UseEncoderSource:</v>
      </c>
      <c r="L18" s="19" t="str">
        <f>[1]Data!$J18</f>
        <v>mm</v>
      </c>
      <c r="M18" s="20">
        <f>MIN([1]Tests!$BV18,[1]Tests!$BW18)</f>
        <v>0</v>
      </c>
      <c r="N18" s="20">
        <f>MAX([1]Tests!$BV18,[1]Tests!$BW18)</f>
        <v>0</v>
      </c>
      <c r="O18" s="14"/>
      <c r="P18" s="14"/>
      <c r="Q18" s="14"/>
    </row>
    <row r="19" spans="1:17" x14ac:dyDescent="0.2">
      <c r="A19" s="21">
        <f>[1]Data!$A19</f>
        <v>0</v>
      </c>
      <c r="B19" s="21"/>
      <c r="C19" s="21"/>
      <c r="D19" s="22"/>
      <c r="E19" s="21"/>
      <c r="F19" s="21"/>
      <c r="G19" s="21"/>
      <c r="H19" s="21"/>
      <c r="I19" s="22"/>
      <c r="J19" s="23"/>
      <c r="K19" s="21"/>
      <c r="L19" s="24"/>
      <c r="M19" s="25"/>
      <c r="N19" s="25"/>
      <c r="O19" s="21"/>
      <c r="P19" s="21"/>
      <c r="Q19" s="21"/>
    </row>
    <row r="20" spans="1:17" x14ac:dyDescent="0.2">
      <c r="A20" s="21">
        <f>[1]Data!$A20</f>
        <v>0</v>
      </c>
      <c r="B20" s="21"/>
      <c r="C20" s="21"/>
      <c r="D20" s="22"/>
      <c r="E20" s="21"/>
      <c r="F20" s="21"/>
      <c r="G20" s="21"/>
      <c r="H20" s="21"/>
      <c r="I20" s="22"/>
      <c r="J20" s="23"/>
      <c r="K20" s="21"/>
      <c r="L20" s="24"/>
      <c r="M20" s="25"/>
      <c r="N20" s="25"/>
      <c r="O20" s="21"/>
      <c r="P20" s="21"/>
      <c r="Q20" s="21"/>
    </row>
    <row r="21" spans="1:17" x14ac:dyDescent="0.2">
      <c r="A21" s="12">
        <f>[1]Data!$A21</f>
        <v>21</v>
      </c>
      <c r="B21" s="12" t="s">
        <v>35</v>
      </c>
      <c r="C21" s="12" t="str">
        <f>[1]Data!$C21</f>
        <v>Grating Baffles VERITAS</v>
      </c>
      <c r="D21" s="13" t="str">
        <f>[1]Data!$D21</f>
        <v>VB</v>
      </c>
      <c r="E21" s="14" t="s">
        <v>15</v>
      </c>
      <c r="F21" s="14" t="s">
        <v>16</v>
      </c>
      <c r="G21" s="14" t="s">
        <v>34</v>
      </c>
      <c r="H21" s="15"/>
      <c r="I21" s="16" t="str">
        <f>[1]Data!$E21</f>
        <v>a_gr_baff_vb</v>
      </c>
      <c r="J21" s="17">
        <f>[1]Tests!$BL21</f>
        <v>0</v>
      </c>
      <c r="K21" s="18" t="str">
        <f>[1]Tests!$CS21</f>
        <v>Step_per_unit:;Offset:;Sign:;EncoderSource:;EncoderSourceFormula:;UseEncoderSource:</v>
      </c>
      <c r="L21" s="19" t="str">
        <f>[1]Data!$J21</f>
        <v>mm</v>
      </c>
      <c r="M21" s="20">
        <f>MIN([1]Tests!$BV21,[1]Tests!$BW21)</f>
        <v>0</v>
      </c>
      <c r="N21" s="20">
        <f>MAX([1]Tests!$BV21,[1]Tests!$BW21)</f>
        <v>0</v>
      </c>
      <c r="O21" s="14"/>
      <c r="P21" s="14"/>
      <c r="Q21" s="14"/>
    </row>
    <row r="22" spans="1:17" x14ac:dyDescent="0.2">
      <c r="A22" s="12">
        <f>[1]Data!$A22</f>
        <v>22</v>
      </c>
      <c r="B22" s="12" t="str">
        <f>[1]Data!$B22</f>
        <v>B316A-EA07-OPT-BAFF-01</v>
      </c>
      <c r="C22" s="12" t="str">
        <f>[1]Data!$C22</f>
        <v>Grating Baffles VERITAS</v>
      </c>
      <c r="D22" s="13" t="str">
        <f>[1]Data!$D22</f>
        <v>HR</v>
      </c>
      <c r="E22" s="14" t="s">
        <v>15</v>
      </c>
      <c r="F22" s="14" t="s">
        <v>16</v>
      </c>
      <c r="G22" s="14" t="s">
        <v>34</v>
      </c>
      <c r="H22" s="15"/>
      <c r="I22" s="16" t="str">
        <f>[1]Data!$E22</f>
        <v>a_gr_baff_hr</v>
      </c>
      <c r="J22" s="17">
        <f>[1]Tests!$BL22</f>
        <v>0</v>
      </c>
      <c r="K22" s="18" t="str">
        <f>[1]Tests!$CS22</f>
        <v>Step_per_unit:;Offset:;Sign:;EncoderSource:;EncoderSourceFormula:;UseEncoderSource:</v>
      </c>
      <c r="L22" s="19" t="str">
        <f>[1]Data!$J22</f>
        <v>mm</v>
      </c>
      <c r="M22" s="20">
        <f>MIN([1]Tests!$BV22,[1]Tests!$BW22)</f>
        <v>0</v>
      </c>
      <c r="N22" s="20">
        <f>MAX([1]Tests!$BV22,[1]Tests!$BW22)</f>
        <v>0</v>
      </c>
      <c r="O22" s="14"/>
      <c r="P22" s="14"/>
      <c r="Q22" s="14"/>
    </row>
    <row r="23" spans="1:17" x14ac:dyDescent="0.2">
      <c r="A23" s="12">
        <f>[1]Data!$A23</f>
        <v>23</v>
      </c>
      <c r="B23" s="12" t="str">
        <f>[1]Data!$B23</f>
        <v>B316A-EA07-OPT-BAFF-01</v>
      </c>
      <c r="C23" s="12" t="str">
        <f>[1]Data!$C23</f>
        <v>Grating Baffles VERITAS</v>
      </c>
      <c r="D23" s="13" t="str">
        <f>[1]Data!$D23</f>
        <v>HL</v>
      </c>
      <c r="E23" s="14" t="s">
        <v>15</v>
      </c>
      <c r="F23" s="14" t="s">
        <v>16</v>
      </c>
      <c r="G23" s="14" t="s">
        <v>34</v>
      </c>
      <c r="H23" s="15"/>
      <c r="I23" s="16" t="str">
        <f>[1]Data!$E23</f>
        <v>a_gr_baff_hl</v>
      </c>
      <c r="J23" s="17">
        <f>[1]Tests!$BL23</f>
        <v>0</v>
      </c>
      <c r="K23" s="18" t="str">
        <f>[1]Tests!$CS23</f>
        <v>Step_per_unit:;Offset:;Sign:;EncoderSource:;EncoderSourceFormula:;UseEncoderSource:</v>
      </c>
      <c r="L23" s="19" t="str">
        <f>[1]Data!$J23</f>
        <v>mm</v>
      </c>
      <c r="M23" s="20">
        <f>MIN([1]Tests!$BV23,[1]Tests!$BW23)</f>
        <v>0</v>
      </c>
      <c r="N23" s="20">
        <f>MAX([1]Tests!$BV23,[1]Tests!$BW23)</f>
        <v>0</v>
      </c>
      <c r="O23" s="14"/>
      <c r="P23" s="14"/>
      <c r="Q23" s="14"/>
    </row>
    <row r="24" spans="1:17" x14ac:dyDescent="0.2">
      <c r="A24" s="12">
        <f>[1]Data!$A24</f>
        <v>24</v>
      </c>
      <c r="B24" s="12" t="str">
        <f>[1]Data!$B24</f>
        <v>B316A-EA07-OPT-GRA-01</v>
      </c>
      <c r="C24" s="12" t="str">
        <f>[1]Data!$C24</f>
        <v>Grating VERITAS</v>
      </c>
      <c r="D24" s="13" t="str">
        <f>[1]Data!$D24</f>
        <v>Y1</v>
      </c>
      <c r="E24" s="14" t="s">
        <v>15</v>
      </c>
      <c r="F24" s="14" t="s">
        <v>16</v>
      </c>
      <c r="G24" s="14" t="s">
        <v>34</v>
      </c>
      <c r="H24" s="15"/>
      <c r="I24" s="16" t="str">
        <f>[1]Data!$E24</f>
        <v>a_gra1_y1</v>
      </c>
      <c r="J24" s="17">
        <f>[1]Tests!$BL24</f>
        <v>0</v>
      </c>
      <c r="K24" s="18" t="str">
        <f>[1]Tests!$CS24</f>
        <v>Step_per_unit:;Offset:;Sign:;EncoderSource:;EncoderSourceFormula:;UseEncoderSource:</v>
      </c>
      <c r="L24" s="19" t="str">
        <f>[1]Data!$J24</f>
        <v>mm</v>
      </c>
      <c r="M24" s="20">
        <f>MIN([1]Tests!$BV24,[1]Tests!$BW24)</f>
        <v>0</v>
      </c>
      <c r="N24" s="20">
        <f>MAX([1]Tests!$BV24,[1]Tests!$BW24)</f>
        <v>0</v>
      </c>
      <c r="O24" s="14"/>
      <c r="P24" s="14"/>
      <c r="Q24" s="14"/>
    </row>
    <row r="25" spans="1:17" x14ac:dyDescent="0.2">
      <c r="A25" s="12">
        <f>[1]Data!$A25</f>
        <v>25</v>
      </c>
      <c r="B25" s="12" t="str">
        <f>[1]Data!$B25</f>
        <v>B316A-EA07-OPT-GRA-01</v>
      </c>
      <c r="C25" s="12" t="str">
        <f>[1]Data!$C25</f>
        <v>Grating VERITAS</v>
      </c>
      <c r="D25" s="13" t="str">
        <f>[1]Data!$D25</f>
        <v>Y2</v>
      </c>
      <c r="E25" s="14" t="s">
        <v>15</v>
      </c>
      <c r="F25" s="14" t="s">
        <v>16</v>
      </c>
      <c r="G25" s="14" t="s">
        <v>34</v>
      </c>
      <c r="H25" s="15"/>
      <c r="I25" s="16" t="str">
        <f>[1]Data!$E25</f>
        <v>a_gra1_y2</v>
      </c>
      <c r="J25" s="17">
        <f>[1]Tests!$BL25</f>
        <v>0</v>
      </c>
      <c r="K25" s="18" t="str">
        <f>[1]Tests!$CS25</f>
        <v>Step_per_unit:;Offset:;Sign:;EncoderSource:;EncoderSourceFormula:;UseEncoderSource:</v>
      </c>
      <c r="L25" s="19" t="str">
        <f>[1]Data!$J25</f>
        <v>mm</v>
      </c>
      <c r="M25" s="20">
        <f>MIN([1]Tests!$BV25,[1]Tests!$BW25)</f>
        <v>0</v>
      </c>
      <c r="N25" s="20">
        <f>MAX([1]Tests!$BV25,[1]Tests!$BW25)</f>
        <v>0</v>
      </c>
      <c r="O25" s="14"/>
      <c r="P25" s="14"/>
      <c r="Q25" s="14"/>
    </row>
    <row r="26" spans="1:17" x14ac:dyDescent="0.2">
      <c r="A26" s="12">
        <f>[1]Data!$A26</f>
        <v>26</v>
      </c>
      <c r="B26" s="12" t="str">
        <f>[1]Data!$B26</f>
        <v>B316A-EA07-OPT-GRA-01</v>
      </c>
      <c r="C26" s="12" t="str">
        <f>[1]Data!$C26</f>
        <v>Grating VERITAS</v>
      </c>
      <c r="D26" s="13" t="str">
        <f>[1]Data!$D26</f>
        <v>Y3</v>
      </c>
      <c r="E26" s="14" t="s">
        <v>15</v>
      </c>
      <c r="F26" s="14" t="s">
        <v>16</v>
      </c>
      <c r="G26" s="14" t="s">
        <v>34</v>
      </c>
      <c r="H26" s="15"/>
      <c r="I26" s="16" t="str">
        <f>[1]Data!$E26</f>
        <v>a_gra1_y3</v>
      </c>
      <c r="J26" s="17">
        <f>[1]Tests!$BL26</f>
        <v>0</v>
      </c>
      <c r="K26" s="18" t="str">
        <f>[1]Tests!$CS26</f>
        <v>Step_per_unit:;Offset:;Sign:;EncoderSource:;EncoderSourceFormula:;UseEncoderSource:</v>
      </c>
      <c r="L26" s="19" t="str">
        <f>[1]Data!$J26</f>
        <v>mm</v>
      </c>
      <c r="M26" s="20">
        <f>MIN([1]Tests!$BV26,[1]Tests!$BW26)</f>
        <v>0</v>
      </c>
      <c r="N26" s="20">
        <f>MAX([1]Tests!$BV26,[1]Tests!$BW26)</f>
        <v>0</v>
      </c>
      <c r="O26" s="14"/>
      <c r="P26" s="14"/>
      <c r="Q26" s="14"/>
    </row>
    <row r="27" spans="1:17" x14ac:dyDescent="0.2">
      <c r="A27" s="12">
        <f>[1]Data!$A27</f>
        <v>27</v>
      </c>
      <c r="B27" s="12" t="str">
        <f>[1]Data!$B27</f>
        <v>B316A-EA07-OPT-GRA-02</v>
      </c>
      <c r="C27" s="12" t="str">
        <f>[1]Data!$C27</f>
        <v>Grating VERITAS</v>
      </c>
      <c r="D27" s="13" t="str">
        <f>[1]Data!$D27</f>
        <v>Y1</v>
      </c>
      <c r="E27" s="14" t="s">
        <v>15</v>
      </c>
      <c r="F27" s="14" t="s">
        <v>16</v>
      </c>
      <c r="G27" s="14" t="s">
        <v>34</v>
      </c>
      <c r="H27" s="15"/>
      <c r="I27" s="16" t="str">
        <f>[1]Data!$E27</f>
        <v>a_gra2_y1</v>
      </c>
      <c r="J27" s="17">
        <f>[1]Tests!$BL27</f>
        <v>0</v>
      </c>
      <c r="K27" s="18" t="str">
        <f>[1]Tests!$CS27</f>
        <v>Step_per_unit:;Offset:;Sign:;EncoderSource:;EncoderSourceFormula:;UseEncoderSource:</v>
      </c>
      <c r="L27" s="19" t="str">
        <f>[1]Data!$J27</f>
        <v>mm</v>
      </c>
      <c r="M27" s="20">
        <f>MIN([1]Tests!$BV27,[1]Tests!$BW27)</f>
        <v>0</v>
      </c>
      <c r="N27" s="20">
        <f>MAX([1]Tests!$BV27,[1]Tests!$BW27)</f>
        <v>0</v>
      </c>
      <c r="O27" s="14"/>
      <c r="P27" s="14"/>
      <c r="Q27" s="14"/>
    </row>
    <row r="28" spans="1:17" x14ac:dyDescent="0.2">
      <c r="A28" s="12">
        <f>[1]Data!$A28</f>
        <v>28</v>
      </c>
      <c r="B28" s="12" t="str">
        <f>[1]Data!$B28</f>
        <v>B316A-EA07-OPT-GRA-02</v>
      </c>
      <c r="C28" s="12" t="str">
        <f>[1]Data!$C28</f>
        <v>Grating VERITAS</v>
      </c>
      <c r="D28" s="13" t="str">
        <f>[1]Data!$D28</f>
        <v>Y2</v>
      </c>
      <c r="E28" s="14" t="s">
        <v>15</v>
      </c>
      <c r="F28" s="14" t="s">
        <v>16</v>
      </c>
      <c r="G28" s="14" t="s">
        <v>34</v>
      </c>
      <c r="H28" s="15"/>
      <c r="I28" s="16" t="str">
        <f>[1]Data!$E28</f>
        <v>a_gra2_y2</v>
      </c>
      <c r="J28" s="17">
        <f>[1]Tests!$BL28</f>
        <v>0</v>
      </c>
      <c r="K28" s="18" t="str">
        <f>[1]Tests!$CS28</f>
        <v>Step_per_unit:;Offset:;Sign:;EncoderSource:;EncoderSourceFormula:;UseEncoderSource:</v>
      </c>
      <c r="L28" s="19" t="str">
        <f>[1]Data!$J28</f>
        <v>mm</v>
      </c>
      <c r="M28" s="20">
        <f>MIN([1]Tests!$BV28,[1]Tests!$BW28)</f>
        <v>0</v>
      </c>
      <c r="N28" s="20">
        <f>MAX([1]Tests!$BV28,[1]Tests!$BW28)</f>
        <v>0</v>
      </c>
      <c r="O28" s="14"/>
      <c r="P28" s="14"/>
      <c r="Q28" s="14"/>
    </row>
    <row r="29" spans="1:17" x14ac:dyDescent="0.2">
      <c r="A29" s="21">
        <f>[1]Data!$A29</f>
        <v>0</v>
      </c>
      <c r="B29" s="21"/>
      <c r="C29" s="21"/>
      <c r="D29" s="22"/>
      <c r="E29" s="21"/>
      <c r="F29" s="21"/>
      <c r="G29" s="21"/>
      <c r="H29" s="21"/>
      <c r="I29" s="22"/>
      <c r="J29" s="23"/>
      <c r="K29" s="21"/>
      <c r="L29" s="24"/>
      <c r="M29" s="25"/>
      <c r="N29" s="25"/>
      <c r="O29" s="21"/>
      <c r="P29" s="21"/>
      <c r="Q29" s="21"/>
    </row>
    <row r="30" spans="1:17" x14ac:dyDescent="0.2">
      <c r="A30" s="21">
        <f>[1]Data!$A30</f>
        <v>0</v>
      </c>
      <c r="B30" s="21"/>
      <c r="C30" s="21"/>
      <c r="D30" s="22"/>
      <c r="E30" s="21"/>
      <c r="F30" s="21"/>
      <c r="G30" s="21"/>
      <c r="H30" s="21"/>
      <c r="I30" s="22"/>
      <c r="J30" s="23"/>
      <c r="K30" s="21"/>
      <c r="L30" s="24"/>
      <c r="M30" s="25"/>
      <c r="N30" s="25"/>
      <c r="O30" s="21"/>
      <c r="P30" s="21"/>
      <c r="Q30" s="21"/>
    </row>
    <row r="31" spans="1:17" x14ac:dyDescent="0.2">
      <c r="A31" s="12">
        <f>[1]Data!$A31</f>
        <v>31</v>
      </c>
      <c r="B31" s="12" t="str">
        <f>[1]Data!$B31</f>
        <v>B316A-EA07-OPT-GRA-02</v>
      </c>
      <c r="C31" s="12" t="str">
        <f>[1]Data!$C31</f>
        <v>Grating VERITAS</v>
      </c>
      <c r="D31" s="13" t="str">
        <f>[1]Data!$D31</f>
        <v>Y3</v>
      </c>
      <c r="E31" s="14" t="s">
        <v>15</v>
      </c>
      <c r="F31" s="14" t="s">
        <v>16</v>
      </c>
      <c r="G31" s="14" t="s">
        <v>34</v>
      </c>
      <c r="H31" s="15"/>
      <c r="I31" s="16" t="str">
        <f>[1]Data!$E31</f>
        <v>a_gra2_y3</v>
      </c>
      <c r="J31" s="17">
        <f>[1]Tests!$BL31</f>
        <v>0</v>
      </c>
      <c r="K31" s="18" t="str">
        <f>[1]Tests!$CS31</f>
        <v>Step_per_unit:;Offset:;Sign:;EncoderSource:;EncoderSourceFormula:;UseEncoderSource:</v>
      </c>
      <c r="L31" s="19" t="str">
        <f>[1]Data!$J31</f>
        <v>mm</v>
      </c>
      <c r="M31" s="20">
        <f>MIN([1]Tests!$BV31,[1]Tests!$BW31)</f>
        <v>0</v>
      </c>
      <c r="N31" s="20">
        <f>MAX([1]Tests!$BV31,[1]Tests!$BW31)</f>
        <v>0</v>
      </c>
      <c r="O31" s="14"/>
      <c r="P31" s="14"/>
      <c r="Q31" s="14"/>
    </row>
    <row r="32" spans="1:17" x14ac:dyDescent="0.2">
      <c r="A32" s="12">
        <f>[1]Data!$A32</f>
        <v>32</v>
      </c>
      <c r="B32" s="12" t="str">
        <f>[1]Data!$B32</f>
        <v>B316A-EA08-OPT-FLT-01</v>
      </c>
      <c r="C32" s="12" t="str">
        <f>[1]Data!$C32</f>
        <v>Filter Unit VERITAS</v>
      </c>
      <c r="D32" s="13" t="str">
        <f>[1]Data!$D32</f>
        <v>X</v>
      </c>
      <c r="E32" s="14" t="s">
        <v>15</v>
      </c>
      <c r="F32" s="14" t="s">
        <v>16</v>
      </c>
      <c r="G32" s="14" t="s">
        <v>36</v>
      </c>
      <c r="H32" s="15"/>
      <c r="I32" s="16" t="str">
        <f>[1]Data!$E32</f>
        <v>a_flt1_x</v>
      </c>
      <c r="J32" s="17">
        <f>[1]Tests!$BL32</f>
        <v>0</v>
      </c>
      <c r="K32" s="18" t="str">
        <f>[1]Tests!$CS32</f>
        <v>Step_per_unit:;Offset:;Sign:;EncoderSource:;EncoderSourceFormula:;UseEncoderSource:</v>
      </c>
      <c r="L32" s="19" t="str">
        <f>[1]Data!$J32</f>
        <v>mm</v>
      </c>
      <c r="M32" s="20">
        <f>MIN([1]Tests!$BV32,[1]Tests!$BW32)</f>
        <v>0</v>
      </c>
      <c r="N32" s="20">
        <f>MAX([1]Tests!$BV32,[1]Tests!$BW32)</f>
        <v>0</v>
      </c>
      <c r="O32" s="14"/>
      <c r="P32" s="14"/>
      <c r="Q32" s="14"/>
    </row>
    <row r="33" spans="1:17" x14ac:dyDescent="0.2">
      <c r="A33" s="12">
        <f>[1]Data!$A33</f>
        <v>33</v>
      </c>
      <c r="B33" s="12" t="str">
        <f>[1]Data!$B33</f>
        <v>B316A-EA08-DIA-DETMC-01</v>
      </c>
      <c r="C33" s="12" t="str">
        <f>[1]Data!$C33</f>
        <v>Detector VERITAS</v>
      </c>
      <c r="D33" s="13" t="str">
        <f>[1]Data!$D33</f>
        <v>Y</v>
      </c>
      <c r="E33" s="14" t="s">
        <v>15</v>
      </c>
      <c r="F33" s="14" t="s">
        <v>16</v>
      </c>
      <c r="G33" s="14" t="s">
        <v>36</v>
      </c>
      <c r="H33" s="15"/>
      <c r="I33" s="16" t="str">
        <f>[1]Data!$E33</f>
        <v>a_detmc1_y</v>
      </c>
      <c r="J33" s="17">
        <f>[1]Tests!$BL33</f>
        <v>0</v>
      </c>
      <c r="K33" s="18" t="str">
        <f>[1]Tests!$CS33</f>
        <v>Step_per_unit:;Offset:;Sign:;EncoderSource:;EncoderSourceFormula:;UseEncoderSource:</v>
      </c>
      <c r="L33" s="19" t="str">
        <f>[1]Data!$J33</f>
        <v>mm</v>
      </c>
      <c r="M33" s="20">
        <f>MIN([1]Tests!$BV33,[1]Tests!$BW33)</f>
        <v>0</v>
      </c>
      <c r="N33" s="20">
        <f>MAX([1]Tests!$BV33,[1]Tests!$BW33)</f>
        <v>0</v>
      </c>
      <c r="O33" s="14"/>
      <c r="P33" s="14"/>
      <c r="Q33" s="14"/>
    </row>
    <row r="34" spans="1:17" x14ac:dyDescent="0.2">
      <c r="A34" s="12">
        <f>[1]Data!$A34</f>
        <v>34</v>
      </c>
      <c r="B34" s="12" t="str">
        <f>[1]Data!$B34</f>
        <v>B316A-EA08-DIA-DETMC-02</v>
      </c>
      <c r="C34" s="12" t="str">
        <f>[1]Data!$C34</f>
        <v>Detector VERITAS</v>
      </c>
      <c r="D34" s="13" t="str">
        <f>[1]Data!$D34</f>
        <v>Y</v>
      </c>
      <c r="E34" s="14" t="s">
        <v>15</v>
      </c>
      <c r="F34" s="14" t="s">
        <v>16</v>
      </c>
      <c r="G34" s="14" t="s">
        <v>36</v>
      </c>
      <c r="H34" s="15"/>
      <c r="I34" s="16" t="str">
        <f>[1]Data!$E34</f>
        <v>a_detmc2_y</v>
      </c>
      <c r="J34" s="17">
        <f>[1]Tests!$BL34</f>
        <v>0</v>
      </c>
      <c r="K34" s="18" t="str">
        <f>[1]Tests!$CS34</f>
        <v>Step_per_unit:;Offset:;Sign:;EncoderSource:;EncoderSourceFormula:;UseEncoderSource:</v>
      </c>
      <c r="L34" s="19" t="str">
        <f>[1]Data!$J34</f>
        <v>mm</v>
      </c>
      <c r="M34" s="20">
        <f>MIN([1]Tests!$BV34,[1]Tests!$BW34)</f>
        <v>0</v>
      </c>
      <c r="N34" s="20">
        <f>MAX([1]Tests!$BV34,[1]Tests!$BW34)</f>
        <v>0</v>
      </c>
      <c r="O34" s="14"/>
      <c r="P34" s="14"/>
      <c r="Q34" s="14"/>
    </row>
    <row r="35" spans="1:17" x14ac:dyDescent="0.2">
      <c r="A35" s="12">
        <f>[1]Data!$A35</f>
        <v>35</v>
      </c>
      <c r="B35" s="12" t="str">
        <f>[1]Data!$B35</f>
        <v>B316A-EA09-OPT-MM-01</v>
      </c>
      <c r="C35" s="12" t="str">
        <f>[1]Data!$C35</f>
        <v>Movable Mask VERITAS</v>
      </c>
      <c r="D35" s="13" t="str">
        <f>[1]Data!$D35</f>
        <v>Y</v>
      </c>
      <c r="E35" s="14" t="s">
        <v>15</v>
      </c>
      <c r="F35" s="14" t="s">
        <v>16</v>
      </c>
      <c r="G35" s="14" t="s">
        <v>37</v>
      </c>
      <c r="H35" s="15"/>
      <c r="I35" s="16" t="str">
        <f>[1]Data!$E35</f>
        <v>a_mm1_y</v>
      </c>
      <c r="J35" s="17">
        <f>[1]Tests!$BL35</f>
        <v>0</v>
      </c>
      <c r="K35" s="18" t="str">
        <f>[1]Tests!$CS35</f>
        <v>Step_per_unit:;Offset:;Sign:;EncoderSource:;EncoderSourceFormula:;UseEncoderSource:</v>
      </c>
      <c r="L35" s="19" t="str">
        <f>[1]Data!$J35</f>
        <v>mm</v>
      </c>
      <c r="M35" s="20">
        <f>MIN([1]Tests!$BV35,[1]Tests!$BW35)</f>
        <v>0</v>
      </c>
      <c r="N35" s="20">
        <f>MAX([1]Tests!$BV35,[1]Tests!$BW35)</f>
        <v>0</v>
      </c>
      <c r="O35" s="14"/>
      <c r="P35" s="14"/>
      <c r="Q35" s="14"/>
    </row>
    <row r="36" spans="1:17" x14ac:dyDescent="0.2">
      <c r="A36" s="12">
        <f>[1]Data!$A36</f>
        <v>36</v>
      </c>
      <c r="B36" s="12" t="str">
        <f>[1]Data!$B36</f>
        <v>B316A-EA09-OPT-MM-02</v>
      </c>
      <c r="C36" s="12" t="str">
        <f>[1]Data!$C36</f>
        <v>Movable Mask VERITAS</v>
      </c>
      <c r="D36" s="13" t="str">
        <f>[1]Data!$D36</f>
        <v>Y</v>
      </c>
      <c r="E36" s="14" t="s">
        <v>15</v>
      </c>
      <c r="F36" s="14" t="s">
        <v>16</v>
      </c>
      <c r="G36" s="14" t="s">
        <v>37</v>
      </c>
      <c r="H36" s="15"/>
      <c r="I36" s="16" t="str">
        <f>[1]Data!$E36</f>
        <v>a_mm2_y</v>
      </c>
      <c r="J36" s="17">
        <f>[1]Tests!$BL36</f>
        <v>0</v>
      </c>
      <c r="K36" s="18" t="str">
        <f>[1]Tests!$CS36</f>
        <v>Step_per_unit:;Offset:;Sign:;EncoderSource:;EncoderSourceFormula:;UseEncoderSource:</v>
      </c>
      <c r="L36" s="19" t="str">
        <f>[1]Data!$J36</f>
        <v>mm</v>
      </c>
      <c r="M36" s="20">
        <f>MIN([1]Tests!$BV36,[1]Tests!$BW36)</f>
        <v>0</v>
      </c>
      <c r="N36" s="20">
        <f>MAX([1]Tests!$BV36,[1]Tests!$BW36)</f>
        <v>0</v>
      </c>
      <c r="O36" s="14"/>
      <c r="P36" s="14"/>
      <c r="Q36" s="14"/>
    </row>
    <row r="37" spans="1:17" x14ac:dyDescent="0.2">
      <c r="A37" s="12">
        <f>[1]Data!$A37</f>
        <v>37</v>
      </c>
      <c r="B37" s="12" t="str">
        <f>[1]Data!$B37</f>
        <v>B316A-EA09-OPT-POL-01</v>
      </c>
      <c r="C37" s="12" t="str">
        <f>[1]Data!$C37</f>
        <v>Multilayer Mirror VERITAS</v>
      </c>
      <c r="D37" s="13" t="str">
        <f>[1]Data!$D37</f>
        <v>Y</v>
      </c>
      <c r="E37" s="14" t="s">
        <v>15</v>
      </c>
      <c r="F37" s="14" t="s">
        <v>16</v>
      </c>
      <c r="G37" s="14" t="s">
        <v>37</v>
      </c>
      <c r="H37" s="15"/>
      <c r="I37" s="16" t="str">
        <f>[1]Data!$E37</f>
        <v>a_pol1_y</v>
      </c>
      <c r="J37" s="17">
        <f>[1]Tests!$BL37</f>
        <v>0</v>
      </c>
      <c r="K37" s="18" t="str">
        <f>[1]Tests!$CS37</f>
        <v>Step_per_unit:;Offset:;Sign:;EncoderSource:;EncoderSourceFormula:;UseEncoderSource:</v>
      </c>
      <c r="L37" s="19" t="str">
        <f>[1]Data!$J37</f>
        <v>mm</v>
      </c>
      <c r="M37" s="20">
        <f>MIN([1]Tests!$BV37,[1]Tests!$BW37)</f>
        <v>0</v>
      </c>
      <c r="N37" s="20">
        <f>MAX([1]Tests!$BV37,[1]Tests!$BW37)</f>
        <v>0</v>
      </c>
      <c r="O37" s="14"/>
      <c r="P37" s="14"/>
      <c r="Q37" s="14"/>
    </row>
    <row r="38" spans="1:17" x14ac:dyDescent="0.2">
      <c r="A38" s="12">
        <f>[1]Data!$A38</f>
        <v>38</v>
      </c>
      <c r="B38" s="12" t="str">
        <f>[1]Data!$B38</f>
        <v>B316A-EA09-OPT-POL-02</v>
      </c>
      <c r="C38" s="12" t="str">
        <f>[1]Data!$C38</f>
        <v>Multilayer Mirror VERITAS</v>
      </c>
      <c r="D38" s="13" t="str">
        <f>[1]Data!$D38</f>
        <v>PIT</v>
      </c>
      <c r="E38" s="14" t="s">
        <v>15</v>
      </c>
      <c r="F38" s="14" t="s">
        <v>16</v>
      </c>
      <c r="G38" s="14" t="s">
        <v>37</v>
      </c>
      <c r="H38" s="15"/>
      <c r="I38" s="16" t="str">
        <f>[1]Data!$E38</f>
        <v>a_pol2_pit</v>
      </c>
      <c r="J38" s="17">
        <f>[1]Tests!$BL38</f>
        <v>0</v>
      </c>
      <c r="K38" s="18" t="str">
        <f>[1]Tests!$CS38</f>
        <v>Step_per_unit:;Offset:;Sign:;EncoderSource:;EncoderSourceFormula:;UseEncoderSource:</v>
      </c>
      <c r="L38" s="19" t="str">
        <f>[1]Data!$J38</f>
        <v>deg</v>
      </c>
      <c r="M38" s="20">
        <f>MIN([1]Tests!$BV38,[1]Tests!$BW38)</f>
        <v>0</v>
      </c>
      <c r="N38" s="20">
        <f>MAX([1]Tests!$BV38,[1]Tests!$BW38)</f>
        <v>0</v>
      </c>
      <c r="O38" s="14"/>
      <c r="P38" s="14"/>
      <c r="Q38" s="14"/>
    </row>
    <row r="39" spans="1:17" x14ac:dyDescent="0.2">
      <c r="A39" s="21"/>
      <c r="B39" s="21"/>
      <c r="C39" s="21"/>
      <c r="D39" s="22"/>
      <c r="E39" s="21"/>
      <c r="F39" s="21"/>
      <c r="G39" s="21"/>
      <c r="H39" s="21"/>
      <c r="I39" s="22"/>
      <c r="J39" s="22"/>
      <c r="K39" s="21"/>
      <c r="L39" s="22"/>
      <c r="M39" s="21"/>
      <c r="N39" s="21"/>
      <c r="O39" s="21"/>
      <c r="P39" s="21"/>
      <c r="Q39" s="21"/>
    </row>
    <row r="40" spans="1:17" x14ac:dyDescent="0.2">
      <c r="A40" s="21"/>
      <c r="B40" s="21"/>
      <c r="C40" s="21"/>
      <c r="D40" s="22"/>
      <c r="E40" s="21"/>
      <c r="F40" s="21"/>
      <c r="G40" s="21"/>
      <c r="H40" s="21"/>
      <c r="I40" s="22"/>
      <c r="J40" s="22"/>
      <c r="K40" s="21"/>
      <c r="L40" s="22"/>
      <c r="M40" s="21"/>
      <c r="N40" s="21"/>
      <c r="O40" s="21"/>
      <c r="P40" s="21"/>
      <c r="Q40" s="21"/>
    </row>
    <row r="41" spans="1:17" x14ac:dyDescent="0.2">
      <c r="A41" s="12">
        <f>[1]Data!$A41</f>
        <v>41</v>
      </c>
      <c r="B41" s="12" t="str">
        <f>[1]Data!$B41</f>
        <v>B316A-EA09-OPT-POL-02</v>
      </c>
      <c r="C41" s="12" t="str">
        <f>[1]Data!$C41</f>
        <v>Multilayer Mirror VERITAS</v>
      </c>
      <c r="D41" s="13" t="str">
        <f>[1]Data!$D41</f>
        <v>X</v>
      </c>
      <c r="E41" s="14" t="s">
        <v>15</v>
      </c>
      <c r="F41" s="14" t="s">
        <v>16</v>
      </c>
      <c r="G41" s="14" t="s">
        <v>37</v>
      </c>
      <c r="H41" s="15"/>
      <c r="I41" s="16" t="str">
        <f>[1]Data!$E41</f>
        <v>a_pol2_x</v>
      </c>
      <c r="J41" s="17">
        <f>[1]Tests!$BL41</f>
        <v>0</v>
      </c>
      <c r="K41" s="18" t="str">
        <f>[1]Tests!$CS41</f>
        <v>Step_per_unit:;Offset:;Sign:;EncoderSource:;EncoderSourceFormula:;UseEncoderSource:</v>
      </c>
      <c r="L41" s="19" t="str">
        <f>[1]Data!$J41</f>
        <v>mm</v>
      </c>
      <c r="M41" s="20">
        <f>MIN([1]Tests!$BV41,[1]Tests!$BW41)</f>
        <v>0</v>
      </c>
      <c r="N41" s="20">
        <f>MAX([1]Tests!$BV41,[1]Tests!$BW41)</f>
        <v>0</v>
      </c>
      <c r="O41" s="14"/>
      <c r="P41" s="14"/>
      <c r="Q41" s="14"/>
    </row>
    <row r="42" spans="1:17" x14ac:dyDescent="0.2">
      <c r="A42" s="12">
        <f>[1]Data!$A42</f>
        <v>42</v>
      </c>
      <c r="B42" s="12" t="str">
        <f>[1]Data!$B42</f>
        <v>B316A-EA09-DIA-TABLED-01</v>
      </c>
      <c r="C42" s="12" t="str">
        <f>[1]Data!$C42</f>
        <v>Detector Table VERITAS</v>
      </c>
      <c r="D42" s="13" t="str">
        <f>[1]Data!$D42</f>
        <v>Z</v>
      </c>
      <c r="E42" s="14" t="s">
        <v>15</v>
      </c>
      <c r="F42" s="14" t="s">
        <v>16</v>
      </c>
      <c r="G42" s="14" t="s">
        <v>37</v>
      </c>
      <c r="H42" s="15"/>
      <c r="I42" s="16" t="str">
        <f>[1]Data!$E42</f>
        <v>a_tabled_z</v>
      </c>
      <c r="J42" s="17">
        <f>[1]Tests!$BL42</f>
        <v>0</v>
      </c>
      <c r="K42" s="18" t="str">
        <f>[1]Tests!$CS42</f>
        <v>Step_per_unit:;Offset:;Sign:;EncoderSource:;EncoderSourceFormula:;UseEncoderSource:</v>
      </c>
      <c r="L42" s="19" t="str">
        <f>[1]Data!$J42</f>
        <v>mm</v>
      </c>
      <c r="M42" s="20">
        <f>MIN([1]Tests!$BV42,[1]Tests!$BW42)</f>
        <v>0</v>
      </c>
      <c r="N42" s="20">
        <f>MAX([1]Tests!$BV42,[1]Tests!$BW42)</f>
        <v>0</v>
      </c>
      <c r="O42" s="14"/>
      <c r="P42" s="14"/>
      <c r="Q42" s="14"/>
    </row>
    <row r="43" spans="1:17" x14ac:dyDescent="0.2">
      <c r="A43" s="12">
        <f>[1]Data!$A43</f>
        <v>43</v>
      </c>
      <c r="B43" s="12" t="str">
        <f>[1]Data!$B43</f>
        <v>B316A-EA10-DIA-DETMC-01</v>
      </c>
      <c r="C43" s="12" t="str">
        <f>[1]Data!$C43</f>
        <v>Detector VERITAS</v>
      </c>
      <c r="D43" s="13" t="str">
        <f>[1]Data!$D43</f>
        <v>PIT</v>
      </c>
      <c r="E43" s="14" t="s">
        <v>15</v>
      </c>
      <c r="F43" s="14" t="s">
        <v>16</v>
      </c>
      <c r="G43" s="14" t="s">
        <v>38</v>
      </c>
      <c r="H43" s="15"/>
      <c r="I43" s="16" t="str">
        <f>[1]Data!$E43</f>
        <v>a10_detmc1_pit</v>
      </c>
      <c r="J43" s="17">
        <f>[1]Tests!$BL43</f>
        <v>0</v>
      </c>
      <c r="K43" s="18" t="str">
        <f>[1]Tests!$CS43</f>
        <v>Step_per_unit:;Offset:;Sign:;EncoderSource:;EncoderSourceFormula:;UseEncoderSource:</v>
      </c>
      <c r="L43" s="19" t="str">
        <f>[1]Data!$J43</f>
        <v>deg</v>
      </c>
      <c r="M43" s="20">
        <f>MIN([1]Tests!$BV43,[1]Tests!$BW43)</f>
        <v>0</v>
      </c>
      <c r="N43" s="20">
        <f>MAX([1]Tests!$BV43,[1]Tests!$BW43)</f>
        <v>0</v>
      </c>
      <c r="O43" s="14"/>
      <c r="P43" s="14"/>
      <c r="Q43" s="14"/>
    </row>
    <row r="44" spans="1:17" x14ac:dyDescent="0.2">
      <c r="A44" s="12">
        <f>[1]Data!$A44</f>
        <v>44</v>
      </c>
      <c r="B44" s="12" t="str">
        <f>[1]Data!$B44</f>
        <v>B316A-EA10-DIA-DETMC-01</v>
      </c>
      <c r="C44" s="12" t="str">
        <f>[1]Data!$C44</f>
        <v>Detector VERITAS</v>
      </c>
      <c r="D44" s="13" t="str">
        <f>[1]Data!$D44</f>
        <v>Y</v>
      </c>
      <c r="E44" s="14" t="s">
        <v>15</v>
      </c>
      <c r="F44" s="14" t="s">
        <v>16</v>
      </c>
      <c r="G44" s="14" t="s">
        <v>38</v>
      </c>
      <c r="H44" s="15"/>
      <c r="I44" s="16" t="str">
        <f>[1]Data!$E44</f>
        <v>a10_detmc1_y</v>
      </c>
      <c r="J44" s="17">
        <f>[1]Tests!$BL44</f>
        <v>0</v>
      </c>
      <c r="K44" s="18" t="str">
        <f>[1]Tests!$CS44</f>
        <v>Step_per_unit:;Offset:;Sign:;EncoderSource:;EncoderSourceFormula:;UseEncoderSource:</v>
      </c>
      <c r="L44" s="19" t="str">
        <f>[1]Data!$J44</f>
        <v>mm</v>
      </c>
      <c r="M44" s="20">
        <f>MIN([1]Tests!$BV44,[1]Tests!$BW44)</f>
        <v>0</v>
      </c>
      <c r="N44" s="20">
        <f>MAX([1]Tests!$BV44,[1]Tests!$BW44)</f>
        <v>0</v>
      </c>
      <c r="O44" s="14"/>
      <c r="P44" s="14"/>
      <c r="Q44" s="14"/>
    </row>
    <row r="45" spans="1:17" x14ac:dyDescent="0.2">
      <c r="A45" s="12">
        <f>[1]Data!$A45</f>
        <v>45</v>
      </c>
      <c r="B45" s="12" t="str">
        <f>[1]Data!$B45</f>
        <v>B316A-EA10-DIA-DETMC-02</v>
      </c>
      <c r="C45" s="12" t="str">
        <f>[1]Data!$C45</f>
        <v>Detector VERITAS</v>
      </c>
      <c r="D45" s="13" t="str">
        <f>[1]Data!$D45</f>
        <v>PIT1</v>
      </c>
      <c r="E45" s="14" t="s">
        <v>15</v>
      </c>
      <c r="F45" s="14" t="s">
        <v>16</v>
      </c>
      <c r="G45" s="14" t="s">
        <v>38</v>
      </c>
      <c r="H45" s="15"/>
      <c r="I45" s="16" t="str">
        <f>[1]Data!$E45</f>
        <v>a_detmc2_pit1</v>
      </c>
      <c r="J45" s="17">
        <f>[1]Tests!$BL45</f>
        <v>0</v>
      </c>
      <c r="K45" s="18" t="str">
        <f>[1]Tests!$CS45</f>
        <v>Step_per_unit:;Offset:;Sign:;EncoderSource:;EncoderSourceFormula:;UseEncoderSource:</v>
      </c>
      <c r="L45" s="19" t="str">
        <f>[1]Data!$J45</f>
        <v>deg</v>
      </c>
      <c r="M45" s="20">
        <f>MIN([1]Tests!$BV45,[1]Tests!$BW45)</f>
        <v>0</v>
      </c>
      <c r="N45" s="20">
        <f>MAX([1]Tests!$BV45,[1]Tests!$BW45)</f>
        <v>0</v>
      </c>
      <c r="O45" s="14"/>
      <c r="P45" s="14"/>
      <c r="Q45" s="14"/>
    </row>
    <row r="46" spans="1:17" x14ac:dyDescent="0.2">
      <c r="A46" s="12">
        <f>[1]Data!$A46</f>
        <v>46</v>
      </c>
      <c r="B46" s="12" t="str">
        <f>[1]Data!$B46</f>
        <v>B316A-EA10-DIA-DETMC-02</v>
      </c>
      <c r="C46" s="12" t="str">
        <f>[1]Data!$C46</f>
        <v>Detector VERITAS</v>
      </c>
      <c r="D46" s="13" t="str">
        <f>[1]Data!$D46</f>
        <v>PIT2</v>
      </c>
      <c r="E46" s="14" t="s">
        <v>15</v>
      </c>
      <c r="F46" s="14" t="s">
        <v>16</v>
      </c>
      <c r="G46" s="14" t="s">
        <v>38</v>
      </c>
      <c r="H46" s="15"/>
      <c r="I46" s="16" t="str">
        <f>[1]Data!$E46</f>
        <v>a_detmc2_pit2</v>
      </c>
      <c r="J46" s="17">
        <f>[1]Tests!$BL46</f>
        <v>0</v>
      </c>
      <c r="K46" s="18" t="str">
        <f>[1]Tests!$CS46</f>
        <v>Step_per_unit:;Offset:;Sign:;EncoderSource:;EncoderSourceFormula:;UseEncoderSource:</v>
      </c>
      <c r="L46" s="19" t="str">
        <f>[1]Data!$J46</f>
        <v>deg</v>
      </c>
      <c r="M46" s="20">
        <f>MIN([1]Tests!$BV46,[1]Tests!$BW46)</f>
        <v>0</v>
      </c>
      <c r="N46" s="20">
        <f>MAX([1]Tests!$BV46,[1]Tests!$BW46)</f>
        <v>0</v>
      </c>
      <c r="O46" s="14"/>
      <c r="P46" s="14"/>
      <c r="Q46" s="14"/>
    </row>
    <row r="47" spans="1:17" x14ac:dyDescent="0.2">
      <c r="A47" s="12">
        <f>[1]Data!$A47</f>
        <v>47</v>
      </c>
      <c r="B47" s="12" t="str">
        <f>[1]Data!$B47</f>
        <v>B316A-EA11-DIA-SPC-01</v>
      </c>
      <c r="C47" s="12" t="str">
        <f>[1]Data!$C47</f>
        <v>Spectrometer VERITAS</v>
      </c>
      <c r="D47" s="13" t="str">
        <f>[1]Data!$D47</f>
        <v>YAW</v>
      </c>
      <c r="E47" s="14" t="s">
        <v>15</v>
      </c>
      <c r="F47" s="14" t="s">
        <v>16</v>
      </c>
      <c r="G47" s="14" t="s">
        <v>39</v>
      </c>
      <c r="H47" s="15"/>
      <c r="I47" s="16" t="str">
        <f>[1]Data!$E47</f>
        <v>a11_spc1_yaw</v>
      </c>
      <c r="J47" s="17">
        <f>[1]Tests!$BL47</f>
        <v>0</v>
      </c>
      <c r="K47" s="18" t="str">
        <f>[1]Tests!$CS47</f>
        <v>Step_per_unit:;Offset:;Sign:;EncoderSource:;EncoderSourceFormula:;UseEncoderSource:</v>
      </c>
      <c r="L47" s="19" t="str">
        <f>[1]Data!$J47</f>
        <v>deg</v>
      </c>
      <c r="M47" s="20">
        <f>MIN([1]Tests!$BV47,[1]Tests!$BW47)</f>
        <v>0</v>
      </c>
      <c r="N47" s="20">
        <f>MAX([1]Tests!$BV47,[1]Tests!$BW47)</f>
        <v>0</v>
      </c>
      <c r="O47" s="14"/>
      <c r="P47" s="14"/>
      <c r="Q47" s="14"/>
    </row>
    <row r="48" spans="1:17" x14ac:dyDescent="0.2">
      <c r="A48" s="12">
        <f>[1]Data!$A48</f>
        <v>48</v>
      </c>
      <c r="B48" s="12" t="str">
        <f>[1]Data!$B48</f>
        <v>B316A-EA04-DIA-MP-02</v>
      </c>
      <c r="C48" s="12" t="str">
        <f>[1]Data!$C48</f>
        <v>Manipulator VERITAS</v>
      </c>
      <c r="D48" s="13" t="str">
        <f>[1]Data!$D48</f>
        <v>X</v>
      </c>
      <c r="E48" s="14" t="s">
        <v>15</v>
      </c>
      <c r="F48" s="14" t="s">
        <v>16</v>
      </c>
      <c r="G48" s="14" t="s">
        <v>28</v>
      </c>
      <c r="H48" s="15"/>
      <c r="I48" s="16" t="str">
        <f>[1]Data!$E48</f>
        <v>a_mp2_x</v>
      </c>
      <c r="J48" s="17">
        <f>[1]Tests!$BL48</f>
        <v>0</v>
      </c>
      <c r="K48" s="18" t="str">
        <f>[1]Tests!$CS48</f>
        <v>Step_per_unit:;Offset:;Sign:;EncoderSource:;EncoderSourceFormula:;UseEncoderSource:</v>
      </c>
      <c r="L48" s="19" t="str">
        <f>[1]Data!$J48</f>
        <v>mm</v>
      </c>
      <c r="M48" s="20">
        <f>MIN([1]Tests!$BV48,[1]Tests!$BW48)</f>
        <v>0</v>
      </c>
      <c r="N48" s="20">
        <f>MAX([1]Tests!$BV48,[1]Tests!$BW48)</f>
        <v>0</v>
      </c>
      <c r="O48" s="14"/>
      <c r="P48" s="14"/>
      <c r="Q48" s="14"/>
    </row>
    <row r="49" spans="1:17" x14ac:dyDescent="0.2">
      <c r="A49" s="21"/>
      <c r="B49" s="21"/>
      <c r="C49" s="21"/>
      <c r="D49" s="22"/>
      <c r="E49" s="21"/>
      <c r="F49" s="21"/>
      <c r="G49" s="21"/>
      <c r="H49" s="21"/>
      <c r="I49" s="22"/>
      <c r="J49" s="22"/>
      <c r="K49" s="21"/>
      <c r="L49" s="22"/>
      <c r="M49" s="21"/>
      <c r="N49" s="21"/>
      <c r="O49" s="21"/>
      <c r="P49" s="21"/>
      <c r="Q49" s="21"/>
    </row>
    <row r="50" spans="1:17" x14ac:dyDescent="0.2">
      <c r="A50" s="21"/>
      <c r="B50" s="21"/>
      <c r="C50" s="21"/>
      <c r="D50" s="22"/>
      <c r="E50" s="21"/>
      <c r="F50" s="21"/>
      <c r="G50" s="21"/>
      <c r="H50" s="21"/>
      <c r="I50" s="22"/>
      <c r="J50" s="22"/>
      <c r="K50" s="21"/>
      <c r="L50" s="22"/>
      <c r="M50" s="21"/>
      <c r="N50" s="21"/>
      <c r="O50" s="21"/>
      <c r="P50" s="21"/>
      <c r="Q50" s="21"/>
    </row>
    <row r="51" spans="1:17" x14ac:dyDescent="0.2">
      <c r="A51" s="12">
        <f>[1]Data!$A51</f>
        <v>51</v>
      </c>
      <c r="B51" s="12" t="str">
        <f>[1]Data!$B51</f>
        <v>B316A-EA04-DIA-MP-02</v>
      </c>
      <c r="C51" s="12" t="str">
        <f>[1]Data!$C51</f>
        <v>Manipulator VERITAS</v>
      </c>
      <c r="D51" s="13" t="str">
        <f>[1]Data!$D51</f>
        <v>Z</v>
      </c>
      <c r="E51" s="14" t="s">
        <v>15</v>
      </c>
      <c r="F51" s="14" t="s">
        <v>16</v>
      </c>
      <c r="G51" s="14" t="s">
        <v>28</v>
      </c>
      <c r="H51" s="15"/>
      <c r="I51" s="16" t="str">
        <f>[1]Data!$E51</f>
        <v>a_mp2_z</v>
      </c>
      <c r="J51" s="17">
        <f>[1]Tests!$BL51</f>
        <v>0</v>
      </c>
      <c r="K51" s="18" t="str">
        <f>[1]Tests!$CS51</f>
        <v>Step_per_unit:;Offset:;Sign:;EncoderSource:;EncoderSourceFormula:;UseEncoderSource:</v>
      </c>
      <c r="L51" s="19" t="str">
        <f>[1]Data!$J51</f>
        <v>mm</v>
      </c>
      <c r="M51" s="20">
        <f>MIN([1]Tests!$BV51,[1]Tests!$BW51)</f>
        <v>0</v>
      </c>
      <c r="N51" s="20">
        <f>MAX([1]Tests!$BV51,[1]Tests!$BW51)</f>
        <v>0</v>
      </c>
      <c r="O51" s="14"/>
      <c r="P51" s="14"/>
      <c r="Q51" s="14"/>
    </row>
    <row r="52" spans="1:17" x14ac:dyDescent="0.2">
      <c r="A52" s="12">
        <f>[1]Data!$A52</f>
        <v>52</v>
      </c>
      <c r="B52" s="12" t="str">
        <f>[1]Data!$B52</f>
        <v>B316A-EA04-DIA-MP-02</v>
      </c>
      <c r="C52" s="12" t="str">
        <f>[1]Data!$C52</f>
        <v>Manipulator VERITAS</v>
      </c>
      <c r="D52" s="13" t="str">
        <f>[1]Data!$D52</f>
        <v>Y</v>
      </c>
      <c r="E52" s="14" t="s">
        <v>15</v>
      </c>
      <c r="F52" s="14" t="s">
        <v>16</v>
      </c>
      <c r="G52" s="14" t="s">
        <v>28</v>
      </c>
      <c r="H52" s="15"/>
      <c r="I52" s="16" t="str">
        <f>[1]Data!$E52</f>
        <v>a_mp2_y</v>
      </c>
      <c r="J52" s="17">
        <f>[1]Tests!$BL52</f>
        <v>0</v>
      </c>
      <c r="K52" s="18" t="str">
        <f>[1]Tests!$CS52</f>
        <v>Step_per_unit:;Offset:;Sign:;EncoderSource:;EncoderSourceFormula:;UseEncoderSource:</v>
      </c>
      <c r="L52" s="19" t="str">
        <f>[1]Data!$J52</f>
        <v>mm</v>
      </c>
      <c r="M52" s="20">
        <f>MIN([1]Tests!$BV52,[1]Tests!$BW52)</f>
        <v>0</v>
      </c>
      <c r="N52" s="20">
        <f>MAX([1]Tests!$BV52,[1]Tests!$BW52)</f>
        <v>0</v>
      </c>
      <c r="O52" s="14"/>
      <c r="P52" s="14"/>
      <c r="Q52" s="14"/>
    </row>
    <row r="53" spans="1:17" x14ac:dyDescent="0.2">
      <c r="A53" s="12">
        <v>53</v>
      </c>
      <c r="B53" s="26" t="str">
        <f>[1]Data!$B53</f>
        <v>B316A-EB03-OPT-BAFF-01</v>
      </c>
      <c r="C53" s="12" t="str">
        <f>[1]Data!$C53</f>
        <v>M4 Baffles VERITAS</v>
      </c>
      <c r="D53" s="13" t="str">
        <f>[1]Data!$D53</f>
        <v>VT</v>
      </c>
      <c r="E53" s="14" t="s">
        <v>15</v>
      </c>
      <c r="F53" s="14" t="s">
        <v>16</v>
      </c>
      <c r="G53" s="14" t="s">
        <v>40</v>
      </c>
      <c r="H53" s="15" t="s">
        <v>41</v>
      </c>
      <c r="I53" s="16" t="str">
        <f>[1]Data!$E53</f>
        <v>b_m4_baff_vt</v>
      </c>
      <c r="J53" s="17">
        <f>[1]Tests!$BL53</f>
        <v>400</v>
      </c>
      <c r="K53" s="18" t="str">
        <f>[1]Tests!$CS53</f>
        <v>Step_per_unit:400;Offset:-566,46;Sign:1;EncoderSource:attr://EncAbsEnc;EncoderSourceFormula:VALUE/1000000;UseEncoderSource:TRUE</v>
      </c>
      <c r="L53" s="19" t="str">
        <f>[1]Data!$J53</f>
        <v>mm</v>
      </c>
      <c r="M53" s="20">
        <f>MIN([1]Tests!$BV53,[1]Tests!$BW53)</f>
        <v>-3.9975440000000617</v>
      </c>
      <c r="N53" s="20">
        <f>MAX([1]Tests!$BV53,[1]Tests!$BW53)</f>
        <v>16.393230000000017</v>
      </c>
      <c r="O53" s="14"/>
      <c r="P53" s="14"/>
      <c r="Q53" s="14"/>
    </row>
    <row r="54" spans="1:17" x14ac:dyDescent="0.2">
      <c r="A54" s="12">
        <v>54</v>
      </c>
      <c r="B54" s="12" t="str">
        <f>[1]Data!$B54</f>
        <v>B316A-EB03-OPT-BAFF-01</v>
      </c>
      <c r="C54" s="12" t="str">
        <f>[1]Data!$C54</f>
        <v>M4 Baffles VERITAS</v>
      </c>
      <c r="D54" s="13" t="str">
        <f>[1]Data!$D54</f>
        <v>VB</v>
      </c>
      <c r="E54" s="14" t="s">
        <v>15</v>
      </c>
      <c r="F54" s="14" t="s">
        <v>16</v>
      </c>
      <c r="G54" s="14" t="s">
        <v>40</v>
      </c>
      <c r="H54" s="15" t="s">
        <v>42</v>
      </c>
      <c r="I54" s="16" t="str">
        <f>[1]Data!$E54</f>
        <v>b_m4_baff_vb</v>
      </c>
      <c r="J54" s="17">
        <f>[1]Tests!$BL54</f>
        <v>400</v>
      </c>
      <c r="K54" s="18" t="str">
        <f>[1]Tests!$CS54</f>
        <v>Step_per_unit:400;Offset:1067,65;Sign:-1;EncoderSource:attr://EncAbsEnc;EncoderSourceFormula:VALUE/1000000;UseEncoderSource:TRUE</v>
      </c>
      <c r="L54" s="19" t="str">
        <f>[1]Data!$J54</f>
        <v>mm</v>
      </c>
      <c r="M54" s="20">
        <f>MIN([1]Tests!$BV54,[1]Tests!$BW54)</f>
        <v>-4.0008569999999963</v>
      </c>
      <c r="N54" s="20">
        <f>MAX([1]Tests!$BV54,[1]Tests!$BW54)</f>
        <v>16.503312000000051</v>
      </c>
      <c r="O54" s="14"/>
      <c r="P54" s="14"/>
      <c r="Q54" s="14"/>
    </row>
    <row r="55" spans="1:17" x14ac:dyDescent="0.2">
      <c r="A55" s="12">
        <f>[1]Data!$A55</f>
        <v>55</v>
      </c>
      <c r="B55" s="12" t="str">
        <f>[1]Data!$B55</f>
        <v>B316A-EB03-OPT-BAFF-01</v>
      </c>
      <c r="C55" s="12" t="str">
        <f>[1]Data!$C55</f>
        <v>M4 Baffles VERITAS</v>
      </c>
      <c r="D55" s="13" t="str">
        <f>[1]Data!$D55</f>
        <v>HL</v>
      </c>
      <c r="E55" s="14" t="s">
        <v>15</v>
      </c>
      <c r="F55" s="14" t="s">
        <v>16</v>
      </c>
      <c r="G55" s="14" t="s">
        <v>40</v>
      </c>
      <c r="H55" s="15" t="s">
        <v>43</v>
      </c>
      <c r="I55" s="16" t="str">
        <f>[1]Data!$E55</f>
        <v>b_m4_baff_hl</v>
      </c>
      <c r="J55" s="17">
        <f>[1]Tests!$BL55</f>
        <v>400</v>
      </c>
      <c r="K55" s="18" t="str">
        <f>[1]Tests!$CS55</f>
        <v>Step_per_unit:400;Offset:-747,73;Sign:1;EncoderSource:attr://EncAbsEnc;EncoderSourceFormula:VALUE/1000000;UseEncoderSource:TRUE</v>
      </c>
      <c r="L55" s="19" t="str">
        <f>[1]Data!$J55</f>
        <v>mm</v>
      </c>
      <c r="M55" s="20">
        <f>MIN([1]Tests!$BV55,[1]Tests!$BW55)</f>
        <v>-4.998739999999998</v>
      </c>
      <c r="N55" s="20">
        <f>MAX([1]Tests!$BV55,[1]Tests!$BW55)</f>
        <v>11.955445999999938</v>
      </c>
      <c r="O55" s="14"/>
      <c r="P55" s="14"/>
      <c r="Q55" s="14"/>
    </row>
    <row r="56" spans="1:17" x14ac:dyDescent="0.2">
      <c r="A56" s="12">
        <f>[1]Data!$A56</f>
        <v>56</v>
      </c>
      <c r="B56" s="12" t="str">
        <f>[1]Data!$B56</f>
        <v>B316A-EB03-OPT-BAFF-01</v>
      </c>
      <c r="C56" s="12" t="str">
        <f>[1]Data!$C56</f>
        <v>M4 Baffles VERITAS</v>
      </c>
      <c r="D56" s="13" t="str">
        <f>[1]Data!$D56</f>
        <v>HR</v>
      </c>
      <c r="E56" s="14" t="s">
        <v>15</v>
      </c>
      <c r="F56" s="14" t="s">
        <v>16</v>
      </c>
      <c r="G56" s="14" t="s">
        <v>40</v>
      </c>
      <c r="H56" s="15" t="s">
        <v>44</v>
      </c>
      <c r="I56" s="16" t="str">
        <f>[1]Data!$E56</f>
        <v>b_m4_baff_hr</v>
      </c>
      <c r="J56" s="17">
        <f>[1]Tests!$BL56</f>
        <v>400</v>
      </c>
      <c r="K56" s="18" t="str">
        <f>[1]Tests!$CS56</f>
        <v>Step_per_unit:400;Offset:-689,24;Sign:1;EncoderSource:attr://EncAbsEnc;EncoderSourceFormula:VALUE/1000000;UseEncoderSource:TRUE</v>
      </c>
      <c r="L56" s="19" t="str">
        <f>[1]Data!$J56</f>
        <v>mm</v>
      </c>
      <c r="M56" s="20">
        <f>MIN([1]Tests!$BV56,[1]Tests!$BW56)</f>
        <v>-4.997602000000029</v>
      </c>
      <c r="N56" s="20">
        <f>MAX([1]Tests!$BV56,[1]Tests!$BW56)</f>
        <v>11.700813000000039</v>
      </c>
      <c r="O56" s="14"/>
      <c r="P56" s="14"/>
      <c r="Q56" s="14"/>
    </row>
    <row r="57" spans="1:17" x14ac:dyDescent="0.2">
      <c r="A57" s="12">
        <f>[1]Data!$A57</f>
        <v>57</v>
      </c>
      <c r="B57" s="12" t="str">
        <f>[1]Data!$B57</f>
        <v>B316A-EB03-DIA-BPM-01</v>
      </c>
      <c r="C57" s="12" t="str">
        <f>[1]Data!$C57</f>
        <v>M4 BPM VERITAS</v>
      </c>
      <c r="D57" s="13" t="str">
        <f>[1]Data!$D57</f>
        <v>V</v>
      </c>
      <c r="E57" s="14" t="s">
        <v>15</v>
      </c>
      <c r="F57" s="14" t="s">
        <v>16</v>
      </c>
      <c r="G57" s="14" t="s">
        <v>40</v>
      </c>
      <c r="H57" s="15" t="s">
        <v>45</v>
      </c>
      <c r="I57" s="16" t="str">
        <f>[1]Data!$E57</f>
        <v>b_m4_bpm_v</v>
      </c>
      <c r="J57" s="17">
        <f>[1]Tests!$BL57</f>
        <v>800</v>
      </c>
      <c r="K57" s="18" t="str">
        <f>[1]Tests!$CS57</f>
        <v>Step_per_unit:800;Offset:158,19;Sign:-1;EncoderSource:attr://EncAbsEnc;EncoderSourceFormula:VALUE/1000000;UseEncoderSource:TRUE</v>
      </c>
      <c r="L57" s="19" t="str">
        <f>[1]Data!$J57</f>
        <v>mm</v>
      </c>
      <c r="M57" s="20">
        <f>MIN([1]Tests!$BV57,[1]Tests!$BW57)</f>
        <v>-2.2629999999992378E-3</v>
      </c>
      <c r="N57" s="20">
        <f>MAX([1]Tests!$BV57,[1]Tests!$BW57)</f>
        <v>125.918359</v>
      </c>
      <c r="O57" s="14"/>
      <c r="P57" s="14"/>
      <c r="Q57" s="14"/>
    </row>
    <row r="58" spans="1:17" x14ac:dyDescent="0.2">
      <c r="A58" s="12">
        <f>[1]Data!$A58</f>
        <v>58</v>
      </c>
      <c r="B58" s="12" t="str">
        <f>[1]Data!$B58</f>
        <v>B316A-EB03-OPT-MIR-04</v>
      </c>
      <c r="C58" s="12" t="str">
        <f>[1]Data!$C58</f>
        <v>Focusing Mirror M4 VERITAS</v>
      </c>
      <c r="D58" s="13" t="str">
        <f>[1]Data!$D58</f>
        <v>V1</v>
      </c>
      <c r="E58" s="14" t="s">
        <v>15</v>
      </c>
      <c r="F58" s="14" t="s">
        <v>16</v>
      </c>
      <c r="G58" s="14" t="s">
        <v>40</v>
      </c>
      <c r="H58" s="15" t="s">
        <v>46</v>
      </c>
      <c r="I58" s="16" t="str">
        <f>[1]Data!$E58</f>
        <v>b_m4_v1</v>
      </c>
      <c r="J58" s="17">
        <f>[1]Tests!$BL58</f>
        <v>80</v>
      </c>
      <c r="K58" s="18" t="str">
        <f>[1]Tests!$CS58</f>
        <v>Step_per_unit:80;Offset:-84095,873;Sign:1;EncoderSource:attr://EncAbsEnc;EncoderSourceFormula:VALUE/1000;UseEncoderSource:TRUE</v>
      </c>
      <c r="L58" s="19" t="str">
        <f>[1]Data!$J58</f>
        <v>um</v>
      </c>
      <c r="M58" s="20">
        <f>MIN([1]Tests!$BV58,[1]Tests!$BW58)</f>
        <v>-4901.3570000000036</v>
      </c>
      <c r="N58" s="20">
        <f>MAX([1]Tests!$BV58,[1]Tests!$BW58)</f>
        <v>6158.9660000000003</v>
      </c>
      <c r="O58" s="14"/>
      <c r="P58" s="14"/>
      <c r="Q58" s="14"/>
    </row>
    <row r="59" spans="1:17" x14ac:dyDescent="0.2">
      <c r="A59" s="21"/>
      <c r="B59" s="21"/>
      <c r="C59" s="21"/>
      <c r="D59" s="22"/>
      <c r="E59" s="21"/>
      <c r="F59" s="21"/>
      <c r="G59" s="21"/>
      <c r="H59" s="21"/>
      <c r="I59" s="22"/>
      <c r="J59" s="22"/>
      <c r="K59" s="21"/>
      <c r="L59" s="22"/>
      <c r="M59" s="21"/>
      <c r="N59" s="21"/>
      <c r="O59" s="21"/>
      <c r="P59" s="21"/>
      <c r="Q59" s="21"/>
    </row>
    <row r="60" spans="1:17" x14ac:dyDescent="0.2">
      <c r="A60" s="21"/>
      <c r="B60" s="21"/>
      <c r="C60" s="21"/>
      <c r="D60" s="22"/>
      <c r="E60" s="21"/>
      <c r="F60" s="21"/>
      <c r="G60" s="21"/>
      <c r="H60" s="21"/>
      <c r="I60" s="22"/>
      <c r="J60" s="22"/>
      <c r="K60" s="21"/>
      <c r="L60" s="22"/>
      <c r="M60" s="21"/>
      <c r="N60" s="21"/>
      <c r="O60" s="21"/>
      <c r="P60" s="21"/>
      <c r="Q60" s="21"/>
    </row>
    <row r="61" spans="1:17" x14ac:dyDescent="0.2">
      <c r="A61" s="12">
        <f>[1]Data!$A61</f>
        <v>61</v>
      </c>
      <c r="B61" s="12" t="str">
        <f>[1]Data!$B61</f>
        <v>B316A-EB03-OPT-MIR-04</v>
      </c>
      <c r="C61" s="12" t="str">
        <f>[1]Data!$C61</f>
        <v>Focusing Mirror M4 VERITAS</v>
      </c>
      <c r="D61" s="13" t="str">
        <f>[1]Data!$D61</f>
        <v>V2</v>
      </c>
      <c r="E61" s="14" t="s">
        <v>15</v>
      </c>
      <c r="F61" s="14" t="s">
        <v>16</v>
      </c>
      <c r="G61" s="14" t="s">
        <v>40</v>
      </c>
      <c r="H61" s="15" t="s">
        <v>47</v>
      </c>
      <c r="I61" s="16" t="str">
        <f>[1]Data!$E61</f>
        <v>b_m4_v2</v>
      </c>
      <c r="J61" s="17">
        <f>[1]Tests!$BL61</f>
        <v>80</v>
      </c>
      <c r="K61" s="18" t="str">
        <f>[1]Tests!$CS61</f>
        <v>Step_per_unit:80;Offset:-84209;Sign:1;EncoderSource:attr://EncAbsEnc;EncoderSourceFormula:VALUE/1000;UseEncoderSource:TRUE</v>
      </c>
      <c r="L61" s="19" t="str">
        <f>[1]Data!$J61</f>
        <v>um</v>
      </c>
      <c r="M61" s="20">
        <f>MIN([1]Tests!$BV61,[1]Tests!$BW61)</f>
        <v>-5101.3669999999984</v>
      </c>
      <c r="N61" s="20">
        <f>MAX([1]Tests!$BV61,[1]Tests!$BW61)</f>
        <v>5836.8819999999978</v>
      </c>
      <c r="O61" s="14"/>
      <c r="P61" s="14"/>
      <c r="Q61" s="14"/>
    </row>
    <row r="62" spans="1:17" x14ac:dyDescent="0.2">
      <c r="A62" s="12">
        <f>[1]Data!$A62</f>
        <v>62</v>
      </c>
      <c r="B62" s="12" t="str">
        <f>[1]Data!$B62</f>
        <v>B316A-EB03-OPT-MIR-04</v>
      </c>
      <c r="C62" s="12" t="str">
        <f>[1]Data!$C62</f>
        <v>Focusing Mirror M4 VERITAS</v>
      </c>
      <c r="D62" s="13" t="str">
        <f>[1]Data!$D62</f>
        <v>V3</v>
      </c>
      <c r="E62" s="14" t="s">
        <v>15</v>
      </c>
      <c r="F62" s="14" t="s">
        <v>16</v>
      </c>
      <c r="G62" s="14" t="s">
        <v>40</v>
      </c>
      <c r="H62" s="15" t="s">
        <v>48</v>
      </c>
      <c r="I62" s="16" t="str">
        <f>[1]Data!$E62</f>
        <v>b_m4_v3</v>
      </c>
      <c r="J62" s="17">
        <f>[1]Tests!$BL62</f>
        <v>80</v>
      </c>
      <c r="K62" s="18" t="str">
        <f>[1]Tests!$CS62</f>
        <v>Step_per_unit:80;Offset:-84128,024;Sign:1;EncoderSource:attr://EncAbsEnc;EncoderSourceFormula:VALUE/1000;UseEncoderSource:TRUE</v>
      </c>
      <c r="L62" s="19" t="str">
        <f>[1]Data!$J62</f>
        <v>um</v>
      </c>
      <c r="M62" s="20">
        <f>MIN([1]Tests!$BV62,[1]Tests!$BW62)</f>
        <v>-5027.7060000000056</v>
      </c>
      <c r="N62" s="20">
        <f>MAX([1]Tests!$BV62,[1]Tests!$BW62)</f>
        <v>5039.2329999999929</v>
      </c>
      <c r="O62" s="14"/>
      <c r="P62" s="14"/>
      <c r="Q62" s="14"/>
    </row>
    <row r="63" spans="1:17" x14ac:dyDescent="0.2">
      <c r="A63" s="12">
        <f>[1]Data!$A63</f>
        <v>63</v>
      </c>
      <c r="B63" s="12" t="str">
        <f>[1]Data!$B63</f>
        <v>B316A-EB03-OPT-MIR-04</v>
      </c>
      <c r="C63" s="12" t="str">
        <f>[1]Data!$C63</f>
        <v>Focusing Mirror M4 VERITAS</v>
      </c>
      <c r="D63" s="13" t="str">
        <f>[1]Data!$D63</f>
        <v>H4</v>
      </c>
      <c r="E63" s="14" t="s">
        <v>15</v>
      </c>
      <c r="F63" s="14" t="s">
        <v>16</v>
      </c>
      <c r="G63" s="14" t="s">
        <v>40</v>
      </c>
      <c r="H63" s="15" t="s">
        <v>49</v>
      </c>
      <c r="I63" s="16" t="str">
        <f>[1]Data!$E63</f>
        <v>b_m4_h4</v>
      </c>
      <c r="J63" s="17">
        <f>[1]Tests!$BL63</f>
        <v>80</v>
      </c>
      <c r="K63" s="18" t="str">
        <f>[1]Tests!$CS63</f>
        <v>Step_per_unit:80;Offset:-84001,007;Sign:1;EncoderSource:attr://EncAbsEnc;EncoderSourceFormula:VALUE/1000;UseEncoderSource:TRUE</v>
      </c>
      <c r="L63" s="19" t="str">
        <f>[1]Data!$J63</f>
        <v>um</v>
      </c>
      <c r="M63" s="20">
        <f>MIN([1]Tests!$BV63,[1]Tests!$BW63)</f>
        <v>-5208.8150000000023</v>
      </c>
      <c r="N63" s="20">
        <f>MAX([1]Tests!$BV63,[1]Tests!$BW63)</f>
        <v>5620.5280000000057</v>
      </c>
      <c r="O63" s="14"/>
      <c r="P63" s="14"/>
      <c r="Q63" s="14"/>
    </row>
    <row r="64" spans="1:17" x14ac:dyDescent="0.2">
      <c r="A64" s="12">
        <f>[1]Data!$A64</f>
        <v>64</v>
      </c>
      <c r="B64" s="12" t="str">
        <f>[1]Data!$B64</f>
        <v>B316A-EB03-OPT-MIR-04</v>
      </c>
      <c r="C64" s="12" t="str">
        <f>[1]Data!$C64</f>
        <v>Focusing Mirror M4 VERITAS</v>
      </c>
      <c r="D64" s="13" t="str">
        <f>[1]Data!$D64</f>
        <v>H5</v>
      </c>
      <c r="E64" s="14" t="s">
        <v>15</v>
      </c>
      <c r="F64" s="14" t="s">
        <v>16</v>
      </c>
      <c r="G64" s="14" t="s">
        <v>40</v>
      </c>
      <c r="H64" s="15" t="s">
        <v>50</v>
      </c>
      <c r="I64" s="16" t="str">
        <f>[1]Data!$E64</f>
        <v>b_m4_h5</v>
      </c>
      <c r="J64" s="17">
        <f>[1]Tests!$BL64</f>
        <v>80</v>
      </c>
      <c r="K64" s="18" t="str">
        <f>[1]Tests!$CS64</f>
        <v>Step_per_unit:80;Offset:-84175,9;Sign:1;EncoderSource:attr://EncAbsEnc;EncoderSourceFormula:VALUE/1000;UseEncoderSource:TRUE</v>
      </c>
      <c r="L64" s="19" t="str">
        <f>[1]Data!$J64</f>
        <v>um</v>
      </c>
      <c r="M64" s="20">
        <f>MIN([1]Tests!$BV64,[1]Tests!$BW64)</f>
        <v>-5063.6929999999993</v>
      </c>
      <c r="N64" s="20">
        <f>MAX([1]Tests!$BV64,[1]Tests!$BW64)</f>
        <v>5186.5780000000086</v>
      </c>
      <c r="O64" s="14"/>
      <c r="P64" s="14"/>
      <c r="Q64" s="14"/>
    </row>
    <row r="65" spans="1:17" x14ac:dyDescent="0.2">
      <c r="A65" s="12">
        <f>[1]Data!$A65</f>
        <v>65</v>
      </c>
      <c r="B65" s="12">
        <f>[1]Data!$B65</f>
        <v>0</v>
      </c>
      <c r="C65" s="12">
        <f>[1]Data!$C65</f>
        <v>0</v>
      </c>
      <c r="D65" s="13">
        <f>[1]Data!$D65</f>
        <v>0</v>
      </c>
      <c r="E65" s="14"/>
      <c r="F65" s="14"/>
      <c r="G65" s="14"/>
      <c r="H65" s="15"/>
      <c r="I65" s="16">
        <f>[1]Data!$E65</f>
        <v>0</v>
      </c>
      <c r="J65" s="17">
        <f>[1]Tests!$BL65</f>
        <v>0</v>
      </c>
      <c r="K65" s="18" t="str">
        <f>[1]Tests!$CS65</f>
        <v>Step_per_unit:;Offset:;Sign:;EncoderSource:;EncoderSourceFormula:;UseEncoderSource:</v>
      </c>
      <c r="L65" s="19" t="str">
        <f>[1]Data!$J65</f>
        <v>mm</v>
      </c>
      <c r="M65" s="20">
        <f>MIN([1]Tests!$BV65,[1]Tests!$BW65)</f>
        <v>0</v>
      </c>
      <c r="N65" s="20">
        <f>MAX([1]Tests!$BV65,[1]Tests!$BW65)</f>
        <v>0</v>
      </c>
      <c r="O65" s="14"/>
      <c r="P65" s="14"/>
      <c r="Q65" s="14"/>
    </row>
    <row r="66" spans="1:17" x14ac:dyDescent="0.2">
      <c r="A66" s="12">
        <f>[1]Data!$A66</f>
        <v>66</v>
      </c>
      <c r="B66" s="12">
        <f>[1]Data!$B66</f>
        <v>0</v>
      </c>
      <c r="C66" s="12">
        <f>[1]Data!$C66</f>
        <v>0</v>
      </c>
      <c r="D66" s="13">
        <f>[1]Data!$D66</f>
        <v>0</v>
      </c>
      <c r="E66" s="14"/>
      <c r="F66" s="14"/>
      <c r="G66" s="14"/>
      <c r="H66" s="15"/>
      <c r="I66" s="16">
        <f>[1]Data!$E66</f>
        <v>0</v>
      </c>
      <c r="J66" s="17">
        <f>[1]Tests!$BL66</f>
        <v>0</v>
      </c>
      <c r="K66" s="18" t="str">
        <f>[1]Tests!$CS66</f>
        <v>Step_per_unit:;Offset:;Sign:;EncoderSource:;EncoderSourceFormula:;UseEncoderSource:</v>
      </c>
      <c r="L66" s="19" t="str">
        <f>[1]Data!$J66</f>
        <v>um</v>
      </c>
      <c r="M66" s="20">
        <f>MIN([1]Tests!$BV66,[1]Tests!$BW66)</f>
        <v>0</v>
      </c>
      <c r="N66" s="20">
        <f>MAX([1]Tests!$BV66,[1]Tests!$BW66)</f>
        <v>0</v>
      </c>
      <c r="O66" s="14"/>
      <c r="P66" s="14"/>
      <c r="Q66" s="14"/>
    </row>
    <row r="67" spans="1:17" x14ac:dyDescent="0.2">
      <c r="A67" s="12">
        <f>[1]Data!$A67</f>
        <v>67</v>
      </c>
      <c r="B67" s="12">
        <f>[1]Data!$B67</f>
        <v>0</v>
      </c>
      <c r="C67" s="12">
        <f>[1]Data!$C67</f>
        <v>0</v>
      </c>
      <c r="D67" s="13">
        <f>[1]Data!$D67</f>
        <v>0</v>
      </c>
      <c r="E67" s="14"/>
      <c r="F67" s="14"/>
      <c r="G67" s="14"/>
      <c r="H67" s="15"/>
      <c r="I67" s="16">
        <f>[1]Data!$E67</f>
        <v>0</v>
      </c>
      <c r="J67" s="17">
        <f>[1]Tests!$BL67</f>
        <v>0</v>
      </c>
      <c r="K67" s="18" t="str">
        <f>[1]Tests!$CS67</f>
        <v>Step_per_unit:;Offset:;Sign:;EncoderSource:;EncoderSourceFormula:;UseEncoderSource:</v>
      </c>
      <c r="L67" s="19" t="str">
        <f>[1]Data!$J67</f>
        <v>um</v>
      </c>
      <c r="M67" s="20">
        <f>MIN([1]Tests!$BV67,[1]Tests!$BW67)</f>
        <v>0</v>
      </c>
      <c r="N67" s="20">
        <f>MAX([1]Tests!$BV67,[1]Tests!$BW67)</f>
        <v>0</v>
      </c>
      <c r="O67" s="14"/>
      <c r="P67" s="14"/>
      <c r="Q67" s="14"/>
    </row>
    <row r="68" spans="1:17" x14ac:dyDescent="0.2">
      <c r="A68" s="12">
        <f>[1]Data!$A68</f>
        <v>68</v>
      </c>
      <c r="B68" s="12">
        <f>[1]Data!$B68</f>
        <v>0</v>
      </c>
      <c r="C68" s="12">
        <f>[1]Data!$C68</f>
        <v>0</v>
      </c>
      <c r="D68" s="13">
        <f>[1]Data!$D68</f>
        <v>0</v>
      </c>
      <c r="E68" s="14"/>
      <c r="F68" s="14"/>
      <c r="G68" s="14"/>
      <c r="H68" s="15"/>
      <c r="I68" s="16">
        <f>[1]Data!$E68</f>
        <v>0</v>
      </c>
      <c r="J68" s="17">
        <f>[1]Tests!$BL68</f>
        <v>0</v>
      </c>
      <c r="K68" s="18" t="str">
        <f>[1]Tests!$CS68</f>
        <v>Step_per_unit:;Offset:;Sign:;EncoderSource:;EncoderSourceFormula:;UseEncoderSource:</v>
      </c>
      <c r="L68" s="19" t="str">
        <f>[1]Data!$J68</f>
        <v>um</v>
      </c>
      <c r="M68" s="20">
        <f>MIN([1]Tests!$BV68,[1]Tests!$BW68)</f>
        <v>0</v>
      </c>
      <c r="N68" s="20">
        <f>MAX([1]Tests!$BV68,[1]Tests!$BW68)</f>
        <v>0</v>
      </c>
      <c r="O68" s="14"/>
      <c r="P68" s="14"/>
      <c r="Q68" s="14"/>
    </row>
    <row r="69" spans="1:17" x14ac:dyDescent="0.2">
      <c r="A69" s="21"/>
      <c r="B69" s="21"/>
      <c r="C69" s="21"/>
      <c r="D69" s="22"/>
      <c r="E69" s="21"/>
      <c r="F69" s="21"/>
      <c r="G69" s="21"/>
      <c r="H69" s="21"/>
      <c r="I69" s="22"/>
      <c r="J69" s="22"/>
      <c r="K69" s="21"/>
      <c r="L69" s="22"/>
      <c r="M69" s="21"/>
      <c r="N69" s="21"/>
      <c r="O69" s="21"/>
      <c r="P69" s="21"/>
      <c r="Q69" s="21"/>
    </row>
    <row r="70" spans="1:17" x14ac:dyDescent="0.2">
      <c r="A70" s="21"/>
      <c r="B70" s="21"/>
      <c r="C70" s="21"/>
      <c r="D70" s="22"/>
      <c r="E70" s="21"/>
      <c r="F70" s="21"/>
      <c r="G70" s="21"/>
      <c r="H70" s="21"/>
      <c r="I70" s="22"/>
      <c r="J70" s="22"/>
      <c r="K70" s="21"/>
      <c r="L70" s="22"/>
      <c r="M70" s="21"/>
      <c r="N70" s="21"/>
      <c r="O70" s="21"/>
      <c r="P70" s="21"/>
      <c r="Q7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2019-02-15T07:12:06Z</dcterms:created>
  <dcterms:modified xsi:type="dcterms:W3CDTF">2019-02-15T07:17:25Z</dcterms:modified>
</cp:coreProperties>
</file>