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n journal de trading" sheetId="1" r:id="rId4"/>
    <sheet state="visible" name="Besoin daide " sheetId="2" r:id="rId5"/>
  </sheets>
  <definedNames>
    <definedName name="lsv">#REF!</definedName>
    <definedName localSheetId="0" name="lsv">#REF!</definedName>
    <definedName name="rmv">#REF!</definedName>
    <definedName localSheetId="0" name="rmv">#REF!</definedName>
  </definedNames>
  <calcPr/>
</workbook>
</file>

<file path=xl/sharedStrings.xml><?xml version="1.0" encoding="utf-8"?>
<sst xmlns="http://schemas.openxmlformats.org/spreadsheetml/2006/main" count="68" uniqueCount="47">
  <si>
    <t xml:space="preserve">Mon journal de Trading </t>
  </si>
  <si>
    <t>CAPITAL DÉPART</t>
  </si>
  <si>
    <t>RENTABILITÉ</t>
  </si>
  <si>
    <t>ENTRÉE</t>
  </si>
  <si>
    <t>SORTIE</t>
  </si>
  <si>
    <t>PERFORMANCE</t>
  </si>
  <si>
    <t>TITRES</t>
  </si>
  <si>
    <t>ORDRE</t>
  </si>
  <si>
    <t>DATE</t>
  </si>
  <si>
    <t>PRIX</t>
  </si>
  <si>
    <t>NOMBRE</t>
  </si>
  <si>
    <t>VALEUR</t>
  </si>
  <si>
    <t>GAINS</t>
  </si>
  <si>
    <t>CAPITAL</t>
  </si>
  <si>
    <t>CUMUL</t>
  </si>
  <si>
    <t>Aflac</t>
  </si>
  <si>
    <t>ACHAT</t>
  </si>
  <si>
    <t>American Express</t>
  </si>
  <si>
    <t>20/2</t>
  </si>
  <si>
    <t>Chubb</t>
  </si>
  <si>
    <t>21/2</t>
  </si>
  <si>
    <t>McDonalds</t>
  </si>
  <si>
    <t>22/2</t>
  </si>
  <si>
    <t>Pfizer</t>
  </si>
  <si>
    <t>23/2</t>
  </si>
  <si>
    <t>Oracle</t>
  </si>
  <si>
    <t>Pepsi</t>
  </si>
  <si>
    <t>Starbucks</t>
  </si>
  <si>
    <t>UPS</t>
  </si>
  <si>
    <t>AT&amp;T</t>
  </si>
  <si>
    <t>COMMENT UTILISER CE JOURNAL DE TRADING ?</t>
  </si>
  <si>
    <t>Le principe est simple :</t>
  </si>
  <si>
    <r>
      <rPr>
        <rFont val="Arial"/>
        <i/>
        <color theme="1"/>
        <sz val="12.0"/>
      </rPr>
      <t xml:space="preserve">1. Indiquez votre capital de départ dans la </t>
    </r>
    <r>
      <rPr>
        <rFont val="Arial"/>
        <b/>
        <i/>
        <color theme="1"/>
        <sz val="12.0"/>
      </rPr>
      <t>case E6.</t>
    </r>
    <r>
      <rPr>
        <rFont val="Arial"/>
        <i/>
        <color theme="1"/>
        <sz val="12.0"/>
      </rPr>
      <t xml:space="preserve">
2. Lorsque vous entrez en position, renseignez dans la section </t>
    </r>
    <r>
      <rPr>
        <rFont val="Arial"/>
        <b/>
        <i/>
        <color theme="1"/>
        <sz val="12.0"/>
      </rPr>
      <t>"ENTRÉE"</t>
    </r>
    <r>
      <rPr>
        <rFont val="Arial"/>
        <i/>
        <color theme="1"/>
        <sz val="12.0"/>
      </rPr>
      <t xml:space="preserve"> le titre de l'actif dans lequel vous investissez, la date et le prix unitaire d'entrée, ainsi que le nombre d'unités de cet actif. La valeur sera ensuite automatiquement calculée ! Veillez à bien remplacer les valeurs d'exemple affichées par défaut (Aflac, Amex, Chubb, etc...). Vous pouvez également ajouter l'ordre (ACHAT / VENTE).
3. Vous sortez de position ? Renseignez dans la section </t>
    </r>
    <r>
      <rPr>
        <rFont val="Arial"/>
        <b/>
        <i/>
        <color theme="1"/>
        <sz val="12.0"/>
      </rPr>
      <t xml:space="preserve">"SORTIE" </t>
    </r>
    <r>
      <rPr>
        <rFont val="Arial"/>
        <i/>
        <color theme="1"/>
        <sz val="12.0"/>
      </rPr>
      <t xml:space="preserve">la date de cette action ainsi que le prix auquel vous sortez pour une unité. Sa valeur et les gains que vous avez réalisés seront automatiquement calculés également.
4. Vous avez besoin d'avoir une visibilité sur vos performances globales ? Le 3ème tableau, intitulé </t>
    </r>
    <r>
      <rPr>
        <rFont val="Arial"/>
        <b/>
        <i/>
        <color theme="1"/>
        <sz val="12.0"/>
      </rPr>
      <t>"PERFORMANCE"</t>
    </r>
    <r>
      <rPr>
        <rFont val="Arial"/>
        <i/>
        <color theme="1"/>
        <sz val="12.0"/>
      </rPr>
      <t xml:space="preserve">, se met à jour à chaque achat ou vente comptabilisé dans les 2 autres tableaux.
5. Pour ajouter des lignes de prise de positions supplémentaires, il vous suffit de cliquer sur le "+" à gauche de la ligne 80.
</t>
    </r>
    <r>
      <rPr>
        <rFont val="Arial"/>
        <i val="0"/>
        <color theme="1"/>
        <sz val="12.0"/>
      </rPr>
      <t>Vous pouvez ensuite profiter de deux graphiques qui vous permettront d'avoir un aspect plus visuel de vos performances. Regardez notamment le taux de rentabilité, vous pourrez mesurer s'il est en adéquation avec vos objectifs.</t>
    </r>
  </si>
  <si>
    <t>LE CONSEIL DE LA #TEAMALTI</t>
  </si>
  <si>
    <r>
      <rPr>
        <rFont val="Arial"/>
        <color theme="1"/>
        <sz val="12.0"/>
      </rPr>
      <t xml:space="preserve">Vous le savez sans doute déjà, mais il est bon de le répéter : </t>
    </r>
    <r>
      <rPr>
        <rFont val="Arial"/>
        <b/>
        <color theme="1"/>
        <sz val="12.0"/>
      </rPr>
      <t>la tenue d'un journal de trading est essentielle</t>
    </r>
    <r>
      <rPr>
        <rFont val="Arial"/>
        <color theme="1"/>
        <sz val="12.0"/>
      </rPr>
      <t xml:space="preserve"> si vous investissez sur les marchés financiers. 
Cela vous aidera dans la gestion votre money management et de votre Risk Rendement notamment. Vous pourrez également vous auto-analyser sur l’impulsivité ou non de vos trades, les horaires qui vous correspondent le mieux, le nombre de trade maximum à prendre par session, etc. 
</t>
    </r>
    <r>
      <rPr>
        <rFont val="Arial"/>
        <b/>
        <color theme="1"/>
        <sz val="12.0"/>
      </rPr>
      <t>Petite astuce suplémentaire :</t>
    </r>
    <r>
      <rPr>
        <rFont val="Arial"/>
        <color theme="1"/>
        <sz val="12.0"/>
      </rPr>
      <t xml:space="preserve"> faites des screenshots (copie écran) de chaque session pour pouvoir les analyser en même temps que votre journal de trading. Vous progresserez ainsi d’avantage.                                                                                                                                                                                                                                                                                                                                </t>
    </r>
  </si>
  <si>
    <t>Besoin d'aide ?</t>
  </si>
  <si>
    <t>NOUS VOUS ACCOMPAGNONS VERS LE SUCCÈS</t>
  </si>
  <si>
    <r>
      <rPr>
        <rFont val="Arial"/>
        <color theme="1"/>
        <sz val="12.0"/>
      </rPr>
      <t xml:space="preserve">Si vous avez des difficultés à utiliser cet outil ou si vous souhaitez emmener votre trading vers de nouveaux horizons, </t>
    </r>
    <r>
      <rPr>
        <rFont val="Arial"/>
        <b/>
        <color theme="1"/>
        <sz val="12.0"/>
      </rPr>
      <t>toute la #TeamALTI est là pour vous !</t>
    </r>
    <r>
      <rPr>
        <rFont val="Arial"/>
        <color theme="1"/>
        <sz val="12.0"/>
      </rPr>
      <t xml:space="preserve"> Nos conseillers pédagogiques se feront un plaisir de faire un point sur votre situation, vos objectifs afin de vous aider à trouver les solutions adaptées à votre profil.                                                         </t>
    </r>
  </si>
  <si>
    <t>Planifier un rendez-vous maintenant.</t>
  </si>
  <si>
    <t>RESTONS EN CONTACT !</t>
  </si>
  <si>
    <t xml:space="preserve">Envie d'en apprendre plus à nos côtés ? Abonnez-vous aux supports ci-dessous pour suivre nos derniers contenus gratuits et toute notre actualité !
Vous pouvez également profiter de notre communauté d'entraide ouverte pour échanger avec de nombreux traders accomplis ! </t>
  </si>
  <si>
    <t xml:space="preserve">Notre chaine Youtube </t>
  </si>
  <si>
    <t>Notre podcast</t>
  </si>
  <si>
    <t xml:space="preserve">Notre blog </t>
  </si>
  <si>
    <t xml:space="preserve">Notre formation gratuite </t>
  </si>
  <si>
    <t>Notre communauté</t>
  </si>
  <si>
    <t xml:space="preserve">Je découvre ici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</si>
</sst>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quot; €&quot;"/>
    <numFmt numFmtId="165" formatCode="d/m"/>
    <numFmt numFmtId="166" formatCode="0.00&quot; €&quot;"/>
    <numFmt numFmtId="167" formatCode="#,##0.00&quot; €&quot;"/>
    <numFmt numFmtId="168" formatCode="#,##0.00\ &quot;€&quot;"/>
    <numFmt numFmtId="169" formatCode="0.0%"/>
  </numFmts>
  <fonts count="22">
    <font>
      <sz val="11.0"/>
      <color theme="1"/>
      <name val="Arial"/>
      <scheme val="minor"/>
    </font>
    <font>
      <sz val="12.0"/>
      <color theme="1"/>
      <name val="Arial"/>
      <scheme val="minor"/>
    </font>
    <font>
      <b/>
      <sz val="12.0"/>
      <color theme="1"/>
      <name val="Arial"/>
      <scheme val="minor"/>
    </font>
    <font>
      <b/>
      <sz val="18.0"/>
      <color theme="1"/>
      <name val="Arial"/>
      <scheme val="minor"/>
    </font>
    <font>
      <b/>
      <sz val="14.0"/>
      <color theme="0"/>
      <name val="Arial"/>
      <scheme val="minor"/>
    </font>
    <font/>
    <font>
      <b/>
      <sz val="14.0"/>
      <color theme="1"/>
      <name val="Arial"/>
      <scheme val="minor"/>
    </font>
    <font>
      <b/>
      <sz val="14.0"/>
      <color rgb="FFFFFFFF"/>
      <name val="Arial"/>
      <scheme val="minor"/>
    </font>
    <font>
      <b/>
      <sz val="13.0"/>
      <color theme="1"/>
      <name val="Arial"/>
      <scheme val="minor"/>
    </font>
    <font>
      <sz val="15.0"/>
      <color theme="0"/>
      <name val="Arial"/>
      <scheme val="minor"/>
    </font>
    <font>
      <b/>
      <sz val="15.0"/>
      <color theme="0"/>
      <name val="Arial"/>
      <scheme val="minor"/>
    </font>
    <font>
      <b/>
      <sz val="15.0"/>
      <color rgb="FFFFFFFF"/>
      <name val="Arial"/>
      <scheme val="minor"/>
    </font>
    <font>
      <b/>
      <sz val="12.0"/>
      <color theme="0"/>
      <name val="Arial"/>
      <scheme val="minor"/>
    </font>
    <font>
      <b/>
      <sz val="12.0"/>
      <color rgb="FFFFFFFF"/>
      <name val="Arial"/>
      <scheme val="minor"/>
    </font>
    <font>
      <b/>
      <sz val="11.0"/>
      <color theme="1"/>
      <name val="Arial"/>
      <scheme val="minor"/>
    </font>
    <font>
      <sz val="12.0"/>
      <color theme="0"/>
      <name val="Arial"/>
      <scheme val="minor"/>
    </font>
    <font>
      <i/>
      <sz val="12.0"/>
      <color theme="1"/>
      <name val="Arial"/>
      <scheme val="minor"/>
    </font>
    <font>
      <u/>
      <sz val="18.0"/>
      <color rgb="FF0000FF"/>
      <name val="Roboto"/>
    </font>
    <font>
      <color theme="1"/>
      <name val="Arial"/>
      <scheme val="minor"/>
    </font>
    <font>
      <u/>
      <sz val="12.0"/>
      <color rgb="FF1155CC"/>
      <name val="Arial"/>
      <scheme val="minor"/>
    </font>
    <font>
      <u/>
      <sz val="12.0"/>
      <color rgb="FF0000FF"/>
    </font>
    <font>
      <u/>
      <sz val="12.0"/>
      <color rgb="FF1155CC"/>
      <name val="Arial"/>
      <scheme val="minor"/>
    </font>
  </fonts>
  <fills count="8">
    <fill>
      <patternFill patternType="none"/>
    </fill>
    <fill>
      <patternFill patternType="lightGray"/>
    </fill>
    <fill>
      <patternFill patternType="solid">
        <fgColor rgb="FFF7F9FC"/>
        <bgColor rgb="FFF7F9FC"/>
      </patternFill>
    </fill>
    <fill>
      <patternFill patternType="solid">
        <fgColor rgb="FF1B62F1"/>
        <bgColor rgb="FF1B62F1"/>
      </patternFill>
    </fill>
    <fill>
      <patternFill patternType="solid">
        <fgColor theme="0"/>
        <bgColor theme="0"/>
      </patternFill>
    </fill>
    <fill>
      <patternFill patternType="solid">
        <fgColor rgb="FFDBE5F1"/>
        <bgColor rgb="FFDBE5F1"/>
      </patternFill>
    </fill>
    <fill>
      <patternFill patternType="solid">
        <fgColor rgb="FF60A5FA"/>
        <bgColor rgb="FF60A5FA"/>
      </patternFill>
    </fill>
    <fill>
      <patternFill patternType="solid">
        <fgColor rgb="FFFFFFFF"/>
        <bgColor rgb="FFFFFFFF"/>
      </patternFill>
    </fill>
  </fills>
  <borders count="30">
    <border/>
    <border>
      <left/>
      <right/>
      <top/>
      <bottom/>
    </border>
    <border>
      <left/>
      <right/>
      <top/>
    </border>
    <border>
      <left/>
      <top/>
      <bottom/>
    </border>
    <border>
      <left style="thin">
        <color rgb="FF000000"/>
      </left>
      <top style="thin">
        <color rgb="FF000000"/>
      </top>
      <bottom style="thin">
        <color rgb="FF000000"/>
      </bottom>
    </border>
    <border>
      <right style="thin">
        <color theme="1"/>
      </right>
      <top style="thin">
        <color rgb="FF000000"/>
      </top>
      <bottom style="thin">
        <color rgb="FF000000"/>
      </bottom>
    </border>
    <border>
      <left style="thin">
        <color theme="1"/>
      </left>
      <top style="thin">
        <color rgb="FF000000"/>
      </top>
      <bottom style="thin">
        <color rgb="FF000000"/>
      </bottom>
    </border>
    <border>
      <right style="thin">
        <color rgb="FF000000"/>
      </right>
      <top style="thin">
        <color rgb="FF000000"/>
      </top>
      <bottom style="thin">
        <color rgb="FF000000"/>
      </bottom>
    </border>
    <border>
      <top/>
      <bottom/>
    </border>
    <border>
      <top style="thin">
        <color rgb="FF000000"/>
      </top>
      <bottom style="thin">
        <color rgb="FF000000"/>
      </bottom>
    </border>
    <border>
      <right/>
      <top/>
      <bottom/>
    </border>
    <border>
      <left/>
      <right/>
    </border>
    <border>
      <left/>
      <right/>
      <bottom/>
    </border>
    <border>
      <left style="thin">
        <color rgb="FF000000"/>
      </left>
      <top style="thin">
        <color rgb="FF000000"/>
      </top>
      <bottom style="medium">
        <color theme="1"/>
      </bottom>
    </border>
    <border>
      <top style="thin">
        <color rgb="FF000000"/>
      </top>
      <bottom style="medium">
        <color theme="1"/>
      </bottom>
    </border>
    <border>
      <right style="thin">
        <color rgb="FF000000"/>
      </right>
      <top style="thin">
        <color rgb="FF000000"/>
      </top>
      <bottom style="medium">
        <color theme="1"/>
      </bottom>
    </border>
    <border>
      <left style="thin">
        <color rgb="FF000000"/>
      </left>
      <right style="thin">
        <color theme="1"/>
      </right>
      <top style="medium">
        <color theme="1"/>
      </top>
      <bottom style="medium">
        <color theme="1"/>
      </bottom>
    </border>
    <border>
      <left style="thin">
        <color theme="1"/>
      </left>
      <right style="thin">
        <color theme="1"/>
      </right>
      <top style="medium">
        <color theme="1"/>
      </top>
      <bottom style="medium">
        <color theme="1"/>
      </bottom>
    </border>
    <border>
      <left style="thin">
        <color theme="1"/>
      </left>
      <right style="thin">
        <color rgb="FF000000"/>
      </right>
      <top style="medium">
        <color theme="1"/>
      </top>
      <bottom style="medium">
        <color theme="1"/>
      </bottom>
    </border>
    <border>
      <left style="medium">
        <color theme="1"/>
      </left>
      <top style="medium">
        <color theme="1"/>
      </top>
      <bottom style="thin">
        <color rgb="FFA5A5A5"/>
      </bottom>
    </border>
    <border>
      <left style="thin">
        <color rgb="FF000000"/>
      </left>
      <right style="thin">
        <color rgb="FFA5A5A5"/>
      </right>
      <bottom style="thin">
        <color rgb="FFA5A5A5"/>
      </bottom>
    </border>
    <border>
      <left style="thin">
        <color rgb="FFA5A5A5"/>
      </left>
      <right style="thin">
        <color rgb="FFA5A5A5"/>
      </right>
      <bottom style="thin">
        <color rgb="FFA5A5A5"/>
      </bottom>
    </border>
    <border>
      <left style="thin">
        <color rgb="FFA5A5A5"/>
      </left>
      <right style="thin">
        <color rgb="FF000000"/>
      </right>
      <top/>
      <bottom style="thin">
        <color rgb="FFA5A5A5"/>
      </bottom>
    </border>
    <border>
      <left style="thin">
        <color rgb="FFA5A5A5"/>
      </left>
      <right style="thin">
        <color rgb="FFA5A5A5"/>
      </right>
      <top/>
      <bottom style="thin">
        <color rgb="FFA5A5A5"/>
      </bottom>
    </border>
    <border>
      <left style="thin">
        <color rgb="FFA5A5A5"/>
      </left>
      <right style="thin">
        <color rgb="FF000000"/>
      </right>
      <bottom style="thin">
        <color rgb="FFA5A5A5"/>
      </bottom>
    </border>
    <border>
      <left style="thin">
        <color rgb="FF000000"/>
      </left>
      <right style="thin">
        <color rgb="FFA5A5A5"/>
      </right>
      <top/>
      <bottom style="thin">
        <color rgb="FFA5A5A5"/>
      </bottom>
    </border>
    <border>
      <left style="medium">
        <color theme="1"/>
      </left>
      <top style="thin">
        <color rgb="FFA5A5A5"/>
      </top>
      <bottom style="thin">
        <color rgb="FFA5A5A5"/>
      </bottom>
    </border>
    <border>
      <left style="thin">
        <color rgb="FF000000"/>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000000"/>
      </right>
      <top style="thin">
        <color rgb="FFA5A5A5"/>
      </top>
      <bottom style="thin">
        <color rgb="FFA5A5A5"/>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horizontal="left" vertical="center"/>
    </xf>
    <xf borderId="0" fillId="2" fontId="2" numFmtId="0" xfId="0" applyAlignment="1" applyFont="1">
      <alignment horizontal="right" vertical="center"/>
    </xf>
    <xf borderId="0" fillId="2" fontId="1" numFmtId="164" xfId="0" applyAlignment="1" applyFont="1" applyNumberFormat="1">
      <alignment horizontal="left" vertical="center"/>
    </xf>
    <xf borderId="1" fillId="2" fontId="1" numFmtId="0" xfId="0" applyAlignment="1" applyBorder="1" applyFont="1">
      <alignment horizontal="left" vertical="center"/>
    </xf>
    <xf borderId="1" fillId="2" fontId="2" numFmtId="0" xfId="0" applyAlignment="1" applyBorder="1" applyFont="1">
      <alignment horizontal="right" vertical="center"/>
    </xf>
    <xf borderId="1" fillId="2" fontId="3" numFmtId="0" xfId="0" applyAlignment="1" applyBorder="1" applyFont="1">
      <alignment horizontal="left" readingOrder="0" vertical="center"/>
    </xf>
    <xf borderId="1" fillId="2" fontId="1" numFmtId="164" xfId="0" applyAlignment="1" applyBorder="1" applyFont="1" applyNumberFormat="1">
      <alignment horizontal="left" vertical="center"/>
    </xf>
    <xf borderId="2" fillId="2" fontId="1" numFmtId="0" xfId="0" applyAlignment="1" applyBorder="1" applyFont="1">
      <alignment horizontal="left" vertical="center"/>
    </xf>
    <xf borderId="2" fillId="2" fontId="1" numFmtId="164" xfId="0" applyAlignment="1" applyBorder="1" applyFont="1" applyNumberFormat="1">
      <alignment horizontal="left" vertical="center"/>
    </xf>
    <xf borderId="3" fillId="2" fontId="2" numFmtId="0" xfId="0" applyAlignment="1" applyBorder="1" applyFont="1">
      <alignment horizontal="right" vertical="center"/>
    </xf>
    <xf borderId="4" fillId="3" fontId="4" numFmtId="0" xfId="0" applyAlignment="1" applyBorder="1" applyFill="1" applyFont="1">
      <alignment horizontal="center" vertical="center"/>
    </xf>
    <xf borderId="5" fillId="0" fontId="5" numFmtId="0" xfId="0" applyBorder="1" applyFont="1"/>
    <xf borderId="6" fillId="4" fontId="6" numFmtId="164" xfId="0" applyAlignment="1" applyBorder="1" applyFill="1" applyFont="1" applyNumberFormat="1">
      <alignment horizontal="center" vertical="center"/>
    </xf>
    <xf borderId="7" fillId="0" fontId="5" numFmtId="0" xfId="0" applyBorder="1" applyFont="1"/>
    <xf borderId="8" fillId="2" fontId="1" numFmtId="0" xfId="0" applyAlignment="1" applyBorder="1" applyFont="1">
      <alignment horizontal="left" vertical="center"/>
    </xf>
    <xf borderId="4" fillId="3" fontId="7" numFmtId="164" xfId="0" applyAlignment="1" applyBorder="1" applyFont="1" applyNumberFormat="1">
      <alignment horizontal="center" readingOrder="0" vertical="center"/>
    </xf>
    <xf borderId="9" fillId="0" fontId="5" numFmtId="0" xfId="0" applyBorder="1" applyFont="1"/>
    <xf borderId="9" fillId="5" fontId="8" numFmtId="10" xfId="0" applyAlignment="1" applyBorder="1" applyFill="1" applyFont="1" applyNumberFormat="1">
      <alignment horizontal="center" vertical="center"/>
    </xf>
    <xf borderId="10" fillId="2" fontId="1" numFmtId="0" xfId="0" applyAlignment="1" applyBorder="1" applyFont="1">
      <alignment horizontal="left" vertical="center"/>
    </xf>
    <xf borderId="11" fillId="2" fontId="1" numFmtId="0" xfId="0" applyAlignment="1" applyBorder="1" applyFont="1">
      <alignment horizontal="left" vertical="center"/>
    </xf>
    <xf borderId="11" fillId="2" fontId="1" numFmtId="164" xfId="0" applyAlignment="1" applyBorder="1" applyFont="1" applyNumberFormat="1">
      <alignment horizontal="left" vertical="center"/>
    </xf>
    <xf borderId="12" fillId="2" fontId="1" numFmtId="0" xfId="0" applyAlignment="1" applyBorder="1" applyFont="1">
      <alignment horizontal="left" vertical="center"/>
    </xf>
    <xf borderId="1" fillId="2" fontId="9" numFmtId="0" xfId="0" applyAlignment="1" applyBorder="1" applyFont="1">
      <alignment horizontal="left" vertical="center"/>
    </xf>
    <xf borderId="3" fillId="2" fontId="10" numFmtId="0" xfId="0" applyAlignment="1" applyBorder="1" applyFont="1">
      <alignment horizontal="right" vertical="center"/>
    </xf>
    <xf borderId="13" fillId="3" fontId="11" numFmtId="0" xfId="0" applyAlignment="1" applyBorder="1" applyFont="1">
      <alignment horizontal="center" readingOrder="0" vertical="center"/>
    </xf>
    <xf borderId="14" fillId="0" fontId="5" numFmtId="0" xfId="0" applyBorder="1" applyFont="1"/>
    <xf borderId="15" fillId="0" fontId="5" numFmtId="0" xfId="0" applyBorder="1" applyFont="1"/>
    <xf borderId="8" fillId="2" fontId="9" numFmtId="0" xfId="0" applyAlignment="1" applyBorder="1" applyFont="1">
      <alignment horizontal="left" vertical="center"/>
    </xf>
    <xf borderId="0" fillId="2" fontId="9" numFmtId="0" xfId="0" applyAlignment="1" applyFont="1">
      <alignment horizontal="left" vertical="center"/>
    </xf>
    <xf borderId="1" fillId="2" fontId="2" numFmtId="0" xfId="0" applyAlignment="1" applyBorder="1" applyFont="1">
      <alignment horizontal="center" vertical="center"/>
    </xf>
    <xf borderId="3" fillId="2" fontId="2" numFmtId="0" xfId="0" applyAlignment="1" applyBorder="1" applyFont="1">
      <alignment horizontal="center" vertical="center"/>
    </xf>
    <xf borderId="16" fillId="6" fontId="12" numFmtId="0" xfId="0" applyAlignment="1" applyBorder="1" applyFill="1" applyFont="1">
      <alignment horizontal="center" vertical="center"/>
    </xf>
    <xf borderId="17" fillId="6" fontId="12" numFmtId="0" xfId="0" applyAlignment="1" applyBorder="1" applyFont="1">
      <alignment horizontal="center" vertical="center"/>
    </xf>
    <xf borderId="17" fillId="6" fontId="13" numFmtId="0" xfId="0" applyAlignment="1" applyBorder="1" applyFont="1">
      <alignment horizontal="center" readingOrder="0" shrinkToFit="0" vertical="center" wrapText="1"/>
    </xf>
    <xf borderId="17" fillId="6" fontId="12" numFmtId="0" xfId="0" applyAlignment="1" applyBorder="1" applyFont="1">
      <alignment horizontal="center" shrinkToFit="0" vertical="center" wrapText="1"/>
    </xf>
    <xf borderId="18" fillId="6" fontId="13" numFmtId="164" xfId="0" applyAlignment="1" applyBorder="1" applyFont="1" applyNumberFormat="1">
      <alignment horizontal="center" readingOrder="0" shrinkToFit="0" vertical="center" wrapText="1"/>
    </xf>
    <xf borderId="8" fillId="2" fontId="2" numFmtId="0" xfId="0" applyAlignment="1" applyBorder="1" applyFont="1">
      <alignment horizontal="center" vertical="center"/>
    </xf>
    <xf borderId="16" fillId="6" fontId="13" numFmtId="0" xfId="0" applyAlignment="1" applyBorder="1" applyFont="1">
      <alignment horizontal="center" readingOrder="0" shrinkToFit="0" vertical="center" wrapText="1"/>
    </xf>
    <xf borderId="18" fillId="6" fontId="13" numFmtId="0" xfId="0" applyAlignment="1" applyBorder="1" applyFont="1">
      <alignment horizontal="center" readingOrder="0" shrinkToFit="0" vertical="center" wrapText="1"/>
    </xf>
    <xf borderId="16" fillId="6" fontId="12" numFmtId="0" xfId="0" applyAlignment="1" applyBorder="1" applyFont="1">
      <alignment horizontal="center" shrinkToFit="0" vertical="center" wrapText="1"/>
    </xf>
    <xf borderId="19" fillId="6" fontId="12" numFmtId="0" xfId="0" applyAlignment="1" applyBorder="1" applyFont="1">
      <alignment horizontal="center" vertical="center"/>
    </xf>
    <xf borderId="20" fillId="0" fontId="1" numFmtId="0" xfId="0" applyAlignment="1" applyBorder="1" applyFont="1">
      <alignment horizontal="left" readingOrder="0" vertical="center"/>
    </xf>
    <xf borderId="21" fillId="0" fontId="1" numFmtId="0" xfId="0" applyAlignment="1" applyBorder="1" applyFont="1">
      <alignment horizontal="center" vertical="center"/>
    </xf>
    <xf borderId="21" fillId="0" fontId="1" numFmtId="165" xfId="0" applyAlignment="1" applyBorder="1" applyFont="1" applyNumberFormat="1">
      <alignment horizontal="center" vertical="center"/>
    </xf>
    <xf borderId="21" fillId="0" fontId="1" numFmtId="166" xfId="0" applyAlignment="1" applyBorder="1" applyFont="1" applyNumberFormat="1">
      <alignment horizontal="right" readingOrder="0" vertical="center"/>
    </xf>
    <xf borderId="21" fillId="0" fontId="1" numFmtId="0" xfId="0" applyAlignment="1" applyBorder="1" applyFont="1">
      <alignment horizontal="right" readingOrder="0" vertical="center"/>
    </xf>
    <xf borderId="22" fillId="5" fontId="1" numFmtId="164" xfId="0" applyAlignment="1" applyBorder="1" applyFont="1" applyNumberFormat="1">
      <alignment horizontal="right" vertical="center"/>
    </xf>
    <xf borderId="20" fillId="0" fontId="1" numFmtId="165" xfId="0" applyAlignment="1" applyBorder="1" applyFont="1" applyNumberFormat="1">
      <alignment horizontal="center" vertical="center"/>
    </xf>
    <xf borderId="23" fillId="5" fontId="1" numFmtId="167" xfId="0" applyAlignment="1" applyBorder="1" applyFont="1" applyNumberFormat="1">
      <alignment horizontal="right" vertical="center"/>
    </xf>
    <xf borderId="24" fillId="0" fontId="1" numFmtId="168" xfId="0" applyAlignment="1" applyBorder="1" applyFont="1" applyNumberFormat="1">
      <alignment horizontal="right" vertical="center"/>
    </xf>
    <xf borderId="25" fillId="5" fontId="1" numFmtId="164" xfId="0" applyAlignment="1" applyBorder="1" applyFont="1" applyNumberFormat="1">
      <alignment horizontal="right" vertical="center"/>
    </xf>
    <xf borderId="23" fillId="5" fontId="1" numFmtId="168" xfId="0" applyAlignment="1" applyBorder="1" applyFont="1" applyNumberFormat="1">
      <alignment horizontal="right" vertical="center"/>
    </xf>
    <xf borderId="22" fillId="5" fontId="1" numFmtId="169" xfId="0" applyAlignment="1" applyBorder="1" applyFont="1" applyNumberFormat="1">
      <alignment horizontal="right" vertical="center"/>
    </xf>
    <xf borderId="26" fillId="6" fontId="12" numFmtId="0" xfId="0" applyAlignment="1" applyBorder="1" applyFont="1">
      <alignment horizontal="center" vertical="center"/>
    </xf>
    <xf borderId="27" fillId="0" fontId="1" numFmtId="0" xfId="0" applyAlignment="1" applyBorder="1" applyFont="1">
      <alignment horizontal="left" readingOrder="0" vertical="center"/>
    </xf>
    <xf borderId="28" fillId="0" fontId="1" numFmtId="0" xfId="0" applyAlignment="1" applyBorder="1" applyFont="1">
      <alignment horizontal="center" vertical="center"/>
    </xf>
    <xf borderId="28" fillId="0" fontId="1" numFmtId="0" xfId="0" applyAlignment="1" applyBorder="1" applyFont="1">
      <alignment horizontal="center" readingOrder="0" vertical="center"/>
    </xf>
    <xf borderId="28" fillId="0" fontId="1" numFmtId="166" xfId="0" applyAlignment="1" applyBorder="1" applyFont="1" applyNumberFormat="1">
      <alignment horizontal="right" readingOrder="0" vertical="center"/>
    </xf>
    <xf borderId="28" fillId="0" fontId="1" numFmtId="0" xfId="0" applyAlignment="1" applyBorder="1" applyFont="1">
      <alignment horizontal="right" readingOrder="0" vertical="center"/>
    </xf>
    <xf borderId="29" fillId="5" fontId="1" numFmtId="164" xfId="0" applyAlignment="1" applyBorder="1" applyFont="1" applyNumberFormat="1">
      <alignment horizontal="right" vertical="center"/>
    </xf>
    <xf borderId="27" fillId="0" fontId="1" numFmtId="0" xfId="0" applyAlignment="1" applyBorder="1" applyFont="1">
      <alignment horizontal="center" readingOrder="0" vertical="center"/>
    </xf>
    <xf borderId="27" fillId="5" fontId="1" numFmtId="164" xfId="0" applyAlignment="1" applyBorder="1" applyFont="1" applyNumberFormat="1">
      <alignment horizontal="right" vertical="center"/>
    </xf>
    <xf borderId="28" fillId="5" fontId="1" numFmtId="168" xfId="0" applyAlignment="1" applyBorder="1" applyFont="1" applyNumberFormat="1">
      <alignment horizontal="right" vertical="center"/>
    </xf>
    <xf borderId="29" fillId="5" fontId="1" numFmtId="169" xfId="0" applyAlignment="1" applyBorder="1" applyFont="1" applyNumberFormat="1">
      <alignment horizontal="right" vertical="center"/>
    </xf>
    <xf borderId="0" fillId="2" fontId="1" numFmtId="0" xfId="0" applyAlignment="1" applyFont="1">
      <alignment horizontal="right" vertical="center"/>
    </xf>
    <xf borderId="21" fillId="0" fontId="1" numFmtId="165" xfId="0" applyAlignment="1" applyBorder="1" applyFont="1" applyNumberFormat="1">
      <alignment horizontal="center" readingOrder="0" vertical="center"/>
    </xf>
    <xf borderId="1" fillId="2" fontId="1" numFmtId="0" xfId="0" applyAlignment="1" applyBorder="1" applyFont="1">
      <alignment horizontal="left" vertical="center"/>
    </xf>
    <xf borderId="26" fillId="6" fontId="12" numFmtId="0" xfId="0" applyAlignment="1" applyBorder="1" applyFont="1">
      <alignment horizontal="center" vertical="center"/>
    </xf>
    <xf borderId="27" fillId="0" fontId="1" numFmtId="0" xfId="0" applyAlignment="1" applyBorder="1" applyFont="1">
      <alignment horizontal="right" vertical="center"/>
    </xf>
    <xf borderId="28" fillId="0" fontId="1" numFmtId="0" xfId="0" applyAlignment="1" applyBorder="1" applyFont="1">
      <alignment horizontal="right" vertical="center"/>
    </xf>
    <xf borderId="28" fillId="0" fontId="1" numFmtId="165" xfId="0" applyAlignment="1" applyBorder="1" applyFont="1" applyNumberFormat="1">
      <alignment horizontal="center" vertical="center"/>
    </xf>
    <xf borderId="28" fillId="0" fontId="1" numFmtId="166" xfId="0" applyAlignment="1" applyBorder="1" applyFont="1" applyNumberFormat="1">
      <alignment horizontal="right" vertical="center"/>
    </xf>
    <xf borderId="29" fillId="5" fontId="1" numFmtId="164" xfId="0" applyAlignment="1" applyBorder="1" applyFont="1" applyNumberFormat="1">
      <alignment horizontal="right" vertical="center"/>
    </xf>
    <xf borderId="8" fillId="2" fontId="1" numFmtId="0" xfId="0" applyAlignment="1" applyBorder="1" applyFont="1">
      <alignment horizontal="left" vertical="center"/>
    </xf>
    <xf borderId="27" fillId="0" fontId="1" numFmtId="165" xfId="0" applyAlignment="1" applyBorder="1" applyFont="1" applyNumberFormat="1">
      <alignment horizontal="center" vertical="center"/>
    </xf>
    <xf borderId="23" fillId="5" fontId="1" numFmtId="167" xfId="0" applyAlignment="1" applyBorder="1" applyFont="1" applyNumberFormat="1">
      <alignment horizontal="right" vertical="center"/>
    </xf>
    <xf borderId="24" fillId="0" fontId="1" numFmtId="168" xfId="0" applyAlignment="1" applyBorder="1" applyFont="1" applyNumberFormat="1">
      <alignment horizontal="right" vertical="center"/>
    </xf>
    <xf borderId="27" fillId="5" fontId="1" numFmtId="164" xfId="0" applyAlignment="1" applyBorder="1" applyFont="1" applyNumberFormat="1">
      <alignment horizontal="right" vertical="center"/>
    </xf>
    <xf borderId="28" fillId="5" fontId="1" numFmtId="168" xfId="0" applyAlignment="1" applyBorder="1" applyFont="1" applyNumberFormat="1">
      <alignment horizontal="right" vertical="center"/>
    </xf>
    <xf borderId="29" fillId="5" fontId="1" numFmtId="169" xfId="0" applyAlignment="1" applyBorder="1" applyFont="1" applyNumberFormat="1">
      <alignment horizontal="right" vertical="center"/>
    </xf>
    <xf borderId="0" fillId="2" fontId="1" numFmtId="0" xfId="0" applyAlignment="1" applyFont="1">
      <alignment horizontal="left" vertical="center"/>
    </xf>
    <xf borderId="28" fillId="0" fontId="1" numFmtId="14" xfId="0" applyAlignment="1" applyBorder="1" applyFont="1" applyNumberFormat="1">
      <alignment horizontal="right" vertical="center"/>
    </xf>
    <xf borderId="27" fillId="0" fontId="1" numFmtId="14" xfId="0" applyAlignment="1" applyBorder="1" applyFont="1" applyNumberFormat="1">
      <alignment horizontal="right" vertical="center"/>
    </xf>
    <xf borderId="1" fillId="2" fontId="0" numFmtId="0" xfId="0" applyAlignment="1" applyBorder="1" applyFont="1">
      <alignment horizontal="left" vertical="center"/>
    </xf>
    <xf borderId="1" fillId="2" fontId="14" numFmtId="0" xfId="0" applyAlignment="1" applyBorder="1" applyFont="1">
      <alignment horizontal="right" vertical="center"/>
    </xf>
    <xf borderId="1" fillId="2" fontId="0" numFmtId="164" xfId="0" applyAlignment="1" applyBorder="1" applyFont="1" applyNumberFormat="1">
      <alignment horizontal="left" vertical="center"/>
    </xf>
    <xf borderId="0" fillId="2" fontId="0" numFmtId="0" xfId="0" applyAlignment="1" applyFont="1">
      <alignment horizontal="left" vertical="center"/>
    </xf>
    <xf borderId="1" fillId="2" fontId="14" numFmtId="0" xfId="0" applyAlignment="1" applyBorder="1" applyFont="1">
      <alignment horizontal="left" vertical="center"/>
    </xf>
    <xf borderId="0" fillId="2" fontId="14" numFmtId="0" xfId="0" applyAlignment="1" applyFont="1">
      <alignment horizontal="right" vertical="center"/>
    </xf>
    <xf borderId="0" fillId="2" fontId="0" numFmtId="164" xfId="0" applyAlignment="1" applyFont="1" applyNumberFormat="1">
      <alignment horizontal="left" vertical="center"/>
    </xf>
    <xf borderId="0" fillId="2" fontId="14" numFmtId="0" xfId="0" applyAlignment="1" applyFont="1">
      <alignment horizontal="left" vertical="center"/>
    </xf>
    <xf borderId="0" fillId="3" fontId="11" numFmtId="0" xfId="0" applyAlignment="1" applyFont="1">
      <alignment horizontal="left" readingOrder="0" vertical="center"/>
    </xf>
    <xf borderId="0" fillId="6" fontId="15" numFmtId="0" xfId="0" applyAlignment="1" applyFont="1">
      <alignment horizontal="left" readingOrder="0" vertical="center"/>
    </xf>
    <xf borderId="0" fillId="2" fontId="16"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2" fillId="2" fontId="2" numFmtId="0" xfId="0" applyAlignment="1" applyBorder="1" applyFont="1">
      <alignment horizontal="right" vertical="center"/>
    </xf>
    <xf borderId="0" fillId="2" fontId="17" numFmtId="0" xfId="0" applyAlignment="1" applyFont="1">
      <alignment horizontal="left" readingOrder="0" vertical="bottom"/>
    </xf>
    <xf borderId="0" fillId="7" fontId="1" numFmtId="0" xfId="0" applyAlignment="1" applyFill="1" applyFont="1">
      <alignment horizontal="center" vertical="bottom"/>
    </xf>
    <xf borderId="0" fillId="7" fontId="18" numFmtId="0" xfId="0" applyAlignment="1" applyFont="1">
      <alignment vertical="bottom"/>
    </xf>
    <xf borderId="0" fillId="7" fontId="19" numFmtId="0" xfId="0" applyAlignment="1" applyFont="1">
      <alignment horizontal="center" vertical="bottom"/>
    </xf>
    <xf borderId="0" fillId="7" fontId="20" numFmtId="0" xfId="0" applyAlignment="1" applyFont="1">
      <alignment horizontal="center" readingOrder="0" vertical="bottom"/>
    </xf>
    <xf borderId="0" fillId="2" fontId="21" numFmtId="0" xfId="0" applyAlignment="1" applyFont="1">
      <alignment horizontal="center" vertical="bottom"/>
    </xf>
    <xf borderId="0" fillId="2" fontId="18" numFmtId="0" xfId="0" applyAlignment="1" applyFont="1">
      <alignment vertical="bottom"/>
    </xf>
  </cellXfs>
  <cellStyles count="1">
    <cellStyle xfId="0" name="Normal" builtinId="0"/>
  </cellStyles>
  <dxfs count="3">
    <dxf>
      <font/>
      <fill>
        <patternFill patternType="solid">
          <fgColor rgb="FFFFC7CE"/>
          <bgColor rgb="FFFFC7CE"/>
        </patternFill>
      </fill>
      <border/>
    </dxf>
    <dxf>
      <font/>
      <fill>
        <patternFill patternType="solid">
          <fgColor rgb="FF63D297"/>
          <bgColor rgb="FF63D297"/>
        </patternFill>
      </fill>
      <border/>
    </dxf>
    <dxf>
      <font/>
      <fill>
        <patternFill patternType="solid">
          <fgColor rgb="FFE7F9EF"/>
          <bgColor rgb="FFE7F9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Verdana"/>
              </a:defRPr>
            </a:pPr>
            <a:r>
              <a:rPr b="0" sz="1600">
                <a:solidFill>
                  <a:srgbClr val="757575"/>
                </a:solidFill>
                <a:latin typeface="Verdana"/>
              </a:rPr>
              <a:t>CAPITAL</a:t>
            </a:r>
          </a:p>
        </c:rich>
      </c:tx>
      <c:overlay val="0"/>
    </c:title>
    <c:plotArea>
      <c:layout/>
      <c:lineChart>
        <c:varyColors val="0"/>
        <c:ser>
          <c:idx val="0"/>
          <c:order val="0"/>
          <c:spPr>
            <a:ln cmpd="sng" w="38100">
              <a:solidFill>
                <a:schemeClr val="accent6"/>
              </a:solidFill>
              <a:prstDash val="solid"/>
            </a:ln>
          </c:spPr>
          <c:marker>
            <c:symbol val="circle"/>
            <c:size val="10"/>
            <c:spPr>
              <a:solidFill>
                <a:schemeClr val="accent6"/>
              </a:solidFill>
              <a:ln cmpd="sng">
                <a:solidFill>
                  <a:schemeClr val="accent6"/>
                </a:solidFill>
              </a:ln>
            </c:spPr>
          </c:marker>
          <c:val>
            <c:numRef>
              <c:f>'Mon journal de trading'!$O$10:$O$79</c:f>
              <c:numCache/>
            </c:numRef>
          </c:val>
          <c:smooth val="0"/>
        </c:ser>
        <c:axId val="606564236"/>
        <c:axId val="1141975462"/>
      </c:lineChart>
      <c:catAx>
        <c:axId val="6065642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1975462"/>
      </c:catAx>
      <c:valAx>
        <c:axId val="11419754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Verdana"/>
              </a:defRPr>
            </a:pPr>
          </a:p>
        </c:txPr>
        <c:crossAx val="60656423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Verdana"/>
              </a:defRPr>
            </a:pPr>
            <a:r>
              <a:rPr b="0" sz="1600">
                <a:solidFill>
                  <a:srgbClr val="757575"/>
                </a:solidFill>
                <a:latin typeface="Verdana"/>
              </a:rPr>
              <a:t>RENTABILITÉ</a:t>
            </a:r>
          </a:p>
        </c:rich>
      </c:tx>
      <c:overlay val="0"/>
    </c:title>
    <c:plotArea>
      <c:layout/>
      <c:lineChart>
        <c:varyColors val="0"/>
        <c:ser>
          <c:idx val="0"/>
          <c:order val="0"/>
          <c:spPr>
            <a:ln cmpd="sng" w="38100">
              <a:solidFill>
                <a:srgbClr val="63D297">
                  <a:alpha val="100000"/>
                </a:srgbClr>
              </a:solidFill>
              <a:prstDash val="solid"/>
            </a:ln>
          </c:spPr>
          <c:marker>
            <c:symbol val="circle"/>
            <c:size val="10"/>
            <c:spPr>
              <a:solidFill>
                <a:srgbClr val="63D297">
                  <a:alpha val="100000"/>
                </a:srgbClr>
              </a:solidFill>
              <a:ln cmpd="sng">
                <a:solidFill>
                  <a:srgbClr val="63D297">
                    <a:alpha val="100000"/>
                  </a:srgbClr>
                </a:solidFill>
              </a:ln>
            </c:spPr>
          </c:marker>
          <c:val>
            <c:numRef>
              <c:f>'Mon journal de trading'!$Q$10:$Q$79</c:f>
              <c:numCache/>
            </c:numRef>
          </c:val>
          <c:smooth val="0"/>
        </c:ser>
        <c:axId val="1015426566"/>
        <c:axId val="995011356"/>
      </c:lineChart>
      <c:catAx>
        <c:axId val="10154265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5011356"/>
      </c:catAx>
      <c:valAx>
        <c:axId val="995011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Verdana"/>
              </a:defRPr>
            </a:pPr>
          </a:p>
        </c:txPr>
        <c:crossAx val="101542656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3.png"/><Relationship Id="rId4" Type="http://schemas.openxmlformats.org/officeDocument/2006/relationships/image" Target="../media/image6.png"/><Relationship Id="rId5"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7.png"/><Relationship Id="rId3" Type="http://schemas.openxmlformats.org/officeDocument/2006/relationships/image" Target="../media/image4.png"/><Relationship Id="rId4" Type="http://schemas.openxmlformats.org/officeDocument/2006/relationships/image" Target="../media/image2.png"/><Relationship Id="rId5" Type="http://schemas.openxmlformats.org/officeDocument/2006/relationships/image" Target="../media/image5.png"/><Relationship Id="rId6" Type="http://schemas.openxmlformats.org/officeDocument/2006/relationships/image" Target="../media/image1.png"/><Relationship Id="rId7" Type="http://schemas.openxmlformats.org/officeDocument/2006/relationships/image" Target="../media/image10.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79</xdr:row>
      <xdr:rowOff>142875</xdr:rowOff>
    </xdr:from>
    <xdr:ext cx="5991225" cy="3600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571500</xdr:colOff>
      <xdr:row>79</xdr:row>
      <xdr:rowOff>142875</xdr:rowOff>
    </xdr:from>
    <xdr:ext cx="5800725" cy="3600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390525</xdr:colOff>
      <xdr:row>1</xdr:row>
      <xdr:rowOff>19050</xdr:rowOff>
    </xdr:from>
    <xdr:ext cx="2114550" cy="31432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200025</xdr:colOff>
      <xdr:row>101</xdr:row>
      <xdr:rowOff>47625</xdr:rowOff>
    </xdr:from>
    <xdr:ext cx="247650" cy="24765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108</xdr:row>
      <xdr:rowOff>0</xdr:rowOff>
    </xdr:from>
    <xdr:ext cx="314325" cy="314325"/>
    <xdr:pic>
      <xdr:nvPicPr>
        <xdr:cNvPr id="0" name="image8.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xdr:colOff>
      <xdr:row>0</xdr:row>
      <xdr:rowOff>190500</xdr:rowOff>
    </xdr:from>
    <xdr:ext cx="2114550" cy="3143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628650</xdr:colOff>
      <xdr:row>20</xdr:row>
      <xdr:rowOff>123825</xdr:rowOff>
    </xdr:from>
    <xdr:ext cx="552450" cy="54292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657225</xdr:colOff>
      <xdr:row>20</xdr:row>
      <xdr:rowOff>95250</xdr:rowOff>
    </xdr:from>
    <xdr:ext cx="561975" cy="6096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628650</xdr:colOff>
      <xdr:row>20</xdr:row>
      <xdr:rowOff>95250</xdr:rowOff>
    </xdr:from>
    <xdr:ext cx="561975" cy="6096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495300</xdr:colOff>
      <xdr:row>20</xdr:row>
      <xdr:rowOff>95250</xdr:rowOff>
    </xdr:from>
    <xdr:ext cx="857250" cy="6096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571500</xdr:colOff>
      <xdr:row>20</xdr:row>
      <xdr:rowOff>114300</xdr:rowOff>
    </xdr:from>
    <xdr:ext cx="714375" cy="571500"/>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xdr:row>
      <xdr:rowOff>0</xdr:rowOff>
    </xdr:from>
    <xdr:ext cx="238125" cy="238125"/>
    <xdr:pic>
      <xdr:nvPicPr>
        <xdr:cNvPr id="0" name="image10.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13</xdr:row>
      <xdr:rowOff>0</xdr:rowOff>
    </xdr:from>
    <xdr:ext cx="238125" cy="238125"/>
    <xdr:pic>
      <xdr:nvPicPr>
        <xdr:cNvPr id="0" name="image9.pn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3F3F3"/>
      </a:lt1>
      <a:dk2>
        <a:srgbClr val="000000"/>
      </a:dk2>
      <a:lt2>
        <a:srgbClr val="F3F3F3"/>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lti-trading.fr/reserver/?utm_source=journaltrading" TargetMode="External"/><Relationship Id="rId2" Type="http://schemas.openxmlformats.org/officeDocument/2006/relationships/hyperlink" Target="https://www.youtube.com/channel/UChTKRDxzQLzi3f2msu4vPtw?utm_source=journaltrading" TargetMode="External"/><Relationship Id="rId3" Type="http://schemas.openxmlformats.org/officeDocument/2006/relationships/hyperlink" Target="https://www.podcastics.com/podcast/speaking-trading/series/education-financiere/?utm_source=journaltrading" TargetMode="External"/><Relationship Id="rId4" Type="http://schemas.openxmlformats.org/officeDocument/2006/relationships/hyperlink" Target="https://www.alti-trading.fr/articles/?utm_source=journaltrading" TargetMode="External"/><Relationship Id="rId5" Type="http://schemas.openxmlformats.org/officeDocument/2006/relationships/hyperlink" Target="https://www.alti-trading.fr/formation-bourse-offerte2303219/?utm_source=journaltrading" TargetMode="External"/><Relationship Id="rId6" Type="http://schemas.openxmlformats.org/officeDocument/2006/relationships/hyperlink" Target="https://www.facebook.com/groups/497312857343062"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2.63" defaultRowHeight="15.0" outlineLevelRow="1"/>
  <cols>
    <col customWidth="1" min="1" max="1" width="2.63"/>
    <col customWidth="1" min="2" max="2" width="4.13"/>
    <col customWidth="1" min="3" max="3" width="17.25"/>
    <col customWidth="1" min="4" max="7" width="10.88"/>
    <col customWidth="1" min="8" max="8" width="12.25"/>
    <col customWidth="1" min="9" max="9" width="1.5"/>
    <col customWidth="1" min="10" max="11" width="10.88"/>
    <col customWidth="1" min="12" max="13" width="12.25"/>
    <col customWidth="1" min="14" max="14" width="1.5"/>
    <col customWidth="1" min="15" max="15" width="10.75"/>
    <col customWidth="1" min="16" max="16" width="10.38"/>
    <col customWidth="1" min="17" max="17" width="14.88"/>
    <col customWidth="1" min="18" max="18" width="3.13"/>
  </cols>
  <sheetData>
    <row r="1">
      <c r="A1" s="1"/>
      <c r="B1" s="2"/>
      <c r="C1" s="1"/>
      <c r="D1" s="1"/>
      <c r="E1" s="1"/>
      <c r="F1" s="1"/>
      <c r="G1" s="1"/>
      <c r="H1" s="3"/>
      <c r="I1" s="1"/>
      <c r="J1" s="1"/>
      <c r="K1" s="1"/>
      <c r="L1" s="1"/>
      <c r="M1" s="1"/>
      <c r="N1" s="1"/>
      <c r="O1" s="1"/>
      <c r="P1" s="1"/>
      <c r="Q1" s="1"/>
      <c r="R1" s="1"/>
    </row>
    <row r="2">
      <c r="A2" s="4"/>
      <c r="B2" s="5"/>
      <c r="C2" s="6" t="s">
        <v>0</v>
      </c>
      <c r="D2" s="4"/>
      <c r="E2" s="4"/>
      <c r="F2" s="4"/>
      <c r="G2" s="4"/>
      <c r="H2" s="7"/>
      <c r="I2" s="4"/>
      <c r="J2" s="4"/>
      <c r="K2" s="4"/>
      <c r="L2" s="4"/>
      <c r="M2" s="4"/>
      <c r="N2" s="4"/>
      <c r="O2" s="4"/>
      <c r="P2" s="4"/>
      <c r="Q2" s="4"/>
      <c r="R2" s="1"/>
    </row>
    <row r="3">
      <c r="A3" s="4"/>
      <c r="B3" s="5"/>
      <c r="C3" s="6"/>
      <c r="D3" s="8"/>
      <c r="E3" s="8"/>
      <c r="F3" s="8"/>
      <c r="G3" s="4"/>
      <c r="H3" s="9"/>
      <c r="I3" s="8"/>
      <c r="J3" s="8"/>
      <c r="K3" s="8"/>
      <c r="L3" s="8"/>
      <c r="M3" s="4"/>
      <c r="N3" s="4"/>
      <c r="O3" s="4"/>
      <c r="P3" s="4"/>
      <c r="Q3" s="4"/>
      <c r="R3" s="1"/>
    </row>
    <row r="4">
      <c r="A4" s="4"/>
      <c r="B4" s="5"/>
      <c r="C4" s="8"/>
      <c r="D4" s="8"/>
      <c r="E4" s="8"/>
      <c r="F4" s="8"/>
      <c r="G4" s="4"/>
      <c r="H4" s="9"/>
      <c r="I4" s="8"/>
      <c r="J4" s="8"/>
      <c r="K4" s="8"/>
      <c r="L4" s="8"/>
      <c r="M4" s="4"/>
      <c r="N4" s="4"/>
      <c r="O4" s="4"/>
      <c r="P4" s="4"/>
      <c r="Q4" s="4"/>
      <c r="R4" s="1"/>
    </row>
    <row r="5">
      <c r="A5" s="4"/>
      <c r="B5" s="5"/>
      <c r="C5" s="8"/>
      <c r="D5" s="8"/>
      <c r="E5" s="8"/>
      <c r="F5" s="8"/>
      <c r="G5" s="4"/>
      <c r="H5" s="9"/>
      <c r="I5" s="8"/>
      <c r="J5" s="8"/>
      <c r="K5" s="8"/>
      <c r="L5" s="8"/>
      <c r="M5" s="4"/>
      <c r="N5" s="4"/>
      <c r="O5" s="4"/>
      <c r="P5" s="4"/>
      <c r="Q5" s="4"/>
      <c r="R5" s="1"/>
    </row>
    <row r="6" ht="22.5" customHeight="1">
      <c r="A6" s="4"/>
      <c r="B6" s="10"/>
      <c r="C6" s="11" t="s">
        <v>1</v>
      </c>
      <c r="D6" s="12"/>
      <c r="E6" s="13">
        <v>2000.0</v>
      </c>
      <c r="F6" s="14"/>
      <c r="G6" s="15"/>
      <c r="H6" s="16" t="s">
        <v>2</v>
      </c>
      <c r="I6" s="17"/>
      <c r="J6" s="17"/>
      <c r="K6" s="18">
        <f>Q79</f>
        <v>0.242925</v>
      </c>
      <c r="L6" s="14"/>
      <c r="M6" s="19"/>
      <c r="N6" s="4"/>
      <c r="O6" s="4"/>
      <c r="P6" s="4"/>
      <c r="Q6" s="4"/>
      <c r="R6" s="4"/>
    </row>
    <row r="7">
      <c r="A7" s="4"/>
      <c r="B7" s="5"/>
      <c r="C7" s="20"/>
      <c r="D7" s="20"/>
      <c r="E7" s="20"/>
      <c r="F7" s="20"/>
      <c r="G7" s="8"/>
      <c r="H7" s="21"/>
      <c r="I7" s="22"/>
      <c r="J7" s="20"/>
      <c r="K7" s="20"/>
      <c r="L7" s="20"/>
      <c r="M7" s="8"/>
      <c r="N7" s="4"/>
      <c r="O7" s="8"/>
      <c r="P7" s="8"/>
      <c r="Q7" s="8"/>
      <c r="R7" s="1"/>
    </row>
    <row r="8" ht="30.75" customHeight="1">
      <c r="A8" s="23"/>
      <c r="B8" s="24"/>
      <c r="C8" s="25" t="s">
        <v>3</v>
      </c>
      <c r="D8" s="26"/>
      <c r="E8" s="26"/>
      <c r="F8" s="26"/>
      <c r="G8" s="26"/>
      <c r="H8" s="27"/>
      <c r="I8" s="28"/>
      <c r="J8" s="25" t="s">
        <v>4</v>
      </c>
      <c r="K8" s="26"/>
      <c r="L8" s="26"/>
      <c r="M8" s="27"/>
      <c r="N8" s="28"/>
      <c r="O8" s="25" t="s">
        <v>5</v>
      </c>
      <c r="P8" s="26"/>
      <c r="Q8" s="27"/>
      <c r="R8" s="29"/>
    </row>
    <row r="9" ht="27.0" customHeight="1">
      <c r="A9" s="30"/>
      <c r="B9" s="31"/>
      <c r="C9" s="32" t="s">
        <v>6</v>
      </c>
      <c r="D9" s="33" t="s">
        <v>7</v>
      </c>
      <c r="E9" s="33" t="s">
        <v>8</v>
      </c>
      <c r="F9" s="34" t="s">
        <v>9</v>
      </c>
      <c r="G9" s="35" t="s">
        <v>10</v>
      </c>
      <c r="H9" s="36" t="s">
        <v>11</v>
      </c>
      <c r="I9" s="37"/>
      <c r="J9" s="38" t="s">
        <v>8</v>
      </c>
      <c r="K9" s="34" t="s">
        <v>9</v>
      </c>
      <c r="L9" s="34" t="s">
        <v>11</v>
      </c>
      <c r="M9" s="39" t="s">
        <v>12</v>
      </c>
      <c r="N9" s="37"/>
      <c r="O9" s="40" t="s">
        <v>13</v>
      </c>
      <c r="P9" s="34" t="s">
        <v>14</v>
      </c>
      <c r="Q9" s="39" t="s">
        <v>2</v>
      </c>
      <c r="R9" s="1"/>
    </row>
    <row r="10" ht="19.5" customHeight="1">
      <c r="A10" s="4"/>
      <c r="B10" s="41">
        <v>1.0</v>
      </c>
      <c r="C10" s="42" t="s">
        <v>15</v>
      </c>
      <c r="D10" s="43" t="s">
        <v>16</v>
      </c>
      <c r="E10" s="44">
        <v>43515.0</v>
      </c>
      <c r="F10" s="45">
        <v>38.0</v>
      </c>
      <c r="G10" s="46">
        <v>31.0</v>
      </c>
      <c r="H10" s="47">
        <f t="shared" ref="H10:H79" si="1">G10*F10</f>
        <v>1178</v>
      </c>
      <c r="I10" s="15"/>
      <c r="J10" s="48">
        <v>43515.0</v>
      </c>
      <c r="K10" s="45">
        <v>45.12</v>
      </c>
      <c r="L10" s="49">
        <f t="shared" ref="L10:L79" si="2">K10*G10</f>
        <v>1398.72</v>
      </c>
      <c r="M10" s="50">
        <f t="shared" ref="M10:M79" si="3">L10-H10</f>
        <v>220.72</v>
      </c>
      <c r="N10" s="15"/>
      <c r="O10" s="51">
        <f>E6+M10</f>
        <v>2220.72</v>
      </c>
      <c r="P10" s="52">
        <f>M10</f>
        <v>220.72</v>
      </c>
      <c r="Q10" s="53">
        <f t="shared" ref="Q10:Q79" si="4">(O10-$E$6)/$E$6</f>
        <v>0.11036</v>
      </c>
      <c r="R10" s="1"/>
    </row>
    <row r="11" ht="19.5" customHeight="1">
      <c r="A11" s="4"/>
      <c r="B11" s="54">
        <v>2.0</v>
      </c>
      <c r="C11" s="55" t="s">
        <v>17</v>
      </c>
      <c r="D11" s="56" t="s">
        <v>16</v>
      </c>
      <c r="E11" s="57" t="s">
        <v>18</v>
      </c>
      <c r="F11" s="58">
        <v>122.53</v>
      </c>
      <c r="G11" s="59">
        <v>12.0</v>
      </c>
      <c r="H11" s="60">
        <f t="shared" si="1"/>
        <v>1470.36</v>
      </c>
      <c r="I11" s="15"/>
      <c r="J11" s="61" t="s">
        <v>18</v>
      </c>
      <c r="K11" s="58">
        <v>121.78</v>
      </c>
      <c r="L11" s="49">
        <f t="shared" si="2"/>
        <v>1461.36</v>
      </c>
      <c r="M11" s="50">
        <f t="shared" si="3"/>
        <v>-9</v>
      </c>
      <c r="N11" s="15"/>
      <c r="O11" s="62">
        <f t="shared" ref="O11:O79" si="5">O10+M11</f>
        <v>2211.72</v>
      </c>
      <c r="P11" s="63">
        <f t="shared" ref="P11:P79" si="6">P10+M11</f>
        <v>211.72</v>
      </c>
      <c r="Q11" s="64">
        <f t="shared" si="4"/>
        <v>0.10586</v>
      </c>
      <c r="R11" s="1"/>
    </row>
    <row r="12" ht="19.5" customHeight="1">
      <c r="A12" s="4"/>
      <c r="B12" s="54">
        <v>3.0</v>
      </c>
      <c r="C12" s="55" t="s">
        <v>19</v>
      </c>
      <c r="D12" s="56" t="s">
        <v>16</v>
      </c>
      <c r="E12" s="57" t="s">
        <v>20</v>
      </c>
      <c r="F12" s="58">
        <v>150.08</v>
      </c>
      <c r="G12" s="59">
        <v>11.0</v>
      </c>
      <c r="H12" s="60">
        <f t="shared" si="1"/>
        <v>1650.88</v>
      </c>
      <c r="I12" s="15"/>
      <c r="J12" s="61" t="s">
        <v>20</v>
      </c>
      <c r="K12" s="58">
        <v>152.17</v>
      </c>
      <c r="L12" s="49">
        <f t="shared" si="2"/>
        <v>1673.87</v>
      </c>
      <c r="M12" s="50">
        <f t="shared" si="3"/>
        <v>22.99</v>
      </c>
      <c r="N12" s="15"/>
      <c r="O12" s="62">
        <f t="shared" si="5"/>
        <v>2234.71</v>
      </c>
      <c r="P12" s="63">
        <f t="shared" si="6"/>
        <v>234.71</v>
      </c>
      <c r="Q12" s="64">
        <f t="shared" si="4"/>
        <v>0.117355</v>
      </c>
      <c r="R12" s="1"/>
    </row>
    <row r="13" ht="19.5" customHeight="1">
      <c r="A13" s="4"/>
      <c r="B13" s="54">
        <v>4.0</v>
      </c>
      <c r="C13" s="55" t="s">
        <v>21</v>
      </c>
      <c r="D13" s="56" t="s">
        <v>16</v>
      </c>
      <c r="E13" s="57" t="s">
        <v>22</v>
      </c>
      <c r="F13" s="58">
        <v>238.62</v>
      </c>
      <c r="G13" s="59">
        <v>7.0</v>
      </c>
      <c r="H13" s="60">
        <f t="shared" si="1"/>
        <v>1670.34</v>
      </c>
      <c r="I13" s="15"/>
      <c r="J13" s="61" t="s">
        <v>22</v>
      </c>
      <c r="K13" s="58">
        <v>242.74</v>
      </c>
      <c r="L13" s="49">
        <f t="shared" si="2"/>
        <v>1699.18</v>
      </c>
      <c r="M13" s="50">
        <f t="shared" si="3"/>
        <v>28.84</v>
      </c>
      <c r="N13" s="15"/>
      <c r="O13" s="62">
        <f t="shared" si="5"/>
        <v>2263.55</v>
      </c>
      <c r="P13" s="63">
        <f t="shared" si="6"/>
        <v>263.55</v>
      </c>
      <c r="Q13" s="64">
        <f t="shared" si="4"/>
        <v>0.131775</v>
      </c>
      <c r="R13" s="65"/>
    </row>
    <row r="14" ht="19.5" customHeight="1">
      <c r="A14" s="4"/>
      <c r="B14" s="54">
        <v>5.0</v>
      </c>
      <c r="C14" s="55" t="s">
        <v>23</v>
      </c>
      <c r="D14" s="56" t="s">
        <v>16</v>
      </c>
      <c r="E14" s="57" t="s">
        <v>24</v>
      </c>
      <c r="F14" s="58">
        <v>36.52</v>
      </c>
      <c r="G14" s="59">
        <v>37.0</v>
      </c>
      <c r="H14" s="60">
        <f t="shared" si="1"/>
        <v>1351.24</v>
      </c>
      <c r="I14" s="15"/>
      <c r="J14" s="61" t="s">
        <v>24</v>
      </c>
      <c r="K14" s="58">
        <v>39.92</v>
      </c>
      <c r="L14" s="49">
        <f t="shared" si="2"/>
        <v>1477.04</v>
      </c>
      <c r="M14" s="50">
        <f t="shared" si="3"/>
        <v>125.8</v>
      </c>
      <c r="N14" s="15"/>
      <c r="O14" s="62">
        <f t="shared" si="5"/>
        <v>2389.35</v>
      </c>
      <c r="P14" s="63">
        <f t="shared" si="6"/>
        <v>389.35</v>
      </c>
      <c r="Q14" s="64">
        <f t="shared" si="4"/>
        <v>0.194675</v>
      </c>
      <c r="R14" s="1"/>
    </row>
    <row r="15" ht="19.5" customHeight="1">
      <c r="A15" s="4"/>
      <c r="B15" s="54">
        <v>6.0</v>
      </c>
      <c r="C15" s="55" t="s">
        <v>25</v>
      </c>
      <c r="D15" s="56" t="s">
        <v>16</v>
      </c>
      <c r="E15" s="66">
        <v>43530.0</v>
      </c>
      <c r="F15" s="45">
        <v>63.27</v>
      </c>
      <c r="G15" s="59">
        <v>22.0</v>
      </c>
      <c r="H15" s="60">
        <f t="shared" si="1"/>
        <v>1391.94</v>
      </c>
      <c r="I15" s="15"/>
      <c r="J15" s="66">
        <v>43530.0</v>
      </c>
      <c r="K15" s="45">
        <v>60.98</v>
      </c>
      <c r="L15" s="49">
        <f t="shared" si="2"/>
        <v>1341.56</v>
      </c>
      <c r="M15" s="50">
        <f t="shared" si="3"/>
        <v>-50.38</v>
      </c>
      <c r="N15" s="15"/>
      <c r="O15" s="62">
        <f t="shared" si="5"/>
        <v>2338.97</v>
      </c>
      <c r="P15" s="63">
        <f t="shared" si="6"/>
        <v>338.97</v>
      </c>
      <c r="Q15" s="64">
        <f t="shared" si="4"/>
        <v>0.169485</v>
      </c>
      <c r="R15" s="1"/>
    </row>
    <row r="16" ht="19.5" customHeight="1">
      <c r="A16" s="4"/>
      <c r="B16" s="54">
        <v>7.0</v>
      </c>
      <c r="C16" s="55" t="s">
        <v>26</v>
      </c>
      <c r="D16" s="56" t="s">
        <v>16</v>
      </c>
      <c r="E16" s="66">
        <v>43531.0</v>
      </c>
      <c r="F16" s="58">
        <v>139.02</v>
      </c>
      <c r="G16" s="59">
        <v>13.0</v>
      </c>
      <c r="H16" s="60">
        <f t="shared" si="1"/>
        <v>1807.26</v>
      </c>
      <c r="I16" s="15"/>
      <c r="J16" s="66">
        <v>43531.0</v>
      </c>
      <c r="K16" s="58">
        <v>140.03</v>
      </c>
      <c r="L16" s="49">
        <f t="shared" si="2"/>
        <v>1820.39</v>
      </c>
      <c r="M16" s="50">
        <f t="shared" si="3"/>
        <v>13.13</v>
      </c>
      <c r="N16" s="15"/>
      <c r="O16" s="62">
        <f t="shared" si="5"/>
        <v>2352.1</v>
      </c>
      <c r="P16" s="63">
        <f t="shared" si="6"/>
        <v>352.1</v>
      </c>
      <c r="Q16" s="64">
        <f t="shared" si="4"/>
        <v>0.17605</v>
      </c>
      <c r="R16" s="1"/>
    </row>
    <row r="17" ht="19.5" customHeight="1">
      <c r="A17" s="4"/>
      <c r="B17" s="54">
        <v>8.0</v>
      </c>
      <c r="C17" s="55" t="s">
        <v>27</v>
      </c>
      <c r="D17" s="56" t="s">
        <v>16</v>
      </c>
      <c r="E17" s="66">
        <v>43532.0</v>
      </c>
      <c r="F17" s="58">
        <v>92.38</v>
      </c>
      <c r="G17" s="59">
        <v>14.0</v>
      </c>
      <c r="H17" s="60">
        <f t="shared" si="1"/>
        <v>1293.32</v>
      </c>
      <c r="I17" s="15"/>
      <c r="J17" s="66">
        <v>43532.0</v>
      </c>
      <c r="K17" s="58">
        <v>94.12</v>
      </c>
      <c r="L17" s="49">
        <f t="shared" si="2"/>
        <v>1317.68</v>
      </c>
      <c r="M17" s="50">
        <f t="shared" si="3"/>
        <v>24.36</v>
      </c>
      <c r="N17" s="15"/>
      <c r="O17" s="62">
        <f t="shared" si="5"/>
        <v>2376.46</v>
      </c>
      <c r="P17" s="63">
        <f t="shared" si="6"/>
        <v>376.46</v>
      </c>
      <c r="Q17" s="64">
        <f t="shared" si="4"/>
        <v>0.18823</v>
      </c>
      <c r="R17" s="1"/>
    </row>
    <row r="18" ht="19.5" customHeight="1">
      <c r="A18" s="4"/>
      <c r="B18" s="54">
        <v>9.0</v>
      </c>
      <c r="C18" s="55" t="s">
        <v>28</v>
      </c>
      <c r="D18" s="56" t="s">
        <v>16</v>
      </c>
      <c r="E18" s="66">
        <v>43533.0</v>
      </c>
      <c r="F18" s="58">
        <v>152.92</v>
      </c>
      <c r="G18" s="59">
        <v>11.0</v>
      </c>
      <c r="H18" s="60">
        <f t="shared" si="1"/>
        <v>1682.12</v>
      </c>
      <c r="I18" s="15"/>
      <c r="J18" s="66">
        <v>43533.0</v>
      </c>
      <c r="K18" s="58">
        <v>150.67</v>
      </c>
      <c r="L18" s="49">
        <f t="shared" si="2"/>
        <v>1657.37</v>
      </c>
      <c r="M18" s="50">
        <f t="shared" si="3"/>
        <v>-24.75</v>
      </c>
      <c r="N18" s="15"/>
      <c r="O18" s="62">
        <f t="shared" si="5"/>
        <v>2351.71</v>
      </c>
      <c r="P18" s="63">
        <f t="shared" si="6"/>
        <v>351.71</v>
      </c>
      <c r="Q18" s="64">
        <f t="shared" si="4"/>
        <v>0.175855</v>
      </c>
      <c r="R18" s="1"/>
    </row>
    <row r="19" ht="19.5" customHeight="1">
      <c r="A19" s="4"/>
      <c r="B19" s="54">
        <v>10.0</v>
      </c>
      <c r="C19" s="55" t="s">
        <v>29</v>
      </c>
      <c r="D19" s="56" t="s">
        <v>16</v>
      </c>
      <c r="E19" s="66">
        <v>43534.0</v>
      </c>
      <c r="F19" s="58">
        <v>29.61</v>
      </c>
      <c r="G19" s="59">
        <v>38.0</v>
      </c>
      <c r="H19" s="60">
        <f t="shared" si="1"/>
        <v>1125.18</v>
      </c>
      <c r="I19" s="15"/>
      <c r="J19" s="66">
        <v>43534.0</v>
      </c>
      <c r="K19" s="58">
        <v>33.14</v>
      </c>
      <c r="L19" s="49">
        <f t="shared" si="2"/>
        <v>1259.32</v>
      </c>
      <c r="M19" s="50">
        <f t="shared" si="3"/>
        <v>134.14</v>
      </c>
      <c r="N19" s="15"/>
      <c r="O19" s="62">
        <f t="shared" si="5"/>
        <v>2485.85</v>
      </c>
      <c r="P19" s="63">
        <f t="shared" si="6"/>
        <v>485.85</v>
      </c>
      <c r="Q19" s="64">
        <f t="shared" si="4"/>
        <v>0.242925</v>
      </c>
      <c r="R19" s="1"/>
    </row>
    <row r="20" hidden="1" outlineLevel="1">
      <c r="A20" s="67"/>
      <c r="B20" s="68">
        <v>11.0</v>
      </c>
      <c r="C20" s="69"/>
      <c r="D20" s="70"/>
      <c r="E20" s="71"/>
      <c r="F20" s="72"/>
      <c r="G20" s="70"/>
      <c r="H20" s="73">
        <f t="shared" si="1"/>
        <v>0</v>
      </c>
      <c r="I20" s="74"/>
      <c r="J20" s="75"/>
      <c r="K20" s="72"/>
      <c r="L20" s="76">
        <f t="shared" si="2"/>
        <v>0</v>
      </c>
      <c r="M20" s="77">
        <f t="shared" si="3"/>
        <v>0</v>
      </c>
      <c r="N20" s="74"/>
      <c r="O20" s="78">
        <f t="shared" si="5"/>
        <v>2485.85</v>
      </c>
      <c r="P20" s="79">
        <f t="shared" si="6"/>
        <v>485.85</v>
      </c>
      <c r="Q20" s="80">
        <f t="shared" si="4"/>
        <v>0.242925</v>
      </c>
      <c r="R20" s="81"/>
    </row>
    <row r="21" hidden="1" outlineLevel="1">
      <c r="A21" s="67"/>
      <c r="B21" s="68">
        <v>12.0</v>
      </c>
      <c r="C21" s="69"/>
      <c r="D21" s="70"/>
      <c r="E21" s="71"/>
      <c r="F21" s="72"/>
      <c r="G21" s="70"/>
      <c r="H21" s="73">
        <f t="shared" si="1"/>
        <v>0</v>
      </c>
      <c r="I21" s="74"/>
      <c r="J21" s="75"/>
      <c r="K21" s="72"/>
      <c r="L21" s="76">
        <f t="shared" si="2"/>
        <v>0</v>
      </c>
      <c r="M21" s="77">
        <f t="shared" si="3"/>
        <v>0</v>
      </c>
      <c r="N21" s="74"/>
      <c r="O21" s="78">
        <f t="shared" si="5"/>
        <v>2485.85</v>
      </c>
      <c r="P21" s="79">
        <f t="shared" si="6"/>
        <v>485.85</v>
      </c>
      <c r="Q21" s="80">
        <f t="shared" si="4"/>
        <v>0.242925</v>
      </c>
      <c r="R21" s="81"/>
    </row>
    <row r="22" hidden="1" outlineLevel="1">
      <c r="A22" s="67"/>
      <c r="B22" s="68">
        <v>13.0</v>
      </c>
      <c r="C22" s="69"/>
      <c r="D22" s="70"/>
      <c r="E22" s="71"/>
      <c r="F22" s="72"/>
      <c r="G22" s="70"/>
      <c r="H22" s="73">
        <f t="shared" si="1"/>
        <v>0</v>
      </c>
      <c r="I22" s="74"/>
      <c r="J22" s="75"/>
      <c r="K22" s="72"/>
      <c r="L22" s="76">
        <f t="shared" si="2"/>
        <v>0</v>
      </c>
      <c r="M22" s="77">
        <f t="shared" si="3"/>
        <v>0</v>
      </c>
      <c r="N22" s="74"/>
      <c r="O22" s="78">
        <f t="shared" si="5"/>
        <v>2485.85</v>
      </c>
      <c r="P22" s="79">
        <f t="shared" si="6"/>
        <v>485.85</v>
      </c>
      <c r="Q22" s="80">
        <f t="shared" si="4"/>
        <v>0.242925</v>
      </c>
      <c r="R22" s="81"/>
    </row>
    <row r="23" hidden="1" outlineLevel="1">
      <c r="A23" s="67"/>
      <c r="B23" s="68">
        <v>14.0</v>
      </c>
      <c r="C23" s="69"/>
      <c r="D23" s="70"/>
      <c r="E23" s="71"/>
      <c r="F23" s="72"/>
      <c r="G23" s="70"/>
      <c r="H23" s="73">
        <f t="shared" si="1"/>
        <v>0</v>
      </c>
      <c r="I23" s="74"/>
      <c r="J23" s="75"/>
      <c r="K23" s="72"/>
      <c r="L23" s="76">
        <f t="shared" si="2"/>
        <v>0</v>
      </c>
      <c r="M23" s="77">
        <f t="shared" si="3"/>
        <v>0</v>
      </c>
      <c r="N23" s="74"/>
      <c r="O23" s="78">
        <f t="shared" si="5"/>
        <v>2485.85</v>
      </c>
      <c r="P23" s="79">
        <f t="shared" si="6"/>
        <v>485.85</v>
      </c>
      <c r="Q23" s="80">
        <f t="shared" si="4"/>
        <v>0.242925</v>
      </c>
      <c r="R23" s="81"/>
    </row>
    <row r="24" ht="15.75" hidden="1" customHeight="1" outlineLevel="1">
      <c r="A24" s="67"/>
      <c r="B24" s="68">
        <v>15.0</v>
      </c>
      <c r="C24" s="69"/>
      <c r="D24" s="70"/>
      <c r="E24" s="71"/>
      <c r="F24" s="72"/>
      <c r="G24" s="70"/>
      <c r="H24" s="73">
        <f t="shared" si="1"/>
        <v>0</v>
      </c>
      <c r="I24" s="74"/>
      <c r="J24" s="75"/>
      <c r="K24" s="72"/>
      <c r="L24" s="76">
        <f t="shared" si="2"/>
        <v>0</v>
      </c>
      <c r="M24" s="77">
        <f t="shared" si="3"/>
        <v>0</v>
      </c>
      <c r="N24" s="74"/>
      <c r="O24" s="78">
        <f t="shared" si="5"/>
        <v>2485.85</v>
      </c>
      <c r="P24" s="79">
        <f t="shared" si="6"/>
        <v>485.85</v>
      </c>
      <c r="Q24" s="80">
        <f t="shared" si="4"/>
        <v>0.242925</v>
      </c>
      <c r="R24" s="81"/>
    </row>
    <row r="25" ht="15.75" hidden="1" customHeight="1" outlineLevel="1">
      <c r="A25" s="67"/>
      <c r="B25" s="68">
        <v>16.0</v>
      </c>
      <c r="C25" s="69"/>
      <c r="D25" s="70"/>
      <c r="E25" s="71"/>
      <c r="F25" s="72"/>
      <c r="G25" s="70"/>
      <c r="H25" s="73">
        <f t="shared" si="1"/>
        <v>0</v>
      </c>
      <c r="I25" s="74"/>
      <c r="J25" s="75"/>
      <c r="K25" s="72"/>
      <c r="L25" s="76">
        <f t="shared" si="2"/>
        <v>0</v>
      </c>
      <c r="M25" s="77">
        <f t="shared" si="3"/>
        <v>0</v>
      </c>
      <c r="N25" s="74"/>
      <c r="O25" s="78">
        <f t="shared" si="5"/>
        <v>2485.85</v>
      </c>
      <c r="P25" s="79">
        <f t="shared" si="6"/>
        <v>485.85</v>
      </c>
      <c r="Q25" s="80">
        <f t="shared" si="4"/>
        <v>0.242925</v>
      </c>
      <c r="R25" s="81"/>
    </row>
    <row r="26" ht="15.75" hidden="1" customHeight="1" outlineLevel="1">
      <c r="A26" s="67"/>
      <c r="B26" s="68">
        <v>17.0</v>
      </c>
      <c r="C26" s="69"/>
      <c r="D26" s="70"/>
      <c r="E26" s="71"/>
      <c r="F26" s="72"/>
      <c r="G26" s="70"/>
      <c r="H26" s="73">
        <f t="shared" si="1"/>
        <v>0</v>
      </c>
      <c r="I26" s="74"/>
      <c r="J26" s="75"/>
      <c r="K26" s="72"/>
      <c r="L26" s="76">
        <f t="shared" si="2"/>
        <v>0</v>
      </c>
      <c r="M26" s="77">
        <f t="shared" si="3"/>
        <v>0</v>
      </c>
      <c r="N26" s="74"/>
      <c r="O26" s="78">
        <f t="shared" si="5"/>
        <v>2485.85</v>
      </c>
      <c r="P26" s="79">
        <f t="shared" si="6"/>
        <v>485.85</v>
      </c>
      <c r="Q26" s="80">
        <f t="shared" si="4"/>
        <v>0.242925</v>
      </c>
      <c r="R26" s="81"/>
    </row>
    <row r="27" ht="15.75" hidden="1" customHeight="1" outlineLevel="1">
      <c r="A27" s="67"/>
      <c r="B27" s="68">
        <v>18.0</v>
      </c>
      <c r="C27" s="69"/>
      <c r="D27" s="70"/>
      <c r="E27" s="71"/>
      <c r="F27" s="72"/>
      <c r="G27" s="70"/>
      <c r="H27" s="73">
        <f t="shared" si="1"/>
        <v>0</v>
      </c>
      <c r="I27" s="74"/>
      <c r="J27" s="75"/>
      <c r="K27" s="72"/>
      <c r="L27" s="76">
        <f t="shared" si="2"/>
        <v>0</v>
      </c>
      <c r="M27" s="77">
        <f t="shared" si="3"/>
        <v>0</v>
      </c>
      <c r="N27" s="74"/>
      <c r="O27" s="78">
        <f t="shared" si="5"/>
        <v>2485.85</v>
      </c>
      <c r="P27" s="79">
        <f t="shared" si="6"/>
        <v>485.85</v>
      </c>
      <c r="Q27" s="80">
        <f t="shared" si="4"/>
        <v>0.242925</v>
      </c>
      <c r="R27" s="81"/>
    </row>
    <row r="28" ht="15.75" hidden="1" customHeight="1" outlineLevel="1">
      <c r="A28" s="67"/>
      <c r="B28" s="68">
        <v>19.0</v>
      </c>
      <c r="C28" s="69"/>
      <c r="D28" s="70"/>
      <c r="E28" s="71"/>
      <c r="F28" s="72"/>
      <c r="G28" s="70"/>
      <c r="H28" s="73">
        <f t="shared" si="1"/>
        <v>0</v>
      </c>
      <c r="I28" s="74"/>
      <c r="J28" s="75"/>
      <c r="K28" s="72"/>
      <c r="L28" s="76">
        <f t="shared" si="2"/>
        <v>0</v>
      </c>
      <c r="M28" s="77">
        <f t="shared" si="3"/>
        <v>0</v>
      </c>
      <c r="N28" s="74"/>
      <c r="O28" s="78">
        <f t="shared" si="5"/>
        <v>2485.85</v>
      </c>
      <c r="P28" s="79">
        <f t="shared" si="6"/>
        <v>485.85</v>
      </c>
      <c r="Q28" s="80">
        <f t="shared" si="4"/>
        <v>0.242925</v>
      </c>
      <c r="R28" s="81"/>
    </row>
    <row r="29" ht="15.75" hidden="1" customHeight="1" outlineLevel="1">
      <c r="A29" s="67"/>
      <c r="B29" s="68">
        <v>20.0</v>
      </c>
      <c r="C29" s="69"/>
      <c r="D29" s="70"/>
      <c r="E29" s="71"/>
      <c r="F29" s="72"/>
      <c r="G29" s="70"/>
      <c r="H29" s="73">
        <f t="shared" si="1"/>
        <v>0</v>
      </c>
      <c r="I29" s="74"/>
      <c r="J29" s="75"/>
      <c r="K29" s="72"/>
      <c r="L29" s="76">
        <f t="shared" si="2"/>
        <v>0</v>
      </c>
      <c r="M29" s="77">
        <f t="shared" si="3"/>
        <v>0</v>
      </c>
      <c r="N29" s="74"/>
      <c r="O29" s="78">
        <f t="shared" si="5"/>
        <v>2485.85</v>
      </c>
      <c r="P29" s="79">
        <f t="shared" si="6"/>
        <v>485.85</v>
      </c>
      <c r="Q29" s="80">
        <f t="shared" si="4"/>
        <v>0.242925</v>
      </c>
      <c r="R29" s="81"/>
    </row>
    <row r="30" ht="15.75" hidden="1" customHeight="1" outlineLevel="1">
      <c r="A30" s="67"/>
      <c r="B30" s="68">
        <v>21.0</v>
      </c>
      <c r="C30" s="69"/>
      <c r="D30" s="70"/>
      <c r="E30" s="71"/>
      <c r="F30" s="72"/>
      <c r="G30" s="70"/>
      <c r="H30" s="73">
        <f t="shared" si="1"/>
        <v>0</v>
      </c>
      <c r="I30" s="74"/>
      <c r="J30" s="75"/>
      <c r="K30" s="72"/>
      <c r="L30" s="76">
        <f t="shared" si="2"/>
        <v>0</v>
      </c>
      <c r="M30" s="77">
        <f t="shared" si="3"/>
        <v>0</v>
      </c>
      <c r="N30" s="74"/>
      <c r="O30" s="78">
        <f t="shared" si="5"/>
        <v>2485.85</v>
      </c>
      <c r="P30" s="79">
        <f t="shared" si="6"/>
        <v>485.85</v>
      </c>
      <c r="Q30" s="80">
        <f t="shared" si="4"/>
        <v>0.242925</v>
      </c>
      <c r="R30" s="81"/>
    </row>
    <row r="31" ht="15.75" hidden="1" customHeight="1" outlineLevel="1">
      <c r="A31" s="67"/>
      <c r="B31" s="68">
        <v>22.0</v>
      </c>
      <c r="C31" s="69"/>
      <c r="D31" s="70"/>
      <c r="E31" s="71"/>
      <c r="F31" s="72"/>
      <c r="G31" s="70"/>
      <c r="H31" s="73">
        <f t="shared" si="1"/>
        <v>0</v>
      </c>
      <c r="I31" s="74"/>
      <c r="J31" s="75"/>
      <c r="K31" s="72"/>
      <c r="L31" s="76">
        <f t="shared" si="2"/>
        <v>0</v>
      </c>
      <c r="M31" s="77">
        <f t="shared" si="3"/>
        <v>0</v>
      </c>
      <c r="N31" s="74"/>
      <c r="O31" s="78">
        <f t="shared" si="5"/>
        <v>2485.85</v>
      </c>
      <c r="P31" s="79">
        <f t="shared" si="6"/>
        <v>485.85</v>
      </c>
      <c r="Q31" s="80">
        <f t="shared" si="4"/>
        <v>0.242925</v>
      </c>
      <c r="R31" s="81"/>
    </row>
    <row r="32" ht="15.75" hidden="1" customHeight="1" outlineLevel="1">
      <c r="A32" s="67"/>
      <c r="B32" s="68">
        <v>23.0</v>
      </c>
      <c r="C32" s="69"/>
      <c r="D32" s="70"/>
      <c r="E32" s="71"/>
      <c r="F32" s="72"/>
      <c r="G32" s="70"/>
      <c r="H32" s="73">
        <f t="shared" si="1"/>
        <v>0</v>
      </c>
      <c r="I32" s="74"/>
      <c r="J32" s="75"/>
      <c r="K32" s="72"/>
      <c r="L32" s="76">
        <f t="shared" si="2"/>
        <v>0</v>
      </c>
      <c r="M32" s="77">
        <f t="shared" si="3"/>
        <v>0</v>
      </c>
      <c r="N32" s="74"/>
      <c r="O32" s="78">
        <f t="shared" si="5"/>
        <v>2485.85</v>
      </c>
      <c r="P32" s="79">
        <f t="shared" si="6"/>
        <v>485.85</v>
      </c>
      <c r="Q32" s="80">
        <f t="shared" si="4"/>
        <v>0.242925</v>
      </c>
      <c r="R32" s="81"/>
    </row>
    <row r="33" ht="15.75" hidden="1" customHeight="1" outlineLevel="1">
      <c r="A33" s="67"/>
      <c r="B33" s="68">
        <v>24.0</v>
      </c>
      <c r="C33" s="69"/>
      <c r="D33" s="70"/>
      <c r="E33" s="71"/>
      <c r="F33" s="72"/>
      <c r="G33" s="70"/>
      <c r="H33" s="73">
        <f t="shared" si="1"/>
        <v>0</v>
      </c>
      <c r="I33" s="74"/>
      <c r="J33" s="75"/>
      <c r="K33" s="72"/>
      <c r="L33" s="76">
        <f t="shared" si="2"/>
        <v>0</v>
      </c>
      <c r="M33" s="77">
        <f t="shared" si="3"/>
        <v>0</v>
      </c>
      <c r="N33" s="74"/>
      <c r="O33" s="78">
        <f t="shared" si="5"/>
        <v>2485.85</v>
      </c>
      <c r="P33" s="79">
        <f t="shared" si="6"/>
        <v>485.85</v>
      </c>
      <c r="Q33" s="80">
        <f t="shared" si="4"/>
        <v>0.242925</v>
      </c>
      <c r="R33" s="81"/>
    </row>
    <row r="34" ht="15.75" hidden="1" customHeight="1" outlineLevel="1">
      <c r="A34" s="67"/>
      <c r="B34" s="68">
        <v>25.0</v>
      </c>
      <c r="C34" s="69"/>
      <c r="D34" s="70"/>
      <c r="E34" s="71"/>
      <c r="F34" s="72"/>
      <c r="G34" s="70"/>
      <c r="H34" s="73">
        <f t="shared" si="1"/>
        <v>0</v>
      </c>
      <c r="I34" s="74"/>
      <c r="J34" s="75"/>
      <c r="K34" s="72"/>
      <c r="L34" s="76">
        <f t="shared" si="2"/>
        <v>0</v>
      </c>
      <c r="M34" s="77">
        <f t="shared" si="3"/>
        <v>0</v>
      </c>
      <c r="N34" s="74"/>
      <c r="O34" s="78">
        <f t="shared" si="5"/>
        <v>2485.85</v>
      </c>
      <c r="P34" s="79">
        <f t="shared" si="6"/>
        <v>485.85</v>
      </c>
      <c r="Q34" s="80">
        <f t="shared" si="4"/>
        <v>0.242925</v>
      </c>
      <c r="R34" s="81"/>
    </row>
    <row r="35" ht="15.75" hidden="1" customHeight="1" outlineLevel="1">
      <c r="A35" s="67"/>
      <c r="B35" s="68">
        <v>26.0</v>
      </c>
      <c r="C35" s="69"/>
      <c r="D35" s="70"/>
      <c r="E35" s="82"/>
      <c r="F35" s="72"/>
      <c r="G35" s="70"/>
      <c r="H35" s="73">
        <f t="shared" si="1"/>
        <v>0</v>
      </c>
      <c r="I35" s="74"/>
      <c r="J35" s="83"/>
      <c r="K35" s="72"/>
      <c r="L35" s="76">
        <f t="shared" si="2"/>
        <v>0</v>
      </c>
      <c r="M35" s="77">
        <f t="shared" si="3"/>
        <v>0</v>
      </c>
      <c r="N35" s="74"/>
      <c r="O35" s="78">
        <f t="shared" si="5"/>
        <v>2485.85</v>
      </c>
      <c r="P35" s="79">
        <f t="shared" si="6"/>
        <v>485.85</v>
      </c>
      <c r="Q35" s="80">
        <f t="shared" si="4"/>
        <v>0.242925</v>
      </c>
      <c r="R35" s="81"/>
    </row>
    <row r="36" ht="15.75" hidden="1" customHeight="1" outlineLevel="1">
      <c r="A36" s="67"/>
      <c r="B36" s="68">
        <v>27.0</v>
      </c>
      <c r="C36" s="69"/>
      <c r="D36" s="70"/>
      <c r="E36" s="82"/>
      <c r="F36" s="72"/>
      <c r="G36" s="70"/>
      <c r="H36" s="73">
        <f t="shared" si="1"/>
        <v>0</v>
      </c>
      <c r="I36" s="74"/>
      <c r="J36" s="83"/>
      <c r="K36" s="72"/>
      <c r="L36" s="76">
        <f t="shared" si="2"/>
        <v>0</v>
      </c>
      <c r="M36" s="77">
        <f t="shared" si="3"/>
        <v>0</v>
      </c>
      <c r="N36" s="74"/>
      <c r="O36" s="78">
        <f t="shared" si="5"/>
        <v>2485.85</v>
      </c>
      <c r="P36" s="79">
        <f t="shared" si="6"/>
        <v>485.85</v>
      </c>
      <c r="Q36" s="80">
        <f t="shared" si="4"/>
        <v>0.242925</v>
      </c>
      <c r="R36" s="81"/>
    </row>
    <row r="37" ht="15.75" hidden="1" customHeight="1" outlineLevel="1">
      <c r="A37" s="67"/>
      <c r="B37" s="68">
        <v>28.0</v>
      </c>
      <c r="C37" s="69"/>
      <c r="D37" s="70"/>
      <c r="E37" s="82"/>
      <c r="F37" s="72"/>
      <c r="G37" s="70"/>
      <c r="H37" s="73">
        <f t="shared" si="1"/>
        <v>0</v>
      </c>
      <c r="I37" s="74"/>
      <c r="J37" s="83"/>
      <c r="K37" s="72"/>
      <c r="L37" s="76">
        <f t="shared" si="2"/>
        <v>0</v>
      </c>
      <c r="M37" s="77">
        <f t="shared" si="3"/>
        <v>0</v>
      </c>
      <c r="N37" s="74"/>
      <c r="O37" s="78">
        <f t="shared" si="5"/>
        <v>2485.85</v>
      </c>
      <c r="P37" s="79">
        <f t="shared" si="6"/>
        <v>485.85</v>
      </c>
      <c r="Q37" s="80">
        <f t="shared" si="4"/>
        <v>0.242925</v>
      </c>
      <c r="R37" s="81"/>
    </row>
    <row r="38" ht="15.75" hidden="1" customHeight="1" outlineLevel="1">
      <c r="A38" s="67"/>
      <c r="B38" s="68">
        <v>29.0</v>
      </c>
      <c r="C38" s="69"/>
      <c r="D38" s="70"/>
      <c r="E38" s="82"/>
      <c r="F38" s="72"/>
      <c r="G38" s="70"/>
      <c r="H38" s="73">
        <f t="shared" si="1"/>
        <v>0</v>
      </c>
      <c r="I38" s="74"/>
      <c r="J38" s="83"/>
      <c r="K38" s="72"/>
      <c r="L38" s="76">
        <f t="shared" si="2"/>
        <v>0</v>
      </c>
      <c r="M38" s="77">
        <f t="shared" si="3"/>
        <v>0</v>
      </c>
      <c r="N38" s="74"/>
      <c r="O38" s="78">
        <f t="shared" si="5"/>
        <v>2485.85</v>
      </c>
      <c r="P38" s="79">
        <f t="shared" si="6"/>
        <v>485.85</v>
      </c>
      <c r="Q38" s="80">
        <f t="shared" si="4"/>
        <v>0.242925</v>
      </c>
      <c r="R38" s="81"/>
    </row>
    <row r="39" ht="15.75" hidden="1" customHeight="1" outlineLevel="1">
      <c r="A39" s="67"/>
      <c r="B39" s="68">
        <v>30.0</v>
      </c>
      <c r="C39" s="69"/>
      <c r="D39" s="70"/>
      <c r="E39" s="82"/>
      <c r="F39" s="72"/>
      <c r="G39" s="70"/>
      <c r="H39" s="73">
        <f t="shared" si="1"/>
        <v>0</v>
      </c>
      <c r="I39" s="74"/>
      <c r="J39" s="83"/>
      <c r="K39" s="72"/>
      <c r="L39" s="76">
        <f t="shared" si="2"/>
        <v>0</v>
      </c>
      <c r="M39" s="77">
        <f t="shared" si="3"/>
        <v>0</v>
      </c>
      <c r="N39" s="74"/>
      <c r="O39" s="78">
        <f t="shared" si="5"/>
        <v>2485.85</v>
      </c>
      <c r="P39" s="79">
        <f t="shared" si="6"/>
        <v>485.85</v>
      </c>
      <c r="Q39" s="80">
        <f t="shared" si="4"/>
        <v>0.242925</v>
      </c>
      <c r="R39" s="81"/>
    </row>
    <row r="40" ht="15.75" hidden="1" customHeight="1" outlineLevel="1">
      <c r="A40" s="67"/>
      <c r="B40" s="68">
        <v>31.0</v>
      </c>
      <c r="C40" s="69"/>
      <c r="D40" s="70"/>
      <c r="E40" s="82"/>
      <c r="F40" s="72"/>
      <c r="G40" s="70"/>
      <c r="H40" s="73">
        <f t="shared" si="1"/>
        <v>0</v>
      </c>
      <c r="I40" s="74"/>
      <c r="J40" s="83"/>
      <c r="K40" s="72"/>
      <c r="L40" s="76">
        <f t="shared" si="2"/>
        <v>0</v>
      </c>
      <c r="M40" s="77">
        <f t="shared" si="3"/>
        <v>0</v>
      </c>
      <c r="N40" s="74"/>
      <c r="O40" s="78">
        <f t="shared" si="5"/>
        <v>2485.85</v>
      </c>
      <c r="P40" s="79">
        <f t="shared" si="6"/>
        <v>485.85</v>
      </c>
      <c r="Q40" s="80">
        <f t="shared" si="4"/>
        <v>0.242925</v>
      </c>
      <c r="R40" s="81"/>
    </row>
    <row r="41" ht="15.75" hidden="1" customHeight="1" outlineLevel="1">
      <c r="A41" s="67"/>
      <c r="B41" s="68">
        <v>32.0</v>
      </c>
      <c r="C41" s="69"/>
      <c r="D41" s="70"/>
      <c r="E41" s="82"/>
      <c r="F41" s="72"/>
      <c r="G41" s="70"/>
      <c r="H41" s="73">
        <f t="shared" si="1"/>
        <v>0</v>
      </c>
      <c r="I41" s="74"/>
      <c r="J41" s="83"/>
      <c r="K41" s="72"/>
      <c r="L41" s="76">
        <f t="shared" si="2"/>
        <v>0</v>
      </c>
      <c r="M41" s="77">
        <f t="shared" si="3"/>
        <v>0</v>
      </c>
      <c r="N41" s="74"/>
      <c r="O41" s="78">
        <f t="shared" si="5"/>
        <v>2485.85</v>
      </c>
      <c r="P41" s="79">
        <f t="shared" si="6"/>
        <v>485.85</v>
      </c>
      <c r="Q41" s="80">
        <f t="shared" si="4"/>
        <v>0.242925</v>
      </c>
      <c r="R41" s="81"/>
    </row>
    <row r="42" ht="15.75" hidden="1" customHeight="1" outlineLevel="1">
      <c r="A42" s="67"/>
      <c r="B42" s="68">
        <v>33.0</v>
      </c>
      <c r="C42" s="69"/>
      <c r="D42" s="70"/>
      <c r="E42" s="82"/>
      <c r="F42" s="72"/>
      <c r="G42" s="70"/>
      <c r="H42" s="73">
        <f t="shared" si="1"/>
        <v>0</v>
      </c>
      <c r="I42" s="74"/>
      <c r="J42" s="83"/>
      <c r="K42" s="72"/>
      <c r="L42" s="76">
        <f t="shared" si="2"/>
        <v>0</v>
      </c>
      <c r="M42" s="77">
        <f t="shared" si="3"/>
        <v>0</v>
      </c>
      <c r="N42" s="74"/>
      <c r="O42" s="78">
        <f t="shared" si="5"/>
        <v>2485.85</v>
      </c>
      <c r="P42" s="79">
        <f t="shared" si="6"/>
        <v>485.85</v>
      </c>
      <c r="Q42" s="80">
        <f t="shared" si="4"/>
        <v>0.242925</v>
      </c>
      <c r="R42" s="81"/>
    </row>
    <row r="43" ht="15.75" hidden="1" customHeight="1" outlineLevel="1">
      <c r="A43" s="67"/>
      <c r="B43" s="68">
        <v>34.0</v>
      </c>
      <c r="C43" s="69"/>
      <c r="D43" s="70"/>
      <c r="E43" s="82"/>
      <c r="F43" s="72"/>
      <c r="G43" s="70"/>
      <c r="H43" s="73">
        <f t="shared" si="1"/>
        <v>0</v>
      </c>
      <c r="I43" s="74"/>
      <c r="J43" s="83"/>
      <c r="K43" s="72"/>
      <c r="L43" s="76">
        <f t="shared" si="2"/>
        <v>0</v>
      </c>
      <c r="M43" s="77">
        <f t="shared" si="3"/>
        <v>0</v>
      </c>
      <c r="N43" s="74"/>
      <c r="O43" s="78">
        <f t="shared" si="5"/>
        <v>2485.85</v>
      </c>
      <c r="P43" s="79">
        <f t="shared" si="6"/>
        <v>485.85</v>
      </c>
      <c r="Q43" s="80">
        <f t="shared" si="4"/>
        <v>0.242925</v>
      </c>
      <c r="R43" s="81"/>
    </row>
    <row r="44" ht="15.75" hidden="1" customHeight="1" outlineLevel="1">
      <c r="A44" s="67"/>
      <c r="B44" s="68">
        <v>35.0</v>
      </c>
      <c r="C44" s="69"/>
      <c r="D44" s="70"/>
      <c r="E44" s="82"/>
      <c r="F44" s="72"/>
      <c r="G44" s="70"/>
      <c r="H44" s="73">
        <f t="shared" si="1"/>
        <v>0</v>
      </c>
      <c r="I44" s="74"/>
      <c r="J44" s="83"/>
      <c r="K44" s="72"/>
      <c r="L44" s="76">
        <f t="shared" si="2"/>
        <v>0</v>
      </c>
      <c r="M44" s="77">
        <f t="shared" si="3"/>
        <v>0</v>
      </c>
      <c r="N44" s="74"/>
      <c r="O44" s="78">
        <f t="shared" si="5"/>
        <v>2485.85</v>
      </c>
      <c r="P44" s="79">
        <f t="shared" si="6"/>
        <v>485.85</v>
      </c>
      <c r="Q44" s="80">
        <f t="shared" si="4"/>
        <v>0.242925</v>
      </c>
      <c r="R44" s="81"/>
    </row>
    <row r="45" ht="15.75" hidden="1" customHeight="1" outlineLevel="1">
      <c r="A45" s="67"/>
      <c r="B45" s="68">
        <v>36.0</v>
      </c>
      <c r="C45" s="69"/>
      <c r="D45" s="70"/>
      <c r="E45" s="82"/>
      <c r="F45" s="72"/>
      <c r="G45" s="70"/>
      <c r="H45" s="73">
        <f t="shared" si="1"/>
        <v>0</v>
      </c>
      <c r="I45" s="74"/>
      <c r="J45" s="83"/>
      <c r="K45" s="72"/>
      <c r="L45" s="76">
        <f t="shared" si="2"/>
        <v>0</v>
      </c>
      <c r="M45" s="77">
        <f t="shared" si="3"/>
        <v>0</v>
      </c>
      <c r="N45" s="74"/>
      <c r="O45" s="78">
        <f t="shared" si="5"/>
        <v>2485.85</v>
      </c>
      <c r="P45" s="79">
        <f t="shared" si="6"/>
        <v>485.85</v>
      </c>
      <c r="Q45" s="80">
        <f t="shared" si="4"/>
        <v>0.242925</v>
      </c>
      <c r="R45" s="81"/>
    </row>
    <row r="46" ht="15.75" hidden="1" customHeight="1" outlineLevel="1">
      <c r="A46" s="67"/>
      <c r="B46" s="68">
        <v>37.0</v>
      </c>
      <c r="C46" s="69"/>
      <c r="D46" s="70"/>
      <c r="E46" s="82"/>
      <c r="F46" s="72"/>
      <c r="G46" s="70"/>
      <c r="H46" s="73">
        <f t="shared" si="1"/>
        <v>0</v>
      </c>
      <c r="I46" s="74"/>
      <c r="J46" s="83"/>
      <c r="K46" s="72"/>
      <c r="L46" s="76">
        <f t="shared" si="2"/>
        <v>0</v>
      </c>
      <c r="M46" s="77">
        <f t="shared" si="3"/>
        <v>0</v>
      </c>
      <c r="N46" s="74"/>
      <c r="O46" s="78">
        <f t="shared" si="5"/>
        <v>2485.85</v>
      </c>
      <c r="P46" s="79">
        <f t="shared" si="6"/>
        <v>485.85</v>
      </c>
      <c r="Q46" s="80">
        <f t="shared" si="4"/>
        <v>0.242925</v>
      </c>
      <c r="R46" s="81"/>
    </row>
    <row r="47" ht="15.75" hidden="1" customHeight="1" outlineLevel="1">
      <c r="A47" s="67"/>
      <c r="B47" s="68">
        <v>38.0</v>
      </c>
      <c r="C47" s="69"/>
      <c r="D47" s="70"/>
      <c r="E47" s="82"/>
      <c r="F47" s="72"/>
      <c r="G47" s="70"/>
      <c r="H47" s="73">
        <f t="shared" si="1"/>
        <v>0</v>
      </c>
      <c r="I47" s="74"/>
      <c r="J47" s="83"/>
      <c r="K47" s="72"/>
      <c r="L47" s="76">
        <f t="shared" si="2"/>
        <v>0</v>
      </c>
      <c r="M47" s="77">
        <f t="shared" si="3"/>
        <v>0</v>
      </c>
      <c r="N47" s="74"/>
      <c r="O47" s="78">
        <f t="shared" si="5"/>
        <v>2485.85</v>
      </c>
      <c r="P47" s="79">
        <f t="shared" si="6"/>
        <v>485.85</v>
      </c>
      <c r="Q47" s="80">
        <f t="shared" si="4"/>
        <v>0.242925</v>
      </c>
      <c r="R47" s="81"/>
    </row>
    <row r="48" ht="15.75" hidden="1" customHeight="1" outlineLevel="1">
      <c r="A48" s="67"/>
      <c r="B48" s="68">
        <v>39.0</v>
      </c>
      <c r="C48" s="69"/>
      <c r="D48" s="70"/>
      <c r="E48" s="82"/>
      <c r="F48" s="72"/>
      <c r="G48" s="70"/>
      <c r="H48" s="73">
        <f t="shared" si="1"/>
        <v>0</v>
      </c>
      <c r="I48" s="74"/>
      <c r="J48" s="83"/>
      <c r="K48" s="72"/>
      <c r="L48" s="76">
        <f t="shared" si="2"/>
        <v>0</v>
      </c>
      <c r="M48" s="77">
        <f t="shared" si="3"/>
        <v>0</v>
      </c>
      <c r="N48" s="74"/>
      <c r="O48" s="78">
        <f t="shared" si="5"/>
        <v>2485.85</v>
      </c>
      <c r="P48" s="79">
        <f t="shared" si="6"/>
        <v>485.85</v>
      </c>
      <c r="Q48" s="80">
        <f t="shared" si="4"/>
        <v>0.242925</v>
      </c>
      <c r="R48" s="81"/>
    </row>
    <row r="49" ht="15.75" hidden="1" customHeight="1" outlineLevel="1">
      <c r="A49" s="67"/>
      <c r="B49" s="68">
        <v>40.0</v>
      </c>
      <c r="C49" s="69"/>
      <c r="D49" s="70"/>
      <c r="E49" s="82"/>
      <c r="F49" s="72"/>
      <c r="G49" s="70"/>
      <c r="H49" s="73">
        <f t="shared" si="1"/>
        <v>0</v>
      </c>
      <c r="I49" s="74"/>
      <c r="J49" s="83"/>
      <c r="K49" s="72"/>
      <c r="L49" s="76">
        <f t="shared" si="2"/>
        <v>0</v>
      </c>
      <c r="M49" s="77">
        <f t="shared" si="3"/>
        <v>0</v>
      </c>
      <c r="N49" s="74"/>
      <c r="O49" s="78">
        <f t="shared" si="5"/>
        <v>2485.85</v>
      </c>
      <c r="P49" s="79">
        <f t="shared" si="6"/>
        <v>485.85</v>
      </c>
      <c r="Q49" s="80">
        <f t="shared" si="4"/>
        <v>0.242925</v>
      </c>
      <c r="R49" s="81"/>
    </row>
    <row r="50" ht="15.75" hidden="1" customHeight="1" outlineLevel="1">
      <c r="A50" s="67"/>
      <c r="B50" s="68">
        <v>41.0</v>
      </c>
      <c r="C50" s="69"/>
      <c r="D50" s="70"/>
      <c r="E50" s="82"/>
      <c r="F50" s="72"/>
      <c r="G50" s="70"/>
      <c r="H50" s="73">
        <f t="shared" si="1"/>
        <v>0</v>
      </c>
      <c r="I50" s="74"/>
      <c r="J50" s="83"/>
      <c r="K50" s="72"/>
      <c r="L50" s="76">
        <f t="shared" si="2"/>
        <v>0</v>
      </c>
      <c r="M50" s="77">
        <f t="shared" si="3"/>
        <v>0</v>
      </c>
      <c r="N50" s="74"/>
      <c r="O50" s="78">
        <f t="shared" si="5"/>
        <v>2485.85</v>
      </c>
      <c r="P50" s="79">
        <f t="shared" si="6"/>
        <v>485.85</v>
      </c>
      <c r="Q50" s="80">
        <f t="shared" si="4"/>
        <v>0.242925</v>
      </c>
      <c r="R50" s="81"/>
    </row>
    <row r="51" ht="15.75" hidden="1" customHeight="1" outlineLevel="1">
      <c r="A51" s="67"/>
      <c r="B51" s="68">
        <v>42.0</v>
      </c>
      <c r="C51" s="69"/>
      <c r="D51" s="70"/>
      <c r="E51" s="82"/>
      <c r="F51" s="72"/>
      <c r="G51" s="70"/>
      <c r="H51" s="73">
        <f t="shared" si="1"/>
        <v>0</v>
      </c>
      <c r="I51" s="74"/>
      <c r="J51" s="83"/>
      <c r="K51" s="72"/>
      <c r="L51" s="76">
        <f t="shared" si="2"/>
        <v>0</v>
      </c>
      <c r="M51" s="77">
        <f t="shared" si="3"/>
        <v>0</v>
      </c>
      <c r="N51" s="74"/>
      <c r="O51" s="78">
        <f t="shared" si="5"/>
        <v>2485.85</v>
      </c>
      <c r="P51" s="79">
        <f t="shared" si="6"/>
        <v>485.85</v>
      </c>
      <c r="Q51" s="80">
        <f t="shared" si="4"/>
        <v>0.242925</v>
      </c>
      <c r="R51" s="81"/>
    </row>
    <row r="52" ht="15.75" hidden="1" customHeight="1" outlineLevel="1">
      <c r="A52" s="67"/>
      <c r="B52" s="68">
        <v>43.0</v>
      </c>
      <c r="C52" s="69"/>
      <c r="D52" s="70"/>
      <c r="E52" s="82"/>
      <c r="F52" s="72"/>
      <c r="G52" s="70"/>
      <c r="H52" s="73">
        <f t="shared" si="1"/>
        <v>0</v>
      </c>
      <c r="I52" s="74"/>
      <c r="J52" s="83"/>
      <c r="K52" s="72"/>
      <c r="L52" s="76">
        <f t="shared" si="2"/>
        <v>0</v>
      </c>
      <c r="M52" s="77">
        <f t="shared" si="3"/>
        <v>0</v>
      </c>
      <c r="N52" s="74"/>
      <c r="O52" s="78">
        <f t="shared" si="5"/>
        <v>2485.85</v>
      </c>
      <c r="P52" s="79">
        <f t="shared" si="6"/>
        <v>485.85</v>
      </c>
      <c r="Q52" s="80">
        <f t="shared" si="4"/>
        <v>0.242925</v>
      </c>
      <c r="R52" s="81"/>
    </row>
    <row r="53" ht="15.75" hidden="1" customHeight="1" outlineLevel="1">
      <c r="A53" s="67"/>
      <c r="B53" s="68">
        <v>44.0</v>
      </c>
      <c r="C53" s="69"/>
      <c r="D53" s="70"/>
      <c r="E53" s="82"/>
      <c r="F53" s="72"/>
      <c r="G53" s="70"/>
      <c r="H53" s="73">
        <f t="shared" si="1"/>
        <v>0</v>
      </c>
      <c r="I53" s="74"/>
      <c r="J53" s="83"/>
      <c r="K53" s="72"/>
      <c r="L53" s="76">
        <f t="shared" si="2"/>
        <v>0</v>
      </c>
      <c r="M53" s="77">
        <f t="shared" si="3"/>
        <v>0</v>
      </c>
      <c r="N53" s="74"/>
      <c r="O53" s="78">
        <f t="shared" si="5"/>
        <v>2485.85</v>
      </c>
      <c r="P53" s="79">
        <f t="shared" si="6"/>
        <v>485.85</v>
      </c>
      <c r="Q53" s="80">
        <f t="shared" si="4"/>
        <v>0.242925</v>
      </c>
      <c r="R53" s="81"/>
    </row>
    <row r="54" ht="15.75" hidden="1" customHeight="1" outlineLevel="1">
      <c r="A54" s="67"/>
      <c r="B54" s="68">
        <v>45.0</v>
      </c>
      <c r="C54" s="69"/>
      <c r="D54" s="70"/>
      <c r="E54" s="82"/>
      <c r="F54" s="72"/>
      <c r="G54" s="70"/>
      <c r="H54" s="73">
        <f t="shared" si="1"/>
        <v>0</v>
      </c>
      <c r="I54" s="74"/>
      <c r="J54" s="83"/>
      <c r="K54" s="72"/>
      <c r="L54" s="76">
        <f t="shared" si="2"/>
        <v>0</v>
      </c>
      <c r="M54" s="77">
        <f t="shared" si="3"/>
        <v>0</v>
      </c>
      <c r="N54" s="74"/>
      <c r="O54" s="78">
        <f t="shared" si="5"/>
        <v>2485.85</v>
      </c>
      <c r="P54" s="79">
        <f t="shared" si="6"/>
        <v>485.85</v>
      </c>
      <c r="Q54" s="80">
        <f t="shared" si="4"/>
        <v>0.242925</v>
      </c>
      <c r="R54" s="81"/>
    </row>
    <row r="55" ht="15.75" hidden="1" customHeight="1" outlineLevel="1">
      <c r="A55" s="67"/>
      <c r="B55" s="68">
        <v>46.0</v>
      </c>
      <c r="C55" s="69"/>
      <c r="D55" s="70"/>
      <c r="E55" s="82"/>
      <c r="F55" s="72"/>
      <c r="G55" s="70"/>
      <c r="H55" s="73">
        <f t="shared" si="1"/>
        <v>0</v>
      </c>
      <c r="I55" s="74"/>
      <c r="J55" s="83"/>
      <c r="K55" s="72"/>
      <c r="L55" s="76">
        <f t="shared" si="2"/>
        <v>0</v>
      </c>
      <c r="M55" s="77">
        <f t="shared" si="3"/>
        <v>0</v>
      </c>
      <c r="N55" s="74"/>
      <c r="O55" s="78">
        <f t="shared" si="5"/>
        <v>2485.85</v>
      </c>
      <c r="P55" s="79">
        <f t="shared" si="6"/>
        <v>485.85</v>
      </c>
      <c r="Q55" s="80">
        <f t="shared" si="4"/>
        <v>0.242925</v>
      </c>
      <c r="R55" s="81"/>
    </row>
    <row r="56" ht="15.75" hidden="1" customHeight="1" outlineLevel="1">
      <c r="A56" s="67"/>
      <c r="B56" s="68">
        <v>47.0</v>
      </c>
      <c r="C56" s="69"/>
      <c r="D56" s="70"/>
      <c r="E56" s="82"/>
      <c r="F56" s="72"/>
      <c r="G56" s="70"/>
      <c r="H56" s="73">
        <f t="shared" si="1"/>
        <v>0</v>
      </c>
      <c r="I56" s="74"/>
      <c r="J56" s="83"/>
      <c r="K56" s="72"/>
      <c r="L56" s="76">
        <f t="shared" si="2"/>
        <v>0</v>
      </c>
      <c r="M56" s="77">
        <f t="shared" si="3"/>
        <v>0</v>
      </c>
      <c r="N56" s="74"/>
      <c r="O56" s="78">
        <f t="shared" si="5"/>
        <v>2485.85</v>
      </c>
      <c r="P56" s="79">
        <f t="shared" si="6"/>
        <v>485.85</v>
      </c>
      <c r="Q56" s="80">
        <f t="shared" si="4"/>
        <v>0.242925</v>
      </c>
      <c r="R56" s="81"/>
    </row>
    <row r="57" ht="15.75" hidden="1" customHeight="1" outlineLevel="1">
      <c r="A57" s="67"/>
      <c r="B57" s="68">
        <v>48.0</v>
      </c>
      <c r="C57" s="69"/>
      <c r="D57" s="70"/>
      <c r="E57" s="82"/>
      <c r="F57" s="72"/>
      <c r="G57" s="70"/>
      <c r="H57" s="73">
        <f t="shared" si="1"/>
        <v>0</v>
      </c>
      <c r="I57" s="74"/>
      <c r="J57" s="83"/>
      <c r="K57" s="72"/>
      <c r="L57" s="76">
        <f t="shared" si="2"/>
        <v>0</v>
      </c>
      <c r="M57" s="77">
        <f t="shared" si="3"/>
        <v>0</v>
      </c>
      <c r="N57" s="74"/>
      <c r="O57" s="78">
        <f t="shared" si="5"/>
        <v>2485.85</v>
      </c>
      <c r="P57" s="79">
        <f t="shared" si="6"/>
        <v>485.85</v>
      </c>
      <c r="Q57" s="80">
        <f t="shared" si="4"/>
        <v>0.242925</v>
      </c>
      <c r="R57" s="81"/>
    </row>
    <row r="58" ht="15.75" hidden="1" customHeight="1" outlineLevel="1">
      <c r="A58" s="67"/>
      <c r="B58" s="68">
        <v>49.0</v>
      </c>
      <c r="C58" s="69"/>
      <c r="D58" s="70"/>
      <c r="E58" s="82"/>
      <c r="F58" s="72"/>
      <c r="G58" s="70"/>
      <c r="H58" s="73">
        <f t="shared" si="1"/>
        <v>0</v>
      </c>
      <c r="I58" s="74"/>
      <c r="J58" s="83"/>
      <c r="K58" s="72"/>
      <c r="L58" s="76">
        <f t="shared" si="2"/>
        <v>0</v>
      </c>
      <c r="M58" s="77">
        <f t="shared" si="3"/>
        <v>0</v>
      </c>
      <c r="N58" s="74"/>
      <c r="O58" s="78">
        <f t="shared" si="5"/>
        <v>2485.85</v>
      </c>
      <c r="P58" s="79">
        <f t="shared" si="6"/>
        <v>485.85</v>
      </c>
      <c r="Q58" s="80">
        <f t="shared" si="4"/>
        <v>0.242925</v>
      </c>
      <c r="R58" s="81"/>
    </row>
    <row r="59" ht="15.75" hidden="1" customHeight="1" outlineLevel="1">
      <c r="A59" s="67"/>
      <c r="B59" s="68">
        <v>50.0</v>
      </c>
      <c r="C59" s="69"/>
      <c r="D59" s="70"/>
      <c r="E59" s="82"/>
      <c r="F59" s="72"/>
      <c r="G59" s="70"/>
      <c r="H59" s="73">
        <f t="shared" si="1"/>
        <v>0</v>
      </c>
      <c r="I59" s="74"/>
      <c r="J59" s="83"/>
      <c r="K59" s="72"/>
      <c r="L59" s="76">
        <f t="shared" si="2"/>
        <v>0</v>
      </c>
      <c r="M59" s="77">
        <f t="shared" si="3"/>
        <v>0</v>
      </c>
      <c r="N59" s="74"/>
      <c r="O59" s="78">
        <f t="shared" si="5"/>
        <v>2485.85</v>
      </c>
      <c r="P59" s="79">
        <f t="shared" si="6"/>
        <v>485.85</v>
      </c>
      <c r="Q59" s="80">
        <f t="shared" si="4"/>
        <v>0.242925</v>
      </c>
      <c r="R59" s="81"/>
    </row>
    <row r="60" ht="15.75" hidden="1" customHeight="1" outlineLevel="1">
      <c r="A60" s="67"/>
      <c r="B60" s="68">
        <v>51.0</v>
      </c>
      <c r="C60" s="69"/>
      <c r="D60" s="70"/>
      <c r="E60" s="82"/>
      <c r="F60" s="72"/>
      <c r="G60" s="70"/>
      <c r="H60" s="73">
        <f t="shared" si="1"/>
        <v>0</v>
      </c>
      <c r="I60" s="74"/>
      <c r="J60" s="83"/>
      <c r="K60" s="72"/>
      <c r="L60" s="76">
        <f t="shared" si="2"/>
        <v>0</v>
      </c>
      <c r="M60" s="77">
        <f t="shared" si="3"/>
        <v>0</v>
      </c>
      <c r="N60" s="74"/>
      <c r="O60" s="78">
        <f t="shared" si="5"/>
        <v>2485.85</v>
      </c>
      <c r="P60" s="79">
        <f t="shared" si="6"/>
        <v>485.85</v>
      </c>
      <c r="Q60" s="80">
        <f t="shared" si="4"/>
        <v>0.242925</v>
      </c>
      <c r="R60" s="81"/>
    </row>
    <row r="61" ht="15.75" hidden="1" customHeight="1" outlineLevel="1">
      <c r="A61" s="67"/>
      <c r="B61" s="68">
        <v>52.0</v>
      </c>
      <c r="C61" s="69"/>
      <c r="D61" s="70"/>
      <c r="E61" s="82"/>
      <c r="F61" s="72"/>
      <c r="G61" s="70"/>
      <c r="H61" s="73">
        <f t="shared" si="1"/>
        <v>0</v>
      </c>
      <c r="I61" s="74"/>
      <c r="J61" s="83"/>
      <c r="K61" s="72"/>
      <c r="L61" s="76">
        <f t="shared" si="2"/>
        <v>0</v>
      </c>
      <c r="M61" s="77">
        <f t="shared" si="3"/>
        <v>0</v>
      </c>
      <c r="N61" s="74"/>
      <c r="O61" s="78">
        <f t="shared" si="5"/>
        <v>2485.85</v>
      </c>
      <c r="P61" s="79">
        <f t="shared" si="6"/>
        <v>485.85</v>
      </c>
      <c r="Q61" s="80">
        <f t="shared" si="4"/>
        <v>0.242925</v>
      </c>
      <c r="R61" s="81"/>
    </row>
    <row r="62" ht="15.75" hidden="1" customHeight="1" outlineLevel="1">
      <c r="A62" s="67"/>
      <c r="B62" s="68">
        <v>53.0</v>
      </c>
      <c r="C62" s="69"/>
      <c r="D62" s="70"/>
      <c r="E62" s="82"/>
      <c r="F62" s="72"/>
      <c r="G62" s="70"/>
      <c r="H62" s="73">
        <f t="shared" si="1"/>
        <v>0</v>
      </c>
      <c r="I62" s="74"/>
      <c r="J62" s="83"/>
      <c r="K62" s="72"/>
      <c r="L62" s="76">
        <f t="shared" si="2"/>
        <v>0</v>
      </c>
      <c r="M62" s="77">
        <f t="shared" si="3"/>
        <v>0</v>
      </c>
      <c r="N62" s="74"/>
      <c r="O62" s="78">
        <f t="shared" si="5"/>
        <v>2485.85</v>
      </c>
      <c r="P62" s="79">
        <f t="shared" si="6"/>
        <v>485.85</v>
      </c>
      <c r="Q62" s="80">
        <f t="shared" si="4"/>
        <v>0.242925</v>
      </c>
      <c r="R62" s="81"/>
    </row>
    <row r="63" ht="15.75" hidden="1" customHeight="1" outlineLevel="1">
      <c r="A63" s="67"/>
      <c r="B63" s="68">
        <v>54.0</v>
      </c>
      <c r="C63" s="69"/>
      <c r="D63" s="70"/>
      <c r="E63" s="82"/>
      <c r="F63" s="72"/>
      <c r="G63" s="70"/>
      <c r="H63" s="73">
        <f t="shared" si="1"/>
        <v>0</v>
      </c>
      <c r="I63" s="74"/>
      <c r="J63" s="83"/>
      <c r="K63" s="72"/>
      <c r="L63" s="76">
        <f t="shared" si="2"/>
        <v>0</v>
      </c>
      <c r="M63" s="77">
        <f t="shared" si="3"/>
        <v>0</v>
      </c>
      <c r="N63" s="74"/>
      <c r="O63" s="78">
        <f t="shared" si="5"/>
        <v>2485.85</v>
      </c>
      <c r="P63" s="79">
        <f t="shared" si="6"/>
        <v>485.85</v>
      </c>
      <c r="Q63" s="80">
        <f t="shared" si="4"/>
        <v>0.242925</v>
      </c>
      <c r="R63" s="81"/>
    </row>
    <row r="64" ht="15.75" hidden="1" customHeight="1" outlineLevel="1">
      <c r="A64" s="67"/>
      <c r="B64" s="68">
        <v>55.0</v>
      </c>
      <c r="C64" s="69"/>
      <c r="D64" s="70"/>
      <c r="E64" s="82"/>
      <c r="F64" s="72"/>
      <c r="G64" s="70"/>
      <c r="H64" s="73">
        <f t="shared" si="1"/>
        <v>0</v>
      </c>
      <c r="I64" s="74"/>
      <c r="J64" s="83"/>
      <c r="K64" s="72"/>
      <c r="L64" s="76">
        <f t="shared" si="2"/>
        <v>0</v>
      </c>
      <c r="M64" s="77">
        <f t="shared" si="3"/>
        <v>0</v>
      </c>
      <c r="N64" s="74"/>
      <c r="O64" s="78">
        <f t="shared" si="5"/>
        <v>2485.85</v>
      </c>
      <c r="P64" s="79">
        <f t="shared" si="6"/>
        <v>485.85</v>
      </c>
      <c r="Q64" s="80">
        <f t="shared" si="4"/>
        <v>0.242925</v>
      </c>
      <c r="R64" s="81"/>
    </row>
    <row r="65" ht="15.75" hidden="1" customHeight="1" outlineLevel="1">
      <c r="A65" s="67"/>
      <c r="B65" s="68">
        <v>56.0</v>
      </c>
      <c r="C65" s="69"/>
      <c r="D65" s="70"/>
      <c r="E65" s="82"/>
      <c r="F65" s="72"/>
      <c r="G65" s="70"/>
      <c r="H65" s="73">
        <f t="shared" si="1"/>
        <v>0</v>
      </c>
      <c r="I65" s="74"/>
      <c r="J65" s="83"/>
      <c r="K65" s="72"/>
      <c r="L65" s="76">
        <f t="shared" si="2"/>
        <v>0</v>
      </c>
      <c r="M65" s="77">
        <f t="shared" si="3"/>
        <v>0</v>
      </c>
      <c r="N65" s="74"/>
      <c r="O65" s="78">
        <f t="shared" si="5"/>
        <v>2485.85</v>
      </c>
      <c r="P65" s="79">
        <f t="shared" si="6"/>
        <v>485.85</v>
      </c>
      <c r="Q65" s="80">
        <f t="shared" si="4"/>
        <v>0.242925</v>
      </c>
      <c r="R65" s="81"/>
    </row>
    <row r="66" ht="15.75" hidden="1" customHeight="1" outlineLevel="1">
      <c r="A66" s="67"/>
      <c r="B66" s="68">
        <v>57.0</v>
      </c>
      <c r="C66" s="69"/>
      <c r="D66" s="70"/>
      <c r="E66" s="82"/>
      <c r="F66" s="72"/>
      <c r="G66" s="70"/>
      <c r="H66" s="73">
        <f t="shared" si="1"/>
        <v>0</v>
      </c>
      <c r="I66" s="74"/>
      <c r="J66" s="83"/>
      <c r="K66" s="72"/>
      <c r="L66" s="76">
        <f t="shared" si="2"/>
        <v>0</v>
      </c>
      <c r="M66" s="77">
        <f t="shared" si="3"/>
        <v>0</v>
      </c>
      <c r="N66" s="74"/>
      <c r="O66" s="78">
        <f t="shared" si="5"/>
        <v>2485.85</v>
      </c>
      <c r="P66" s="79">
        <f t="shared" si="6"/>
        <v>485.85</v>
      </c>
      <c r="Q66" s="80">
        <f t="shared" si="4"/>
        <v>0.242925</v>
      </c>
      <c r="R66" s="81"/>
    </row>
    <row r="67" ht="15.75" hidden="1" customHeight="1" outlineLevel="1">
      <c r="A67" s="67"/>
      <c r="B67" s="68">
        <v>58.0</v>
      </c>
      <c r="C67" s="69"/>
      <c r="D67" s="70"/>
      <c r="E67" s="82"/>
      <c r="F67" s="72"/>
      <c r="G67" s="70"/>
      <c r="H67" s="73">
        <f t="shared" si="1"/>
        <v>0</v>
      </c>
      <c r="I67" s="74"/>
      <c r="J67" s="83"/>
      <c r="K67" s="72"/>
      <c r="L67" s="76">
        <f t="shared" si="2"/>
        <v>0</v>
      </c>
      <c r="M67" s="77">
        <f t="shared" si="3"/>
        <v>0</v>
      </c>
      <c r="N67" s="74"/>
      <c r="O67" s="78">
        <f t="shared" si="5"/>
        <v>2485.85</v>
      </c>
      <c r="P67" s="79">
        <f t="shared" si="6"/>
        <v>485.85</v>
      </c>
      <c r="Q67" s="80">
        <f t="shared" si="4"/>
        <v>0.242925</v>
      </c>
      <c r="R67" s="81"/>
    </row>
    <row r="68" ht="15.75" hidden="1" customHeight="1" outlineLevel="1">
      <c r="A68" s="67"/>
      <c r="B68" s="68">
        <v>59.0</v>
      </c>
      <c r="C68" s="69"/>
      <c r="D68" s="70"/>
      <c r="E68" s="82"/>
      <c r="F68" s="72"/>
      <c r="G68" s="70"/>
      <c r="H68" s="73">
        <f t="shared" si="1"/>
        <v>0</v>
      </c>
      <c r="I68" s="74"/>
      <c r="J68" s="83"/>
      <c r="K68" s="72"/>
      <c r="L68" s="76">
        <f t="shared" si="2"/>
        <v>0</v>
      </c>
      <c r="M68" s="77">
        <f t="shared" si="3"/>
        <v>0</v>
      </c>
      <c r="N68" s="74"/>
      <c r="O68" s="78">
        <f t="shared" si="5"/>
        <v>2485.85</v>
      </c>
      <c r="P68" s="79">
        <f t="shared" si="6"/>
        <v>485.85</v>
      </c>
      <c r="Q68" s="80">
        <f t="shared" si="4"/>
        <v>0.242925</v>
      </c>
      <c r="R68" s="81"/>
    </row>
    <row r="69" ht="15.75" hidden="1" customHeight="1" outlineLevel="1">
      <c r="A69" s="67"/>
      <c r="B69" s="68">
        <v>60.0</v>
      </c>
      <c r="C69" s="69"/>
      <c r="D69" s="70"/>
      <c r="E69" s="82"/>
      <c r="F69" s="72"/>
      <c r="G69" s="70"/>
      <c r="H69" s="73">
        <f t="shared" si="1"/>
        <v>0</v>
      </c>
      <c r="I69" s="74"/>
      <c r="J69" s="83"/>
      <c r="K69" s="72"/>
      <c r="L69" s="76">
        <f t="shared" si="2"/>
        <v>0</v>
      </c>
      <c r="M69" s="77">
        <f t="shared" si="3"/>
        <v>0</v>
      </c>
      <c r="N69" s="74"/>
      <c r="O69" s="78">
        <f t="shared" si="5"/>
        <v>2485.85</v>
      </c>
      <c r="P69" s="79">
        <f t="shared" si="6"/>
        <v>485.85</v>
      </c>
      <c r="Q69" s="80">
        <f t="shared" si="4"/>
        <v>0.242925</v>
      </c>
      <c r="R69" s="81"/>
    </row>
    <row r="70" ht="15.75" hidden="1" customHeight="1" outlineLevel="1">
      <c r="A70" s="67"/>
      <c r="B70" s="68">
        <v>61.0</v>
      </c>
      <c r="C70" s="69"/>
      <c r="D70" s="70"/>
      <c r="E70" s="82"/>
      <c r="F70" s="72"/>
      <c r="G70" s="70"/>
      <c r="H70" s="73">
        <f t="shared" si="1"/>
        <v>0</v>
      </c>
      <c r="I70" s="74"/>
      <c r="J70" s="83"/>
      <c r="K70" s="72"/>
      <c r="L70" s="76">
        <f t="shared" si="2"/>
        <v>0</v>
      </c>
      <c r="M70" s="77">
        <f t="shared" si="3"/>
        <v>0</v>
      </c>
      <c r="N70" s="74"/>
      <c r="O70" s="78">
        <f t="shared" si="5"/>
        <v>2485.85</v>
      </c>
      <c r="P70" s="79">
        <f t="shared" si="6"/>
        <v>485.85</v>
      </c>
      <c r="Q70" s="80">
        <f t="shared" si="4"/>
        <v>0.242925</v>
      </c>
      <c r="R70" s="81"/>
    </row>
    <row r="71" ht="15.75" hidden="1" customHeight="1" outlineLevel="1">
      <c r="A71" s="67"/>
      <c r="B71" s="68">
        <v>62.0</v>
      </c>
      <c r="C71" s="69"/>
      <c r="D71" s="70"/>
      <c r="E71" s="82"/>
      <c r="F71" s="72"/>
      <c r="G71" s="70"/>
      <c r="H71" s="73">
        <f t="shared" si="1"/>
        <v>0</v>
      </c>
      <c r="I71" s="74"/>
      <c r="J71" s="83"/>
      <c r="K71" s="72"/>
      <c r="L71" s="76">
        <f t="shared" si="2"/>
        <v>0</v>
      </c>
      <c r="M71" s="77">
        <f t="shared" si="3"/>
        <v>0</v>
      </c>
      <c r="N71" s="74"/>
      <c r="O71" s="78">
        <f t="shared" si="5"/>
        <v>2485.85</v>
      </c>
      <c r="P71" s="79">
        <f t="shared" si="6"/>
        <v>485.85</v>
      </c>
      <c r="Q71" s="80">
        <f t="shared" si="4"/>
        <v>0.242925</v>
      </c>
      <c r="R71" s="81"/>
    </row>
    <row r="72" ht="15.75" hidden="1" customHeight="1" outlineLevel="1">
      <c r="A72" s="67"/>
      <c r="B72" s="68">
        <v>63.0</v>
      </c>
      <c r="C72" s="69"/>
      <c r="D72" s="70"/>
      <c r="E72" s="82"/>
      <c r="F72" s="72"/>
      <c r="G72" s="70"/>
      <c r="H72" s="73">
        <f t="shared" si="1"/>
        <v>0</v>
      </c>
      <c r="I72" s="74"/>
      <c r="J72" s="83"/>
      <c r="K72" s="72"/>
      <c r="L72" s="76">
        <f t="shared" si="2"/>
        <v>0</v>
      </c>
      <c r="M72" s="77">
        <f t="shared" si="3"/>
        <v>0</v>
      </c>
      <c r="N72" s="74"/>
      <c r="O72" s="78">
        <f t="shared" si="5"/>
        <v>2485.85</v>
      </c>
      <c r="P72" s="79">
        <f t="shared" si="6"/>
        <v>485.85</v>
      </c>
      <c r="Q72" s="80">
        <f t="shared" si="4"/>
        <v>0.242925</v>
      </c>
      <c r="R72" s="81"/>
    </row>
    <row r="73" ht="15.75" hidden="1" customHeight="1" outlineLevel="1">
      <c r="A73" s="67"/>
      <c r="B73" s="68">
        <v>64.0</v>
      </c>
      <c r="C73" s="69"/>
      <c r="D73" s="70"/>
      <c r="E73" s="82"/>
      <c r="F73" s="72"/>
      <c r="G73" s="70"/>
      <c r="H73" s="73">
        <f t="shared" si="1"/>
        <v>0</v>
      </c>
      <c r="I73" s="74"/>
      <c r="J73" s="83"/>
      <c r="K73" s="72"/>
      <c r="L73" s="76">
        <f t="shared" si="2"/>
        <v>0</v>
      </c>
      <c r="M73" s="77">
        <f t="shared" si="3"/>
        <v>0</v>
      </c>
      <c r="N73" s="74"/>
      <c r="O73" s="78">
        <f t="shared" si="5"/>
        <v>2485.85</v>
      </c>
      <c r="P73" s="79">
        <f t="shared" si="6"/>
        <v>485.85</v>
      </c>
      <c r="Q73" s="80">
        <f t="shared" si="4"/>
        <v>0.242925</v>
      </c>
      <c r="R73" s="81"/>
    </row>
    <row r="74" ht="15.75" hidden="1" customHeight="1" outlineLevel="1">
      <c r="A74" s="67"/>
      <c r="B74" s="68">
        <v>65.0</v>
      </c>
      <c r="C74" s="69"/>
      <c r="D74" s="70"/>
      <c r="E74" s="82"/>
      <c r="F74" s="72"/>
      <c r="G74" s="70"/>
      <c r="H74" s="73">
        <f t="shared" si="1"/>
        <v>0</v>
      </c>
      <c r="I74" s="74"/>
      <c r="J74" s="83"/>
      <c r="K74" s="72"/>
      <c r="L74" s="76">
        <f t="shared" si="2"/>
        <v>0</v>
      </c>
      <c r="M74" s="77">
        <f t="shared" si="3"/>
        <v>0</v>
      </c>
      <c r="N74" s="74"/>
      <c r="O74" s="78">
        <f t="shared" si="5"/>
        <v>2485.85</v>
      </c>
      <c r="P74" s="79">
        <f t="shared" si="6"/>
        <v>485.85</v>
      </c>
      <c r="Q74" s="80">
        <f t="shared" si="4"/>
        <v>0.242925</v>
      </c>
      <c r="R74" s="81"/>
    </row>
    <row r="75" ht="15.75" hidden="1" customHeight="1" outlineLevel="1">
      <c r="A75" s="67"/>
      <c r="B75" s="68">
        <v>66.0</v>
      </c>
      <c r="C75" s="69"/>
      <c r="D75" s="70"/>
      <c r="E75" s="82"/>
      <c r="F75" s="72"/>
      <c r="G75" s="70"/>
      <c r="H75" s="73">
        <f t="shared" si="1"/>
        <v>0</v>
      </c>
      <c r="I75" s="74"/>
      <c r="J75" s="83"/>
      <c r="K75" s="72"/>
      <c r="L75" s="76">
        <f t="shared" si="2"/>
        <v>0</v>
      </c>
      <c r="M75" s="77">
        <f t="shared" si="3"/>
        <v>0</v>
      </c>
      <c r="N75" s="74"/>
      <c r="O75" s="78">
        <f t="shared" si="5"/>
        <v>2485.85</v>
      </c>
      <c r="P75" s="79">
        <f t="shared" si="6"/>
        <v>485.85</v>
      </c>
      <c r="Q75" s="80">
        <f t="shared" si="4"/>
        <v>0.242925</v>
      </c>
      <c r="R75" s="81"/>
    </row>
    <row r="76" ht="15.75" hidden="1" customHeight="1" outlineLevel="1">
      <c r="A76" s="67"/>
      <c r="B76" s="68">
        <v>67.0</v>
      </c>
      <c r="C76" s="69"/>
      <c r="D76" s="70"/>
      <c r="E76" s="82"/>
      <c r="F76" s="72"/>
      <c r="G76" s="70"/>
      <c r="H76" s="73">
        <f t="shared" si="1"/>
        <v>0</v>
      </c>
      <c r="I76" s="74"/>
      <c r="J76" s="83"/>
      <c r="K76" s="72"/>
      <c r="L76" s="76">
        <f t="shared" si="2"/>
        <v>0</v>
      </c>
      <c r="M76" s="77">
        <f t="shared" si="3"/>
        <v>0</v>
      </c>
      <c r="N76" s="74"/>
      <c r="O76" s="78">
        <f t="shared" si="5"/>
        <v>2485.85</v>
      </c>
      <c r="P76" s="79">
        <f t="shared" si="6"/>
        <v>485.85</v>
      </c>
      <c r="Q76" s="80">
        <f t="shared" si="4"/>
        <v>0.242925</v>
      </c>
      <c r="R76" s="81"/>
    </row>
    <row r="77" ht="15.75" hidden="1" customHeight="1" outlineLevel="1">
      <c r="A77" s="67"/>
      <c r="B77" s="68">
        <v>68.0</v>
      </c>
      <c r="C77" s="69"/>
      <c r="D77" s="70"/>
      <c r="E77" s="82"/>
      <c r="F77" s="72"/>
      <c r="G77" s="70"/>
      <c r="H77" s="73">
        <f t="shared" si="1"/>
        <v>0</v>
      </c>
      <c r="I77" s="74"/>
      <c r="J77" s="83"/>
      <c r="K77" s="72"/>
      <c r="L77" s="76">
        <f t="shared" si="2"/>
        <v>0</v>
      </c>
      <c r="M77" s="77">
        <f t="shared" si="3"/>
        <v>0</v>
      </c>
      <c r="N77" s="74"/>
      <c r="O77" s="78">
        <f t="shared" si="5"/>
        <v>2485.85</v>
      </c>
      <c r="P77" s="79">
        <f t="shared" si="6"/>
        <v>485.85</v>
      </c>
      <c r="Q77" s="80">
        <f t="shared" si="4"/>
        <v>0.242925</v>
      </c>
      <c r="R77" s="81"/>
    </row>
    <row r="78" ht="15.75" hidden="1" customHeight="1" outlineLevel="1">
      <c r="A78" s="67"/>
      <c r="B78" s="68">
        <v>69.0</v>
      </c>
      <c r="C78" s="69"/>
      <c r="D78" s="70"/>
      <c r="E78" s="82"/>
      <c r="F78" s="72"/>
      <c r="G78" s="70"/>
      <c r="H78" s="73">
        <f t="shared" si="1"/>
        <v>0</v>
      </c>
      <c r="I78" s="74"/>
      <c r="J78" s="83"/>
      <c r="K78" s="72"/>
      <c r="L78" s="76">
        <f t="shared" si="2"/>
        <v>0</v>
      </c>
      <c r="M78" s="77">
        <f t="shared" si="3"/>
        <v>0</v>
      </c>
      <c r="N78" s="74"/>
      <c r="O78" s="78">
        <f t="shared" si="5"/>
        <v>2485.85</v>
      </c>
      <c r="P78" s="79">
        <f t="shared" si="6"/>
        <v>485.85</v>
      </c>
      <c r="Q78" s="80">
        <f t="shared" si="4"/>
        <v>0.242925</v>
      </c>
      <c r="R78" s="81"/>
    </row>
    <row r="79" ht="15.75" hidden="1" customHeight="1" outlineLevel="1">
      <c r="A79" s="67"/>
      <c r="B79" s="68">
        <v>70.0</v>
      </c>
      <c r="C79" s="69"/>
      <c r="D79" s="70"/>
      <c r="E79" s="82"/>
      <c r="F79" s="72"/>
      <c r="G79" s="70"/>
      <c r="H79" s="73">
        <f t="shared" si="1"/>
        <v>0</v>
      </c>
      <c r="I79" s="74"/>
      <c r="J79" s="83"/>
      <c r="K79" s="72"/>
      <c r="L79" s="76">
        <f t="shared" si="2"/>
        <v>0</v>
      </c>
      <c r="M79" s="77">
        <f t="shared" si="3"/>
        <v>0</v>
      </c>
      <c r="N79" s="74"/>
      <c r="O79" s="78">
        <f t="shared" si="5"/>
        <v>2485.85</v>
      </c>
      <c r="P79" s="79">
        <f t="shared" si="6"/>
        <v>485.85</v>
      </c>
      <c r="Q79" s="80">
        <f t="shared" si="4"/>
        <v>0.242925</v>
      </c>
      <c r="R79" s="81"/>
    </row>
    <row r="80" ht="15.75" customHeight="1" collapsed="1">
      <c r="A80" s="84"/>
      <c r="B80" s="85"/>
      <c r="C80" s="84"/>
      <c r="D80" s="84"/>
      <c r="E80" s="84"/>
      <c r="F80" s="84"/>
      <c r="G80" s="84"/>
      <c r="H80" s="86"/>
      <c r="I80" s="84"/>
      <c r="J80" s="84"/>
      <c r="K80" s="84"/>
      <c r="L80" s="84"/>
      <c r="M80" s="84"/>
      <c r="N80" s="84"/>
      <c r="O80" s="84"/>
      <c r="P80" s="84"/>
      <c r="Q80" s="84"/>
      <c r="R80" s="84"/>
    </row>
    <row r="81" ht="15.75" customHeight="1">
      <c r="A81" s="84"/>
      <c r="B81" s="85"/>
      <c r="C81" s="84"/>
      <c r="D81" s="84"/>
      <c r="E81" s="84"/>
      <c r="F81" s="84"/>
      <c r="G81" s="84"/>
      <c r="H81" s="86"/>
      <c r="I81" s="84"/>
      <c r="J81" s="84"/>
      <c r="K81" s="84"/>
      <c r="L81" s="84"/>
      <c r="M81" s="84"/>
      <c r="N81" s="84"/>
      <c r="O81" s="84"/>
      <c r="P81" s="84"/>
      <c r="Q81" s="84"/>
      <c r="R81" s="87"/>
    </row>
    <row r="82" ht="15.75" customHeight="1">
      <c r="A82" s="84"/>
      <c r="B82" s="85"/>
      <c r="C82" s="84"/>
      <c r="D82" s="84"/>
      <c r="E82" s="84"/>
      <c r="F82" s="84"/>
      <c r="G82" s="84"/>
      <c r="H82" s="86"/>
      <c r="I82" s="84"/>
      <c r="J82" s="84"/>
      <c r="K82" s="84"/>
      <c r="L82" s="84"/>
      <c r="M82" s="84"/>
      <c r="N82" s="84"/>
      <c r="O82" s="84"/>
      <c r="P82" s="84"/>
      <c r="Q82" s="84"/>
      <c r="R82" s="87"/>
    </row>
    <row r="83" ht="15.75" customHeight="1">
      <c r="A83" s="84"/>
      <c r="B83" s="85"/>
      <c r="C83" s="84"/>
      <c r="D83" s="84"/>
      <c r="E83" s="84"/>
      <c r="F83" s="84"/>
      <c r="G83" s="84"/>
      <c r="H83" s="86"/>
      <c r="I83" s="84"/>
      <c r="J83" s="84"/>
      <c r="K83" s="84"/>
      <c r="L83" s="84"/>
      <c r="M83" s="84"/>
      <c r="N83" s="84"/>
      <c r="O83" s="84"/>
      <c r="P83" s="84"/>
      <c r="Q83" s="84"/>
      <c r="R83" s="87"/>
    </row>
    <row r="84" ht="15.75" customHeight="1">
      <c r="A84" s="84"/>
      <c r="B84" s="85"/>
      <c r="C84" s="84"/>
      <c r="D84" s="84"/>
      <c r="E84" s="84"/>
      <c r="F84" s="84"/>
      <c r="G84" s="84"/>
      <c r="H84" s="86"/>
      <c r="I84" s="84"/>
      <c r="J84" s="84"/>
      <c r="K84" s="84"/>
      <c r="L84" s="84"/>
      <c r="M84" s="84"/>
      <c r="N84" s="84"/>
      <c r="O84" s="84"/>
      <c r="P84" s="84"/>
      <c r="Q84" s="84"/>
      <c r="R84" s="87"/>
    </row>
    <row r="85" ht="15.75" customHeight="1">
      <c r="A85" s="84"/>
      <c r="B85" s="85"/>
      <c r="C85" s="84"/>
      <c r="D85" s="84"/>
      <c r="E85" s="84"/>
      <c r="F85" s="84"/>
      <c r="G85" s="84"/>
      <c r="H85" s="86"/>
      <c r="I85" s="84"/>
      <c r="J85" s="84"/>
      <c r="K85" s="84"/>
      <c r="L85" s="84"/>
      <c r="M85" s="84"/>
      <c r="N85" s="84"/>
      <c r="O85" s="84"/>
      <c r="P85" s="84"/>
      <c r="Q85" s="84"/>
      <c r="R85" s="87"/>
    </row>
    <row r="86" ht="15.75" customHeight="1">
      <c r="A86" s="84"/>
      <c r="B86" s="85"/>
      <c r="C86" s="84"/>
      <c r="D86" s="84"/>
      <c r="E86" s="84"/>
      <c r="F86" s="84"/>
      <c r="G86" s="84"/>
      <c r="H86" s="86"/>
      <c r="I86" s="84"/>
      <c r="J86" s="84"/>
      <c r="K86" s="84"/>
      <c r="L86" s="84"/>
      <c r="M86" s="84"/>
      <c r="N86" s="84"/>
      <c r="O86" s="84"/>
      <c r="P86" s="84"/>
      <c r="Q86" s="84"/>
      <c r="R86" s="87"/>
    </row>
    <row r="87" ht="15.75" customHeight="1">
      <c r="A87" s="84"/>
      <c r="B87" s="85"/>
      <c r="C87" s="84"/>
      <c r="D87" s="84"/>
      <c r="E87" s="84"/>
      <c r="F87" s="84"/>
      <c r="G87" s="84"/>
      <c r="H87" s="86"/>
      <c r="I87" s="84"/>
      <c r="J87" s="84"/>
      <c r="K87" s="84"/>
      <c r="L87" s="84"/>
      <c r="M87" s="84"/>
      <c r="N87" s="84"/>
      <c r="O87" s="84"/>
      <c r="P87" s="84"/>
      <c r="Q87" s="84"/>
      <c r="R87" s="87"/>
    </row>
    <row r="88" ht="15.75" customHeight="1">
      <c r="A88" s="84"/>
      <c r="B88" s="85"/>
      <c r="C88" s="84"/>
      <c r="D88" s="84"/>
      <c r="E88" s="84"/>
      <c r="F88" s="84"/>
      <c r="G88" s="84"/>
      <c r="H88" s="86"/>
      <c r="I88" s="84"/>
      <c r="J88" s="84"/>
      <c r="K88" s="84"/>
      <c r="L88" s="84"/>
      <c r="M88" s="84"/>
      <c r="N88" s="84"/>
      <c r="O88" s="84"/>
      <c r="P88" s="84"/>
      <c r="Q88" s="84"/>
      <c r="R88" s="87"/>
    </row>
    <row r="89" ht="15.75" customHeight="1">
      <c r="A89" s="84"/>
      <c r="B89" s="85"/>
      <c r="C89" s="84"/>
      <c r="D89" s="84"/>
      <c r="E89" s="84"/>
      <c r="F89" s="84"/>
      <c r="G89" s="84"/>
      <c r="H89" s="86"/>
      <c r="I89" s="84"/>
      <c r="J89" s="84"/>
      <c r="K89" s="84"/>
      <c r="L89" s="84"/>
      <c r="M89" s="84"/>
      <c r="N89" s="84"/>
      <c r="O89" s="84"/>
      <c r="P89" s="84"/>
      <c r="Q89" s="84"/>
      <c r="R89" s="87"/>
    </row>
    <row r="90" ht="15.75" customHeight="1">
      <c r="A90" s="84"/>
      <c r="B90" s="85"/>
      <c r="C90" s="84"/>
      <c r="D90" s="84"/>
      <c r="E90" s="84"/>
      <c r="F90" s="84"/>
      <c r="G90" s="84"/>
      <c r="H90" s="86"/>
      <c r="I90" s="84"/>
      <c r="J90" s="84"/>
      <c r="K90" s="84"/>
      <c r="L90" s="84"/>
      <c r="M90" s="84"/>
      <c r="N90" s="84"/>
      <c r="O90" s="84"/>
      <c r="P90" s="84"/>
      <c r="Q90" s="84"/>
      <c r="R90" s="87"/>
    </row>
    <row r="91" ht="15.75" customHeight="1">
      <c r="A91" s="84"/>
      <c r="B91" s="85"/>
      <c r="C91" s="84"/>
      <c r="D91" s="84"/>
      <c r="E91" s="84"/>
      <c r="F91" s="84"/>
      <c r="G91" s="84"/>
      <c r="H91" s="86"/>
      <c r="I91" s="84"/>
      <c r="J91" s="84"/>
      <c r="K91" s="84"/>
      <c r="L91" s="84"/>
      <c r="M91" s="84"/>
      <c r="N91" s="84"/>
      <c r="O91" s="84"/>
      <c r="P91" s="84"/>
      <c r="Q91" s="84"/>
      <c r="R91" s="87"/>
    </row>
    <row r="92" ht="15.75" customHeight="1">
      <c r="A92" s="84"/>
      <c r="B92" s="85"/>
      <c r="C92" s="84"/>
      <c r="D92" s="84"/>
      <c r="E92" s="84"/>
      <c r="F92" s="84"/>
      <c r="G92" s="84"/>
      <c r="H92" s="86"/>
      <c r="I92" s="84"/>
      <c r="J92" s="84"/>
      <c r="K92" s="84"/>
      <c r="L92" s="84"/>
      <c r="M92" s="84"/>
      <c r="N92" s="84"/>
      <c r="O92" s="84"/>
      <c r="P92" s="84"/>
      <c r="Q92" s="84"/>
      <c r="R92" s="87"/>
    </row>
    <row r="93" ht="15.75" customHeight="1">
      <c r="A93" s="84"/>
      <c r="B93" s="85"/>
      <c r="C93" s="84"/>
      <c r="D93" s="84"/>
      <c r="E93" s="84"/>
      <c r="F93" s="84"/>
      <c r="G93" s="84"/>
      <c r="H93" s="86"/>
      <c r="I93" s="84"/>
      <c r="J93" s="84"/>
      <c r="K93" s="84"/>
      <c r="L93" s="84"/>
      <c r="M93" s="84"/>
      <c r="N93" s="84"/>
      <c r="O93" s="84"/>
      <c r="P93" s="84"/>
      <c r="Q93" s="84"/>
      <c r="R93" s="87"/>
    </row>
    <row r="94" ht="15.75" customHeight="1">
      <c r="A94" s="84"/>
      <c r="B94" s="85"/>
      <c r="C94" s="84"/>
      <c r="D94" s="84"/>
      <c r="E94" s="84"/>
      <c r="F94" s="84"/>
      <c r="G94" s="84"/>
      <c r="H94" s="86"/>
      <c r="I94" s="84"/>
      <c r="J94" s="84"/>
      <c r="K94" s="84"/>
      <c r="L94" s="84"/>
      <c r="M94" s="84"/>
      <c r="N94" s="84"/>
      <c r="O94" s="84"/>
      <c r="P94" s="84"/>
      <c r="Q94" s="84"/>
      <c r="R94" s="87"/>
    </row>
    <row r="95" ht="15.75" customHeight="1">
      <c r="A95" s="84"/>
      <c r="B95" s="85"/>
      <c r="C95" s="84"/>
      <c r="D95" s="84"/>
      <c r="E95" s="84"/>
      <c r="F95" s="84"/>
      <c r="G95" s="84"/>
      <c r="H95" s="86"/>
      <c r="I95" s="84"/>
      <c r="J95" s="84"/>
      <c r="K95" s="84"/>
      <c r="L95" s="84"/>
      <c r="M95" s="84"/>
      <c r="N95" s="84"/>
      <c r="O95" s="84"/>
      <c r="P95" s="84"/>
      <c r="Q95" s="84"/>
      <c r="R95" s="87"/>
    </row>
    <row r="96" ht="15.75" customHeight="1">
      <c r="A96" s="84"/>
      <c r="B96" s="85"/>
      <c r="C96" s="84"/>
      <c r="D96" s="84"/>
      <c r="E96" s="84"/>
      <c r="F96" s="84"/>
      <c r="G96" s="84"/>
      <c r="H96" s="86"/>
      <c r="I96" s="84"/>
      <c r="J96" s="84"/>
      <c r="K96" s="84"/>
      <c r="L96" s="84"/>
      <c r="M96" s="84"/>
      <c r="N96" s="84"/>
      <c r="O96" s="84"/>
      <c r="P96" s="84"/>
      <c r="Q96" s="84"/>
      <c r="R96" s="87"/>
    </row>
    <row r="97" ht="15.75" customHeight="1">
      <c r="A97" s="84"/>
      <c r="B97" s="85"/>
      <c r="C97" s="84"/>
      <c r="D97" s="84"/>
      <c r="E97" s="84"/>
      <c r="F97" s="84"/>
      <c r="G97" s="84"/>
      <c r="H97" s="86"/>
      <c r="I97" s="84"/>
      <c r="J97" s="84"/>
      <c r="K97" s="84"/>
      <c r="L97" s="84"/>
      <c r="M97" s="84"/>
      <c r="N97" s="84"/>
      <c r="O97" s="84"/>
      <c r="P97" s="84"/>
      <c r="Q97" s="84"/>
      <c r="R97" s="87"/>
    </row>
    <row r="98" ht="15.75" customHeight="1">
      <c r="A98" s="84"/>
      <c r="B98" s="85"/>
      <c r="C98" s="84"/>
      <c r="D98" s="84"/>
      <c r="E98" s="84"/>
      <c r="F98" s="84"/>
      <c r="G98" s="84"/>
      <c r="H98" s="86"/>
      <c r="I98" s="84"/>
      <c r="J98" s="88"/>
      <c r="K98" s="84"/>
      <c r="L98" s="84"/>
      <c r="M98" s="84"/>
      <c r="N98" s="84"/>
      <c r="O98" s="84"/>
      <c r="P98" s="84"/>
      <c r="Q98" s="84"/>
      <c r="R98" s="84"/>
    </row>
    <row r="99" ht="15.75" customHeight="1">
      <c r="A99" s="87"/>
      <c r="B99" s="89"/>
      <c r="C99" s="87"/>
      <c r="D99" s="87"/>
      <c r="E99" s="87"/>
      <c r="F99" s="87"/>
      <c r="G99" s="87"/>
      <c r="H99" s="90"/>
      <c r="I99" s="87"/>
      <c r="J99" s="91"/>
      <c r="K99" s="87"/>
      <c r="L99" s="87"/>
      <c r="M99" s="87"/>
      <c r="N99" s="87"/>
      <c r="O99" s="87"/>
      <c r="P99" s="87"/>
      <c r="Q99" s="87"/>
      <c r="R99" s="87"/>
    </row>
    <row r="100" ht="15.75" customHeight="1">
      <c r="A100" s="87"/>
      <c r="B100" s="89"/>
      <c r="C100" s="87"/>
      <c r="D100" s="87"/>
      <c r="E100" s="87"/>
      <c r="F100" s="87"/>
      <c r="G100" s="87"/>
      <c r="H100" s="90"/>
      <c r="I100" s="87"/>
      <c r="J100" s="91"/>
      <c r="K100" s="87"/>
      <c r="L100" s="87"/>
      <c r="M100" s="87"/>
      <c r="N100" s="87"/>
      <c r="O100" s="87"/>
      <c r="P100" s="87"/>
      <c r="Q100" s="87"/>
      <c r="R100" s="87"/>
    </row>
    <row r="101" ht="15.75" customHeight="1">
      <c r="A101" s="87"/>
      <c r="B101" s="89"/>
      <c r="C101" s="87"/>
      <c r="D101" s="87"/>
      <c r="E101" s="87"/>
      <c r="F101" s="87"/>
      <c r="G101" s="87"/>
      <c r="H101" s="90"/>
      <c r="I101" s="87"/>
      <c r="J101" s="91"/>
      <c r="K101" s="87"/>
      <c r="L101" s="87"/>
      <c r="M101" s="87"/>
      <c r="N101" s="87"/>
      <c r="O101" s="87"/>
      <c r="P101" s="87"/>
      <c r="Q101" s="87"/>
      <c r="R101" s="87"/>
    </row>
    <row r="102" ht="27.75" customHeight="1">
      <c r="A102" s="87"/>
      <c r="B102" s="87"/>
      <c r="C102" s="92" t="s">
        <v>30</v>
      </c>
      <c r="R102" s="87"/>
    </row>
    <row r="103" ht="18.75" customHeight="1">
      <c r="A103" s="87"/>
      <c r="B103" s="87"/>
      <c r="C103" s="93" t="s">
        <v>31</v>
      </c>
      <c r="R103" s="87"/>
    </row>
    <row r="104" ht="15.75" customHeight="1">
      <c r="A104" s="87"/>
      <c r="B104" s="87"/>
      <c r="C104" s="85"/>
      <c r="D104" s="85"/>
      <c r="E104" s="85"/>
      <c r="F104" s="85"/>
      <c r="G104" s="85"/>
      <c r="H104" s="85"/>
      <c r="I104" s="85"/>
      <c r="J104" s="85"/>
      <c r="K104" s="85"/>
      <c r="L104" s="85"/>
      <c r="M104" s="85"/>
      <c r="N104" s="85"/>
      <c r="O104" s="85"/>
      <c r="P104" s="85"/>
      <c r="Q104" s="85"/>
      <c r="R104" s="85"/>
    </row>
    <row r="105" ht="15.75" customHeight="1">
      <c r="A105" s="87"/>
      <c r="B105" s="87"/>
      <c r="C105" s="94" t="s">
        <v>32</v>
      </c>
      <c r="R105" s="87"/>
    </row>
    <row r="106" ht="15.75" customHeight="1">
      <c r="A106" s="87"/>
      <c r="B106" s="87"/>
      <c r="C106" s="94"/>
      <c r="D106" s="94"/>
      <c r="E106" s="94"/>
      <c r="F106" s="94"/>
      <c r="G106" s="94"/>
      <c r="H106" s="94"/>
      <c r="I106" s="94"/>
      <c r="J106" s="94"/>
      <c r="K106" s="94"/>
      <c r="L106" s="94"/>
      <c r="M106" s="94"/>
      <c r="N106" s="94"/>
      <c r="O106" s="94"/>
      <c r="P106" s="94"/>
      <c r="Q106" s="94"/>
      <c r="R106" s="87"/>
    </row>
    <row r="107" ht="15.75" customHeight="1">
      <c r="A107" s="87"/>
      <c r="B107" s="87"/>
      <c r="C107" s="94"/>
      <c r="D107" s="94"/>
      <c r="E107" s="94"/>
      <c r="F107" s="94"/>
      <c r="G107" s="94"/>
      <c r="H107" s="94"/>
      <c r="I107" s="94"/>
      <c r="J107" s="94"/>
      <c r="K107" s="94"/>
      <c r="L107" s="94"/>
      <c r="M107" s="94"/>
      <c r="N107" s="94"/>
      <c r="O107" s="94"/>
      <c r="P107" s="94"/>
      <c r="Q107" s="94"/>
      <c r="R107" s="87"/>
    </row>
    <row r="108" ht="15.75" customHeight="1">
      <c r="A108" s="87"/>
      <c r="B108" s="87"/>
      <c r="C108" s="94"/>
      <c r="D108" s="94"/>
      <c r="E108" s="94"/>
      <c r="F108" s="94"/>
      <c r="G108" s="94"/>
      <c r="H108" s="94"/>
      <c r="I108" s="94"/>
      <c r="J108" s="94"/>
      <c r="K108" s="94"/>
      <c r="L108" s="94"/>
      <c r="M108" s="94"/>
      <c r="N108" s="94"/>
      <c r="O108" s="94"/>
      <c r="P108" s="94"/>
      <c r="Q108" s="94"/>
      <c r="R108" s="87"/>
    </row>
    <row r="109" ht="28.5" customHeight="1">
      <c r="A109" s="87"/>
      <c r="B109" s="87"/>
      <c r="C109" s="92" t="s">
        <v>33</v>
      </c>
      <c r="R109" s="87"/>
    </row>
    <row r="110" ht="15.75" customHeight="1">
      <c r="A110" s="87"/>
      <c r="B110" s="87"/>
      <c r="C110" s="94"/>
      <c r="D110" s="94"/>
      <c r="E110" s="94"/>
      <c r="F110" s="94"/>
      <c r="G110" s="94"/>
      <c r="H110" s="94"/>
      <c r="I110" s="94"/>
      <c r="J110" s="94"/>
      <c r="K110" s="94"/>
      <c r="L110" s="94"/>
      <c r="M110" s="94"/>
      <c r="N110" s="94"/>
      <c r="O110" s="94"/>
      <c r="P110" s="94"/>
      <c r="Q110" s="94"/>
      <c r="R110" s="87"/>
    </row>
    <row r="111" ht="15.75" customHeight="1">
      <c r="A111" s="87"/>
      <c r="B111" s="87"/>
      <c r="C111" s="95" t="s">
        <v>34</v>
      </c>
      <c r="R111" s="87"/>
    </row>
    <row r="112" ht="15.75" customHeight="1">
      <c r="A112" s="87"/>
      <c r="B112" s="87"/>
      <c r="C112" s="95"/>
      <c r="D112" s="95"/>
      <c r="E112" s="95"/>
      <c r="F112" s="95"/>
      <c r="G112" s="95"/>
      <c r="H112" s="95"/>
      <c r="I112" s="95"/>
      <c r="J112" s="95"/>
      <c r="K112" s="95"/>
      <c r="L112" s="95"/>
      <c r="M112" s="95"/>
      <c r="N112" s="95"/>
      <c r="O112" s="95"/>
      <c r="P112" s="95"/>
      <c r="Q112" s="95"/>
      <c r="R112" s="87"/>
    </row>
    <row r="113" ht="15.75" customHeight="1">
      <c r="A113" s="87"/>
      <c r="B113" s="87"/>
      <c r="C113" s="95"/>
      <c r="D113" s="95"/>
      <c r="E113" s="95"/>
      <c r="F113" s="95"/>
      <c r="G113" s="95"/>
      <c r="H113" s="95"/>
      <c r="I113" s="95"/>
      <c r="J113" s="95"/>
      <c r="K113" s="95"/>
      <c r="L113" s="95"/>
      <c r="M113" s="95"/>
      <c r="N113" s="95"/>
      <c r="O113" s="95"/>
      <c r="P113" s="95"/>
      <c r="Q113" s="95"/>
      <c r="R113" s="87"/>
    </row>
  </sheetData>
  <mergeCells count="12">
    <mergeCell ref="C102:Q102"/>
    <mergeCell ref="C103:Q103"/>
    <mergeCell ref="C105:Q105"/>
    <mergeCell ref="C109:Q109"/>
    <mergeCell ref="C111:Q111"/>
    <mergeCell ref="C6:D6"/>
    <mergeCell ref="E6:F6"/>
    <mergeCell ref="H6:J6"/>
    <mergeCell ref="K6:L6"/>
    <mergeCell ref="C8:H8"/>
    <mergeCell ref="J8:M8"/>
    <mergeCell ref="O8:Q8"/>
  </mergeCells>
  <conditionalFormatting sqref="M10:M79">
    <cfRule type="cellIs" dxfId="0" priority="1" operator="lessThan">
      <formula>0</formula>
    </cfRule>
  </conditionalFormatting>
  <conditionalFormatting sqref="M10:M79">
    <cfRule type="cellIs" dxfId="1" priority="2" operator="greaterThan">
      <formula>0</formula>
    </cfRule>
  </conditionalFormatting>
  <conditionalFormatting sqref="P10:Q79">
    <cfRule type="cellIs" dxfId="0" priority="3" operator="lessThan">
      <formula>0</formula>
    </cfRule>
  </conditionalFormatting>
  <conditionalFormatting sqref="P10:Q79">
    <cfRule type="cellIs" dxfId="2" priority="4" operator="greaterThan">
      <formula>0</formula>
    </cfRule>
  </conditionalFormatting>
  <conditionalFormatting sqref="K6">
    <cfRule type="cellIs" dxfId="0" priority="5" operator="lessThan">
      <formula>0</formula>
    </cfRule>
  </conditionalFormatting>
  <conditionalFormatting sqref="K6">
    <cfRule type="cellIs" dxfId="1" priority="6" operator="greaterThan">
      <formula>0</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2.63" defaultRowHeight="15.0"/>
  <cols>
    <col customWidth="1" min="1" max="1" width="2.63"/>
    <col customWidth="1" min="2" max="2" width="3.13"/>
    <col customWidth="1" min="3" max="3" width="0.5"/>
    <col customWidth="1" min="4" max="4" width="24.75"/>
    <col customWidth="1" min="5" max="5" width="4.0"/>
    <col customWidth="1" min="6" max="6" width="24.75"/>
    <col customWidth="1" min="7" max="7" width="4.0"/>
    <col customWidth="1" min="8" max="8" width="24.75"/>
    <col customWidth="1" min="9" max="9" width="4.0"/>
    <col customWidth="1" min="10" max="10" width="24.75"/>
    <col customWidth="1" min="11" max="11" width="4.0"/>
    <col customWidth="1" min="12" max="12" width="24.75"/>
    <col customWidth="1" min="13" max="13" width="6.5"/>
  </cols>
  <sheetData>
    <row r="1">
      <c r="A1" s="1"/>
      <c r="B1" s="2"/>
      <c r="C1" s="2"/>
      <c r="D1" s="1"/>
      <c r="E1" s="1"/>
      <c r="F1" s="1"/>
      <c r="G1" s="1"/>
      <c r="H1" s="1"/>
      <c r="I1" s="3"/>
      <c r="J1" s="1"/>
      <c r="K1" s="1"/>
      <c r="L1" s="1"/>
      <c r="M1" s="1"/>
    </row>
    <row r="2">
      <c r="A2" s="4"/>
      <c r="B2" s="5"/>
      <c r="C2" s="5"/>
      <c r="D2" s="6" t="s">
        <v>35</v>
      </c>
      <c r="E2" s="4"/>
      <c r="F2" s="4"/>
      <c r="G2" s="4"/>
      <c r="H2" s="4"/>
      <c r="I2" s="7"/>
      <c r="J2" s="4"/>
      <c r="K2" s="4"/>
      <c r="L2" s="4"/>
      <c r="M2" s="1"/>
    </row>
    <row r="3">
      <c r="A3" s="4"/>
      <c r="B3" s="5"/>
      <c r="C3" s="5"/>
      <c r="D3" s="6"/>
      <c r="E3" s="8"/>
      <c r="F3" s="8"/>
      <c r="G3" s="8"/>
      <c r="H3" s="4"/>
      <c r="I3" s="9"/>
      <c r="J3" s="8"/>
      <c r="K3" s="8"/>
      <c r="L3" s="8"/>
      <c r="M3" s="1"/>
    </row>
    <row r="4">
      <c r="A4" s="4"/>
      <c r="B4" s="5"/>
      <c r="C4" s="96"/>
      <c r="D4" s="8"/>
      <c r="E4" s="8"/>
      <c r="F4" s="8"/>
      <c r="G4" s="8"/>
      <c r="H4" s="4"/>
      <c r="I4" s="9"/>
      <c r="J4" s="8"/>
      <c r="K4" s="8"/>
      <c r="L4" s="8"/>
      <c r="M4" s="1"/>
    </row>
    <row r="5" ht="15.75" customHeight="1">
      <c r="A5" s="87"/>
      <c r="B5" s="89"/>
      <c r="C5" s="89"/>
      <c r="D5" s="87"/>
      <c r="E5" s="87"/>
      <c r="F5" s="87"/>
      <c r="G5" s="87"/>
      <c r="H5" s="87"/>
      <c r="I5" s="90"/>
      <c r="J5" s="87"/>
      <c r="K5" s="91"/>
      <c r="L5" s="87"/>
      <c r="M5" s="87"/>
    </row>
    <row r="6" ht="27.75" customHeight="1">
      <c r="A6" s="87"/>
      <c r="B6" s="87"/>
      <c r="C6" s="87"/>
      <c r="D6" s="92" t="s">
        <v>36</v>
      </c>
      <c r="M6" s="87"/>
    </row>
    <row r="7" ht="15.75" customHeight="1">
      <c r="A7" s="87"/>
      <c r="B7" s="87"/>
      <c r="C7" s="87"/>
      <c r="D7" s="85"/>
      <c r="E7" s="85"/>
      <c r="F7" s="85"/>
      <c r="G7" s="85"/>
      <c r="H7" s="85"/>
      <c r="I7" s="85"/>
      <c r="J7" s="85"/>
      <c r="K7" s="85"/>
      <c r="L7" s="85"/>
      <c r="M7" s="85"/>
    </row>
    <row r="8" ht="15.75" customHeight="1">
      <c r="A8" s="87"/>
      <c r="B8" s="87"/>
      <c r="C8" s="87"/>
      <c r="D8" s="95" t="s">
        <v>37</v>
      </c>
      <c r="M8" s="87"/>
    </row>
    <row r="9" ht="15.75" customHeight="1">
      <c r="A9" s="87"/>
      <c r="B9" s="87"/>
      <c r="C9" s="87"/>
      <c r="D9" s="94"/>
      <c r="E9" s="94"/>
      <c r="F9" s="94"/>
      <c r="G9" s="94"/>
      <c r="H9" s="94"/>
      <c r="I9" s="94"/>
      <c r="J9" s="94"/>
      <c r="K9" s="94"/>
      <c r="L9" s="94"/>
      <c r="M9" s="87"/>
    </row>
    <row r="10" ht="15.75" customHeight="1">
      <c r="A10" s="87"/>
      <c r="B10" s="87"/>
      <c r="C10" s="87"/>
      <c r="D10" s="97" t="s">
        <v>38</v>
      </c>
      <c r="M10" s="87"/>
    </row>
    <row r="11" ht="15.75" customHeight="1">
      <c r="A11" s="87"/>
      <c r="B11" s="87"/>
      <c r="C11" s="87"/>
      <c r="D11" s="94"/>
      <c r="E11" s="94"/>
      <c r="F11" s="94"/>
      <c r="G11" s="94"/>
      <c r="H11" s="94"/>
      <c r="I11" s="94"/>
      <c r="J11" s="94"/>
      <c r="K11" s="94"/>
      <c r="L11" s="94"/>
      <c r="M11" s="87"/>
    </row>
    <row r="12" ht="15.75" customHeight="1">
      <c r="A12" s="87"/>
      <c r="B12" s="87"/>
      <c r="C12" s="87"/>
      <c r="D12" s="94"/>
      <c r="E12" s="94"/>
      <c r="F12" s="94"/>
      <c r="G12" s="94"/>
      <c r="H12" s="94"/>
      <c r="I12" s="94"/>
      <c r="J12" s="94"/>
      <c r="K12" s="94"/>
      <c r="L12" s="94"/>
      <c r="M12" s="87"/>
    </row>
    <row r="13" ht="15.75" customHeight="1">
      <c r="A13" s="87"/>
      <c r="B13" s="87"/>
      <c r="C13" s="87"/>
      <c r="D13" s="94"/>
      <c r="E13" s="94"/>
      <c r="F13" s="94"/>
      <c r="G13" s="94"/>
      <c r="H13" s="94"/>
      <c r="I13" s="94"/>
      <c r="J13" s="94"/>
      <c r="K13" s="94"/>
      <c r="L13" s="94"/>
      <c r="M13" s="87"/>
    </row>
    <row r="14" ht="28.5" customHeight="1">
      <c r="A14" s="87"/>
      <c r="B14" s="87"/>
      <c r="C14" s="87"/>
      <c r="D14" s="92" t="s">
        <v>39</v>
      </c>
      <c r="M14" s="87"/>
    </row>
    <row r="15" ht="15.75" customHeight="1">
      <c r="A15" s="87"/>
      <c r="B15" s="87"/>
      <c r="C15" s="87"/>
      <c r="D15" s="94"/>
      <c r="E15" s="94"/>
      <c r="F15" s="94"/>
      <c r="G15" s="94"/>
      <c r="H15" s="94"/>
      <c r="I15" s="94"/>
      <c r="J15" s="94"/>
      <c r="K15" s="94"/>
      <c r="L15" s="94"/>
      <c r="M15" s="87"/>
    </row>
    <row r="16" ht="15.75" customHeight="1">
      <c r="A16" s="87"/>
      <c r="B16" s="87"/>
      <c r="C16" s="87"/>
      <c r="D16" s="95" t="s">
        <v>40</v>
      </c>
      <c r="M16" s="87"/>
    </row>
    <row r="17" ht="15.75" customHeight="1">
      <c r="A17" s="87"/>
      <c r="B17" s="87"/>
      <c r="C17" s="87"/>
      <c r="D17" s="95"/>
      <c r="E17" s="95"/>
      <c r="F17" s="95"/>
      <c r="G17" s="95"/>
      <c r="H17" s="95"/>
      <c r="I17" s="95"/>
      <c r="J17" s="95"/>
      <c r="K17" s="95"/>
      <c r="L17" s="95"/>
      <c r="M17" s="87"/>
    </row>
    <row r="18" ht="15.75" customHeight="1">
      <c r="A18" s="87"/>
      <c r="B18" s="87"/>
      <c r="C18" s="87"/>
      <c r="D18" s="95"/>
      <c r="E18" s="95"/>
      <c r="F18" s="95"/>
      <c r="G18" s="95"/>
      <c r="H18" s="95"/>
      <c r="I18" s="95"/>
      <c r="J18" s="95"/>
      <c r="K18" s="95"/>
      <c r="L18" s="95"/>
      <c r="M18" s="87"/>
    </row>
    <row r="19" ht="15.75" customHeight="1">
      <c r="A19" s="87"/>
      <c r="B19" s="87"/>
      <c r="C19" s="87"/>
      <c r="D19" s="98" t="s">
        <v>41</v>
      </c>
      <c r="E19" s="99"/>
      <c r="F19" s="98" t="s">
        <v>42</v>
      </c>
      <c r="G19" s="99"/>
      <c r="H19" s="98" t="s">
        <v>43</v>
      </c>
      <c r="I19" s="99"/>
      <c r="J19" s="98" t="s">
        <v>44</v>
      </c>
      <c r="K19" s="98"/>
      <c r="L19" s="98" t="s">
        <v>45</v>
      </c>
      <c r="M19" s="87"/>
    </row>
    <row r="20" ht="15.75" customHeight="1">
      <c r="A20" s="87"/>
      <c r="B20" s="87"/>
      <c r="C20" s="87"/>
      <c r="E20" s="99"/>
      <c r="G20" s="99"/>
      <c r="I20" s="99"/>
      <c r="K20" s="99"/>
      <c r="M20" s="87"/>
    </row>
    <row r="21" ht="15.75" customHeight="1">
      <c r="A21" s="87"/>
      <c r="B21" s="87"/>
      <c r="C21" s="87"/>
      <c r="D21" s="99"/>
      <c r="E21" s="99"/>
      <c r="F21" s="99"/>
      <c r="G21" s="99"/>
      <c r="H21" s="99"/>
      <c r="I21" s="99"/>
      <c r="J21" s="99"/>
      <c r="K21" s="99"/>
      <c r="L21" s="99"/>
      <c r="M21" s="87"/>
    </row>
    <row r="22" ht="15.75" customHeight="1">
      <c r="A22" s="87"/>
      <c r="B22" s="87"/>
      <c r="C22" s="87"/>
      <c r="D22" s="99"/>
      <c r="E22" s="99"/>
      <c r="F22" s="99"/>
      <c r="G22" s="99"/>
      <c r="H22" s="99"/>
      <c r="I22" s="99"/>
      <c r="J22" s="99"/>
      <c r="K22" s="99"/>
      <c r="L22" s="99"/>
      <c r="M22" s="87"/>
    </row>
    <row r="23" ht="15.75" customHeight="1">
      <c r="A23" s="87"/>
      <c r="B23" s="87"/>
      <c r="C23" s="87"/>
      <c r="D23" s="99"/>
      <c r="E23" s="99"/>
      <c r="F23" s="99"/>
      <c r="G23" s="99"/>
      <c r="H23" s="99"/>
      <c r="I23" s="99"/>
      <c r="J23" s="99"/>
      <c r="K23" s="99"/>
      <c r="L23" s="99"/>
      <c r="M23" s="87"/>
    </row>
    <row r="24" ht="15.75" customHeight="1">
      <c r="A24" s="87"/>
      <c r="B24" s="87"/>
      <c r="C24" s="87"/>
      <c r="D24" s="100"/>
      <c r="E24" s="99"/>
      <c r="F24" s="100"/>
      <c r="G24" s="99"/>
      <c r="H24" s="100"/>
      <c r="I24" s="99"/>
      <c r="J24" s="100"/>
      <c r="K24" s="99"/>
      <c r="L24" s="100"/>
      <c r="M24" s="87"/>
    </row>
    <row r="25" ht="15.75" customHeight="1">
      <c r="A25" s="87"/>
      <c r="B25" s="87"/>
      <c r="C25" s="87"/>
      <c r="D25" s="101" t="s">
        <v>46</v>
      </c>
      <c r="E25" s="99"/>
      <c r="F25" s="101" t="s">
        <v>46</v>
      </c>
      <c r="G25" s="99"/>
      <c r="H25" s="101" t="s">
        <v>46</v>
      </c>
      <c r="I25" s="99"/>
      <c r="J25" s="101" t="s">
        <v>46</v>
      </c>
      <c r="K25" s="99"/>
      <c r="L25" s="101" t="s">
        <v>46</v>
      </c>
      <c r="M25" s="87"/>
    </row>
    <row r="26" ht="15.75" customHeight="1">
      <c r="A26" s="87"/>
      <c r="B26" s="87"/>
      <c r="C26" s="87"/>
      <c r="D26" s="100"/>
      <c r="E26" s="99"/>
      <c r="F26" s="100"/>
      <c r="G26" s="99"/>
      <c r="H26" s="100"/>
      <c r="I26" s="99"/>
      <c r="J26" s="100"/>
      <c r="K26" s="99"/>
      <c r="L26" s="100"/>
      <c r="M26" s="87"/>
    </row>
    <row r="27" ht="15.75" customHeight="1">
      <c r="A27" s="87"/>
      <c r="B27" s="87"/>
      <c r="C27" s="87"/>
      <c r="D27" s="102"/>
      <c r="E27" s="103"/>
      <c r="F27" s="102"/>
      <c r="G27" s="103"/>
      <c r="H27" s="102"/>
      <c r="I27" s="103"/>
      <c r="J27" s="102"/>
      <c r="K27" s="103"/>
      <c r="L27" s="102"/>
      <c r="M27" s="87"/>
    </row>
    <row r="28" ht="15.75" customHeight="1">
      <c r="A28" s="87"/>
      <c r="B28" s="87"/>
      <c r="C28" s="87"/>
      <c r="D28" s="102"/>
      <c r="E28" s="103"/>
      <c r="F28" s="102"/>
      <c r="G28" s="103"/>
      <c r="H28" s="102"/>
      <c r="I28" s="103"/>
      <c r="J28" s="102"/>
      <c r="K28" s="103"/>
      <c r="L28" s="102"/>
      <c r="M28" s="87"/>
    </row>
  </sheetData>
  <mergeCells count="10">
    <mergeCell ref="H19:H20"/>
    <mergeCell ref="J19:J20"/>
    <mergeCell ref="D6:L6"/>
    <mergeCell ref="D8:L8"/>
    <mergeCell ref="D10:L10"/>
    <mergeCell ref="D14:L14"/>
    <mergeCell ref="D16:L16"/>
    <mergeCell ref="D19:D20"/>
    <mergeCell ref="F19:F20"/>
    <mergeCell ref="L19:L20"/>
  </mergeCells>
  <hyperlinks>
    <hyperlink r:id="rId1" ref="D10"/>
    <hyperlink r:id="rId2" ref="D25"/>
    <hyperlink r:id="rId3" ref="F25"/>
    <hyperlink r:id="rId4" ref="H25"/>
    <hyperlink r:id="rId5" ref="J25"/>
    <hyperlink r:id="rId6" ref="L25"/>
  </hyperlinks>
  <printOptions/>
  <pageMargins bottom="0.75" footer="0.0" header="0.0" left="0.7" right="0.7" top="0.75"/>
  <pageSetup paperSize="9" orientation="portrait"/>
  <drawing r:id="rId7"/>
</worksheet>
</file>