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vander\Downloads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17" i="1"/>
  <c r="E14" i="1"/>
  <c r="F15" i="1" s="1"/>
  <c r="G16" i="1" s="1"/>
  <c r="H17" i="1" s="1"/>
  <c r="D13" i="1"/>
  <c r="D18" i="1" s="1"/>
  <c r="D14" i="1"/>
  <c r="E15" i="1" s="1"/>
  <c r="F16" i="1" s="1"/>
  <c r="G17" i="1" s="1"/>
  <c r="D15" i="1"/>
  <c r="E16" i="1" s="1"/>
  <c r="F17" i="1" s="1"/>
  <c r="D16" i="1"/>
  <c r="D17" i="1"/>
  <c r="D19" i="1" l="1"/>
  <c r="E13" i="1"/>
  <c r="E18" i="1" s="1"/>
  <c r="E19" i="1" s="1"/>
  <c r="F13" i="1"/>
  <c r="F18" i="1" l="1"/>
  <c r="F19" i="1" s="1"/>
  <c r="F14" i="1"/>
  <c r="G15" i="1" s="1"/>
  <c r="H16" i="1" s="1"/>
  <c r="I17" i="1" s="1"/>
  <c r="G14" i="1"/>
  <c r="H15" i="1" s="1"/>
  <c r="I16" i="1" s="1"/>
  <c r="J17" i="1" s="1"/>
  <c r="G13" i="1"/>
  <c r="G18" i="1" l="1"/>
  <c r="G19" i="1" s="1"/>
  <c r="H13" i="1"/>
  <c r="H14" i="1"/>
  <c r="I15" i="1" s="1"/>
  <c r="J16" i="1" s="1"/>
  <c r="K17" i="1" s="1"/>
  <c r="H18" i="1" l="1"/>
  <c r="H19" i="1" s="1"/>
  <c r="I13" i="1"/>
  <c r="I14" i="1"/>
  <c r="J15" i="1" s="1"/>
  <c r="K16" i="1" s="1"/>
  <c r="L17" i="1" s="1"/>
  <c r="I18" i="1" l="1"/>
  <c r="I19" i="1" s="1"/>
  <c r="J13" i="1"/>
  <c r="J14" i="1"/>
  <c r="K15" i="1" s="1"/>
  <c r="L16" i="1" s="1"/>
  <c r="M17" i="1" s="1"/>
  <c r="J18" i="1" l="1"/>
  <c r="J19" i="1" s="1"/>
  <c r="K13" i="1"/>
  <c r="K14" i="1"/>
  <c r="L15" i="1" s="1"/>
  <c r="M16" i="1" s="1"/>
  <c r="K18" i="1" l="1"/>
  <c r="K19" i="1" s="1"/>
  <c r="L13" i="1"/>
  <c r="L14" i="1"/>
  <c r="M15" i="1" s="1"/>
  <c r="L18" i="1" l="1"/>
  <c r="L19" i="1" s="1"/>
  <c r="M13" i="1"/>
  <c r="M14" i="1"/>
  <c r="M18" i="1" l="1"/>
  <c r="M19" i="1" s="1"/>
</calcChain>
</file>

<file path=xl/sharedStrings.xml><?xml version="1.0" encoding="utf-8"?>
<sst xmlns="http://schemas.openxmlformats.org/spreadsheetml/2006/main" count="7" uniqueCount="7">
  <si>
    <t>age</t>
  </si>
  <si>
    <t>lx</t>
  </si>
  <si>
    <t>m</t>
  </si>
  <si>
    <t>px</t>
  </si>
  <si>
    <t>ageclass</t>
  </si>
  <si>
    <t>Total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</si>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</sst>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abSelected="1" workbookViewId="0">
      <selection activeCell="K22" sqref="K22"/>
    </sheetView>
  </sheetViews>
  <sheetFormatPr defaultRowHeight="15" x14ac:dyDescent="0.25"/>
  <sheetData>
    <row r="3" spans="2:13" x14ac:dyDescent="0.25">
      <c r="B3" s="1" t="s">
        <v>0</v>
      </c>
      <c r="C3" s="1" t="s">
        <v>1</v>
      </c>
      <c r="D3" s="1" t="s">
        <v>2</v>
      </c>
      <c r="E3" s="1" t="s">
        <v>3</v>
      </c>
      <c r="F3" s="1"/>
      <c r="G3" s="1"/>
      <c r="H3" s="1"/>
      <c r="I3" s="1"/>
      <c r="J3" s="1"/>
      <c r="K3" s="1"/>
      <c r="L3" s="1"/>
      <c r="M3" s="1"/>
    </row>
    <row r="4" spans="2:13" x14ac:dyDescent="0.25">
      <c r="B4" s="1">
        <v>0</v>
      </c>
      <c r="C4" s="1">
        <v>1</v>
      </c>
      <c r="D4" s="1">
        <v>0</v>
      </c>
      <c r="E4" s="1">
        <v>0.5</v>
      </c>
      <c r="F4" s="1"/>
      <c r="G4" s="1"/>
      <c r="H4" s="1"/>
      <c r="I4" s="1"/>
      <c r="J4" s="1"/>
      <c r="K4" s="1"/>
      <c r="L4" s="1"/>
      <c r="M4" s="1"/>
    </row>
    <row r="5" spans="2:13" x14ac:dyDescent="0.25">
      <c r="B5" s="1">
        <v>1</v>
      </c>
      <c r="C5" s="1">
        <v>0.5</v>
      </c>
      <c r="D5" s="1">
        <v>2</v>
      </c>
      <c r="E5" s="1">
        <v>0.4</v>
      </c>
      <c r="F5" s="1"/>
      <c r="G5" s="1"/>
      <c r="H5" s="1"/>
      <c r="I5" s="1"/>
      <c r="J5" s="1"/>
      <c r="K5" s="1"/>
      <c r="L5" s="1"/>
      <c r="M5" s="1"/>
    </row>
    <row r="6" spans="2:13" x14ac:dyDescent="0.25">
      <c r="B6" s="1">
        <v>2</v>
      </c>
      <c r="C6" s="1">
        <v>0.2</v>
      </c>
      <c r="D6" s="1">
        <v>1</v>
      </c>
      <c r="E6" s="1">
        <v>0.5</v>
      </c>
      <c r="F6" s="1"/>
      <c r="G6" s="1"/>
      <c r="H6" s="1"/>
      <c r="I6" s="1"/>
      <c r="J6" s="1"/>
      <c r="K6" s="1"/>
      <c r="L6" s="1"/>
      <c r="M6" s="1"/>
    </row>
    <row r="7" spans="2:13" x14ac:dyDescent="0.25">
      <c r="B7" s="1">
        <v>3</v>
      </c>
      <c r="C7" s="1">
        <v>0.1</v>
      </c>
      <c r="D7" s="1">
        <v>1</v>
      </c>
      <c r="E7" s="1">
        <v>0</v>
      </c>
      <c r="F7" s="1"/>
      <c r="G7" s="1"/>
      <c r="H7" s="1"/>
      <c r="I7" s="1"/>
      <c r="J7" s="1"/>
      <c r="K7" s="1"/>
      <c r="L7" s="1"/>
      <c r="M7" s="1"/>
    </row>
    <row r="8" spans="2:13" x14ac:dyDescent="0.25">
      <c r="B8" s="1">
        <v>4</v>
      </c>
      <c r="C8" s="1">
        <v>0</v>
      </c>
      <c r="D8" s="1">
        <v>0</v>
      </c>
      <c r="E8" s="1">
        <v>0</v>
      </c>
      <c r="F8" s="1"/>
      <c r="G8" s="1"/>
      <c r="H8" s="1"/>
      <c r="I8" s="1"/>
      <c r="J8" s="1"/>
      <c r="K8" s="1"/>
      <c r="L8" s="1"/>
      <c r="M8" s="1"/>
    </row>
    <row r="9" spans="2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25">
      <c r="B12" s="1" t="s">
        <v>4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</row>
    <row r="13" spans="2:13" x14ac:dyDescent="0.25">
      <c r="B13" s="1">
        <v>0</v>
      </c>
      <c r="C13" s="1">
        <v>200</v>
      </c>
      <c r="D13" s="1">
        <f>(C13*$E4*$D5)+(C14*$E5*$D6)+(C15*$E6*$D7)+(C16*$E7*$D8)</f>
        <v>200</v>
      </c>
      <c r="E13" s="1">
        <f>(D13*$E4*$D5)+(D14*$E5*$D6)+(D15*$E6*$D7)+(D16*$E7*$D8)</f>
        <v>240</v>
      </c>
      <c r="F13" s="1">
        <f>(E13*$E4*$D5)+(E14*$E5*$D6)+(E15*$E6*$D7)+(E16*$E7*$D8)</f>
        <v>300</v>
      </c>
      <c r="G13" s="1">
        <f>(F13*$E4*$D5)+(F14*$E5*$D6)+(F15*$E6*$D7)+(F16*$E7*$D8)</f>
        <v>368</v>
      </c>
      <c r="H13" s="1">
        <f>(G13*$E4*$D5)+(G14*$E5*$D6)+(G15*$E6*$D7)+(G16*$E7*$D8)</f>
        <v>452</v>
      </c>
      <c r="I13" s="1">
        <f>(H13*$E4*$D5)+(H14*$E5*$D6)+(H15*$E6*$D7)+(H16*$E7*$D8)</f>
        <v>555.6</v>
      </c>
      <c r="J13" s="1">
        <f>(I13*$E4*$D5)+(I14*$E5*$D6)+(I15*$E6*$D7)+(I16*$E7*$D8)</f>
        <v>682.8</v>
      </c>
      <c r="K13" s="1">
        <f>(J13*$E4*$D5)+(J14*$E5*$D6)+(J15*$E6*$D7)+(J16*$E7*$D8)</f>
        <v>839.12</v>
      </c>
      <c r="L13" s="1">
        <f>(K13*$E4*$D5)+(K14*$E5*$D6)+(K15*$E6*$D7)+(K16*$E7*$D8)</f>
        <v>1031.24</v>
      </c>
      <c r="M13" s="1">
        <f>(L13*$E4*$D5)+(L14*$E5*$D6)+(L15*$E6*$D7)+(L16*$E7*$D8)</f>
        <v>1267.3440000000001</v>
      </c>
    </row>
    <row r="14" spans="2:13" x14ac:dyDescent="0.25">
      <c r="B14" s="1">
        <v>1</v>
      </c>
      <c r="C14" s="1">
        <v>0</v>
      </c>
      <c r="D14" s="1">
        <f>C13*$E4</f>
        <v>100</v>
      </c>
      <c r="E14" s="1">
        <f>D13*$E4</f>
        <v>100</v>
      </c>
      <c r="F14" s="1">
        <f>E13*$E4</f>
        <v>120</v>
      </c>
      <c r="G14" s="1">
        <f>F13*$E4</f>
        <v>150</v>
      </c>
      <c r="H14" s="1">
        <f>G13*$E4</f>
        <v>184</v>
      </c>
      <c r="I14" s="1">
        <f>H13*$E4</f>
        <v>226</v>
      </c>
      <c r="J14" s="1">
        <f>I13*$E4</f>
        <v>277.8</v>
      </c>
      <c r="K14" s="1">
        <f>J13*$E4</f>
        <v>341.4</v>
      </c>
      <c r="L14" s="1">
        <f>K13*$E4</f>
        <v>419.56</v>
      </c>
      <c r="M14" s="1">
        <f>L13*$E4</f>
        <v>515.62</v>
      </c>
    </row>
    <row r="15" spans="2:13" x14ac:dyDescent="0.25">
      <c r="B15" s="1">
        <v>2</v>
      </c>
      <c r="C15" s="1">
        <v>0</v>
      </c>
      <c r="D15" s="1">
        <f>C14*$E6</f>
        <v>0</v>
      </c>
      <c r="E15" s="1">
        <f>D14*$E5</f>
        <v>40</v>
      </c>
      <c r="F15" s="1">
        <f>E14*$E5</f>
        <v>40</v>
      </c>
      <c r="G15" s="1">
        <f>F14*$E5</f>
        <v>48</v>
      </c>
      <c r="H15" s="1">
        <f>G14*$E5</f>
        <v>60</v>
      </c>
      <c r="I15" s="1">
        <f>H14*$E5</f>
        <v>73.600000000000009</v>
      </c>
      <c r="J15" s="1">
        <f>I14*$E5</f>
        <v>90.4</v>
      </c>
      <c r="K15" s="1">
        <f>J14*$E5</f>
        <v>111.12</v>
      </c>
      <c r="L15" s="1">
        <f>K14*$E5</f>
        <v>136.56</v>
      </c>
      <c r="M15" s="1">
        <f>L14*$E5</f>
        <v>167.82400000000001</v>
      </c>
    </row>
    <row r="16" spans="2:13" x14ac:dyDescent="0.25">
      <c r="B16" s="1">
        <v>3</v>
      </c>
      <c r="C16" s="1">
        <v>0</v>
      </c>
      <c r="D16" s="1">
        <f>C15*$E7</f>
        <v>0</v>
      </c>
      <c r="E16" s="1">
        <f>D15*$E6</f>
        <v>0</v>
      </c>
      <c r="F16" s="1">
        <f>E15*$E6</f>
        <v>20</v>
      </c>
      <c r="G16" s="1">
        <f>F15*$E6</f>
        <v>20</v>
      </c>
      <c r="H16" s="1">
        <f>G15*$E6</f>
        <v>24</v>
      </c>
      <c r="I16" s="1">
        <f>H15*$E6</f>
        <v>30</v>
      </c>
      <c r="J16" s="1">
        <f>I15*$E6</f>
        <v>36.800000000000004</v>
      </c>
      <c r="K16" s="1">
        <f>J15*$E6</f>
        <v>45.2</v>
      </c>
      <c r="L16" s="1">
        <f>K15*$E6</f>
        <v>55.56</v>
      </c>
      <c r="M16" s="1">
        <f>L15*$E6</f>
        <v>68.28</v>
      </c>
    </row>
    <row r="17" spans="2:13" x14ac:dyDescent="0.25">
      <c r="B17" s="1">
        <v>4</v>
      </c>
      <c r="C17" s="1">
        <v>0</v>
      </c>
      <c r="D17" s="1">
        <f>C16*$E8</f>
        <v>0</v>
      </c>
      <c r="E17" s="1">
        <f>D16*$E7</f>
        <v>0</v>
      </c>
      <c r="F17" s="1">
        <f>E16*$E7</f>
        <v>0</v>
      </c>
      <c r="G17" s="1">
        <f>F16*$E7</f>
        <v>0</v>
      </c>
      <c r="H17" s="1">
        <f>G16*$E7</f>
        <v>0</v>
      </c>
      <c r="I17" s="1">
        <f>H16*$E7</f>
        <v>0</v>
      </c>
      <c r="J17" s="1">
        <f>I16*$E7</f>
        <v>0</v>
      </c>
      <c r="K17" s="1">
        <f>J16*$E7</f>
        <v>0</v>
      </c>
      <c r="L17" s="1">
        <f>K16*$E7</f>
        <v>0</v>
      </c>
      <c r="M17" s="1">
        <f>L16*$E7</f>
        <v>0</v>
      </c>
    </row>
    <row r="18" spans="2:13" x14ac:dyDescent="0.25">
      <c r="B18" s="1" t="s">
        <v>5</v>
      </c>
      <c r="C18" s="1">
        <f>SUM(C13:C17)</f>
        <v>200</v>
      </c>
      <c r="D18" s="1">
        <f t="shared" ref="D18:M18" si="0">SUM(D13:D17)</f>
        <v>300</v>
      </c>
      <c r="E18" s="1">
        <f t="shared" si="0"/>
        <v>380</v>
      </c>
      <c r="F18" s="1">
        <f t="shared" si="0"/>
        <v>480</v>
      </c>
      <c r="G18" s="1">
        <f t="shared" si="0"/>
        <v>586</v>
      </c>
      <c r="H18" s="1">
        <f t="shared" si="0"/>
        <v>720</v>
      </c>
      <c r="I18" s="1">
        <f t="shared" si="0"/>
        <v>885.2</v>
      </c>
      <c r="J18" s="1">
        <f t="shared" si="0"/>
        <v>1087.8</v>
      </c>
      <c r="K18" s="1">
        <f t="shared" si="0"/>
        <v>1336.84</v>
      </c>
      <c r="L18" s="1">
        <f t="shared" si="0"/>
        <v>1642.9199999999998</v>
      </c>
      <c r="M18" s="1">
        <f t="shared" si="0"/>
        <v>2019.068</v>
      </c>
    </row>
    <row r="19" spans="2:13" x14ac:dyDescent="0.25">
      <c r="B19" s="1" t="s">
        <v>6</v>
      </c>
      <c r="C19" s="1"/>
      <c r="D19" s="1">
        <f>D18/C18</f>
        <v>1.5</v>
      </c>
      <c r="E19" s="1">
        <f>E18/D18</f>
        <v>1.2666666666666666</v>
      </c>
      <c r="F19" s="1">
        <f>F18/E18</f>
        <v>1.263157894736842</v>
      </c>
      <c r="G19" s="1">
        <f>G18/F18</f>
        <v>1.2208333333333334</v>
      </c>
      <c r="H19" s="1">
        <f>H18/G18</f>
        <v>1.2286689419795223</v>
      </c>
      <c r="I19" s="1">
        <f>I18/H18</f>
        <v>1.2294444444444446</v>
      </c>
      <c r="J19" s="1">
        <f>J18/I18</f>
        <v>1.2288748305467689</v>
      </c>
      <c r="K19" s="1">
        <f>K18/J18</f>
        <v>1.2289391432248575</v>
      </c>
      <c r="L19" s="1">
        <f>L18/K18</f>
        <v>1.2289578408784896</v>
      </c>
      <c r="M19" s="1">
        <f>M18/L18</f>
        <v>1.2289508923136856</v>
      </c>
    </row>
  </sheetData>
  <pageMargins left="0.7" right="0.7" top="0.75" bottom="0.75" header="0.3" footer="0.3"/>
  <ignoredErrors>
    <ignoredError sqref="C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Auriel Fournier</dc:creator>
  <cp:lastModifiedBy>Auriel Fournier</cp:lastModifiedBy>
  <dcterms:created xsi:type="dcterms:W3CDTF">2015-02-18T17:52:16Z</dcterms:created>
  <dcterms:modified xsi:type="dcterms:W3CDTF">2015-02-18T18:29:37Z</dcterms:modified>
</cp:coreProperties>
</file>