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hidePivotFieldList="1" defaultThemeVersion="124226"/>
  <xr:revisionPtr revIDLastSave="0" documentId="13_ncr:1_{1BA10351-7C0A-4D11-B432-ECC59CDD263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" sheetId="9" r:id="rId1"/>
    <sheet name="Chargeability" sheetId="1" r:id="rId2"/>
  </sheets>
  <definedNames>
    <definedName name="_xlnm._FilterDatabase" localSheetId="1" hidden="1">Chargeability!$B$1:$J$27</definedName>
  </definedName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6" i="1" l="1"/>
  <c r="C75" i="1"/>
  <c r="C74" i="1"/>
  <c r="C73" i="1"/>
  <c r="C72" i="1"/>
  <c r="C71" i="1"/>
  <c r="C70" i="1"/>
  <c r="C69" i="1" l="1"/>
  <c r="C68" i="1"/>
  <c r="C67" i="1"/>
  <c r="C66" i="1"/>
  <c r="C65" i="1"/>
  <c r="C64" i="1"/>
  <c r="C63" i="1"/>
  <c r="C62" i="1" l="1"/>
  <c r="C61" i="1"/>
  <c r="C60" i="1"/>
  <c r="C59" i="1"/>
  <c r="C58" i="1"/>
  <c r="C57" i="1"/>
  <c r="C56" i="1"/>
  <c r="C55" i="1" l="1"/>
  <c r="C54" i="1"/>
  <c r="C53" i="1"/>
  <c r="C52" i="1"/>
  <c r="C51" i="1"/>
  <c r="C50" i="1"/>
  <c r="C49" i="1"/>
  <c r="C48" i="1" l="1"/>
  <c r="C47" i="1"/>
  <c r="C46" i="1"/>
  <c r="C45" i="1"/>
  <c r="C44" i="1"/>
  <c r="C43" i="1"/>
  <c r="C42" i="1"/>
  <c r="C41" i="1" l="1"/>
  <c r="C40" i="1"/>
  <c r="C39" i="1"/>
  <c r="C38" i="1"/>
  <c r="C37" i="1"/>
  <c r="C36" i="1"/>
  <c r="C35" i="1"/>
  <c r="C34" i="1" l="1"/>
  <c r="C33" i="1"/>
  <c r="C32" i="1"/>
  <c r="C31" i="1"/>
  <c r="C30" i="1"/>
  <c r="C29" i="1"/>
  <c r="C28" i="1"/>
  <c r="J3" i="9" l="1"/>
  <c r="M3" i="9" l="1"/>
  <c r="K3" i="9" s="1"/>
  <c r="J6" i="9" s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</calcChain>
</file>

<file path=xl/sharedStrings.xml><?xml version="1.0" encoding="utf-8"?>
<sst xmlns="http://schemas.openxmlformats.org/spreadsheetml/2006/main" count="201" uniqueCount="47">
  <si>
    <t>Date</t>
  </si>
  <si>
    <t>Day</t>
  </si>
  <si>
    <t>Hours</t>
  </si>
  <si>
    <t>Project Code</t>
  </si>
  <si>
    <t>Task Code</t>
  </si>
  <si>
    <t>Project Name</t>
  </si>
  <si>
    <t>Time Sheet Status</t>
  </si>
  <si>
    <t>NOT CHARGED</t>
  </si>
  <si>
    <t>Row Labels</t>
  </si>
  <si>
    <t>Grand Total</t>
  </si>
  <si>
    <t>Sum of Hours</t>
  </si>
  <si>
    <t>Column Labels</t>
  </si>
  <si>
    <t>CHARGED</t>
  </si>
  <si>
    <t>(blank)</t>
  </si>
  <si>
    <t>Actual Work</t>
  </si>
  <si>
    <t>NC</t>
  </si>
  <si>
    <t>Total Hours</t>
  </si>
  <si>
    <t>Total Chrageable</t>
  </si>
  <si>
    <t>YTD</t>
  </si>
  <si>
    <t>Total NC</t>
  </si>
  <si>
    <t>Remarks</t>
  </si>
  <si>
    <t>IOCL Tool</t>
  </si>
  <si>
    <t>CERT Activity</t>
  </si>
  <si>
    <t>ISOS</t>
  </si>
  <si>
    <t>Training time</t>
  </si>
  <si>
    <t>-</t>
  </si>
  <si>
    <t>Oak North Bank VA PT</t>
  </si>
  <si>
    <t>Support Sarthak (Client's Query)</t>
  </si>
  <si>
    <t>Eth-Hack Accreditation List / IOCL Tool</t>
  </si>
  <si>
    <t>ICOL Tool / GAIL</t>
  </si>
  <si>
    <t>GAIL External VAPT / ISOS report</t>
  </si>
  <si>
    <t>KPMG India Singapore Cyber JV</t>
  </si>
  <si>
    <t>GAIL- Audit of Cyber Assets</t>
  </si>
  <si>
    <t>GAIL External VAPT</t>
  </si>
  <si>
    <t>GAIL External VAPT / JAPFA</t>
  </si>
  <si>
    <t>ITA North BSC AYE Finance 2020</t>
  </si>
  <si>
    <t>GAIL External VAPT / IOCL Tool</t>
  </si>
  <si>
    <t>ITA North BSC AYE Finance 2021</t>
  </si>
  <si>
    <t>GAIL External VAPT Report / IOCL Tool / Aye Finance</t>
  </si>
  <si>
    <t>ITA North BSC AYE Finance 2022</t>
  </si>
  <si>
    <t>IOCL Tool / Aye Finance</t>
  </si>
  <si>
    <t>Aye Finance/ GAIL External VAPT Report</t>
  </si>
  <si>
    <t>Aye Finance</t>
  </si>
  <si>
    <t>Aye Finance / IOCL Tool</t>
  </si>
  <si>
    <t>Aye Finanace / IOCL Tool</t>
  </si>
  <si>
    <t>On Leave</t>
  </si>
  <si>
    <t>GAIL / Aye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</si>
</sst>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Univers for KPMG"/>
      <family val="2"/>
    </font>
    <font>
      <sz val="9"/>
      <color theme="0"/>
      <name val="Univers for KPMG"/>
      <family val="2"/>
    </font>
    <font>
      <sz val="9"/>
      <color theme="1"/>
      <name val="Univers for KPMG"/>
      <family val="2"/>
    </font>
    <font>
      <sz val="8"/>
      <color theme="1"/>
      <name val="Univers for KPMG"/>
      <family val="2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 applyProtection="1">
      <alignment horizontal="center" vertical="center"/>
      <protection locked="0"/>
    </xf>
    <xf numFmtId="165" fontId="3" fillId="3" borderId="1" xfId="0" applyNumberFormat="1" applyFont="1" applyFill="1" applyBorder="1" applyAlignment="1">
      <alignment horizontal="center"/>
    </xf>
    <xf numFmtId="165" fontId="1" fillId="0" borderId="0" xfId="0" applyNumberFormat="1" applyFont="1"/>
    <xf numFmtId="164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</cellXfs>
  <cellStyles count="1">
    <cellStyle name="Normal" xfId="0" builtinId="0"/>
  </cellStyles>
  <dxfs count="8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ill>
        <patternFill patternType="solid">
          <bgColor rgb="FF00338D"/>
        </patternFill>
      </fill>
    </dxf>
    <dxf>
      <fill>
        <patternFill patternType="solid">
          <bgColor rgb="FF00338D"/>
        </patternFill>
      </fill>
    </dxf>
    <dxf>
      <fill>
        <patternFill patternType="solid">
          <bgColor rgb="FF00338D"/>
        </patternFill>
      </fill>
    </dxf>
    <dxf>
      <fill>
        <patternFill patternType="solid">
          <bgColor rgb="FF00338D"/>
        </patternFill>
      </fill>
    </dxf>
    <dxf>
      <fill>
        <patternFill patternType="solid">
          <bgColor rgb="FF00338D"/>
        </patternFill>
      </fill>
    </dxf>
    <dxf>
      <fill>
        <patternFill patternType="solid">
          <bgColor rgb="FF00338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338D"/>
        </patternFill>
      </fill>
    </dxf>
    <dxf>
      <fill>
        <patternFill patternType="solid">
          <bgColor rgb="FF00338D"/>
        </patternFill>
      </fill>
    </dxf>
    <dxf>
      <fill>
        <patternFill patternType="solid">
          <bgColor rgb="FF00338D"/>
        </patternFill>
      </fill>
    </dxf>
    <dxf>
      <fill>
        <patternFill patternType="solid">
          <bgColor rgb="FF00338D"/>
        </patternFill>
      </fill>
    </dxf>
    <dxf>
      <fill>
        <patternFill patternType="solid">
          <bgColor rgb="FF00338D"/>
        </patternFill>
      </fill>
    </dxf>
    <dxf>
      <fill>
        <patternFill patternType="solid">
          <bgColor rgb="FF00338D"/>
        </patternFill>
      </fill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colors>
    <mruColors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uthor" refreshedDate="44148.758271643521" createdVersion="6" refreshedVersion="6" minRefreshableVersion="3" recordCount="76" xr:uid="{21E7B63D-E6D5-4378-980C-27B33CE1D49C}">
  <cacheSource type="worksheet">
    <worksheetSource ref="B1:H1048576" sheet="Chargeability"/>
  </cacheSource>
  <cacheFields count="7">
    <cacheField name="Date" numFmtId="0">
      <sharedItems containsNonDate="0" containsDate="1" containsString="0" containsBlank="1" minDate="2020-08-31T00:00:00" maxDate="2020-11-14T00:00:00"/>
    </cacheField>
    <cacheField name="Day" numFmtId="0">
      <sharedItems containsBlank="1"/>
    </cacheField>
    <cacheField name="Hours" numFmtId="0">
      <sharedItems containsBlank="1" containsMixedTypes="1" containsNumber="1" containsInteger="1" minValue="6" maxValue="8"/>
    </cacheField>
    <cacheField name="Project Code" numFmtId="0">
      <sharedItems containsBlank="1" containsMixedTypes="1" containsNumber="1" containsInteger="1" minValue="1518193" maxValue="1567296"/>
    </cacheField>
    <cacheField name="Task Code" numFmtId="165">
      <sharedItems containsBlank="1" containsMixedTypes="1" containsNumber="1" containsInteger="1" minValue="1" maxValue="5"/>
    </cacheField>
    <cacheField name="Project Name" numFmtId="0">
      <sharedItems containsBlank="1" count="31">
        <s v="Oak North Bank VA PT"/>
        <m/>
        <s v="KPMG India Singapore Cyber JV"/>
        <s v="GAIL- Audit of Cyber Assets"/>
        <s v="ITA North BSC AYE Finance 2020"/>
        <s v="ITA North BSC AYE Finance 2021"/>
        <s v="ITA North BSC AYE Finance 2022"/>
        <s v="-"/>
        <s v="Sharekhan" u="1"/>
        <s v="Newgen" u="1"/>
        <s v="OBC Red Teaming" u="1"/>
        <s v="Airtel IR" u="1"/>
        <s v="Fortis Security Assessment" u="1"/>
        <s v="Indus" u="1"/>
        <s v="Krisk Intel" u="1"/>
        <s v="NDTV" u="1"/>
        <s v="IMT IR" u="1"/>
        <s v="MOI Qatar" u="1"/>
        <s v="KPMG Internal App Sec" u="1"/>
        <s v="Max Life" u="1"/>
        <s v="Dish TV" u="1"/>
        <s v="TLC Appsec" u="1"/>
        <s v="Cairn IR - Forensic" u="1"/>
        <s v="Leave" u="1"/>
        <s v="Holiday" u="1"/>
        <s v="Astar Singapore" u="1"/>
        <s v="NC" u="1"/>
        <s v="CSR" u="1"/>
        <s v="Proposal" u="1"/>
        <s v="Cyber Day" u="1"/>
        <s v="KPMG Internal Vishing" u="1"/>
      </sharedItems>
    </cacheField>
    <cacheField name="Time Sheet Status" numFmtId="0">
      <sharedItems containsBlank="1" count="4">
        <s v="CHARGED"/>
        <s v="NOT CHARGED"/>
        <m/>
        <s v="N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d v="2020-08-31T00:00:00"/>
    <s v="Mon"/>
    <n v="8"/>
    <n v="1565526"/>
    <n v="1"/>
    <x v="0"/>
    <x v="0"/>
  </r>
  <r>
    <d v="2020-09-01T00:00:00"/>
    <s v="Tue"/>
    <n v="8"/>
    <n v="1565526"/>
    <n v="1"/>
    <x v="0"/>
    <x v="0"/>
  </r>
  <r>
    <d v="2020-09-02T00:00:00"/>
    <s v="Wed"/>
    <m/>
    <m/>
    <m/>
    <x v="1"/>
    <x v="1"/>
  </r>
  <r>
    <d v="2020-09-03T00:00:00"/>
    <s v="Thu"/>
    <m/>
    <m/>
    <m/>
    <x v="1"/>
    <x v="1"/>
  </r>
  <r>
    <d v="2020-09-04T00:00:00"/>
    <s v="Fri"/>
    <m/>
    <m/>
    <m/>
    <x v="1"/>
    <x v="1"/>
  </r>
  <r>
    <d v="2020-09-05T00:00:00"/>
    <s v="Sat"/>
    <m/>
    <m/>
    <m/>
    <x v="1"/>
    <x v="1"/>
  </r>
  <r>
    <d v="2020-09-06T00:00:00"/>
    <s v="Sun"/>
    <m/>
    <m/>
    <m/>
    <x v="1"/>
    <x v="1"/>
  </r>
  <r>
    <d v="2020-09-07T00:00:00"/>
    <s v="Mon"/>
    <n v="8"/>
    <n v="1565526"/>
    <n v="1"/>
    <x v="0"/>
    <x v="0"/>
  </r>
  <r>
    <d v="2020-09-08T00:00:00"/>
    <s v="Tue"/>
    <n v="8"/>
    <n v="1565526"/>
    <n v="1"/>
    <x v="0"/>
    <x v="0"/>
  </r>
  <r>
    <d v="2020-09-09T00:00:00"/>
    <s v="Wed"/>
    <n v="8"/>
    <n v="1565526"/>
    <n v="1"/>
    <x v="0"/>
    <x v="0"/>
  </r>
  <r>
    <d v="2020-09-10T00:00:00"/>
    <s v="Thu"/>
    <n v="8"/>
    <n v="1565526"/>
    <n v="1"/>
    <x v="0"/>
    <x v="0"/>
  </r>
  <r>
    <d v="2020-09-11T00:00:00"/>
    <s v="Fri"/>
    <n v="8"/>
    <n v="1565526"/>
    <n v="1"/>
    <x v="0"/>
    <x v="0"/>
  </r>
  <r>
    <d v="2020-09-12T00:00:00"/>
    <s v="Sat"/>
    <m/>
    <m/>
    <m/>
    <x v="1"/>
    <x v="1"/>
  </r>
  <r>
    <d v="2020-09-13T00:00:00"/>
    <s v="Sun"/>
    <m/>
    <m/>
    <m/>
    <x v="1"/>
    <x v="1"/>
  </r>
  <r>
    <d v="2020-09-14T00:00:00"/>
    <s v="Mon"/>
    <n v="8"/>
    <n v="1565526"/>
    <n v="1"/>
    <x v="0"/>
    <x v="0"/>
  </r>
  <r>
    <d v="2020-09-15T00:00:00"/>
    <s v="Tue"/>
    <n v="8"/>
    <n v="1565526"/>
    <n v="1"/>
    <x v="0"/>
    <x v="0"/>
  </r>
  <r>
    <d v="2020-09-16T00:00:00"/>
    <s v="Wed"/>
    <m/>
    <m/>
    <m/>
    <x v="1"/>
    <x v="1"/>
  </r>
  <r>
    <d v="2020-09-17T00:00:00"/>
    <s v="Thu"/>
    <m/>
    <m/>
    <m/>
    <x v="1"/>
    <x v="1"/>
  </r>
  <r>
    <d v="2020-09-18T00:00:00"/>
    <s v="Fri"/>
    <m/>
    <m/>
    <m/>
    <x v="1"/>
    <x v="1"/>
  </r>
  <r>
    <d v="2020-09-19T00:00:00"/>
    <s v="Sat"/>
    <m/>
    <m/>
    <m/>
    <x v="1"/>
    <x v="1"/>
  </r>
  <r>
    <d v="2020-09-20T00:00:00"/>
    <s v="Sun"/>
    <m/>
    <m/>
    <m/>
    <x v="1"/>
    <x v="1"/>
  </r>
  <r>
    <d v="2020-09-21T00:00:00"/>
    <s v="Mon"/>
    <m/>
    <m/>
    <m/>
    <x v="1"/>
    <x v="1"/>
  </r>
  <r>
    <d v="2020-09-22T00:00:00"/>
    <s v="Tue"/>
    <m/>
    <m/>
    <m/>
    <x v="1"/>
    <x v="1"/>
  </r>
  <r>
    <d v="2020-09-23T00:00:00"/>
    <s v="Wed"/>
    <m/>
    <m/>
    <m/>
    <x v="1"/>
    <x v="1"/>
  </r>
  <r>
    <d v="2020-09-24T00:00:00"/>
    <s v="Thu"/>
    <m/>
    <m/>
    <m/>
    <x v="1"/>
    <x v="1"/>
  </r>
  <r>
    <d v="2020-09-25T00:00:00"/>
    <s v="Fri"/>
    <m/>
    <m/>
    <m/>
    <x v="1"/>
    <x v="1"/>
  </r>
  <r>
    <d v="2020-09-26T00:00:00"/>
    <s v="Sat"/>
    <m/>
    <m/>
    <m/>
    <x v="1"/>
    <x v="1"/>
  </r>
  <r>
    <d v="2020-09-27T00:00:00"/>
    <s v="Sun"/>
    <m/>
    <m/>
    <m/>
    <x v="1"/>
    <x v="1"/>
  </r>
  <r>
    <d v="2020-09-28T00:00:00"/>
    <s v="Mon"/>
    <n v="8"/>
    <n v="1542136"/>
    <n v="5"/>
    <x v="2"/>
    <x v="0"/>
  </r>
  <r>
    <d v="2020-09-29T00:00:00"/>
    <s v="Tue"/>
    <n v="8"/>
    <n v="1542136"/>
    <n v="5"/>
    <x v="2"/>
    <x v="0"/>
  </r>
  <r>
    <d v="2020-09-30T00:00:00"/>
    <s v="Wed"/>
    <n v="8"/>
    <n v="1542136"/>
    <n v="5"/>
    <x v="2"/>
    <x v="0"/>
  </r>
  <r>
    <d v="2020-10-01T00:00:00"/>
    <s v="Thu"/>
    <m/>
    <m/>
    <m/>
    <x v="1"/>
    <x v="1"/>
  </r>
  <r>
    <d v="2020-10-02T00:00:00"/>
    <s v="Fri"/>
    <m/>
    <m/>
    <m/>
    <x v="1"/>
    <x v="1"/>
  </r>
  <r>
    <d v="2020-10-03T00:00:00"/>
    <s v="Sat"/>
    <m/>
    <m/>
    <m/>
    <x v="1"/>
    <x v="1"/>
  </r>
  <r>
    <d v="2020-10-04T00:00:00"/>
    <s v="Sun"/>
    <m/>
    <m/>
    <m/>
    <x v="1"/>
    <x v="1"/>
  </r>
  <r>
    <d v="2020-10-05T00:00:00"/>
    <s v="Mon"/>
    <n v="8"/>
    <n v="1518193"/>
    <n v="2"/>
    <x v="3"/>
    <x v="0"/>
  </r>
  <r>
    <d v="2020-10-06T00:00:00"/>
    <s v="Tue"/>
    <n v="8"/>
    <n v="1518193"/>
    <n v="2"/>
    <x v="3"/>
    <x v="0"/>
  </r>
  <r>
    <d v="2020-10-07T00:00:00"/>
    <s v="Wed"/>
    <n v="8"/>
    <n v="1518193"/>
    <n v="2"/>
    <x v="3"/>
    <x v="0"/>
  </r>
  <r>
    <d v="2020-10-08T00:00:00"/>
    <s v="Thu"/>
    <n v="8"/>
    <n v="1518193"/>
    <n v="2"/>
    <x v="3"/>
    <x v="0"/>
  </r>
  <r>
    <d v="2020-10-09T00:00:00"/>
    <s v="Fri"/>
    <n v="8"/>
    <n v="1518193"/>
    <n v="2"/>
    <x v="3"/>
    <x v="0"/>
  </r>
  <r>
    <d v="2020-10-10T00:00:00"/>
    <s v="Sat"/>
    <m/>
    <m/>
    <m/>
    <x v="1"/>
    <x v="1"/>
  </r>
  <r>
    <d v="2020-10-11T00:00:00"/>
    <s v="Sun"/>
    <m/>
    <m/>
    <m/>
    <x v="1"/>
    <x v="1"/>
  </r>
  <r>
    <d v="2020-10-12T00:00:00"/>
    <s v="Mon"/>
    <n v="8"/>
    <n v="1567296"/>
    <n v="2"/>
    <x v="4"/>
    <x v="0"/>
  </r>
  <r>
    <d v="2020-10-13T00:00:00"/>
    <s v="Tue"/>
    <n v="8"/>
    <n v="1567296"/>
    <n v="2"/>
    <x v="5"/>
    <x v="0"/>
  </r>
  <r>
    <d v="2020-10-14T00:00:00"/>
    <s v="Wed"/>
    <n v="8"/>
    <n v="1567296"/>
    <n v="2"/>
    <x v="6"/>
    <x v="0"/>
  </r>
  <r>
    <d v="2020-10-15T00:00:00"/>
    <s v="Thu"/>
    <m/>
    <m/>
    <m/>
    <x v="1"/>
    <x v="1"/>
  </r>
  <r>
    <d v="2020-10-16T00:00:00"/>
    <s v="Fri"/>
    <m/>
    <m/>
    <m/>
    <x v="1"/>
    <x v="1"/>
  </r>
  <r>
    <d v="2020-10-17T00:00:00"/>
    <s v="Sat"/>
    <m/>
    <m/>
    <m/>
    <x v="1"/>
    <x v="1"/>
  </r>
  <r>
    <d v="2020-10-18T00:00:00"/>
    <s v="Sun"/>
    <m/>
    <m/>
    <m/>
    <x v="1"/>
    <x v="1"/>
  </r>
  <r>
    <d v="2020-10-19T00:00:00"/>
    <s v="Mon"/>
    <n v="8"/>
    <n v="1567296"/>
    <n v="2"/>
    <x v="6"/>
    <x v="0"/>
  </r>
  <r>
    <d v="2020-10-20T00:00:00"/>
    <s v="Tue"/>
    <n v="8"/>
    <n v="1567296"/>
    <n v="2"/>
    <x v="6"/>
    <x v="0"/>
  </r>
  <r>
    <d v="2020-10-21T00:00:00"/>
    <s v="Wed"/>
    <n v="8"/>
    <n v="1567296"/>
    <n v="2"/>
    <x v="6"/>
    <x v="0"/>
  </r>
  <r>
    <d v="2020-10-22T00:00:00"/>
    <s v="Thu"/>
    <n v="8"/>
    <n v="1567296"/>
    <n v="2"/>
    <x v="6"/>
    <x v="0"/>
  </r>
  <r>
    <d v="2020-10-23T00:00:00"/>
    <s v="Fri"/>
    <n v="8"/>
    <n v="1567296"/>
    <n v="2"/>
    <x v="6"/>
    <x v="0"/>
  </r>
  <r>
    <d v="2020-10-24T00:00:00"/>
    <s v="Sat"/>
    <m/>
    <m/>
    <m/>
    <x v="1"/>
    <x v="1"/>
  </r>
  <r>
    <d v="2020-10-25T00:00:00"/>
    <s v="Sun"/>
    <m/>
    <m/>
    <m/>
    <x v="1"/>
    <x v="1"/>
  </r>
  <r>
    <d v="2020-10-26T00:00:00"/>
    <s v="Mon"/>
    <n v="8"/>
    <n v="1567296"/>
    <n v="2"/>
    <x v="6"/>
    <x v="0"/>
  </r>
  <r>
    <d v="2020-10-27T00:00:00"/>
    <s v="Tue"/>
    <n v="8"/>
    <n v="1567296"/>
    <n v="2"/>
    <x v="6"/>
    <x v="0"/>
  </r>
  <r>
    <d v="2020-10-28T00:00:00"/>
    <s v="Wed"/>
    <n v="6"/>
    <n v="1567296"/>
    <n v="2"/>
    <x v="6"/>
    <x v="0"/>
  </r>
  <r>
    <d v="2020-10-29T00:00:00"/>
    <s v="Thu"/>
    <m/>
    <m/>
    <m/>
    <x v="1"/>
    <x v="1"/>
  </r>
  <r>
    <d v="2020-10-30T00:00:00"/>
    <s v="Fri"/>
    <n v="8"/>
    <n v="1567296"/>
    <n v="2"/>
    <x v="6"/>
    <x v="0"/>
  </r>
  <r>
    <d v="2020-10-31T00:00:00"/>
    <s v="Sat"/>
    <m/>
    <m/>
    <m/>
    <x v="1"/>
    <x v="1"/>
  </r>
  <r>
    <d v="2020-11-01T00:00:00"/>
    <s v="Sun"/>
    <m/>
    <m/>
    <m/>
    <x v="1"/>
    <x v="1"/>
  </r>
  <r>
    <d v="2020-11-02T00:00:00"/>
    <s v="Mon"/>
    <n v="8"/>
    <n v="1567296"/>
    <n v="2"/>
    <x v="6"/>
    <x v="0"/>
  </r>
  <r>
    <d v="2020-11-03T00:00:00"/>
    <s v="Tue"/>
    <n v="8"/>
    <n v="1567296"/>
    <n v="2"/>
    <x v="6"/>
    <x v="0"/>
  </r>
  <r>
    <d v="2020-11-04T00:00:00"/>
    <s v="Wed"/>
    <n v="8"/>
    <n v="1567296"/>
    <n v="2"/>
    <x v="6"/>
    <x v="0"/>
  </r>
  <r>
    <d v="2020-11-05T00:00:00"/>
    <s v="Thu"/>
    <n v="8"/>
    <n v="1567296"/>
    <n v="2"/>
    <x v="6"/>
    <x v="0"/>
  </r>
  <r>
    <d v="2020-11-06T00:00:00"/>
    <s v="Fri"/>
    <n v="8"/>
    <n v="1567296"/>
    <n v="2"/>
    <x v="6"/>
    <x v="0"/>
  </r>
  <r>
    <d v="2020-11-07T00:00:00"/>
    <s v="Sat"/>
    <m/>
    <m/>
    <m/>
    <x v="1"/>
    <x v="1"/>
  </r>
  <r>
    <d v="2020-11-08T00:00:00"/>
    <s v="Sun"/>
    <m/>
    <m/>
    <m/>
    <x v="1"/>
    <x v="1"/>
  </r>
  <r>
    <d v="2020-11-09T00:00:00"/>
    <s v="Mon"/>
    <n v="8"/>
    <n v="1567296"/>
    <n v="2"/>
    <x v="6"/>
    <x v="0"/>
  </r>
  <r>
    <d v="2020-11-10T00:00:00"/>
    <s v="Tue"/>
    <n v="8"/>
    <n v="1567296"/>
    <n v="2"/>
    <x v="6"/>
    <x v="0"/>
  </r>
  <r>
    <d v="2020-11-11T00:00:00"/>
    <s v="Wed"/>
    <n v="8"/>
    <n v="1567296"/>
    <n v="2"/>
    <x v="6"/>
    <x v="0"/>
  </r>
  <r>
    <d v="2020-11-12T00:00:00"/>
    <s v="Thu"/>
    <n v="8"/>
    <n v="1567296"/>
    <n v="2"/>
    <x v="6"/>
    <x v="0"/>
  </r>
  <r>
    <d v="2020-11-13T00:00:00"/>
    <s v="Fri"/>
    <s v="-"/>
    <s v="-"/>
    <s v="-"/>
    <x v="7"/>
    <x v="1"/>
  </r>
  <r>
    <m/>
    <m/>
    <m/>
    <m/>
    <m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82860-A81A-4764-9816-E78D7B7DB4D0}" name="PivotTable1" cacheId="4" applyNumberFormats="0" applyBorderFormats="0" applyFontFormats="0" applyPatternFormats="0" applyAlignmentFormats="0" applyWidthHeightFormats="1" dataCaption="Values" updatedVersion="6" minRefreshableVersion="3" rowGrandTotals="0" itemPrintTitles="1" createdVersion="6" indent="0" outline="1" outlineData="1" multipleFieldFilters="0" fieldListSortAscending="1">
  <location ref="B1:F10" firstHeaderRow="1" firstDataRow="2" firstDataCol="1"/>
  <pivotFields count="7">
    <pivotField showAll="0"/>
    <pivotField showAll="0"/>
    <pivotField dataField="1" showAll="0"/>
    <pivotField showAll="0"/>
    <pivotField showAll="0"/>
    <pivotField axis="axisRow" showAll="0">
      <items count="32">
        <item m="1" x="11"/>
        <item m="1" x="25"/>
        <item m="1" x="22"/>
        <item m="1" x="27"/>
        <item m="1" x="29"/>
        <item m="1" x="12"/>
        <item m="1" x="24"/>
        <item m="1" x="16"/>
        <item m="1" x="18"/>
        <item m="1" x="30"/>
        <item m="1" x="23"/>
        <item m="1" x="17"/>
        <item m="1" x="15"/>
        <item m="1" x="9"/>
        <item m="1" x="10"/>
        <item x="1"/>
        <item m="1" x="21"/>
        <item m="1" x="20"/>
        <item m="1" x="26"/>
        <item m="1" x="14"/>
        <item m="1" x="13"/>
        <item m="1" x="19"/>
        <item m="1" x="28"/>
        <item m="1" x="8"/>
        <item x="0"/>
        <item x="2"/>
        <item x="3"/>
        <item x="4"/>
        <item x="5"/>
        <item x="6"/>
        <item x="7"/>
        <item t="default"/>
      </items>
    </pivotField>
    <pivotField axis="axisCol" showAll="0">
      <items count="5">
        <item x="0"/>
        <item m="1" x="3"/>
        <item x="1"/>
        <item x="2"/>
        <item t="default"/>
      </items>
    </pivotField>
  </pivotFields>
  <rowFields count="1">
    <field x="5"/>
  </rowFields>
  <rowItems count="8">
    <i>
      <x v="15"/>
    </i>
    <i>
      <x v="24"/>
    </i>
    <i>
      <x v="25"/>
    </i>
    <i>
      <x v="26"/>
    </i>
    <i>
      <x v="27"/>
    </i>
    <i>
      <x v="28"/>
    </i>
    <i>
      <x v="29"/>
    </i>
    <i>
      <x v="30"/>
    </i>
  </rowItems>
  <colFields count="1">
    <field x="6"/>
  </colFields>
  <colItems count="4">
    <i>
      <x/>
    </i>
    <i>
      <x v="2"/>
    </i>
    <i>
      <x v="3"/>
    </i>
    <i t="grand">
      <x/>
    </i>
  </colItems>
  <dataFields count="1">
    <dataField name="Sum of Hours" fld="2" baseField="0" baseItem="0"/>
  </dataFields>
  <formats count="32">
    <format dxfId="81">
      <pivotArea type="all" dataOnly="0" outline="0" fieldPosition="0"/>
    </format>
    <format dxfId="80">
      <pivotArea outline="0" collapsedLevelsAreSubtotals="1" fieldPosition="0"/>
    </format>
    <format dxfId="79">
      <pivotArea type="origin" dataOnly="0" labelOnly="1" outline="0" fieldPosition="0"/>
    </format>
    <format dxfId="78">
      <pivotArea field="6" type="button" dataOnly="0" labelOnly="1" outline="0" axis="axisCol" fieldPosition="0"/>
    </format>
    <format dxfId="77">
      <pivotArea type="topRight" dataOnly="0" labelOnly="1" outline="0" fieldPosition="0"/>
    </format>
    <format dxfId="76">
      <pivotArea field="5" type="button" dataOnly="0" labelOnly="1" outline="0" axis="axisRow" fieldPosition="0"/>
    </format>
    <format dxfId="75">
      <pivotArea dataOnly="0" labelOnly="1" fieldPosition="0">
        <references count="1">
          <reference field="5" count="0"/>
        </references>
      </pivotArea>
    </format>
    <format dxfId="74">
      <pivotArea dataOnly="0" labelOnly="1" grandRow="1" outline="0" fieldPosition="0"/>
    </format>
    <format dxfId="73">
      <pivotArea dataOnly="0" labelOnly="1" fieldPosition="0">
        <references count="1">
          <reference field="6" count="0"/>
        </references>
      </pivotArea>
    </format>
    <format dxfId="72">
      <pivotArea dataOnly="0" labelOnly="1" grandCol="1" outline="0" fieldPosition="0"/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6" type="button" dataOnly="0" labelOnly="1" outline="0" axis="axisCol" fieldPosition="0"/>
    </format>
    <format dxfId="67">
      <pivotArea type="topRight" dataOnly="0" labelOnly="1" outline="0" fieldPosition="0"/>
    </format>
    <format dxfId="66">
      <pivotArea field="5" type="button" dataOnly="0" labelOnly="1" outline="0" axis="axisRow" fieldPosition="0"/>
    </format>
    <format dxfId="65">
      <pivotArea dataOnly="0" labelOnly="1" fieldPosition="0">
        <references count="1">
          <reference field="5" count="0"/>
        </references>
      </pivotArea>
    </format>
    <format dxfId="64">
      <pivotArea dataOnly="0" labelOnly="1" grandRow="1" outline="0" fieldPosition="0"/>
    </format>
    <format dxfId="63">
      <pivotArea dataOnly="0" labelOnly="1" fieldPosition="0">
        <references count="1">
          <reference field="6" count="0"/>
        </references>
      </pivotArea>
    </format>
    <format dxfId="62">
      <pivotArea dataOnly="0" labelOnly="1" grandCol="1" outline="0" fieldPosition="0"/>
    </format>
    <format dxfId="61">
      <pivotArea type="origin" dataOnly="0" labelOnly="1" outline="0" fieldPosition="0"/>
    </format>
    <format dxfId="60">
      <pivotArea field="6" type="button" dataOnly="0" labelOnly="1" outline="0" axis="axisCol" fieldPosition="0"/>
    </format>
    <format dxfId="59">
      <pivotArea type="topRight" dataOnly="0" labelOnly="1" outline="0" fieldPosition="0"/>
    </format>
    <format dxfId="58">
      <pivotArea field="5" type="button" dataOnly="0" labelOnly="1" outline="0" axis="axisRow" fieldPosition="0"/>
    </format>
    <format dxfId="57">
      <pivotArea dataOnly="0" labelOnly="1" fieldPosition="0">
        <references count="1">
          <reference field="6" count="0"/>
        </references>
      </pivotArea>
    </format>
    <format dxfId="56">
      <pivotArea dataOnly="0" labelOnly="1" grandCol="1" outline="0" fieldPosition="0"/>
    </format>
    <format dxfId="55">
      <pivotArea type="origin" dataOnly="0" labelOnly="1" outline="0" fieldPosition="0"/>
    </format>
    <format dxfId="54">
      <pivotArea field="6" type="button" dataOnly="0" labelOnly="1" outline="0" axis="axisCol" fieldPosition="0"/>
    </format>
    <format dxfId="53">
      <pivotArea type="topRight" dataOnly="0" labelOnly="1" outline="0" fieldPosition="0"/>
    </format>
    <format dxfId="52">
      <pivotArea field="5" type="button" dataOnly="0" labelOnly="1" outline="0" axis="axisRow" fieldPosition="0"/>
    </format>
    <format dxfId="51">
      <pivotArea dataOnly="0" labelOnly="1" fieldPosition="0">
        <references count="1">
          <reference field="6" count="0"/>
        </references>
      </pivotArea>
    </format>
    <format dxfId="5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81D6-0FBA-4A5A-A801-DF1EFFF2C8CF}">
  <dimension ref="B1:M19"/>
  <sheetViews>
    <sheetView zoomScale="96" zoomScaleNormal="100" workbookViewId="0">
      <selection activeCell="H9" sqref="H9"/>
    </sheetView>
  </sheetViews>
  <sheetFormatPr defaultColWidth="29.85546875" defaultRowHeight="17.25" customHeight="1" x14ac:dyDescent="0.25"/>
  <cols>
    <col min="1" max="1" width="39.140625" style="8" customWidth="1"/>
    <col min="2" max="2" width="32.140625" style="8" customWidth="1"/>
    <col min="3" max="7" width="17.7109375" style="8" customWidth="1"/>
    <col min="8" max="11" width="29.85546875" style="8"/>
    <col min="12" max="12" width="8.28515625" style="8" customWidth="1"/>
    <col min="13" max="16384" width="29.85546875" style="8"/>
  </cols>
  <sheetData>
    <row r="1" spans="2:13" ht="17.25" customHeight="1" x14ac:dyDescent="0.25">
      <c r="B1" s="20" t="s">
        <v>10</v>
      </c>
      <c r="C1" s="20" t="s">
        <v>11</v>
      </c>
      <c r="D1" s="20"/>
      <c r="E1" s="20"/>
      <c r="F1" s="20"/>
      <c r="G1"/>
    </row>
    <row r="2" spans="2:13" ht="17.25" customHeight="1" x14ac:dyDescent="0.25">
      <c r="B2" s="20" t="s">
        <v>8</v>
      </c>
      <c r="C2" s="20" t="s">
        <v>12</v>
      </c>
      <c r="D2" s="20" t="s">
        <v>7</v>
      </c>
      <c r="E2" s="20" t="s">
        <v>13</v>
      </c>
      <c r="F2" s="20" t="s">
        <v>9</v>
      </c>
      <c r="G2"/>
      <c r="J2" s="19" t="s">
        <v>16</v>
      </c>
      <c r="K2" s="19" t="s">
        <v>17</v>
      </c>
      <c r="L2" s="23" t="s">
        <v>19</v>
      </c>
      <c r="M2" s="24"/>
    </row>
    <row r="3" spans="2:13" ht="17.25" customHeight="1" x14ac:dyDescent="0.25">
      <c r="B3" s="9" t="s">
        <v>13</v>
      </c>
      <c r="C3" s="10"/>
      <c r="D3" s="10"/>
      <c r="E3" s="10"/>
      <c r="F3" s="10"/>
      <c r="G3"/>
      <c r="J3" s="18">
        <f>SUM(C3:C30)</f>
        <v>302</v>
      </c>
      <c r="K3" s="18" t="e">
        <f>J3-M3</f>
        <v>#N/A</v>
      </c>
      <c r="L3" s="18" t="s">
        <v>15</v>
      </c>
      <c r="M3" s="18" t="e">
        <f>VLOOKUP(L3,B3:C11,2,0)</f>
        <v>#N/A</v>
      </c>
    </row>
    <row r="4" spans="2:13" ht="17.25" customHeight="1" x14ac:dyDescent="0.25">
      <c r="B4" s="9" t="s">
        <v>26</v>
      </c>
      <c r="C4" s="10">
        <v>72</v>
      </c>
      <c r="D4" s="10"/>
      <c r="E4" s="10"/>
      <c r="F4" s="10">
        <v>72</v>
      </c>
      <c r="G4"/>
    </row>
    <row r="5" spans="2:13" ht="17.25" customHeight="1" x14ac:dyDescent="0.25">
      <c r="B5" s="9" t="s">
        <v>31</v>
      </c>
      <c r="C5" s="10">
        <v>24</v>
      </c>
      <c r="D5" s="10"/>
      <c r="E5" s="10"/>
      <c r="F5" s="10">
        <v>24</v>
      </c>
      <c r="G5"/>
      <c r="J5" s="21" t="s">
        <v>18</v>
      </c>
      <c r="K5" s="21"/>
    </row>
    <row r="6" spans="2:13" ht="17.25" customHeight="1" x14ac:dyDescent="0.25">
      <c r="B6" s="9" t="s">
        <v>32</v>
      </c>
      <c r="C6" s="10">
        <v>40</v>
      </c>
      <c r="D6" s="10"/>
      <c r="E6" s="10"/>
      <c r="F6" s="10">
        <v>40</v>
      </c>
      <c r="G6"/>
      <c r="J6" s="22" t="e">
        <f>(K3/J3)</f>
        <v>#N/A</v>
      </c>
      <c r="K6" s="22"/>
    </row>
    <row r="7" spans="2:13" ht="17.25" customHeight="1" x14ac:dyDescent="0.25">
      <c r="B7" s="9" t="s">
        <v>35</v>
      </c>
      <c r="C7" s="10">
        <v>8</v>
      </c>
      <c r="D7" s="10"/>
      <c r="E7" s="10"/>
      <c r="F7" s="10">
        <v>8</v>
      </c>
      <c r="G7"/>
    </row>
    <row r="8" spans="2:13" ht="17.25" customHeight="1" x14ac:dyDescent="0.25">
      <c r="B8" s="9" t="s">
        <v>37</v>
      </c>
      <c r="C8" s="10">
        <v>8</v>
      </c>
      <c r="D8" s="10"/>
      <c r="E8" s="10"/>
      <c r="F8" s="10">
        <v>8</v>
      </c>
      <c r="G8"/>
    </row>
    <row r="9" spans="2:13" ht="17.25" customHeight="1" x14ac:dyDescent="0.25">
      <c r="B9" s="9" t="s">
        <v>39</v>
      </c>
      <c r="C9" s="10">
        <v>150</v>
      </c>
      <c r="D9" s="10"/>
      <c r="E9" s="10"/>
      <c r="F9" s="10">
        <v>150</v>
      </c>
      <c r="G9"/>
    </row>
    <row r="10" spans="2:13" ht="17.25" customHeight="1" x14ac:dyDescent="0.25">
      <c r="B10" s="9" t="s">
        <v>25</v>
      </c>
      <c r="C10" s="10"/>
      <c r="D10" s="10">
        <v>0</v>
      </c>
      <c r="E10" s="10"/>
      <c r="F10" s="10">
        <v>0</v>
      </c>
      <c r="G10"/>
    </row>
    <row r="11" spans="2:13" ht="17.25" customHeight="1" x14ac:dyDescent="0.25">
      <c r="B11"/>
      <c r="C11"/>
      <c r="D11"/>
      <c r="E11"/>
      <c r="F11"/>
      <c r="G11"/>
    </row>
    <row r="12" spans="2:13" ht="17.25" customHeight="1" x14ac:dyDescent="0.25">
      <c r="B12"/>
      <c r="C12"/>
      <c r="D12"/>
      <c r="E12"/>
      <c r="F12"/>
      <c r="G12"/>
    </row>
    <row r="13" spans="2:13" ht="17.25" customHeight="1" x14ac:dyDescent="0.25">
      <c r="B13"/>
      <c r="C13"/>
      <c r="D13"/>
      <c r="E13"/>
      <c r="F13"/>
      <c r="G13"/>
    </row>
    <row r="14" spans="2:13" ht="17.25" customHeight="1" x14ac:dyDescent="0.25">
      <c r="B14"/>
      <c r="C14"/>
      <c r="D14"/>
      <c r="E14"/>
      <c r="F14"/>
      <c r="G14"/>
    </row>
    <row r="15" spans="2:13" ht="17.25" customHeight="1" x14ac:dyDescent="0.25">
      <c r="B15"/>
      <c r="C15"/>
      <c r="D15"/>
      <c r="E15"/>
      <c r="F15"/>
      <c r="G15"/>
    </row>
    <row r="16" spans="2:13" ht="17.25" customHeight="1" x14ac:dyDescent="0.25">
      <c r="B16"/>
      <c r="C16"/>
      <c r="D16"/>
      <c r="E16"/>
      <c r="F16"/>
      <c r="G16"/>
    </row>
    <row r="17" spans="2:7" ht="17.25" customHeight="1" x14ac:dyDescent="0.25">
      <c r="B17"/>
      <c r="C17"/>
      <c r="D17"/>
      <c r="E17"/>
      <c r="F17"/>
      <c r="G17"/>
    </row>
    <row r="18" spans="2:7" ht="17.25" customHeight="1" x14ac:dyDescent="0.25">
      <c r="B18"/>
      <c r="C18"/>
      <c r="D18"/>
      <c r="E18"/>
      <c r="F18"/>
      <c r="G18"/>
    </row>
    <row r="19" spans="2:7" ht="17.25" customHeight="1" x14ac:dyDescent="0.25">
      <c r="B19"/>
      <c r="C19"/>
      <c r="D19"/>
      <c r="E19"/>
      <c r="F19"/>
      <c r="G19"/>
    </row>
  </sheetData>
  <mergeCells count="3">
    <mergeCell ref="J5:K5"/>
    <mergeCell ref="J6:K6"/>
    <mergeCell ref="L2:M2"/>
  </mergeCell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76"/>
  <sheetViews>
    <sheetView tabSelected="1" topLeftCell="A61" zoomScale="96" zoomScaleNormal="90" workbookViewId="0">
      <selection activeCell="D76" sqref="D76:G76"/>
    </sheetView>
  </sheetViews>
  <sheetFormatPr defaultRowHeight="12.75" x14ac:dyDescent="0.2"/>
  <cols>
    <col min="1" max="1" width="5.140625" style="1" customWidth="1"/>
    <col min="2" max="2" width="11.5703125" style="2" customWidth="1"/>
    <col min="3" max="3" width="11.28515625" style="1" bestFit="1" customWidth="1"/>
    <col min="4" max="4" width="10.85546875" style="1" bestFit="1" customWidth="1"/>
    <col min="5" max="5" width="16.85546875" style="1" bestFit="1" customWidth="1"/>
    <col min="6" max="6" width="14.85546875" style="13" bestFit="1" customWidth="1"/>
    <col min="7" max="7" width="29.7109375" style="1" customWidth="1"/>
    <col min="8" max="8" width="24" style="7" customWidth="1"/>
    <col min="9" max="9" width="46.140625" style="17" bestFit="1" customWidth="1"/>
    <col min="10" max="10" width="41.28515625" style="17" customWidth="1"/>
    <col min="11" max="16384" width="9.140625" style="1"/>
  </cols>
  <sheetData>
    <row r="1" spans="2:10" x14ac:dyDescent="0.2">
      <c r="B1" s="3" t="s">
        <v>0</v>
      </c>
      <c r="C1" s="3" t="s">
        <v>1</v>
      </c>
      <c r="D1" s="3" t="s">
        <v>2</v>
      </c>
      <c r="E1" s="3" t="s">
        <v>3</v>
      </c>
      <c r="F1" s="11" t="s">
        <v>4</v>
      </c>
      <c r="G1" s="3" t="s">
        <v>5</v>
      </c>
      <c r="H1" s="3" t="s">
        <v>6</v>
      </c>
      <c r="I1" s="3" t="s">
        <v>14</v>
      </c>
      <c r="J1" s="3" t="s">
        <v>20</v>
      </c>
    </row>
    <row r="2" spans="2:10" x14ac:dyDescent="0.2">
      <c r="B2" s="5">
        <v>44074</v>
      </c>
      <c r="C2" s="4" t="str">
        <f t="shared" ref="C2:C65" si="0">TEXT(B2,"ddd")</f>
        <v>Mon</v>
      </c>
      <c r="D2" s="4">
        <v>8</v>
      </c>
      <c r="E2" s="4">
        <v>1565526</v>
      </c>
      <c r="F2" s="12">
        <v>1</v>
      </c>
      <c r="G2" s="4" t="s">
        <v>26</v>
      </c>
      <c r="H2" s="6" t="s">
        <v>12</v>
      </c>
      <c r="I2" s="4" t="s">
        <v>23</v>
      </c>
      <c r="J2" s="4"/>
    </row>
    <row r="3" spans="2:10" x14ac:dyDescent="0.2">
      <c r="B3" s="5">
        <v>44075</v>
      </c>
      <c r="C3" s="4" t="str">
        <f t="shared" si="0"/>
        <v>Tue</v>
      </c>
      <c r="D3" s="4">
        <v>8</v>
      </c>
      <c r="E3" s="4">
        <v>1565526</v>
      </c>
      <c r="F3" s="12">
        <v>1</v>
      </c>
      <c r="G3" s="4" t="s">
        <v>26</v>
      </c>
      <c r="H3" s="6" t="s">
        <v>12</v>
      </c>
      <c r="I3" s="4" t="s">
        <v>23</v>
      </c>
      <c r="J3" s="4"/>
    </row>
    <row r="4" spans="2:10" x14ac:dyDescent="0.2">
      <c r="B4" s="5">
        <v>44076</v>
      </c>
      <c r="C4" s="4" t="str">
        <f t="shared" si="0"/>
        <v>Wed</v>
      </c>
      <c r="D4" s="4"/>
      <c r="E4" s="4"/>
      <c r="F4" s="12"/>
      <c r="G4" s="4"/>
      <c r="H4" s="6" t="s">
        <v>7</v>
      </c>
      <c r="I4" s="4" t="s">
        <v>23</v>
      </c>
      <c r="J4" s="4" t="s">
        <v>24</v>
      </c>
    </row>
    <row r="5" spans="2:10" x14ac:dyDescent="0.2">
      <c r="B5" s="5">
        <v>44077</v>
      </c>
      <c r="C5" s="4" t="str">
        <f t="shared" si="0"/>
        <v>Thu</v>
      </c>
      <c r="D5" s="4"/>
      <c r="E5" s="4"/>
      <c r="F5" s="12"/>
      <c r="G5" s="4"/>
      <c r="H5" s="6" t="s">
        <v>7</v>
      </c>
      <c r="I5" s="4" t="s">
        <v>25</v>
      </c>
      <c r="J5" s="4"/>
    </row>
    <row r="6" spans="2:10" x14ac:dyDescent="0.2">
      <c r="B6" s="5">
        <v>44078</v>
      </c>
      <c r="C6" s="4" t="str">
        <f t="shared" si="0"/>
        <v>Fri</v>
      </c>
      <c r="D6" s="4"/>
      <c r="E6" s="4"/>
      <c r="F6" s="12"/>
      <c r="G6" s="4"/>
      <c r="H6" s="6" t="s">
        <v>7</v>
      </c>
      <c r="I6" s="4" t="s">
        <v>27</v>
      </c>
      <c r="J6" s="4"/>
    </row>
    <row r="7" spans="2:10" x14ac:dyDescent="0.2">
      <c r="B7" s="14">
        <v>44079</v>
      </c>
      <c r="C7" s="15" t="str">
        <f t="shared" si="0"/>
        <v>Sat</v>
      </c>
      <c r="D7" s="15"/>
      <c r="E7" s="15"/>
      <c r="F7" s="16"/>
      <c r="G7" s="15"/>
      <c r="H7" s="6" t="s">
        <v>7</v>
      </c>
      <c r="I7" s="15"/>
      <c r="J7" s="15"/>
    </row>
    <row r="8" spans="2:10" x14ac:dyDescent="0.2">
      <c r="B8" s="14">
        <v>44080</v>
      </c>
      <c r="C8" s="15" t="str">
        <f t="shared" si="0"/>
        <v>Sun</v>
      </c>
      <c r="D8" s="15"/>
      <c r="E8" s="15"/>
      <c r="F8" s="16"/>
      <c r="G8" s="15"/>
      <c r="H8" s="6" t="s">
        <v>7</v>
      </c>
      <c r="I8" s="15"/>
      <c r="J8" s="15"/>
    </row>
    <row r="9" spans="2:10" x14ac:dyDescent="0.2">
      <c r="B9" s="5">
        <v>44081</v>
      </c>
      <c r="C9" s="4" t="str">
        <f t="shared" si="0"/>
        <v>Mon</v>
      </c>
      <c r="D9" s="4">
        <v>8</v>
      </c>
      <c r="E9" s="4">
        <v>1565526</v>
      </c>
      <c r="F9" s="12">
        <v>1</v>
      </c>
      <c r="G9" s="4" t="s">
        <v>26</v>
      </c>
      <c r="H9" s="6" t="s">
        <v>12</v>
      </c>
      <c r="I9" s="4" t="s">
        <v>25</v>
      </c>
      <c r="J9" s="4"/>
    </row>
    <row r="10" spans="2:10" x14ac:dyDescent="0.2">
      <c r="B10" s="5">
        <v>44082</v>
      </c>
      <c r="C10" s="4" t="str">
        <f t="shared" si="0"/>
        <v>Tue</v>
      </c>
      <c r="D10" s="4">
        <v>8</v>
      </c>
      <c r="E10" s="4">
        <v>1565526</v>
      </c>
      <c r="F10" s="12">
        <v>1</v>
      </c>
      <c r="G10" s="4" t="s">
        <v>26</v>
      </c>
      <c r="H10" s="6" t="s">
        <v>12</v>
      </c>
      <c r="I10" s="4" t="s">
        <v>25</v>
      </c>
      <c r="J10" s="4"/>
    </row>
    <row r="11" spans="2:10" x14ac:dyDescent="0.2">
      <c r="B11" s="5">
        <v>44083</v>
      </c>
      <c r="C11" s="4" t="str">
        <f t="shared" si="0"/>
        <v>Wed</v>
      </c>
      <c r="D11" s="4">
        <v>8</v>
      </c>
      <c r="E11" s="4">
        <v>1565526</v>
      </c>
      <c r="F11" s="12">
        <v>1</v>
      </c>
      <c r="G11" s="4" t="s">
        <v>26</v>
      </c>
      <c r="H11" s="6" t="s">
        <v>12</v>
      </c>
      <c r="I11" s="4" t="s">
        <v>25</v>
      </c>
      <c r="J11" s="4"/>
    </row>
    <row r="12" spans="2:10" x14ac:dyDescent="0.2">
      <c r="B12" s="5">
        <v>44084</v>
      </c>
      <c r="C12" s="4" t="str">
        <f t="shared" si="0"/>
        <v>Thu</v>
      </c>
      <c r="D12" s="4">
        <v>8</v>
      </c>
      <c r="E12" s="4">
        <v>1565526</v>
      </c>
      <c r="F12" s="12">
        <v>1</v>
      </c>
      <c r="G12" s="4" t="s">
        <v>26</v>
      </c>
      <c r="H12" s="6" t="s">
        <v>12</v>
      </c>
      <c r="I12" s="4" t="s">
        <v>22</v>
      </c>
      <c r="J12" s="4"/>
    </row>
    <row r="13" spans="2:10" x14ac:dyDescent="0.2">
      <c r="B13" s="5">
        <v>44085</v>
      </c>
      <c r="C13" s="4" t="str">
        <f t="shared" si="0"/>
        <v>Fri</v>
      </c>
      <c r="D13" s="4">
        <v>8</v>
      </c>
      <c r="E13" s="4">
        <v>1565526</v>
      </c>
      <c r="F13" s="12">
        <v>1</v>
      </c>
      <c r="G13" s="4" t="s">
        <v>26</v>
      </c>
      <c r="H13" s="6" t="s">
        <v>12</v>
      </c>
      <c r="I13" s="4" t="s">
        <v>22</v>
      </c>
      <c r="J13" s="4"/>
    </row>
    <row r="14" spans="2:10" x14ac:dyDescent="0.2">
      <c r="B14" s="14">
        <v>44086</v>
      </c>
      <c r="C14" s="15" t="str">
        <f t="shared" si="0"/>
        <v>Sat</v>
      </c>
      <c r="D14" s="15"/>
      <c r="E14" s="15"/>
      <c r="F14" s="16"/>
      <c r="G14" s="15"/>
      <c r="H14" s="6" t="s">
        <v>7</v>
      </c>
      <c r="I14" s="15" t="s">
        <v>22</v>
      </c>
      <c r="J14" s="15"/>
    </row>
    <row r="15" spans="2:10" x14ac:dyDescent="0.2">
      <c r="B15" s="14">
        <v>44087</v>
      </c>
      <c r="C15" s="15" t="str">
        <f t="shared" si="0"/>
        <v>Sun</v>
      </c>
      <c r="D15" s="15"/>
      <c r="E15" s="15"/>
      <c r="F15" s="16"/>
      <c r="G15" s="15"/>
      <c r="H15" s="6" t="s">
        <v>7</v>
      </c>
      <c r="I15" s="15" t="s">
        <v>22</v>
      </c>
      <c r="J15" s="15"/>
    </row>
    <row r="16" spans="2:10" x14ac:dyDescent="0.2">
      <c r="B16" s="5">
        <v>44088</v>
      </c>
      <c r="C16" s="4" t="str">
        <f t="shared" si="0"/>
        <v>Mon</v>
      </c>
      <c r="D16" s="4">
        <v>8</v>
      </c>
      <c r="E16" s="4">
        <v>1565526</v>
      </c>
      <c r="F16" s="12">
        <v>1</v>
      </c>
      <c r="G16" s="4" t="s">
        <v>26</v>
      </c>
      <c r="H16" s="6" t="s">
        <v>12</v>
      </c>
      <c r="I16" s="4" t="s">
        <v>22</v>
      </c>
      <c r="J16" s="4"/>
    </row>
    <row r="17" spans="2:10" x14ac:dyDescent="0.2">
      <c r="B17" s="5">
        <v>44089</v>
      </c>
      <c r="C17" s="4" t="str">
        <f t="shared" si="0"/>
        <v>Tue</v>
      </c>
      <c r="D17" s="4">
        <v>8</v>
      </c>
      <c r="E17" s="4">
        <v>1565526</v>
      </c>
      <c r="F17" s="12">
        <v>1</v>
      </c>
      <c r="G17" s="4" t="s">
        <v>26</v>
      </c>
      <c r="H17" s="6" t="s">
        <v>12</v>
      </c>
      <c r="I17" s="4" t="s">
        <v>22</v>
      </c>
      <c r="J17" s="4"/>
    </row>
    <row r="18" spans="2:10" x14ac:dyDescent="0.2">
      <c r="B18" s="5">
        <v>44090</v>
      </c>
      <c r="C18" s="4" t="str">
        <f t="shared" si="0"/>
        <v>Wed</v>
      </c>
      <c r="D18" s="4"/>
      <c r="E18" s="4"/>
      <c r="F18" s="12"/>
      <c r="G18" s="4"/>
      <c r="H18" s="6" t="s">
        <v>7</v>
      </c>
      <c r="I18" s="4" t="s">
        <v>22</v>
      </c>
      <c r="J18" s="4"/>
    </row>
    <row r="19" spans="2:10" x14ac:dyDescent="0.2">
      <c r="B19" s="5">
        <v>44091</v>
      </c>
      <c r="C19" s="4" t="str">
        <f t="shared" si="0"/>
        <v>Thu</v>
      </c>
      <c r="D19" s="4"/>
      <c r="E19" s="4"/>
      <c r="F19" s="12"/>
      <c r="G19" s="4"/>
      <c r="H19" s="6" t="s">
        <v>7</v>
      </c>
      <c r="I19" s="4" t="s">
        <v>28</v>
      </c>
      <c r="J19" s="4"/>
    </row>
    <row r="20" spans="2:10" x14ac:dyDescent="0.2">
      <c r="B20" s="5">
        <v>44092</v>
      </c>
      <c r="C20" s="4" t="str">
        <f t="shared" si="0"/>
        <v>Fri</v>
      </c>
      <c r="D20" s="4"/>
      <c r="E20" s="4"/>
      <c r="F20" s="12"/>
      <c r="G20" s="4"/>
      <c r="H20" s="6" t="s">
        <v>7</v>
      </c>
      <c r="I20" s="4" t="s">
        <v>21</v>
      </c>
      <c r="J20" s="4"/>
    </row>
    <row r="21" spans="2:10" x14ac:dyDescent="0.2">
      <c r="B21" s="14">
        <v>44093</v>
      </c>
      <c r="C21" s="15" t="str">
        <f t="shared" si="0"/>
        <v>Sat</v>
      </c>
      <c r="D21" s="15"/>
      <c r="E21" s="15"/>
      <c r="F21" s="16"/>
      <c r="G21" s="15"/>
      <c r="H21" s="6" t="s">
        <v>7</v>
      </c>
      <c r="I21" s="15"/>
      <c r="J21" s="15"/>
    </row>
    <row r="22" spans="2:10" x14ac:dyDescent="0.2">
      <c r="B22" s="14">
        <v>44094</v>
      </c>
      <c r="C22" s="15" t="str">
        <f t="shared" si="0"/>
        <v>Sun</v>
      </c>
      <c r="D22" s="15"/>
      <c r="E22" s="15"/>
      <c r="F22" s="16"/>
      <c r="G22" s="15"/>
      <c r="H22" s="6" t="s">
        <v>7</v>
      </c>
      <c r="I22" s="15"/>
      <c r="J22" s="15"/>
    </row>
    <row r="23" spans="2:10" x14ac:dyDescent="0.2">
      <c r="B23" s="5">
        <v>44095</v>
      </c>
      <c r="C23" s="4" t="str">
        <f t="shared" si="0"/>
        <v>Mon</v>
      </c>
      <c r="D23" s="4"/>
      <c r="E23" s="4"/>
      <c r="F23" s="12"/>
      <c r="G23" s="4"/>
      <c r="H23" s="6" t="s">
        <v>7</v>
      </c>
      <c r="I23" s="4" t="s">
        <v>21</v>
      </c>
      <c r="J23" s="4"/>
    </row>
    <row r="24" spans="2:10" x14ac:dyDescent="0.2">
      <c r="B24" s="5">
        <v>44096</v>
      </c>
      <c r="C24" s="4" t="str">
        <f t="shared" si="0"/>
        <v>Tue</v>
      </c>
      <c r="D24" s="4"/>
      <c r="E24" s="4"/>
      <c r="F24" s="12"/>
      <c r="G24" s="4"/>
      <c r="H24" s="6" t="s">
        <v>7</v>
      </c>
      <c r="I24" s="4" t="s">
        <v>21</v>
      </c>
      <c r="J24" s="4"/>
    </row>
    <row r="25" spans="2:10" x14ac:dyDescent="0.2">
      <c r="B25" s="5">
        <v>44097</v>
      </c>
      <c r="C25" s="4" t="str">
        <f t="shared" si="0"/>
        <v>Wed</v>
      </c>
      <c r="D25" s="4"/>
      <c r="E25" s="4"/>
      <c r="F25" s="12"/>
      <c r="G25" s="4"/>
      <c r="H25" s="6" t="s">
        <v>7</v>
      </c>
      <c r="I25" s="4" t="s">
        <v>21</v>
      </c>
      <c r="J25" s="4"/>
    </row>
    <row r="26" spans="2:10" x14ac:dyDescent="0.2">
      <c r="B26" s="5">
        <v>44098</v>
      </c>
      <c r="C26" s="4" t="str">
        <f t="shared" si="0"/>
        <v>Thu</v>
      </c>
      <c r="D26" s="4"/>
      <c r="E26" s="4"/>
      <c r="F26" s="12"/>
      <c r="G26" s="4"/>
      <c r="H26" s="6" t="s">
        <v>7</v>
      </c>
      <c r="I26" s="4" t="s">
        <v>21</v>
      </c>
      <c r="J26" s="4"/>
    </row>
    <row r="27" spans="2:10" x14ac:dyDescent="0.2">
      <c r="B27" s="5">
        <v>44099</v>
      </c>
      <c r="C27" s="4" t="str">
        <f t="shared" si="0"/>
        <v>Fri</v>
      </c>
      <c r="D27" s="4"/>
      <c r="E27" s="4"/>
      <c r="F27" s="12"/>
      <c r="G27" s="4"/>
      <c r="H27" s="6" t="s">
        <v>7</v>
      </c>
      <c r="I27" s="4" t="s">
        <v>21</v>
      </c>
      <c r="J27" s="4"/>
    </row>
    <row r="28" spans="2:10" x14ac:dyDescent="0.2">
      <c r="B28" s="14">
        <v>44100</v>
      </c>
      <c r="C28" s="15" t="str">
        <f t="shared" si="0"/>
        <v>Sat</v>
      </c>
      <c r="D28" s="15"/>
      <c r="E28" s="15"/>
      <c r="F28" s="16"/>
      <c r="G28" s="15"/>
      <c r="H28" s="6" t="s">
        <v>7</v>
      </c>
      <c r="I28" s="15"/>
      <c r="J28" s="15"/>
    </row>
    <row r="29" spans="2:10" x14ac:dyDescent="0.2">
      <c r="B29" s="14">
        <v>44101</v>
      </c>
      <c r="C29" s="15" t="str">
        <f t="shared" si="0"/>
        <v>Sun</v>
      </c>
      <c r="D29" s="15"/>
      <c r="E29" s="15"/>
      <c r="F29" s="16"/>
      <c r="G29" s="15"/>
      <c r="H29" s="6" t="s">
        <v>7</v>
      </c>
      <c r="I29" s="15"/>
      <c r="J29" s="15"/>
    </row>
    <row r="30" spans="2:10" x14ac:dyDescent="0.2">
      <c r="B30" s="5">
        <v>44102</v>
      </c>
      <c r="C30" s="4" t="str">
        <f t="shared" si="0"/>
        <v>Mon</v>
      </c>
      <c r="D30" s="4">
        <v>8</v>
      </c>
      <c r="E30" s="4">
        <v>1542136</v>
      </c>
      <c r="F30" s="12">
        <v>5</v>
      </c>
      <c r="G30" s="4" t="s">
        <v>31</v>
      </c>
      <c r="H30" s="6" t="s">
        <v>12</v>
      </c>
      <c r="I30" s="4" t="s">
        <v>29</v>
      </c>
      <c r="J30" s="4"/>
    </row>
    <row r="31" spans="2:10" x14ac:dyDescent="0.2">
      <c r="B31" s="5">
        <v>44103</v>
      </c>
      <c r="C31" s="4" t="str">
        <f t="shared" si="0"/>
        <v>Tue</v>
      </c>
      <c r="D31" s="4">
        <v>8</v>
      </c>
      <c r="E31" s="4">
        <v>1542136</v>
      </c>
      <c r="F31" s="12">
        <v>5</v>
      </c>
      <c r="G31" s="4" t="s">
        <v>31</v>
      </c>
      <c r="H31" s="6" t="s">
        <v>12</v>
      </c>
      <c r="I31" s="4" t="s">
        <v>30</v>
      </c>
      <c r="J31" s="4"/>
    </row>
    <row r="32" spans="2:10" x14ac:dyDescent="0.2">
      <c r="B32" s="5">
        <v>44104</v>
      </c>
      <c r="C32" s="4" t="str">
        <f t="shared" si="0"/>
        <v>Wed</v>
      </c>
      <c r="D32" s="4">
        <v>8</v>
      </c>
      <c r="E32" s="4">
        <v>1542136</v>
      </c>
      <c r="F32" s="12">
        <v>5</v>
      </c>
      <c r="G32" s="4" t="s">
        <v>31</v>
      </c>
      <c r="H32" s="6" t="s">
        <v>12</v>
      </c>
      <c r="I32" s="4" t="s">
        <v>30</v>
      </c>
      <c r="J32" s="4"/>
    </row>
    <row r="33" spans="2:10" x14ac:dyDescent="0.2">
      <c r="B33" s="5">
        <v>44105</v>
      </c>
      <c r="C33" s="4" t="str">
        <f t="shared" si="0"/>
        <v>Thu</v>
      </c>
      <c r="D33" s="4"/>
      <c r="E33" s="4"/>
      <c r="F33" s="12"/>
      <c r="G33" s="4"/>
      <c r="H33" s="6" t="s">
        <v>7</v>
      </c>
      <c r="I33" s="4" t="s">
        <v>25</v>
      </c>
      <c r="J33" s="4"/>
    </row>
    <row r="34" spans="2:10" x14ac:dyDescent="0.2">
      <c r="B34" s="5">
        <v>44106</v>
      </c>
      <c r="C34" s="4" t="str">
        <f t="shared" si="0"/>
        <v>Fri</v>
      </c>
      <c r="D34" s="4"/>
      <c r="E34" s="4"/>
      <c r="F34" s="12"/>
      <c r="G34" s="4"/>
      <c r="H34" s="6" t="s">
        <v>7</v>
      </c>
      <c r="I34" s="4" t="s">
        <v>25</v>
      </c>
      <c r="J34" s="4"/>
    </row>
    <row r="35" spans="2:10" x14ac:dyDescent="0.2">
      <c r="B35" s="14">
        <v>44107</v>
      </c>
      <c r="C35" s="15" t="str">
        <f t="shared" si="0"/>
        <v>Sat</v>
      </c>
      <c r="D35" s="15"/>
      <c r="E35" s="15"/>
      <c r="F35" s="16"/>
      <c r="G35" s="15"/>
      <c r="H35" s="6" t="s">
        <v>7</v>
      </c>
      <c r="I35" s="15"/>
      <c r="J35" s="15"/>
    </row>
    <row r="36" spans="2:10" x14ac:dyDescent="0.2">
      <c r="B36" s="14">
        <v>44108</v>
      </c>
      <c r="C36" s="15" t="str">
        <f t="shared" si="0"/>
        <v>Sun</v>
      </c>
      <c r="D36" s="15"/>
      <c r="E36" s="15"/>
      <c r="F36" s="16"/>
      <c r="G36" s="15"/>
      <c r="H36" s="6" t="s">
        <v>7</v>
      </c>
      <c r="I36" s="15"/>
      <c r="J36" s="15"/>
    </row>
    <row r="37" spans="2:10" x14ac:dyDescent="0.2">
      <c r="B37" s="5">
        <v>44109</v>
      </c>
      <c r="C37" s="4" t="str">
        <f t="shared" si="0"/>
        <v>Mon</v>
      </c>
      <c r="D37" s="4">
        <v>8</v>
      </c>
      <c r="E37" s="4">
        <v>1518193</v>
      </c>
      <c r="F37" s="12">
        <v>2</v>
      </c>
      <c r="G37" s="4" t="s">
        <v>32</v>
      </c>
      <c r="H37" s="6" t="s">
        <v>12</v>
      </c>
      <c r="I37" s="4" t="s">
        <v>33</v>
      </c>
      <c r="J37" s="4"/>
    </row>
    <row r="38" spans="2:10" x14ac:dyDescent="0.2">
      <c r="B38" s="5">
        <v>44110</v>
      </c>
      <c r="C38" s="4" t="str">
        <f t="shared" si="0"/>
        <v>Tue</v>
      </c>
      <c r="D38" s="4">
        <v>8</v>
      </c>
      <c r="E38" s="4">
        <v>1518193</v>
      </c>
      <c r="F38" s="12">
        <v>2</v>
      </c>
      <c r="G38" s="4" t="s">
        <v>32</v>
      </c>
      <c r="H38" s="6" t="s">
        <v>12</v>
      </c>
      <c r="I38" s="4" t="s">
        <v>34</v>
      </c>
      <c r="J38" s="4"/>
    </row>
    <row r="39" spans="2:10" x14ac:dyDescent="0.2">
      <c r="B39" s="5">
        <v>44111</v>
      </c>
      <c r="C39" s="4" t="str">
        <f t="shared" si="0"/>
        <v>Wed</v>
      </c>
      <c r="D39" s="4">
        <v>8</v>
      </c>
      <c r="E39" s="4">
        <v>1518193</v>
      </c>
      <c r="F39" s="12">
        <v>2</v>
      </c>
      <c r="G39" s="4" t="s">
        <v>32</v>
      </c>
      <c r="H39" s="6" t="s">
        <v>12</v>
      </c>
      <c r="I39" s="4" t="s">
        <v>33</v>
      </c>
      <c r="J39" s="4"/>
    </row>
    <row r="40" spans="2:10" x14ac:dyDescent="0.2">
      <c r="B40" s="5">
        <v>44112</v>
      </c>
      <c r="C40" s="4" t="str">
        <f t="shared" si="0"/>
        <v>Thu</v>
      </c>
      <c r="D40" s="4">
        <v>8</v>
      </c>
      <c r="E40" s="4">
        <v>1518193</v>
      </c>
      <c r="F40" s="12">
        <v>2</v>
      </c>
      <c r="G40" s="4" t="s">
        <v>32</v>
      </c>
      <c r="H40" s="6" t="s">
        <v>12</v>
      </c>
      <c r="I40" s="4" t="s">
        <v>33</v>
      </c>
      <c r="J40" s="4"/>
    </row>
    <row r="41" spans="2:10" x14ac:dyDescent="0.2">
      <c r="B41" s="5">
        <v>44113</v>
      </c>
      <c r="C41" s="4" t="str">
        <f t="shared" si="0"/>
        <v>Fri</v>
      </c>
      <c r="D41" s="4">
        <v>8</v>
      </c>
      <c r="E41" s="4">
        <v>1518193</v>
      </c>
      <c r="F41" s="12">
        <v>2</v>
      </c>
      <c r="G41" s="4" t="s">
        <v>32</v>
      </c>
      <c r="H41" s="6" t="s">
        <v>12</v>
      </c>
      <c r="I41" s="4" t="s">
        <v>33</v>
      </c>
      <c r="J41" s="4"/>
    </row>
    <row r="42" spans="2:10" x14ac:dyDescent="0.2">
      <c r="B42" s="14">
        <v>44114</v>
      </c>
      <c r="C42" s="15" t="str">
        <f t="shared" si="0"/>
        <v>Sat</v>
      </c>
      <c r="D42" s="15"/>
      <c r="E42" s="15"/>
      <c r="F42" s="16"/>
      <c r="G42" s="15"/>
      <c r="H42" s="6" t="s">
        <v>7</v>
      </c>
      <c r="I42" s="15"/>
      <c r="J42" s="15"/>
    </row>
    <row r="43" spans="2:10" x14ac:dyDescent="0.2">
      <c r="B43" s="14">
        <v>44115</v>
      </c>
      <c r="C43" s="15" t="str">
        <f t="shared" si="0"/>
        <v>Sun</v>
      </c>
      <c r="D43" s="15"/>
      <c r="E43" s="15"/>
      <c r="F43" s="16"/>
      <c r="G43" s="15"/>
      <c r="H43" s="6" t="s">
        <v>7</v>
      </c>
      <c r="I43" s="15"/>
      <c r="J43" s="15"/>
    </row>
    <row r="44" spans="2:10" x14ac:dyDescent="0.2">
      <c r="B44" s="5">
        <v>44116</v>
      </c>
      <c r="C44" s="4" t="str">
        <f t="shared" si="0"/>
        <v>Mon</v>
      </c>
      <c r="D44" s="4">
        <v>8</v>
      </c>
      <c r="E44" s="4">
        <v>1567296</v>
      </c>
      <c r="F44" s="12">
        <v>2</v>
      </c>
      <c r="G44" s="4" t="s">
        <v>35</v>
      </c>
      <c r="H44" s="6" t="s">
        <v>12</v>
      </c>
      <c r="I44" s="4" t="s">
        <v>36</v>
      </c>
      <c r="J44" s="4"/>
    </row>
    <row r="45" spans="2:10" x14ac:dyDescent="0.2">
      <c r="B45" s="5">
        <v>44117</v>
      </c>
      <c r="C45" s="4" t="str">
        <f t="shared" si="0"/>
        <v>Tue</v>
      </c>
      <c r="D45" s="4">
        <v>8</v>
      </c>
      <c r="E45" s="4">
        <v>1567296</v>
      </c>
      <c r="F45" s="12">
        <v>2</v>
      </c>
      <c r="G45" s="4" t="s">
        <v>37</v>
      </c>
      <c r="H45" s="6" t="s">
        <v>12</v>
      </c>
      <c r="I45" s="4" t="s">
        <v>38</v>
      </c>
      <c r="J45" s="4"/>
    </row>
    <row r="46" spans="2:10" x14ac:dyDescent="0.2">
      <c r="B46" s="5">
        <v>44118</v>
      </c>
      <c r="C46" s="4" t="str">
        <f t="shared" si="0"/>
        <v>Wed</v>
      </c>
      <c r="D46" s="4">
        <v>8</v>
      </c>
      <c r="E46" s="4">
        <v>1567296</v>
      </c>
      <c r="F46" s="12">
        <v>2</v>
      </c>
      <c r="G46" s="4" t="s">
        <v>39</v>
      </c>
      <c r="H46" s="6" t="s">
        <v>12</v>
      </c>
      <c r="I46" s="4" t="s">
        <v>40</v>
      </c>
      <c r="J46" s="4"/>
    </row>
    <row r="47" spans="2:10" x14ac:dyDescent="0.2">
      <c r="B47" s="5">
        <v>44119</v>
      </c>
      <c r="C47" s="4" t="str">
        <f t="shared" si="0"/>
        <v>Thu</v>
      </c>
      <c r="D47" s="4"/>
      <c r="E47" s="4"/>
      <c r="F47" s="12"/>
      <c r="G47" s="4"/>
      <c r="H47" s="6" t="s">
        <v>7</v>
      </c>
      <c r="I47" s="4" t="s">
        <v>41</v>
      </c>
      <c r="J47" s="4"/>
    </row>
    <row r="48" spans="2:10" x14ac:dyDescent="0.2">
      <c r="B48" s="5">
        <v>44120</v>
      </c>
      <c r="C48" s="4" t="str">
        <f t="shared" si="0"/>
        <v>Fri</v>
      </c>
      <c r="D48" s="4"/>
      <c r="E48" s="4"/>
      <c r="F48" s="12"/>
      <c r="G48" s="4"/>
      <c r="H48" s="6" t="s">
        <v>7</v>
      </c>
      <c r="I48" s="4" t="s">
        <v>42</v>
      </c>
      <c r="J48" s="4"/>
    </row>
    <row r="49" spans="2:10" x14ac:dyDescent="0.2">
      <c r="B49" s="14">
        <v>44121</v>
      </c>
      <c r="C49" s="15" t="str">
        <f t="shared" si="0"/>
        <v>Sat</v>
      </c>
      <c r="D49" s="15"/>
      <c r="E49" s="15"/>
      <c r="F49" s="16"/>
      <c r="G49" s="15"/>
      <c r="H49" s="6" t="s">
        <v>7</v>
      </c>
      <c r="I49" s="15"/>
      <c r="J49" s="15"/>
    </row>
    <row r="50" spans="2:10" x14ac:dyDescent="0.2">
      <c r="B50" s="14">
        <v>44122</v>
      </c>
      <c r="C50" s="15" t="str">
        <f t="shared" si="0"/>
        <v>Sun</v>
      </c>
      <c r="D50" s="15"/>
      <c r="E50" s="15"/>
      <c r="F50" s="16"/>
      <c r="G50" s="15"/>
      <c r="H50" s="6" t="s">
        <v>7</v>
      </c>
      <c r="I50" s="15"/>
      <c r="J50" s="15"/>
    </row>
    <row r="51" spans="2:10" x14ac:dyDescent="0.2">
      <c r="B51" s="5">
        <v>44123</v>
      </c>
      <c r="C51" s="4" t="str">
        <f t="shared" si="0"/>
        <v>Mon</v>
      </c>
      <c r="D51" s="4">
        <v>8</v>
      </c>
      <c r="E51" s="4">
        <v>1567296</v>
      </c>
      <c r="F51" s="12">
        <v>2</v>
      </c>
      <c r="G51" s="4" t="s">
        <v>39</v>
      </c>
      <c r="H51" s="6" t="s">
        <v>12</v>
      </c>
      <c r="I51" s="4" t="s">
        <v>43</v>
      </c>
      <c r="J51" s="4"/>
    </row>
    <row r="52" spans="2:10" x14ac:dyDescent="0.2">
      <c r="B52" s="5">
        <v>44124</v>
      </c>
      <c r="C52" s="4" t="str">
        <f t="shared" si="0"/>
        <v>Tue</v>
      </c>
      <c r="D52" s="4">
        <v>8</v>
      </c>
      <c r="E52" s="4">
        <v>1567296</v>
      </c>
      <c r="F52" s="12">
        <v>2</v>
      </c>
      <c r="G52" s="4" t="s">
        <v>39</v>
      </c>
      <c r="H52" s="6" t="s">
        <v>12</v>
      </c>
      <c r="I52" s="4" t="s">
        <v>43</v>
      </c>
      <c r="J52" s="4"/>
    </row>
    <row r="53" spans="2:10" x14ac:dyDescent="0.2">
      <c r="B53" s="5">
        <v>44125</v>
      </c>
      <c r="C53" s="4" t="str">
        <f t="shared" si="0"/>
        <v>Wed</v>
      </c>
      <c r="D53" s="4">
        <v>8</v>
      </c>
      <c r="E53" s="4">
        <v>1567296</v>
      </c>
      <c r="F53" s="12">
        <v>2</v>
      </c>
      <c r="G53" s="4" t="s">
        <v>39</v>
      </c>
      <c r="H53" s="6" t="s">
        <v>12</v>
      </c>
      <c r="I53" s="4" t="s">
        <v>43</v>
      </c>
      <c r="J53" s="4"/>
    </row>
    <row r="54" spans="2:10" x14ac:dyDescent="0.2">
      <c r="B54" s="5">
        <v>44126</v>
      </c>
      <c r="C54" s="4" t="str">
        <f t="shared" si="0"/>
        <v>Thu</v>
      </c>
      <c r="D54" s="4">
        <v>8</v>
      </c>
      <c r="E54" s="4">
        <v>1567296</v>
      </c>
      <c r="F54" s="12">
        <v>2</v>
      </c>
      <c r="G54" s="4" t="s">
        <v>39</v>
      </c>
      <c r="H54" s="6" t="s">
        <v>12</v>
      </c>
      <c r="I54" s="4" t="s">
        <v>42</v>
      </c>
      <c r="J54" s="4"/>
    </row>
    <row r="55" spans="2:10" x14ac:dyDescent="0.2">
      <c r="B55" s="5">
        <v>44127</v>
      </c>
      <c r="C55" s="4" t="str">
        <f t="shared" si="0"/>
        <v>Fri</v>
      </c>
      <c r="D55" s="4">
        <v>8</v>
      </c>
      <c r="E55" s="4">
        <v>1567296</v>
      </c>
      <c r="F55" s="12">
        <v>2</v>
      </c>
      <c r="G55" s="4" t="s">
        <v>39</v>
      </c>
      <c r="H55" s="6" t="s">
        <v>12</v>
      </c>
      <c r="I55" s="4" t="s">
        <v>43</v>
      </c>
      <c r="J55" s="4"/>
    </row>
    <row r="56" spans="2:10" x14ac:dyDescent="0.2">
      <c r="B56" s="14">
        <v>44128</v>
      </c>
      <c r="C56" s="15" t="str">
        <f t="shared" si="0"/>
        <v>Sat</v>
      </c>
      <c r="D56" s="15"/>
      <c r="E56" s="15"/>
      <c r="F56" s="16"/>
      <c r="G56" s="15"/>
      <c r="H56" s="6" t="s">
        <v>7</v>
      </c>
      <c r="I56" s="15"/>
      <c r="J56" s="15"/>
    </row>
    <row r="57" spans="2:10" x14ac:dyDescent="0.2">
      <c r="B57" s="14">
        <v>44129</v>
      </c>
      <c r="C57" s="15" t="str">
        <f t="shared" si="0"/>
        <v>Sun</v>
      </c>
      <c r="D57" s="15"/>
      <c r="E57" s="15"/>
      <c r="F57" s="16"/>
      <c r="G57" s="15"/>
      <c r="H57" s="6" t="s">
        <v>7</v>
      </c>
      <c r="I57" s="15"/>
      <c r="J57" s="15"/>
    </row>
    <row r="58" spans="2:10" x14ac:dyDescent="0.2">
      <c r="B58" s="5">
        <v>44130</v>
      </c>
      <c r="C58" s="4" t="str">
        <f t="shared" si="0"/>
        <v>Mon</v>
      </c>
      <c r="D58" s="4">
        <v>8</v>
      </c>
      <c r="E58" s="4">
        <v>1567296</v>
      </c>
      <c r="F58" s="12">
        <v>2</v>
      </c>
      <c r="G58" s="4" t="s">
        <v>39</v>
      </c>
      <c r="H58" s="6" t="s">
        <v>12</v>
      </c>
      <c r="I58" s="4" t="s">
        <v>44</v>
      </c>
      <c r="J58" s="4"/>
    </row>
    <row r="59" spans="2:10" x14ac:dyDescent="0.2">
      <c r="B59" s="5">
        <v>44131</v>
      </c>
      <c r="C59" s="4" t="str">
        <f t="shared" si="0"/>
        <v>Tue</v>
      </c>
      <c r="D59" s="4">
        <v>8</v>
      </c>
      <c r="E59" s="4">
        <v>1567296</v>
      </c>
      <c r="F59" s="12">
        <v>2</v>
      </c>
      <c r="G59" s="4" t="s">
        <v>39</v>
      </c>
      <c r="H59" s="6" t="s">
        <v>12</v>
      </c>
      <c r="I59" s="4" t="s">
        <v>42</v>
      </c>
      <c r="J59" s="4"/>
    </row>
    <row r="60" spans="2:10" x14ac:dyDescent="0.2">
      <c r="B60" s="5">
        <v>44132</v>
      </c>
      <c r="C60" s="4" t="str">
        <f t="shared" si="0"/>
        <v>Wed</v>
      </c>
      <c r="D60" s="4">
        <v>6</v>
      </c>
      <c r="E60" s="4">
        <v>1567296</v>
      </c>
      <c r="F60" s="12">
        <v>2</v>
      </c>
      <c r="G60" s="4" t="s">
        <v>39</v>
      </c>
      <c r="H60" s="6" t="s">
        <v>12</v>
      </c>
      <c r="I60" s="4" t="s">
        <v>43</v>
      </c>
      <c r="J60" s="4"/>
    </row>
    <row r="61" spans="2:10" x14ac:dyDescent="0.2">
      <c r="B61" s="5">
        <v>44133</v>
      </c>
      <c r="C61" s="4" t="str">
        <f t="shared" si="0"/>
        <v>Thu</v>
      </c>
      <c r="D61" s="4"/>
      <c r="E61" s="4"/>
      <c r="F61" s="12"/>
      <c r="G61" s="4"/>
      <c r="H61" s="6" t="s">
        <v>7</v>
      </c>
      <c r="I61" s="4" t="s">
        <v>45</v>
      </c>
      <c r="J61" s="4"/>
    </row>
    <row r="62" spans="2:10" x14ac:dyDescent="0.2">
      <c r="B62" s="5">
        <v>44134</v>
      </c>
      <c r="C62" s="4" t="str">
        <f t="shared" si="0"/>
        <v>Fri</v>
      </c>
      <c r="D62" s="4">
        <v>8</v>
      </c>
      <c r="E62" s="4">
        <v>1567296</v>
      </c>
      <c r="F62" s="12">
        <v>2</v>
      </c>
      <c r="G62" s="4" t="s">
        <v>39</v>
      </c>
      <c r="H62" s="6" t="s">
        <v>12</v>
      </c>
      <c r="I62" s="4" t="s">
        <v>42</v>
      </c>
      <c r="J62" s="4"/>
    </row>
    <row r="63" spans="2:10" x14ac:dyDescent="0.2">
      <c r="B63" s="14">
        <v>44135</v>
      </c>
      <c r="C63" s="15" t="str">
        <f t="shared" si="0"/>
        <v>Sat</v>
      </c>
      <c r="D63" s="15"/>
      <c r="E63" s="15"/>
      <c r="F63" s="16"/>
      <c r="G63" s="15"/>
      <c r="H63" s="6" t="s">
        <v>7</v>
      </c>
      <c r="I63" s="15"/>
      <c r="J63" s="15"/>
    </row>
    <row r="64" spans="2:10" x14ac:dyDescent="0.2">
      <c r="B64" s="14">
        <v>44136</v>
      </c>
      <c r="C64" s="15" t="str">
        <f t="shared" si="0"/>
        <v>Sun</v>
      </c>
      <c r="D64" s="15"/>
      <c r="E64" s="15"/>
      <c r="F64" s="16"/>
      <c r="G64" s="15"/>
      <c r="H64" s="6" t="s">
        <v>7</v>
      </c>
      <c r="I64" s="15"/>
      <c r="J64" s="15"/>
    </row>
    <row r="65" spans="2:10" x14ac:dyDescent="0.2">
      <c r="B65" s="5">
        <v>44137</v>
      </c>
      <c r="C65" s="4" t="str">
        <f t="shared" si="0"/>
        <v>Mon</v>
      </c>
      <c r="D65" s="4">
        <v>8</v>
      </c>
      <c r="E65" s="4">
        <v>1567296</v>
      </c>
      <c r="F65" s="12">
        <v>2</v>
      </c>
      <c r="G65" s="4" t="s">
        <v>39</v>
      </c>
      <c r="H65" s="6" t="s">
        <v>12</v>
      </c>
      <c r="I65" s="4" t="s">
        <v>46</v>
      </c>
      <c r="J65" s="4"/>
    </row>
    <row r="66" spans="2:10" x14ac:dyDescent="0.2">
      <c r="B66" s="5">
        <v>44138</v>
      </c>
      <c r="C66" s="4" t="str">
        <f t="shared" ref="C66:C76" si="1">TEXT(B66,"ddd")</f>
        <v>Tue</v>
      </c>
      <c r="D66" s="4">
        <v>8</v>
      </c>
      <c r="E66" s="4">
        <v>1567296</v>
      </c>
      <c r="F66" s="12">
        <v>2</v>
      </c>
      <c r="G66" s="4" t="s">
        <v>39</v>
      </c>
      <c r="H66" s="6" t="s">
        <v>12</v>
      </c>
      <c r="I66" s="4" t="s">
        <v>42</v>
      </c>
      <c r="J66" s="4"/>
    </row>
    <row r="67" spans="2:10" x14ac:dyDescent="0.2">
      <c r="B67" s="5">
        <v>44139</v>
      </c>
      <c r="C67" s="4" t="str">
        <f t="shared" si="1"/>
        <v>Wed</v>
      </c>
      <c r="D67" s="4">
        <v>8</v>
      </c>
      <c r="E67" s="4">
        <v>1567296</v>
      </c>
      <c r="F67" s="12">
        <v>2</v>
      </c>
      <c r="G67" s="4" t="s">
        <v>39</v>
      </c>
      <c r="H67" s="6" t="s">
        <v>12</v>
      </c>
      <c r="I67" s="4" t="s">
        <v>42</v>
      </c>
      <c r="J67" s="4"/>
    </row>
    <row r="68" spans="2:10" x14ac:dyDescent="0.2">
      <c r="B68" s="5">
        <v>44140</v>
      </c>
      <c r="C68" s="4" t="str">
        <f t="shared" si="1"/>
        <v>Thu</v>
      </c>
      <c r="D68" s="4">
        <v>8</v>
      </c>
      <c r="E68" s="4">
        <v>1567296</v>
      </c>
      <c r="F68" s="12">
        <v>2</v>
      </c>
      <c r="G68" s="4" t="s">
        <v>39</v>
      </c>
      <c r="H68" s="6" t="s">
        <v>12</v>
      </c>
      <c r="I68" s="4" t="s">
        <v>43</v>
      </c>
      <c r="J68" s="4"/>
    </row>
    <row r="69" spans="2:10" x14ac:dyDescent="0.2">
      <c r="B69" s="5">
        <v>44141</v>
      </c>
      <c r="C69" s="4" t="str">
        <f t="shared" si="1"/>
        <v>Fri</v>
      </c>
      <c r="D69" s="4">
        <v>8</v>
      </c>
      <c r="E69" s="4">
        <v>1567296</v>
      </c>
      <c r="F69" s="12">
        <v>2</v>
      </c>
      <c r="G69" s="4" t="s">
        <v>39</v>
      </c>
      <c r="H69" s="6" t="s">
        <v>12</v>
      </c>
      <c r="I69" s="4" t="s">
        <v>43</v>
      </c>
      <c r="J69" s="4"/>
    </row>
    <row r="70" spans="2:10" x14ac:dyDescent="0.2">
      <c r="B70" s="14">
        <v>44142</v>
      </c>
      <c r="C70" s="15" t="str">
        <f t="shared" si="1"/>
        <v>Sat</v>
      </c>
      <c r="D70" s="15"/>
      <c r="E70" s="15"/>
      <c r="F70" s="16"/>
      <c r="G70" s="15"/>
      <c r="H70" s="6" t="s">
        <v>7</v>
      </c>
      <c r="I70" s="15"/>
      <c r="J70" s="15"/>
    </row>
    <row r="71" spans="2:10" x14ac:dyDescent="0.2">
      <c r="B71" s="14">
        <v>44143</v>
      </c>
      <c r="C71" s="15" t="str">
        <f t="shared" si="1"/>
        <v>Sun</v>
      </c>
      <c r="D71" s="15"/>
      <c r="E71" s="15"/>
      <c r="F71" s="16"/>
      <c r="G71" s="15"/>
      <c r="H71" s="6" t="s">
        <v>7</v>
      </c>
      <c r="I71" s="15"/>
      <c r="J71" s="15"/>
    </row>
    <row r="72" spans="2:10" x14ac:dyDescent="0.2">
      <c r="B72" s="5">
        <v>44144</v>
      </c>
      <c r="C72" s="4" t="str">
        <f t="shared" si="1"/>
        <v>Mon</v>
      </c>
      <c r="D72" s="4">
        <v>8</v>
      </c>
      <c r="E72" s="4">
        <v>1567296</v>
      </c>
      <c r="F72" s="12">
        <v>2</v>
      </c>
      <c r="G72" s="4" t="s">
        <v>39</v>
      </c>
      <c r="H72" s="6" t="s">
        <v>12</v>
      </c>
      <c r="I72" s="4" t="s">
        <v>43</v>
      </c>
      <c r="J72" s="4"/>
    </row>
    <row r="73" spans="2:10" x14ac:dyDescent="0.2">
      <c r="B73" s="5">
        <v>44145</v>
      </c>
      <c r="C73" s="4" t="str">
        <f t="shared" si="1"/>
        <v>Tue</v>
      </c>
      <c r="D73" s="4">
        <v>8</v>
      </c>
      <c r="E73" s="4">
        <v>1567296</v>
      </c>
      <c r="F73" s="12">
        <v>2</v>
      </c>
      <c r="G73" s="4" t="s">
        <v>39</v>
      </c>
      <c r="H73" s="6" t="s">
        <v>12</v>
      </c>
      <c r="I73" s="4" t="s">
        <v>42</v>
      </c>
      <c r="J73" s="4"/>
    </row>
    <row r="74" spans="2:10" x14ac:dyDescent="0.2">
      <c r="B74" s="5">
        <v>44146</v>
      </c>
      <c r="C74" s="4" t="str">
        <f t="shared" si="1"/>
        <v>Wed</v>
      </c>
      <c r="D74" s="4">
        <v>8</v>
      </c>
      <c r="E74" s="4">
        <v>1567296</v>
      </c>
      <c r="F74" s="12">
        <v>2</v>
      </c>
      <c r="G74" s="4" t="s">
        <v>39</v>
      </c>
      <c r="H74" s="6" t="s">
        <v>12</v>
      </c>
      <c r="I74" s="4" t="s">
        <v>43</v>
      </c>
      <c r="J74" s="4"/>
    </row>
    <row r="75" spans="2:10" x14ac:dyDescent="0.2">
      <c r="B75" s="5">
        <v>44147</v>
      </c>
      <c r="C75" s="4" t="str">
        <f t="shared" si="1"/>
        <v>Thu</v>
      </c>
      <c r="D75" s="4">
        <v>8</v>
      </c>
      <c r="E75" s="4">
        <v>1567296</v>
      </c>
      <c r="F75" s="12">
        <v>2</v>
      </c>
      <c r="G75" s="4" t="s">
        <v>39</v>
      </c>
      <c r="H75" s="6" t="s">
        <v>12</v>
      </c>
      <c r="I75" s="4" t="s">
        <v>43</v>
      </c>
      <c r="J75" s="4"/>
    </row>
    <row r="76" spans="2:10" x14ac:dyDescent="0.2">
      <c r="B76" s="5">
        <v>44148</v>
      </c>
      <c r="C76" s="4" t="str">
        <f t="shared" si="1"/>
        <v>Fri</v>
      </c>
      <c r="D76" s="4">
        <v>8</v>
      </c>
      <c r="E76" s="4">
        <v>1567296</v>
      </c>
      <c r="F76" s="12">
        <v>2</v>
      </c>
      <c r="G76" s="4" t="s">
        <v>39</v>
      </c>
      <c r="H76" s="6" t="s">
        <v>12</v>
      </c>
      <c r="I76" s="4" t="s">
        <v>43</v>
      </c>
      <c r="J76" s="4"/>
    </row>
  </sheetData>
  <conditionalFormatting sqref="H1:H27 H77:H1048576">
    <cfRule type="containsText" dxfId="49" priority="103" operator="containsText" text="NOT">
      <formula>NOT(ISERROR(SEARCH("NOT",H1)))</formula>
    </cfRule>
    <cfRule type="containsText" dxfId="48" priority="104" operator="containsText" text="CHARGED">
      <formula>NOT(ISERROR(SEARCH("CHARGED",H1)))</formula>
    </cfRule>
  </conditionalFormatting>
  <conditionalFormatting sqref="I1">
    <cfRule type="containsText" dxfId="47" priority="31" operator="containsText" text="NOT">
      <formula>NOT(ISERROR(SEARCH("NOT",I1)))</formula>
    </cfRule>
    <cfRule type="containsText" dxfId="46" priority="32" operator="containsText" text="CHARGED">
      <formula>NOT(ISERROR(SEARCH("CHARGED",I1)))</formula>
    </cfRule>
  </conditionalFormatting>
  <conditionalFormatting sqref="J1">
    <cfRule type="containsText" dxfId="45" priority="15" operator="containsText" text="NOT">
      <formula>NOT(ISERROR(SEARCH("NOT",J1)))</formula>
    </cfRule>
    <cfRule type="containsText" dxfId="44" priority="16" operator="containsText" text="CHARGED">
      <formula>NOT(ISERROR(SEARCH("CHARGED",J1)))</formula>
    </cfRule>
  </conditionalFormatting>
  <conditionalFormatting sqref="H28:H34">
    <cfRule type="containsText" dxfId="43" priority="13" operator="containsText" text="NOT">
      <formula>NOT(ISERROR(SEARCH("NOT",H28)))</formula>
    </cfRule>
    <cfRule type="containsText" dxfId="42" priority="14" operator="containsText" text="CHARGED">
      <formula>NOT(ISERROR(SEARCH("CHARGED",H28)))</formula>
    </cfRule>
  </conditionalFormatting>
  <conditionalFormatting sqref="H35:H48">
    <cfRule type="containsText" dxfId="41" priority="11" operator="containsText" text="NOT">
      <formula>NOT(ISERROR(SEARCH("NOT",H35)))</formula>
    </cfRule>
    <cfRule type="containsText" dxfId="40" priority="12" operator="containsText" text="CHARGED">
      <formula>NOT(ISERROR(SEARCH("CHARGED",H35)))</formula>
    </cfRule>
  </conditionalFormatting>
  <conditionalFormatting sqref="H49:H55">
    <cfRule type="containsText" dxfId="39" priority="7" operator="containsText" text="NOT">
      <formula>NOT(ISERROR(SEARCH("NOT",H49)))</formula>
    </cfRule>
    <cfRule type="containsText" dxfId="38" priority="8" operator="containsText" text="CHARGED">
      <formula>NOT(ISERROR(SEARCH("CHARGED",H49)))</formula>
    </cfRule>
  </conditionalFormatting>
  <conditionalFormatting sqref="H56:H62">
    <cfRule type="containsText" dxfId="37" priority="5" operator="containsText" text="NOT">
      <formula>NOT(ISERROR(SEARCH("NOT",H56)))</formula>
    </cfRule>
    <cfRule type="containsText" dxfId="36" priority="6" operator="containsText" text="CHARGED">
      <formula>NOT(ISERROR(SEARCH("CHARGED",H56)))</formula>
    </cfRule>
  </conditionalFormatting>
  <conditionalFormatting sqref="H63:H69">
    <cfRule type="containsText" dxfId="35" priority="3" operator="containsText" text="NOT">
      <formula>NOT(ISERROR(SEARCH("NOT",H63)))</formula>
    </cfRule>
    <cfRule type="containsText" dxfId="34" priority="4" operator="containsText" text="CHARGED">
      <formula>NOT(ISERROR(SEARCH("CHARGED",H63)))</formula>
    </cfRule>
  </conditionalFormatting>
  <conditionalFormatting sqref="H70:H76">
    <cfRule type="containsText" dxfId="33" priority="1" operator="containsText" text="NOT">
      <formula>NOT(ISERROR(SEARCH("NOT",H70)))</formula>
    </cfRule>
    <cfRule type="containsText" dxfId="32" priority="2" operator="containsText" text="CHARGED">
      <formula>NOT(ISERROR(SEARCH("CHARGED",H70)))</formula>
    </cfRule>
  </conditionalFormatting>
  <dataValidations count="1">
    <dataValidation type="list" allowBlank="1" showInputMessage="1" showErrorMessage="1" sqref="H2:H76" xr:uid="{00000000-0002-0000-0100-000000000000}">
      <formula1>"CHARGED, NOT CHARGED, NA"</formula1>
    </dataValidation>
  </dataValidation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Chargeability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2020-11-13T12:42:04Z</dcterms:modified>
</cp:coreProperties>
</file>