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ora\Desktop\thesis-Isolpharm-Analysis\pd enriched\datasheets\"/>
    </mc:Choice>
  </mc:AlternateContent>
  <xr:revisionPtr revIDLastSave="0" documentId="13_ncr:1_{B2849272-613A-4AF4-99B1-AA9983340FFA}" xr6:coauthVersionLast="47" xr6:coauthVersionMax="47" xr10:uidLastSave="{00000000-0000-0000-0000-000000000000}"/>
  <bookViews>
    <workbookView xWindow="-96" yWindow="-96" windowWidth="19392" windowHeight="10392" activeTab="7" xr2:uid="{843CFD0B-ED1E-4801-928E-CCAD7C8978B7}"/>
  </bookViews>
  <sheets>
    <sheet name="campione1" sheetId="2" r:id="rId1"/>
    <sheet name="campione2" sheetId="1" r:id="rId2"/>
    <sheet name="campione3" sheetId="3" r:id="rId3"/>
    <sheet name="campione4" sheetId="4" r:id="rId4"/>
    <sheet name="campione5" sheetId="5" r:id="rId5"/>
    <sheet name="campione6" sheetId="6" r:id="rId6"/>
    <sheet name="campione7" sheetId="7" r:id="rId7"/>
    <sheet name="al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E24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0" i="1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0" i="2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O3" i="9"/>
  <c r="U12" i="9"/>
  <c r="U13" i="9"/>
  <c r="L23" i="6" l="1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2" i="6"/>
  <c r="J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36" i="5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24" i="3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2" i="6"/>
  <c r="C36" i="5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3" i="9"/>
  <c r="O4" i="9" l="1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B27" i="9"/>
  <c r="Y2" i="9"/>
  <c r="C27" i="9"/>
  <c r="W28" i="9"/>
  <c r="W26" i="9"/>
  <c r="W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7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V9" i="9"/>
  <c r="V29" i="9"/>
  <c r="V41" i="9"/>
  <c r="V52" i="9"/>
  <c r="V73" i="9"/>
  <c r="V93" i="9"/>
  <c r="V104" i="9"/>
  <c r="V112" i="9"/>
  <c r="V120" i="9"/>
  <c r="B3" i="9"/>
  <c r="C3" i="9" s="1"/>
  <c r="V2" i="9" s="1"/>
  <c r="B4" i="9"/>
  <c r="C4" i="9" s="1"/>
  <c r="V3" i="9" s="1"/>
  <c r="B5" i="9"/>
  <c r="C5" i="9" s="1"/>
  <c r="V4" i="9" s="1"/>
  <c r="B6" i="9"/>
  <c r="C6" i="9" s="1"/>
  <c r="V5" i="9" s="1"/>
  <c r="B7" i="9"/>
  <c r="C7" i="9" s="1"/>
  <c r="B8" i="9"/>
  <c r="C8" i="9" s="1"/>
  <c r="V7" i="9" s="1"/>
  <c r="B9" i="9"/>
  <c r="C9" i="9" s="1"/>
  <c r="V8" i="9" s="1"/>
  <c r="B10" i="9"/>
  <c r="C10" i="9" s="1"/>
  <c r="B11" i="9"/>
  <c r="C11" i="9" s="1"/>
  <c r="B12" i="9"/>
  <c r="C12" i="9" s="1"/>
  <c r="V11" i="9" s="1"/>
  <c r="B13" i="9"/>
  <c r="C13" i="9" s="1"/>
  <c r="V12" i="9" s="1"/>
  <c r="B14" i="9"/>
  <c r="C14" i="9" s="1"/>
  <c r="V13" i="9" s="1"/>
  <c r="B15" i="9"/>
  <c r="C15" i="9" s="1"/>
  <c r="B16" i="9"/>
  <c r="C16" i="9" s="1"/>
  <c r="V15" i="9" s="1"/>
  <c r="B17" i="9"/>
  <c r="C17" i="9" s="1"/>
  <c r="V16" i="9" s="1"/>
  <c r="B18" i="9"/>
  <c r="C18" i="9" s="1"/>
  <c r="V17" i="9" s="1"/>
  <c r="B19" i="9"/>
  <c r="C19" i="9" s="1"/>
  <c r="B20" i="9"/>
  <c r="C20" i="9" s="1"/>
  <c r="V19" i="9" s="1"/>
  <c r="B21" i="9"/>
  <c r="C21" i="9" s="1"/>
  <c r="V20" i="9" s="1"/>
  <c r="B22" i="9"/>
  <c r="C22" i="9" s="1"/>
  <c r="V21" i="9" s="1"/>
  <c r="B23" i="9"/>
  <c r="C23" i="9" s="1"/>
  <c r="B24" i="9"/>
  <c r="C24" i="9" s="1"/>
  <c r="V23" i="9" s="1"/>
  <c r="B25" i="9"/>
  <c r="C25" i="9" s="1"/>
  <c r="V24" i="9" s="1"/>
  <c r="B26" i="9"/>
  <c r="C26" i="9" s="1"/>
  <c r="V25" i="9" s="1"/>
  <c r="B71" i="9"/>
  <c r="C71" i="9" s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B124" i="9"/>
  <c r="C124" i="9" s="1"/>
  <c r="V123" i="9" s="1"/>
  <c r="B125" i="9"/>
  <c r="C125" i="9" s="1"/>
  <c r="V124" i="9" s="1"/>
  <c r="B126" i="9"/>
  <c r="C126" i="9" s="1"/>
  <c r="V125" i="9" s="1"/>
  <c r="B127" i="9"/>
  <c r="C127" i="9" s="1"/>
  <c r="B128" i="9"/>
  <c r="C128" i="9" s="1"/>
  <c r="V127" i="9" s="1"/>
  <c r="B129" i="9"/>
  <c r="C129" i="9" s="1"/>
  <c r="V128" i="9" s="1"/>
  <c r="B130" i="9"/>
  <c r="C130" i="9" s="1"/>
  <c r="V129" i="9" s="1"/>
  <c r="B131" i="9"/>
  <c r="C131" i="9" s="1"/>
  <c r="B132" i="9"/>
  <c r="C132" i="9" s="1"/>
  <c r="V131" i="9" s="1"/>
  <c r="B133" i="9"/>
  <c r="C133" i="9" s="1"/>
  <c r="V132" i="9" s="1"/>
  <c r="B134" i="9"/>
  <c r="C134" i="9" s="1"/>
  <c r="V133" i="9" s="1"/>
  <c r="B135" i="9"/>
  <c r="C135" i="9" s="1"/>
  <c r="B136" i="9"/>
  <c r="C136" i="9" s="1"/>
  <c r="V135" i="9" s="1"/>
  <c r="B137" i="9"/>
  <c r="C137" i="9" s="1"/>
  <c r="V136" i="9" s="1"/>
  <c r="B138" i="9"/>
  <c r="C138" i="9" s="1"/>
  <c r="V137" i="9" s="1"/>
  <c r="B123" i="9"/>
  <c r="C123" i="9" s="1"/>
  <c r="B122" i="9"/>
  <c r="C122" i="9" s="1"/>
  <c r="V121" i="9" s="1"/>
  <c r="B112" i="9"/>
  <c r="C112" i="9" s="1"/>
  <c r="V111" i="9" s="1"/>
  <c r="B113" i="9"/>
  <c r="C113" i="9" s="1"/>
  <c r="B114" i="9"/>
  <c r="C114" i="9" s="1"/>
  <c r="V113" i="9" s="1"/>
  <c r="B115" i="9"/>
  <c r="C115" i="9" s="1"/>
  <c r="B116" i="9"/>
  <c r="C116" i="9" s="1"/>
  <c r="V115" i="9" s="1"/>
  <c r="B117" i="9"/>
  <c r="C117" i="9" s="1"/>
  <c r="V116" i="9" s="1"/>
  <c r="B118" i="9"/>
  <c r="C118" i="9" s="1"/>
  <c r="V117" i="9" s="1"/>
  <c r="B119" i="9"/>
  <c r="C119" i="9" s="1"/>
  <c r="B120" i="9"/>
  <c r="C120" i="9" s="1"/>
  <c r="V119" i="9" s="1"/>
  <c r="B121" i="9"/>
  <c r="C121" i="9" s="1"/>
  <c r="B94" i="9"/>
  <c r="C94" i="9" s="1"/>
  <c r="B95" i="9"/>
  <c r="C95" i="9" s="1"/>
  <c r="B96" i="9"/>
  <c r="C96" i="9" s="1"/>
  <c r="V95" i="9" s="1"/>
  <c r="B97" i="9"/>
  <c r="C97" i="9" s="1"/>
  <c r="V96" i="9" s="1"/>
  <c r="B98" i="9"/>
  <c r="C98" i="9" s="1"/>
  <c r="V97" i="9" s="1"/>
  <c r="B99" i="9"/>
  <c r="C99" i="9" s="1"/>
  <c r="B100" i="9"/>
  <c r="C100" i="9" s="1"/>
  <c r="V99" i="9" s="1"/>
  <c r="B101" i="9"/>
  <c r="C101" i="9" s="1"/>
  <c r="V100" i="9" s="1"/>
  <c r="B102" i="9"/>
  <c r="C102" i="9" s="1"/>
  <c r="V101" i="9" s="1"/>
  <c r="B103" i="9"/>
  <c r="C103" i="9" s="1"/>
  <c r="B104" i="9"/>
  <c r="C104" i="9" s="1"/>
  <c r="V103" i="9" s="1"/>
  <c r="B105" i="9"/>
  <c r="C105" i="9" s="1"/>
  <c r="B106" i="9"/>
  <c r="C106" i="9" s="1"/>
  <c r="V105" i="9" s="1"/>
  <c r="B107" i="9"/>
  <c r="C107" i="9" s="1"/>
  <c r="B108" i="9"/>
  <c r="C108" i="9" s="1"/>
  <c r="V107" i="9" s="1"/>
  <c r="B109" i="9"/>
  <c r="C109" i="9" s="1"/>
  <c r="V108" i="9" s="1"/>
  <c r="B110" i="9"/>
  <c r="C110" i="9" s="1"/>
  <c r="V109" i="9" s="1"/>
  <c r="B111" i="9"/>
  <c r="C111" i="9" s="1"/>
  <c r="B93" i="9"/>
  <c r="C93" i="9" s="1"/>
  <c r="V92" i="9" s="1"/>
  <c r="B92" i="9"/>
  <c r="C92" i="9" s="1"/>
  <c r="V91" i="9" s="1"/>
  <c r="B88" i="9"/>
  <c r="C88" i="9" s="1"/>
  <c r="V87" i="9" s="1"/>
  <c r="B89" i="9"/>
  <c r="C89" i="9" s="1"/>
  <c r="V88" i="9" s="1"/>
  <c r="B90" i="9"/>
  <c r="C90" i="9" s="1"/>
  <c r="V89" i="9" s="1"/>
  <c r="B91" i="9"/>
  <c r="C91" i="9" s="1"/>
  <c r="B70" i="9"/>
  <c r="C70" i="9" s="1"/>
  <c r="V69" i="9" s="1"/>
  <c r="B72" i="9"/>
  <c r="C72" i="9" s="1"/>
  <c r="V71" i="9" s="1"/>
  <c r="B73" i="9"/>
  <c r="C73" i="9" s="1"/>
  <c r="V72" i="9" s="1"/>
  <c r="B74" i="9"/>
  <c r="C74" i="9" s="1"/>
  <c r="B75" i="9"/>
  <c r="C75" i="9" s="1"/>
  <c r="B76" i="9"/>
  <c r="C76" i="9" s="1"/>
  <c r="V75" i="9" s="1"/>
  <c r="B77" i="9"/>
  <c r="C77" i="9" s="1"/>
  <c r="V76" i="9" s="1"/>
  <c r="B78" i="9"/>
  <c r="C78" i="9" s="1"/>
  <c r="V77" i="9" s="1"/>
  <c r="B79" i="9"/>
  <c r="C79" i="9" s="1"/>
  <c r="B80" i="9"/>
  <c r="C80" i="9" s="1"/>
  <c r="V79" i="9" s="1"/>
  <c r="B81" i="9"/>
  <c r="C81" i="9" s="1"/>
  <c r="V80" i="9" s="1"/>
  <c r="B82" i="9"/>
  <c r="C82" i="9" s="1"/>
  <c r="V81" i="9" s="1"/>
  <c r="B83" i="9"/>
  <c r="C83" i="9" s="1"/>
  <c r="B84" i="9"/>
  <c r="C84" i="9" s="1"/>
  <c r="V83" i="9" s="1"/>
  <c r="B85" i="9"/>
  <c r="C85" i="9" s="1"/>
  <c r="V84" i="9" s="1"/>
  <c r="B86" i="9"/>
  <c r="C86" i="9" s="1"/>
  <c r="V85" i="9" s="1"/>
  <c r="B87" i="9"/>
  <c r="C87" i="9" s="1"/>
  <c r="B69" i="9"/>
  <c r="C69" i="9" s="1"/>
  <c r="V68" i="9" s="1"/>
  <c r="B68" i="9"/>
  <c r="C68" i="9" s="1"/>
  <c r="V67" i="9" s="1"/>
  <c r="B67" i="9"/>
  <c r="C67" i="9" s="1"/>
  <c r="B52" i="9"/>
  <c r="C52" i="9" s="1"/>
  <c r="V51" i="9" s="1"/>
  <c r="B53" i="9"/>
  <c r="C53" i="9" s="1"/>
  <c r="B54" i="9"/>
  <c r="C54" i="9" s="1"/>
  <c r="V53" i="9" s="1"/>
  <c r="B55" i="9"/>
  <c r="C55" i="9" s="1"/>
  <c r="B56" i="9"/>
  <c r="C56" i="9" s="1"/>
  <c r="V55" i="9" s="1"/>
  <c r="B57" i="9"/>
  <c r="C57" i="9" s="1"/>
  <c r="V56" i="9" s="1"/>
  <c r="B58" i="9"/>
  <c r="C58" i="9" s="1"/>
  <c r="V57" i="9" s="1"/>
  <c r="B59" i="9"/>
  <c r="C59" i="9" s="1"/>
  <c r="B60" i="9"/>
  <c r="C60" i="9" s="1"/>
  <c r="V59" i="9" s="1"/>
  <c r="B61" i="9"/>
  <c r="C61" i="9" s="1"/>
  <c r="V60" i="9" s="1"/>
  <c r="B62" i="9"/>
  <c r="C62" i="9" s="1"/>
  <c r="V61" i="9" s="1"/>
  <c r="B63" i="9"/>
  <c r="C63" i="9" s="1"/>
  <c r="B64" i="9"/>
  <c r="C64" i="9" s="1"/>
  <c r="V63" i="9" s="1"/>
  <c r="B65" i="9"/>
  <c r="C65" i="9" s="1"/>
  <c r="V64" i="9" s="1"/>
  <c r="B66" i="9"/>
  <c r="C66" i="9" s="1"/>
  <c r="V65" i="9" s="1"/>
  <c r="B51" i="9"/>
  <c r="C51" i="9" s="1"/>
  <c r="B29" i="9"/>
  <c r="C29" i="9" s="1"/>
  <c r="V28" i="9" s="1"/>
  <c r="B30" i="9"/>
  <c r="C30" i="9" s="1"/>
  <c r="B31" i="9"/>
  <c r="C31" i="9" s="1"/>
  <c r="B32" i="9"/>
  <c r="C32" i="9" s="1"/>
  <c r="V31" i="9" s="1"/>
  <c r="B33" i="9"/>
  <c r="C33" i="9" s="1"/>
  <c r="V32" i="9" s="1"/>
  <c r="B34" i="9"/>
  <c r="C34" i="9" s="1"/>
  <c r="V33" i="9" s="1"/>
  <c r="B35" i="9"/>
  <c r="C35" i="9" s="1"/>
  <c r="B36" i="9"/>
  <c r="C36" i="9" s="1"/>
  <c r="V35" i="9" s="1"/>
  <c r="B37" i="9"/>
  <c r="C37" i="9" s="1"/>
  <c r="V36" i="9" s="1"/>
  <c r="B38" i="9"/>
  <c r="C38" i="9" s="1"/>
  <c r="V37" i="9" s="1"/>
  <c r="B39" i="9"/>
  <c r="C39" i="9" s="1"/>
  <c r="B40" i="9"/>
  <c r="C40" i="9" s="1"/>
  <c r="V39" i="9" s="1"/>
  <c r="B41" i="9"/>
  <c r="C41" i="9" s="1"/>
  <c r="V40" i="9" s="1"/>
  <c r="B42" i="9"/>
  <c r="C42" i="9" s="1"/>
  <c r="B43" i="9"/>
  <c r="C43" i="9" s="1"/>
  <c r="B44" i="9"/>
  <c r="C44" i="9" s="1"/>
  <c r="V43" i="9" s="1"/>
  <c r="B45" i="9"/>
  <c r="C45" i="9" s="1"/>
  <c r="V44" i="9" s="1"/>
  <c r="B46" i="9"/>
  <c r="C46" i="9" s="1"/>
  <c r="V45" i="9" s="1"/>
  <c r="B47" i="9"/>
  <c r="C47" i="9" s="1"/>
  <c r="B48" i="9"/>
  <c r="C48" i="9" s="1"/>
  <c r="V47" i="9" s="1"/>
  <c r="B49" i="9"/>
  <c r="C49" i="9" s="1"/>
  <c r="V48" i="9" s="1"/>
  <c r="B50" i="9"/>
  <c r="C50" i="9" s="1"/>
  <c r="V49" i="9" s="1"/>
  <c r="B28" i="9"/>
  <c r="C28" i="9" s="1"/>
  <c r="V27" i="9" s="1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C54" i="5"/>
  <c r="C55" i="5"/>
  <c r="C56" i="5"/>
  <c r="C57" i="5"/>
  <c r="C58" i="5"/>
  <c r="C59" i="5"/>
  <c r="C60" i="5"/>
  <c r="C61" i="5"/>
  <c r="C62" i="5"/>
  <c r="C63" i="5"/>
  <c r="C64" i="5"/>
  <c r="C65" i="5"/>
  <c r="J54" i="5"/>
  <c r="J55" i="5"/>
  <c r="J56" i="5"/>
  <c r="J57" i="5"/>
  <c r="J58" i="5"/>
  <c r="J59" i="5"/>
  <c r="J60" i="5"/>
  <c r="J61" i="5"/>
  <c r="J62" i="5"/>
  <c r="J63" i="5"/>
  <c r="J64" i="5"/>
  <c r="J65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B21" i="5"/>
  <c r="B22" i="5"/>
  <c r="B23" i="5"/>
  <c r="B24" i="5"/>
  <c r="B25" i="5"/>
  <c r="B26" i="5"/>
  <c r="B27" i="5"/>
  <c r="B28" i="5"/>
  <c r="B29" i="5"/>
  <c r="B30" i="5"/>
  <c r="B31" i="5"/>
  <c r="B32" i="5"/>
  <c r="I21" i="4"/>
  <c r="I22" i="4"/>
  <c r="I23" i="4"/>
  <c r="I24" i="4"/>
  <c r="I25" i="4"/>
  <c r="I26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B21" i="4"/>
  <c r="B22" i="4"/>
  <c r="B23" i="4"/>
  <c r="B24" i="4"/>
  <c r="B25" i="4"/>
  <c r="B26" i="4"/>
  <c r="B46" i="4"/>
  <c r="B47" i="4"/>
  <c r="B48" i="4"/>
  <c r="B49" i="4"/>
  <c r="B50" i="4"/>
  <c r="B51" i="4"/>
  <c r="J41" i="7"/>
  <c r="I41" i="7"/>
  <c r="C41" i="7"/>
  <c r="B41" i="7"/>
  <c r="J40" i="7"/>
  <c r="I40" i="7"/>
  <c r="C40" i="7"/>
  <c r="B40" i="7"/>
  <c r="J39" i="7"/>
  <c r="I39" i="7"/>
  <c r="C39" i="7"/>
  <c r="B39" i="7"/>
  <c r="J38" i="7"/>
  <c r="I38" i="7"/>
  <c r="C38" i="7"/>
  <c r="B38" i="7"/>
  <c r="J37" i="7"/>
  <c r="I37" i="7"/>
  <c r="C37" i="7"/>
  <c r="B37" i="7"/>
  <c r="J36" i="7"/>
  <c r="I36" i="7"/>
  <c r="C36" i="7"/>
  <c r="B36" i="7"/>
  <c r="J35" i="7"/>
  <c r="I35" i="7"/>
  <c r="C35" i="7"/>
  <c r="B35" i="7"/>
  <c r="J34" i="7"/>
  <c r="I34" i="7"/>
  <c r="C34" i="7"/>
  <c r="B34" i="7"/>
  <c r="J33" i="7"/>
  <c r="I33" i="7"/>
  <c r="C33" i="7"/>
  <c r="B33" i="7"/>
  <c r="J32" i="7"/>
  <c r="I32" i="7"/>
  <c r="C32" i="7"/>
  <c r="B32" i="7"/>
  <c r="J31" i="7"/>
  <c r="I31" i="7"/>
  <c r="C31" i="7"/>
  <c r="B31" i="7"/>
  <c r="J30" i="7"/>
  <c r="I30" i="7"/>
  <c r="C30" i="7"/>
  <c r="B30" i="7"/>
  <c r="J29" i="7"/>
  <c r="I29" i="7"/>
  <c r="C29" i="7"/>
  <c r="B29" i="7"/>
  <c r="J28" i="7"/>
  <c r="I28" i="7"/>
  <c r="C28" i="7"/>
  <c r="B28" i="7"/>
  <c r="J27" i="7"/>
  <c r="I27" i="7"/>
  <c r="C27" i="7"/>
  <c r="B27" i="7"/>
  <c r="J26" i="7"/>
  <c r="I26" i="7"/>
  <c r="C26" i="7"/>
  <c r="B26" i="7"/>
  <c r="J25" i="7"/>
  <c r="I25" i="7"/>
  <c r="C25" i="7"/>
  <c r="B25" i="7"/>
  <c r="L24" i="7"/>
  <c r="J24" i="7"/>
  <c r="I24" i="7"/>
  <c r="E24" i="7"/>
  <c r="C24" i="7"/>
  <c r="B24" i="7"/>
  <c r="I20" i="7"/>
  <c r="B20" i="7"/>
  <c r="I19" i="7"/>
  <c r="B19" i="7"/>
  <c r="I18" i="7"/>
  <c r="B18" i="7"/>
  <c r="I17" i="7"/>
  <c r="B17" i="7"/>
  <c r="I16" i="7"/>
  <c r="B16" i="7"/>
  <c r="I15" i="7"/>
  <c r="B15" i="7"/>
  <c r="I14" i="7"/>
  <c r="B14" i="7"/>
  <c r="I13" i="7"/>
  <c r="B13" i="7"/>
  <c r="I12" i="7"/>
  <c r="B12" i="7"/>
  <c r="I11" i="7"/>
  <c r="B11" i="7"/>
  <c r="I10" i="7"/>
  <c r="B10" i="7"/>
  <c r="I9" i="7"/>
  <c r="B9" i="7"/>
  <c r="I8" i="7"/>
  <c r="B8" i="7"/>
  <c r="I7" i="7"/>
  <c r="B7" i="7"/>
  <c r="I6" i="7"/>
  <c r="B6" i="7"/>
  <c r="I5" i="7"/>
  <c r="B5" i="7"/>
  <c r="I4" i="7"/>
  <c r="B4" i="7"/>
  <c r="I3" i="7"/>
  <c r="B3" i="7"/>
  <c r="J37" i="6"/>
  <c r="I37" i="6"/>
  <c r="C37" i="6"/>
  <c r="B37" i="6"/>
  <c r="J36" i="6"/>
  <c r="I36" i="6"/>
  <c r="C36" i="6"/>
  <c r="B36" i="6"/>
  <c r="J35" i="6"/>
  <c r="I35" i="6"/>
  <c r="C35" i="6"/>
  <c r="B35" i="6"/>
  <c r="J34" i="6"/>
  <c r="I34" i="6"/>
  <c r="C34" i="6"/>
  <c r="B34" i="6"/>
  <c r="J33" i="6"/>
  <c r="I33" i="6"/>
  <c r="C33" i="6"/>
  <c r="B33" i="6"/>
  <c r="J32" i="6"/>
  <c r="I32" i="6"/>
  <c r="C32" i="6"/>
  <c r="B32" i="6"/>
  <c r="J31" i="6"/>
  <c r="I31" i="6"/>
  <c r="C31" i="6"/>
  <c r="B31" i="6"/>
  <c r="J30" i="6"/>
  <c r="I30" i="6"/>
  <c r="C30" i="6"/>
  <c r="B30" i="6"/>
  <c r="J29" i="6"/>
  <c r="I29" i="6"/>
  <c r="C29" i="6"/>
  <c r="B29" i="6"/>
  <c r="J28" i="6"/>
  <c r="I28" i="6"/>
  <c r="C28" i="6"/>
  <c r="B28" i="6"/>
  <c r="J27" i="6"/>
  <c r="I27" i="6"/>
  <c r="C27" i="6"/>
  <c r="B27" i="6"/>
  <c r="J26" i="6"/>
  <c r="I26" i="6"/>
  <c r="C26" i="6"/>
  <c r="B26" i="6"/>
  <c r="J25" i="6"/>
  <c r="I25" i="6"/>
  <c r="C25" i="6"/>
  <c r="B25" i="6"/>
  <c r="J24" i="6"/>
  <c r="I24" i="6"/>
  <c r="C24" i="6"/>
  <c r="B24" i="6"/>
  <c r="J23" i="6"/>
  <c r="I23" i="6"/>
  <c r="C23" i="6"/>
  <c r="B23" i="6"/>
  <c r="J22" i="6"/>
  <c r="I22" i="6"/>
  <c r="C22" i="6"/>
  <c r="B22" i="6"/>
  <c r="I18" i="6"/>
  <c r="B18" i="6"/>
  <c r="I17" i="6"/>
  <c r="B17" i="6"/>
  <c r="I16" i="6"/>
  <c r="B16" i="6"/>
  <c r="I15" i="6"/>
  <c r="B15" i="6"/>
  <c r="I14" i="6"/>
  <c r="B14" i="6"/>
  <c r="I13" i="6"/>
  <c r="B13" i="6"/>
  <c r="I12" i="6"/>
  <c r="B12" i="6"/>
  <c r="I11" i="6"/>
  <c r="B11" i="6"/>
  <c r="I10" i="6"/>
  <c r="B10" i="6"/>
  <c r="I9" i="6"/>
  <c r="B9" i="6"/>
  <c r="I8" i="6"/>
  <c r="B8" i="6"/>
  <c r="I7" i="6"/>
  <c r="B7" i="6"/>
  <c r="I6" i="6"/>
  <c r="B6" i="6"/>
  <c r="I5" i="6"/>
  <c r="B5" i="6"/>
  <c r="I4" i="6"/>
  <c r="B4" i="6"/>
  <c r="I3" i="6"/>
  <c r="B3" i="6"/>
  <c r="J53" i="5"/>
  <c r="C53" i="5"/>
  <c r="J52" i="5"/>
  <c r="I52" i="5"/>
  <c r="C52" i="5"/>
  <c r="B52" i="5"/>
  <c r="J51" i="5"/>
  <c r="I51" i="5"/>
  <c r="C51" i="5"/>
  <c r="B51" i="5"/>
  <c r="J50" i="5"/>
  <c r="I50" i="5"/>
  <c r="C50" i="5"/>
  <c r="B50" i="5"/>
  <c r="J49" i="5"/>
  <c r="I49" i="5"/>
  <c r="C49" i="5"/>
  <c r="B49" i="5"/>
  <c r="J48" i="5"/>
  <c r="I48" i="5"/>
  <c r="C48" i="5"/>
  <c r="B48" i="5"/>
  <c r="J47" i="5"/>
  <c r="I47" i="5"/>
  <c r="C47" i="5"/>
  <c r="B47" i="5"/>
  <c r="J46" i="5"/>
  <c r="I46" i="5"/>
  <c r="C46" i="5"/>
  <c r="B46" i="5"/>
  <c r="J45" i="5"/>
  <c r="I45" i="5"/>
  <c r="C45" i="5"/>
  <c r="B45" i="5"/>
  <c r="J44" i="5"/>
  <c r="I44" i="5"/>
  <c r="C44" i="5"/>
  <c r="B44" i="5"/>
  <c r="J43" i="5"/>
  <c r="I43" i="5"/>
  <c r="C43" i="5"/>
  <c r="B43" i="5"/>
  <c r="J42" i="5"/>
  <c r="I42" i="5"/>
  <c r="C42" i="5"/>
  <c r="B42" i="5"/>
  <c r="J41" i="5"/>
  <c r="I41" i="5"/>
  <c r="C41" i="5"/>
  <c r="B41" i="5"/>
  <c r="J40" i="5"/>
  <c r="I40" i="5"/>
  <c r="C40" i="5"/>
  <c r="B40" i="5"/>
  <c r="J39" i="5"/>
  <c r="I39" i="5"/>
  <c r="C39" i="5"/>
  <c r="B39" i="5"/>
  <c r="J38" i="5"/>
  <c r="I38" i="5"/>
  <c r="C38" i="5"/>
  <c r="B38" i="5"/>
  <c r="J37" i="5"/>
  <c r="I37" i="5"/>
  <c r="C37" i="5"/>
  <c r="B37" i="5"/>
  <c r="I36" i="5"/>
  <c r="E36" i="5"/>
  <c r="B36" i="5"/>
  <c r="B20" i="5"/>
  <c r="I19" i="5"/>
  <c r="B19" i="5"/>
  <c r="I18" i="5"/>
  <c r="B18" i="5"/>
  <c r="I17" i="5"/>
  <c r="B17" i="5"/>
  <c r="I16" i="5"/>
  <c r="B16" i="5"/>
  <c r="I15" i="5"/>
  <c r="B15" i="5"/>
  <c r="I14" i="5"/>
  <c r="B14" i="5"/>
  <c r="I13" i="5"/>
  <c r="B13" i="5"/>
  <c r="I12" i="5"/>
  <c r="B12" i="5"/>
  <c r="I11" i="5"/>
  <c r="B11" i="5"/>
  <c r="I10" i="5"/>
  <c r="B10" i="5"/>
  <c r="I9" i="5"/>
  <c r="B9" i="5"/>
  <c r="I8" i="5"/>
  <c r="B8" i="5"/>
  <c r="I7" i="5"/>
  <c r="B7" i="5"/>
  <c r="I6" i="5"/>
  <c r="B6" i="5"/>
  <c r="I5" i="5"/>
  <c r="B5" i="5"/>
  <c r="I4" i="5"/>
  <c r="B4" i="5"/>
  <c r="I3" i="5"/>
  <c r="B3" i="5"/>
  <c r="J41" i="3"/>
  <c r="I41" i="3"/>
  <c r="B41" i="3"/>
  <c r="J40" i="3"/>
  <c r="I40" i="3"/>
  <c r="B40" i="3"/>
  <c r="J39" i="3"/>
  <c r="I39" i="3"/>
  <c r="B39" i="3"/>
  <c r="J38" i="3"/>
  <c r="I38" i="3"/>
  <c r="B38" i="3"/>
  <c r="J37" i="3"/>
  <c r="I37" i="3"/>
  <c r="B37" i="3"/>
  <c r="J36" i="3"/>
  <c r="I36" i="3"/>
  <c r="B36" i="3"/>
  <c r="J35" i="3"/>
  <c r="I35" i="3"/>
  <c r="B35" i="3"/>
  <c r="J34" i="3"/>
  <c r="I34" i="3"/>
  <c r="B34" i="3"/>
  <c r="J33" i="3"/>
  <c r="I33" i="3"/>
  <c r="B33" i="3"/>
  <c r="J32" i="3"/>
  <c r="I32" i="3"/>
  <c r="B32" i="3"/>
  <c r="J31" i="3"/>
  <c r="I31" i="3"/>
  <c r="B31" i="3"/>
  <c r="J30" i="3"/>
  <c r="I30" i="3"/>
  <c r="B30" i="3"/>
  <c r="J29" i="3"/>
  <c r="I29" i="3"/>
  <c r="B29" i="3"/>
  <c r="J28" i="3"/>
  <c r="I28" i="3"/>
  <c r="B28" i="3"/>
  <c r="J27" i="3"/>
  <c r="I27" i="3"/>
  <c r="B27" i="3"/>
  <c r="J26" i="3"/>
  <c r="I26" i="3"/>
  <c r="B26" i="3"/>
  <c r="J25" i="3"/>
  <c r="I25" i="3"/>
  <c r="B25" i="3"/>
  <c r="J24" i="3"/>
  <c r="I24" i="3"/>
  <c r="B24" i="3"/>
  <c r="I20" i="3"/>
  <c r="B20" i="3"/>
  <c r="I19" i="3"/>
  <c r="B19" i="3"/>
  <c r="I18" i="3"/>
  <c r="B18" i="3"/>
  <c r="I17" i="3"/>
  <c r="B17" i="3"/>
  <c r="I16" i="3"/>
  <c r="B16" i="3"/>
  <c r="I15" i="3"/>
  <c r="B15" i="3"/>
  <c r="I14" i="3"/>
  <c r="B14" i="3"/>
  <c r="I13" i="3"/>
  <c r="B13" i="3"/>
  <c r="I12" i="3"/>
  <c r="B12" i="3"/>
  <c r="I11" i="3"/>
  <c r="B11" i="3"/>
  <c r="I10" i="3"/>
  <c r="B10" i="3"/>
  <c r="I9" i="3"/>
  <c r="B9" i="3"/>
  <c r="I8" i="3"/>
  <c r="B8" i="3"/>
  <c r="I7" i="3"/>
  <c r="B7" i="3"/>
  <c r="I6" i="3"/>
  <c r="B6" i="3"/>
  <c r="I5" i="3"/>
  <c r="B5" i="3"/>
  <c r="I4" i="3"/>
  <c r="B4" i="3"/>
  <c r="I3" i="3"/>
  <c r="B3" i="3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I20" i="4"/>
  <c r="B20" i="4"/>
  <c r="I19" i="4"/>
  <c r="B19" i="4"/>
  <c r="I18" i="4"/>
  <c r="B18" i="4"/>
  <c r="I17" i="4"/>
  <c r="B17" i="4"/>
  <c r="I16" i="4"/>
  <c r="B16" i="4"/>
  <c r="I15" i="4"/>
  <c r="B15" i="4"/>
  <c r="I14" i="4"/>
  <c r="B14" i="4"/>
  <c r="I13" i="4"/>
  <c r="B13" i="4"/>
  <c r="I12" i="4"/>
  <c r="B12" i="4"/>
  <c r="I11" i="4"/>
  <c r="B11" i="4"/>
  <c r="I10" i="4"/>
  <c r="B10" i="4"/>
  <c r="I9" i="4"/>
  <c r="B9" i="4"/>
  <c r="I8" i="4"/>
  <c r="B8" i="4"/>
  <c r="I7" i="4"/>
  <c r="B7" i="4"/>
  <c r="I6" i="4"/>
  <c r="B6" i="4"/>
  <c r="I5" i="4"/>
  <c r="B5" i="4"/>
  <c r="I4" i="4"/>
  <c r="B4" i="4"/>
  <c r="I3" i="4"/>
  <c r="B3" i="4"/>
  <c r="I30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0" i="1"/>
  <c r="B31" i="1"/>
  <c r="B53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G39" i="1"/>
  <c r="H39" i="1" s="1"/>
  <c r="H38" i="1"/>
  <c r="G38" i="1"/>
  <c r="G37" i="1"/>
  <c r="H37" i="1" s="1"/>
  <c r="G36" i="1"/>
  <c r="H36" i="1" s="1"/>
  <c r="G35" i="1"/>
  <c r="H35" i="1" s="1"/>
  <c r="H34" i="1"/>
  <c r="G34" i="1"/>
  <c r="G33" i="1"/>
  <c r="H33" i="1" s="1"/>
  <c r="G32" i="1"/>
  <c r="H32" i="1" s="1"/>
  <c r="H31" i="1"/>
  <c r="H30" i="1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G39" i="2"/>
  <c r="H39" i="2" s="1"/>
  <c r="G38" i="2"/>
  <c r="H38" i="2" s="1"/>
  <c r="H37" i="2"/>
  <c r="G37" i="2"/>
  <c r="G36" i="2"/>
  <c r="H36" i="2" s="1"/>
  <c r="G35" i="2"/>
  <c r="H35" i="2" s="1"/>
  <c r="G34" i="2"/>
  <c r="H34" i="2" s="1"/>
  <c r="H33" i="2"/>
  <c r="G33" i="2"/>
  <c r="G32" i="2"/>
  <c r="H32" i="2" s="1"/>
  <c r="H31" i="2"/>
  <c r="H30" i="2"/>
  <c r="H26" i="2"/>
  <c r="B26" i="2"/>
  <c r="B53" i="2" s="1"/>
  <c r="H25" i="2"/>
  <c r="B25" i="2"/>
  <c r="B52" i="2" s="1"/>
  <c r="H24" i="2"/>
  <c r="B24" i="2"/>
  <c r="B51" i="2" s="1"/>
  <c r="H23" i="2"/>
  <c r="B23" i="2"/>
  <c r="B50" i="2" s="1"/>
  <c r="H22" i="2"/>
  <c r="B22" i="2"/>
  <c r="B49" i="2" s="1"/>
  <c r="H21" i="2"/>
  <c r="B21" i="2"/>
  <c r="B48" i="2" s="1"/>
  <c r="H20" i="2"/>
  <c r="B20" i="2"/>
  <c r="B47" i="2" s="1"/>
  <c r="H19" i="2"/>
  <c r="B19" i="2"/>
  <c r="B46" i="2" s="1"/>
  <c r="H18" i="2"/>
  <c r="B18" i="2"/>
  <c r="B45" i="2" s="1"/>
  <c r="H17" i="2"/>
  <c r="B17" i="2"/>
  <c r="B44" i="2" s="1"/>
  <c r="H16" i="2"/>
  <c r="B16" i="2"/>
  <c r="B43" i="2" s="1"/>
  <c r="H15" i="2"/>
  <c r="B15" i="2"/>
  <c r="B42" i="2" s="1"/>
  <c r="H14" i="2"/>
  <c r="B14" i="2"/>
  <c r="B41" i="2" s="1"/>
  <c r="H13" i="2"/>
  <c r="B13" i="2"/>
  <c r="B40" i="2" s="1"/>
  <c r="G12" i="2"/>
  <c r="H12" i="2" s="1"/>
  <c r="A12" i="2"/>
  <c r="B12" i="2" s="1"/>
  <c r="B39" i="2" s="1"/>
  <c r="G11" i="2"/>
  <c r="H11" i="2" s="1"/>
  <c r="A11" i="2"/>
  <c r="B11" i="2" s="1"/>
  <c r="B38" i="2" s="1"/>
  <c r="G10" i="2"/>
  <c r="H10" i="2" s="1"/>
  <c r="A10" i="2"/>
  <c r="B10" i="2" s="1"/>
  <c r="B37" i="2" s="1"/>
  <c r="G9" i="2"/>
  <c r="H9" i="2" s="1"/>
  <c r="A9" i="2"/>
  <c r="B9" i="2" s="1"/>
  <c r="B36" i="2" s="1"/>
  <c r="G8" i="2"/>
  <c r="H8" i="2" s="1"/>
  <c r="A8" i="2"/>
  <c r="B8" i="2" s="1"/>
  <c r="B35" i="2" s="1"/>
  <c r="G7" i="2"/>
  <c r="H7" i="2" s="1"/>
  <c r="A7" i="2"/>
  <c r="B7" i="2" s="1"/>
  <c r="B34" i="2" s="1"/>
  <c r="G6" i="2"/>
  <c r="H6" i="2" s="1"/>
  <c r="A6" i="2"/>
  <c r="B6" i="2" s="1"/>
  <c r="B33" i="2" s="1"/>
  <c r="G5" i="2"/>
  <c r="H5" i="2" s="1"/>
  <c r="A5" i="2"/>
  <c r="B5" i="2" s="1"/>
  <c r="B32" i="2" s="1"/>
  <c r="H4" i="2"/>
  <c r="B4" i="2"/>
  <c r="B31" i="2" s="1"/>
  <c r="H3" i="2"/>
  <c r="B3" i="2"/>
  <c r="B30" i="2" s="1"/>
  <c r="B26" i="1"/>
  <c r="H26" i="1"/>
  <c r="B25" i="1"/>
  <c r="B52" i="1" s="1"/>
  <c r="B24" i="1"/>
  <c r="B51" i="1" s="1"/>
  <c r="B23" i="1"/>
  <c r="B50" i="1" s="1"/>
  <c r="B22" i="1"/>
  <c r="B49" i="1" s="1"/>
  <c r="B21" i="1"/>
  <c r="B48" i="1" s="1"/>
  <c r="B20" i="1"/>
  <c r="B47" i="1" s="1"/>
  <c r="B19" i="1"/>
  <c r="B46" i="1" s="1"/>
  <c r="B18" i="1"/>
  <c r="B45" i="1" s="1"/>
  <c r="B17" i="1"/>
  <c r="B44" i="1" s="1"/>
  <c r="B16" i="1"/>
  <c r="B43" i="1" s="1"/>
  <c r="B15" i="1"/>
  <c r="B42" i="1" s="1"/>
  <c r="B14" i="1"/>
  <c r="B41" i="1" s="1"/>
  <c r="B13" i="1"/>
  <c r="B40" i="1" s="1"/>
  <c r="A12" i="1"/>
  <c r="B12" i="1" s="1"/>
  <c r="B39" i="1" s="1"/>
  <c r="A11" i="1"/>
  <c r="B11" i="1" s="1"/>
  <c r="B38" i="1" s="1"/>
  <c r="A10" i="1"/>
  <c r="B10" i="1" s="1"/>
  <c r="B37" i="1" s="1"/>
  <c r="A9" i="1"/>
  <c r="B9" i="1" s="1"/>
  <c r="B36" i="1" s="1"/>
  <c r="A8" i="1"/>
  <c r="B8" i="1" s="1"/>
  <c r="B35" i="1" s="1"/>
  <c r="A7" i="1"/>
  <c r="B7" i="1" s="1"/>
  <c r="B34" i="1" s="1"/>
  <c r="A6" i="1"/>
  <c r="B6" i="1" s="1"/>
  <c r="B33" i="1" s="1"/>
  <c r="A5" i="1"/>
  <c r="B5" i="1" s="1"/>
  <c r="B32" i="1" s="1"/>
  <c r="B4" i="1"/>
  <c r="B3" i="1"/>
  <c r="B30" i="1" s="1"/>
  <c r="H25" i="1"/>
  <c r="H13" i="1"/>
  <c r="H14" i="1"/>
  <c r="H15" i="1"/>
  <c r="H16" i="1"/>
  <c r="H17" i="1"/>
  <c r="H18" i="1"/>
  <c r="H19" i="1"/>
  <c r="H20" i="1"/>
  <c r="H21" i="1"/>
  <c r="H22" i="1"/>
  <c r="H23" i="1"/>
  <c r="H24" i="1"/>
  <c r="H10" i="1"/>
  <c r="H3" i="1"/>
  <c r="H4" i="1"/>
  <c r="G12" i="1"/>
  <c r="H12" i="1" s="1"/>
  <c r="G11" i="1"/>
  <c r="H11" i="1" s="1"/>
  <c r="G10" i="1"/>
  <c r="G9" i="1"/>
  <c r="H9" i="1" s="1"/>
  <c r="G8" i="1"/>
  <c r="H8" i="1" s="1"/>
  <c r="G7" i="1"/>
  <c r="H7" i="1" s="1"/>
  <c r="G6" i="1"/>
  <c r="H6" i="1" s="1"/>
  <c r="G5" i="1"/>
  <c r="H5" i="1" s="1"/>
  <c r="V134" i="9" l="1"/>
  <c r="V130" i="9"/>
  <c r="V126" i="9"/>
  <c r="V122" i="9"/>
  <c r="V118" i="9"/>
  <c r="V114" i="9"/>
  <c r="V110" i="9"/>
  <c r="V106" i="9"/>
  <c r="V102" i="9"/>
  <c r="V98" i="9"/>
  <c r="V94" i="9"/>
  <c r="V90" i="9"/>
  <c r="V86" i="9"/>
  <c r="V82" i="9"/>
  <c r="V78" i="9"/>
  <c r="V74" i="9"/>
  <c r="V70" i="9"/>
  <c r="V66" i="9"/>
  <c r="V62" i="9"/>
  <c r="V58" i="9"/>
  <c r="V54" i="9"/>
  <c r="V50" i="9"/>
  <c r="V46" i="9"/>
  <c r="V42" i="9"/>
  <c r="V38" i="9"/>
  <c r="V34" i="9"/>
  <c r="V30" i="9"/>
  <c r="V26" i="9"/>
  <c r="V22" i="9"/>
  <c r="V18" i="9"/>
  <c r="V14" i="9"/>
  <c r="V10" i="9"/>
  <c r="V6" i="9"/>
</calcChain>
</file>

<file path=xl/sharedStrings.xml><?xml version="1.0" encoding="utf-8"?>
<sst xmlns="http://schemas.openxmlformats.org/spreadsheetml/2006/main" count="149" uniqueCount="19">
  <si>
    <t>y=area</t>
  </si>
  <si>
    <t>x=deltaT s</t>
  </si>
  <si>
    <t>errx</t>
  </si>
  <si>
    <t>erry</t>
  </si>
  <si>
    <t>file</t>
  </si>
  <si>
    <t>campione</t>
  </si>
  <si>
    <t>t</t>
  </si>
  <si>
    <t>area</t>
  </si>
  <si>
    <t>err</t>
  </si>
  <si>
    <t>tempo (s)</t>
  </si>
  <si>
    <t>errarea</t>
  </si>
  <si>
    <t>tempo più offset</t>
  </si>
  <si>
    <t>bq</t>
  </si>
  <si>
    <t>errt</t>
  </si>
  <si>
    <t>errbq</t>
  </si>
  <si>
    <t>eff</t>
  </si>
  <si>
    <t>err prob</t>
  </si>
  <si>
    <t xml:space="preserve"> 0.000521305val</t>
  </si>
  <si>
    <t>x INCLUSO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</si>
</sst>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B73B-FBB1-4BA3-80DC-FEDDAF7A02BC}">
  <dimension ref="A1:K53"/>
  <sheetViews>
    <sheetView topLeftCell="A37" zoomScale="70" zoomScaleNormal="70" workbookViewId="0">
      <selection activeCell="C30" sqref="C30:E53"/>
    </sheetView>
  </sheetViews>
  <sheetFormatPr defaultRowHeight="14.4" x14ac:dyDescent="0.55000000000000004"/>
  <cols>
    <col min="2" max="2" width="11.578125" bestFit="1" customWidth="1"/>
    <col min="4" max="4" width="11.578125" bestFit="1" customWidth="1"/>
    <col min="5" max="6" width="11.578125" customWidth="1"/>
  </cols>
  <sheetData>
    <row r="1" spans="1:11" x14ac:dyDescent="0.55000000000000004">
      <c r="A1">
        <v>245</v>
      </c>
      <c r="G1">
        <v>342</v>
      </c>
    </row>
    <row r="2" spans="1:11" x14ac:dyDescent="0.55000000000000004">
      <c r="A2" t="s">
        <v>4</v>
      </c>
      <c r="B2" t="s">
        <v>1</v>
      </c>
      <c r="C2" t="s">
        <v>0</v>
      </c>
      <c r="D2" t="s">
        <v>2</v>
      </c>
      <c r="E2" t="s">
        <v>3</v>
      </c>
      <c r="G2" t="s">
        <v>4</v>
      </c>
      <c r="H2" t="s">
        <v>1</v>
      </c>
      <c r="I2" t="s">
        <v>0</v>
      </c>
      <c r="J2" t="s">
        <v>2</v>
      </c>
      <c r="K2" t="s">
        <v>3</v>
      </c>
    </row>
    <row r="3" spans="1:11" x14ac:dyDescent="0.55000000000000004">
      <c r="A3">
        <v>1</v>
      </c>
      <c r="B3">
        <f t="shared" ref="B3:B24" si="0">3600*A3</f>
        <v>3600</v>
      </c>
      <c r="C3">
        <v>195069</v>
      </c>
      <c r="D3">
        <v>0</v>
      </c>
      <c r="E3">
        <v>526.33600000000001</v>
      </c>
      <c r="G3">
        <v>1</v>
      </c>
      <c r="H3">
        <f t="shared" ref="H3:H24" si="1">3600*G3</f>
        <v>3600</v>
      </c>
      <c r="I3">
        <v>541934</v>
      </c>
      <c r="J3">
        <v>0</v>
      </c>
      <c r="K3">
        <v>785.29600000000005</v>
      </c>
    </row>
    <row r="4" spans="1:11" x14ac:dyDescent="0.55000000000000004">
      <c r="A4">
        <v>2</v>
      </c>
      <c r="B4">
        <f t="shared" si="0"/>
        <v>7200</v>
      </c>
      <c r="C4">
        <v>162717</v>
      </c>
      <c r="D4">
        <v>0</v>
      </c>
      <c r="E4">
        <v>475.89100000000002</v>
      </c>
      <c r="G4">
        <v>2</v>
      </c>
      <c r="H4">
        <f t="shared" si="1"/>
        <v>7200</v>
      </c>
      <c r="I4">
        <v>548717</v>
      </c>
      <c r="J4">
        <v>0</v>
      </c>
      <c r="K4">
        <v>777.99900000000002</v>
      </c>
    </row>
    <row r="5" spans="1:11" x14ac:dyDescent="0.55000000000000004">
      <c r="A5">
        <f>A3*3</f>
        <v>3</v>
      </c>
      <c r="B5">
        <f t="shared" si="0"/>
        <v>10800</v>
      </c>
      <c r="C5">
        <v>152804</v>
      </c>
      <c r="D5">
        <v>0</v>
      </c>
      <c r="E5">
        <v>455.87</v>
      </c>
      <c r="G5">
        <f>G3*3</f>
        <v>3</v>
      </c>
      <c r="H5">
        <f t="shared" si="1"/>
        <v>10800</v>
      </c>
      <c r="I5">
        <v>550898</v>
      </c>
      <c r="J5">
        <v>0</v>
      </c>
      <c r="K5">
        <v>774.59100000000001</v>
      </c>
    </row>
    <row r="6" spans="1:11" x14ac:dyDescent="0.55000000000000004">
      <c r="A6">
        <f>A3*4</f>
        <v>4</v>
      </c>
      <c r="B6">
        <f t="shared" si="0"/>
        <v>14400</v>
      </c>
      <c r="C6">
        <v>147909</v>
      </c>
      <c r="D6">
        <v>0</v>
      </c>
      <c r="E6">
        <v>443.82400000000001</v>
      </c>
      <c r="G6">
        <f>G3*4</f>
        <v>4</v>
      </c>
      <c r="H6">
        <f t="shared" si="1"/>
        <v>14400</v>
      </c>
      <c r="I6">
        <v>550547</v>
      </c>
      <c r="J6">
        <v>0</v>
      </c>
      <c r="K6">
        <v>771.24199999999996</v>
      </c>
    </row>
    <row r="7" spans="1:11" x14ac:dyDescent="0.55000000000000004">
      <c r="A7">
        <f>A3*5</f>
        <v>5</v>
      </c>
      <c r="B7">
        <f t="shared" si="0"/>
        <v>18000</v>
      </c>
      <c r="C7">
        <v>144426</v>
      </c>
      <c r="D7">
        <v>0</v>
      </c>
      <c r="E7">
        <v>434.70499999999998</v>
      </c>
      <c r="G7">
        <f>G3*5</f>
        <v>5</v>
      </c>
      <c r="H7">
        <f t="shared" si="1"/>
        <v>18000</v>
      </c>
      <c r="I7">
        <v>552988</v>
      </c>
      <c r="J7">
        <v>0</v>
      </c>
      <c r="K7">
        <v>769.77499999999998</v>
      </c>
    </row>
    <row r="8" spans="1:11" x14ac:dyDescent="0.55000000000000004">
      <c r="A8">
        <f>A3*6</f>
        <v>6</v>
      </c>
      <c r="B8">
        <f t="shared" si="0"/>
        <v>21600</v>
      </c>
      <c r="C8">
        <v>140905</v>
      </c>
      <c r="D8">
        <v>0</v>
      </c>
      <c r="E8">
        <v>424.83699999999999</v>
      </c>
      <c r="G8">
        <f>G3*6</f>
        <v>6</v>
      </c>
      <c r="H8">
        <f t="shared" si="1"/>
        <v>21600</v>
      </c>
      <c r="I8">
        <v>552291</v>
      </c>
      <c r="J8">
        <v>0</v>
      </c>
      <c r="K8">
        <v>766.95699999999999</v>
      </c>
    </row>
    <row r="9" spans="1:11" x14ac:dyDescent="0.55000000000000004">
      <c r="A9">
        <f>A3*7</f>
        <v>7</v>
      </c>
      <c r="B9">
        <f t="shared" si="0"/>
        <v>25200</v>
      </c>
      <c r="C9">
        <v>139295</v>
      </c>
      <c r="D9">
        <v>0</v>
      </c>
      <c r="E9">
        <v>418.40300000000002</v>
      </c>
      <c r="G9">
        <f>G3*7</f>
        <v>7</v>
      </c>
      <c r="H9">
        <f t="shared" si="1"/>
        <v>25200</v>
      </c>
      <c r="I9">
        <v>554139</v>
      </c>
      <c r="J9">
        <v>0</v>
      </c>
      <c r="K9">
        <v>765.93899999999996</v>
      </c>
    </row>
    <row r="10" spans="1:11" x14ac:dyDescent="0.55000000000000004">
      <c r="A10">
        <f>A3*8</f>
        <v>8</v>
      </c>
      <c r="B10">
        <f t="shared" si="0"/>
        <v>28800</v>
      </c>
      <c r="C10">
        <v>136087</v>
      </c>
      <c r="D10">
        <v>0</v>
      </c>
      <c r="E10">
        <v>410.67700000000002</v>
      </c>
      <c r="G10">
        <f>G3*8</f>
        <v>8</v>
      </c>
      <c r="H10">
        <f t="shared" si="1"/>
        <v>28800</v>
      </c>
      <c r="I10">
        <v>551635</v>
      </c>
      <c r="J10">
        <v>0</v>
      </c>
      <c r="K10">
        <v>762.28200000000004</v>
      </c>
    </row>
    <row r="11" spans="1:11" x14ac:dyDescent="0.55000000000000004">
      <c r="A11">
        <f>A3*9</f>
        <v>9</v>
      </c>
      <c r="B11">
        <f t="shared" si="0"/>
        <v>32400</v>
      </c>
      <c r="C11">
        <v>133975</v>
      </c>
      <c r="D11">
        <v>0</v>
      </c>
      <c r="E11">
        <v>404.57600000000002</v>
      </c>
      <c r="G11">
        <f>G3*9</f>
        <v>9</v>
      </c>
      <c r="H11">
        <f t="shared" si="1"/>
        <v>32400</v>
      </c>
      <c r="I11">
        <v>551476</v>
      </c>
      <c r="J11">
        <v>0</v>
      </c>
      <c r="K11">
        <v>760.64200000000005</v>
      </c>
    </row>
    <row r="12" spans="1:11" x14ac:dyDescent="0.55000000000000004">
      <c r="A12">
        <f>A3*10</f>
        <v>10</v>
      </c>
      <c r="B12">
        <f t="shared" si="0"/>
        <v>36000</v>
      </c>
      <c r="C12">
        <v>131475</v>
      </c>
      <c r="D12">
        <v>0</v>
      </c>
      <c r="E12">
        <v>398.173</v>
      </c>
      <c r="G12">
        <f>G3*10</f>
        <v>10</v>
      </c>
      <c r="H12">
        <f t="shared" si="1"/>
        <v>36000</v>
      </c>
      <c r="I12">
        <v>550755</v>
      </c>
      <c r="J12">
        <v>0</v>
      </c>
      <c r="K12">
        <v>758.77200000000005</v>
      </c>
    </row>
    <row r="13" spans="1:11" x14ac:dyDescent="0.55000000000000004">
      <c r="A13">
        <v>11</v>
      </c>
      <c r="B13">
        <f t="shared" si="0"/>
        <v>39600</v>
      </c>
      <c r="C13">
        <v>130088</v>
      </c>
      <c r="D13">
        <v>0</v>
      </c>
      <c r="E13">
        <v>393.39299999999997</v>
      </c>
      <c r="G13">
        <v>11</v>
      </c>
      <c r="H13">
        <f t="shared" si="1"/>
        <v>39600</v>
      </c>
      <c r="I13">
        <v>549423</v>
      </c>
      <c r="J13">
        <v>0</v>
      </c>
      <c r="K13">
        <v>756.32399999999996</v>
      </c>
    </row>
    <row r="14" spans="1:11" x14ac:dyDescent="0.55000000000000004">
      <c r="A14">
        <v>12</v>
      </c>
      <c r="B14">
        <f t="shared" si="0"/>
        <v>43200</v>
      </c>
      <c r="C14">
        <v>128494</v>
      </c>
      <c r="D14">
        <v>0</v>
      </c>
      <c r="E14">
        <v>388.596</v>
      </c>
      <c r="G14">
        <v>12</v>
      </c>
      <c r="H14">
        <f t="shared" si="1"/>
        <v>43200</v>
      </c>
      <c r="I14">
        <v>546876</v>
      </c>
      <c r="J14">
        <v>0</v>
      </c>
      <c r="K14">
        <v>753.38599999999997</v>
      </c>
    </row>
    <row r="15" spans="1:11" x14ac:dyDescent="0.55000000000000004">
      <c r="A15">
        <v>13</v>
      </c>
      <c r="B15">
        <f t="shared" si="0"/>
        <v>46800</v>
      </c>
      <c r="C15">
        <v>125418</v>
      </c>
      <c r="D15">
        <v>0</v>
      </c>
      <c r="E15">
        <v>382.64100000000002</v>
      </c>
      <c r="G15">
        <v>13</v>
      </c>
      <c r="H15">
        <f t="shared" si="1"/>
        <v>46800</v>
      </c>
      <c r="I15">
        <v>546419</v>
      </c>
      <c r="J15">
        <v>0</v>
      </c>
      <c r="K15">
        <v>752.03599999999994</v>
      </c>
    </row>
    <row r="16" spans="1:11" x14ac:dyDescent="0.55000000000000004">
      <c r="A16">
        <v>14</v>
      </c>
      <c r="B16">
        <f t="shared" si="0"/>
        <v>50400</v>
      </c>
      <c r="C16">
        <v>125830</v>
      </c>
      <c r="D16">
        <v>0</v>
      </c>
      <c r="E16">
        <v>380.78100000000001</v>
      </c>
      <c r="G16">
        <v>14</v>
      </c>
      <c r="H16">
        <f t="shared" si="1"/>
        <v>50400</v>
      </c>
      <c r="I16">
        <v>545351</v>
      </c>
      <c r="J16">
        <v>0</v>
      </c>
      <c r="K16">
        <v>750.45699999999999</v>
      </c>
    </row>
    <row r="17" spans="1:11" x14ac:dyDescent="0.55000000000000004">
      <c r="A17">
        <v>15</v>
      </c>
      <c r="B17">
        <f t="shared" si="0"/>
        <v>54000</v>
      </c>
      <c r="C17">
        <v>124502</v>
      </c>
      <c r="D17">
        <v>0</v>
      </c>
      <c r="E17">
        <v>376.63200000000001</v>
      </c>
      <c r="G17">
        <v>15</v>
      </c>
      <c r="H17">
        <f t="shared" si="1"/>
        <v>54000</v>
      </c>
      <c r="I17">
        <v>544609</v>
      </c>
      <c r="J17">
        <v>0</v>
      </c>
      <c r="K17">
        <v>748.91899999999998</v>
      </c>
    </row>
    <row r="18" spans="1:11" x14ac:dyDescent="0.55000000000000004">
      <c r="A18">
        <v>16</v>
      </c>
      <c r="B18">
        <f t="shared" si="0"/>
        <v>57600</v>
      </c>
      <c r="C18">
        <v>122364</v>
      </c>
      <c r="D18">
        <v>0</v>
      </c>
      <c r="E18">
        <v>372.548</v>
      </c>
      <c r="G18">
        <v>16</v>
      </c>
      <c r="H18">
        <f t="shared" si="1"/>
        <v>57600</v>
      </c>
      <c r="I18">
        <v>542857</v>
      </c>
      <c r="J18">
        <v>0</v>
      </c>
      <c r="K18">
        <v>747.03399999999999</v>
      </c>
    </row>
    <row r="19" spans="1:11" x14ac:dyDescent="0.55000000000000004">
      <c r="A19">
        <v>17</v>
      </c>
      <c r="B19">
        <f t="shared" si="0"/>
        <v>61200</v>
      </c>
      <c r="C19">
        <v>121800</v>
      </c>
      <c r="D19">
        <v>0</v>
      </c>
      <c r="E19">
        <v>369.88099999999997</v>
      </c>
      <c r="G19">
        <v>17</v>
      </c>
      <c r="H19">
        <f t="shared" si="1"/>
        <v>61200</v>
      </c>
      <c r="I19">
        <v>540379</v>
      </c>
      <c r="J19">
        <v>0</v>
      </c>
      <c r="K19">
        <v>744.80200000000002</v>
      </c>
    </row>
    <row r="20" spans="1:11" x14ac:dyDescent="0.55000000000000004">
      <c r="A20">
        <v>18</v>
      </c>
      <c r="B20">
        <f t="shared" si="0"/>
        <v>64800</v>
      </c>
      <c r="C20">
        <v>120737</v>
      </c>
      <c r="D20">
        <v>0</v>
      </c>
      <c r="E20">
        <v>367.03</v>
      </c>
      <c r="G20">
        <v>18</v>
      </c>
      <c r="H20">
        <f t="shared" si="1"/>
        <v>64800</v>
      </c>
      <c r="I20">
        <v>538297</v>
      </c>
      <c r="J20">
        <v>0</v>
      </c>
      <c r="K20">
        <v>742.77200000000005</v>
      </c>
    </row>
    <row r="21" spans="1:11" x14ac:dyDescent="0.55000000000000004">
      <c r="A21">
        <v>19</v>
      </c>
      <c r="B21">
        <f t="shared" si="0"/>
        <v>68400</v>
      </c>
      <c r="C21">
        <v>119252</v>
      </c>
      <c r="D21">
        <v>0</v>
      </c>
      <c r="E21">
        <v>363.81099999999998</v>
      </c>
      <c r="G21">
        <v>19</v>
      </c>
      <c r="H21">
        <f t="shared" si="1"/>
        <v>68400</v>
      </c>
      <c r="I21">
        <v>538778</v>
      </c>
      <c r="J21">
        <v>0</v>
      </c>
      <c r="K21">
        <v>742.41300000000001</v>
      </c>
    </row>
    <row r="22" spans="1:11" x14ac:dyDescent="0.55000000000000004">
      <c r="A22">
        <v>20</v>
      </c>
      <c r="B22">
        <f t="shared" si="0"/>
        <v>72000</v>
      </c>
      <c r="C22">
        <v>118458</v>
      </c>
      <c r="D22">
        <v>0</v>
      </c>
      <c r="E22">
        <v>361.46300000000002</v>
      </c>
      <c r="G22">
        <v>20</v>
      </c>
      <c r="H22">
        <f t="shared" si="1"/>
        <v>72000</v>
      </c>
      <c r="I22">
        <v>536726</v>
      </c>
      <c r="J22">
        <v>0</v>
      </c>
      <c r="K22">
        <v>740.26800000000003</v>
      </c>
    </row>
    <row r="23" spans="1:11" x14ac:dyDescent="0.55000000000000004">
      <c r="A23">
        <v>21</v>
      </c>
      <c r="B23">
        <f t="shared" si="0"/>
        <v>75600</v>
      </c>
      <c r="C23">
        <v>116217</v>
      </c>
      <c r="D23">
        <v>0</v>
      </c>
      <c r="E23">
        <v>357.62599999999998</v>
      </c>
      <c r="G23">
        <v>21</v>
      </c>
      <c r="H23">
        <f t="shared" si="1"/>
        <v>75600</v>
      </c>
      <c r="I23">
        <v>534545</v>
      </c>
      <c r="J23">
        <v>0</v>
      </c>
      <c r="K23">
        <v>738.46500000000003</v>
      </c>
    </row>
    <row r="24" spans="1:11" x14ac:dyDescent="0.55000000000000004">
      <c r="A24">
        <v>22</v>
      </c>
      <c r="B24">
        <f t="shared" si="0"/>
        <v>79200</v>
      </c>
      <c r="C24">
        <v>117011</v>
      </c>
      <c r="D24">
        <v>0</v>
      </c>
      <c r="E24">
        <v>357.33</v>
      </c>
      <c r="G24">
        <v>22</v>
      </c>
      <c r="H24">
        <f t="shared" si="1"/>
        <v>79200</v>
      </c>
      <c r="I24">
        <v>533457</v>
      </c>
      <c r="J24">
        <v>0</v>
      </c>
      <c r="K24">
        <v>737.22199999999998</v>
      </c>
    </row>
    <row r="25" spans="1:11" x14ac:dyDescent="0.55000000000000004">
      <c r="A25">
        <v>23</v>
      </c>
      <c r="B25">
        <f>3600*A25</f>
        <v>82800</v>
      </c>
      <c r="C25">
        <v>116300</v>
      </c>
      <c r="D25">
        <v>0</v>
      </c>
      <c r="E25">
        <v>356.75400000000002</v>
      </c>
      <c r="G25">
        <v>23</v>
      </c>
      <c r="H25">
        <f>3600*G25</f>
        <v>82800</v>
      </c>
      <c r="I25">
        <v>531934</v>
      </c>
      <c r="J25">
        <v>0</v>
      </c>
      <c r="K25">
        <v>736.29300000000001</v>
      </c>
    </row>
    <row r="26" spans="1:11" x14ac:dyDescent="0.55000000000000004">
      <c r="A26">
        <v>24</v>
      </c>
      <c r="B26">
        <f>3600*A26</f>
        <v>86400</v>
      </c>
      <c r="C26">
        <v>116243</v>
      </c>
      <c r="D26">
        <v>0</v>
      </c>
      <c r="E26">
        <v>361.334</v>
      </c>
      <c r="G26">
        <v>24</v>
      </c>
      <c r="H26">
        <f>3600*G26</f>
        <v>86400</v>
      </c>
      <c r="I26">
        <v>530934</v>
      </c>
      <c r="J26">
        <v>0</v>
      </c>
      <c r="K26">
        <v>736.77499999999998</v>
      </c>
    </row>
    <row r="29" spans="1:11" x14ac:dyDescent="0.55000000000000004">
      <c r="B29" t="s">
        <v>1</v>
      </c>
      <c r="C29" t="s">
        <v>0</v>
      </c>
      <c r="D29" t="s">
        <v>2</v>
      </c>
      <c r="E29" t="s">
        <v>3</v>
      </c>
      <c r="G29" t="s">
        <v>4</v>
      </c>
      <c r="H29" t="s">
        <v>1</v>
      </c>
      <c r="I29" t="s">
        <v>0</v>
      </c>
      <c r="J29" t="s">
        <v>2</v>
      </c>
      <c r="K29" t="s">
        <v>3</v>
      </c>
    </row>
    <row r="30" spans="1:11" x14ac:dyDescent="0.55000000000000004">
      <c r="B30">
        <f>B3</f>
        <v>3600</v>
      </c>
      <c r="C30">
        <f>LN(C3)</f>
        <v>12.181108621110944</v>
      </c>
      <c r="D30">
        <v>0</v>
      </c>
      <c r="E30">
        <f>1/C3*E3</f>
        <v>2.6982042251716058E-3</v>
      </c>
      <c r="G30">
        <v>1</v>
      </c>
      <c r="H30">
        <f t="shared" ref="H30:H51" si="2">3600*G30</f>
        <v>3600</v>
      </c>
      <c r="I30">
        <f>LN(I3)</f>
        <v>13.202899501789354</v>
      </c>
      <c r="J30">
        <v>0</v>
      </c>
      <c r="K30">
        <f>1/I3*K3</f>
        <v>1.4490620629080296E-3</v>
      </c>
    </row>
    <row r="31" spans="1:11" x14ac:dyDescent="0.55000000000000004">
      <c r="B31">
        <f t="shared" ref="B31:B53" si="3">B4</f>
        <v>7200</v>
      </c>
      <c r="C31">
        <f t="shared" ref="C31:C53" si="4">LN(C4)</f>
        <v>11.999767774534259</v>
      </c>
      <c r="D31">
        <v>0</v>
      </c>
      <c r="E31">
        <f t="shared" ref="E31:E53" si="5">1/C4*E4</f>
        <v>2.9246544614268946E-3</v>
      </c>
      <c r="G31">
        <v>2</v>
      </c>
      <c r="H31">
        <f t="shared" si="2"/>
        <v>7200</v>
      </c>
      <c r="I31">
        <f t="shared" ref="I31:I53" si="6">LN(I4)</f>
        <v>13.215338104888977</v>
      </c>
      <c r="J31">
        <v>0</v>
      </c>
      <c r="K31">
        <f t="shared" ref="K31:K53" si="7">1/I4*K4</f>
        <v>1.4178510962846059E-3</v>
      </c>
    </row>
    <row r="32" spans="1:11" x14ac:dyDescent="0.55000000000000004">
      <c r="B32">
        <f t="shared" si="3"/>
        <v>10800</v>
      </c>
      <c r="C32">
        <f t="shared" si="4"/>
        <v>11.93691133338239</v>
      </c>
      <c r="D32">
        <v>0</v>
      </c>
      <c r="E32">
        <f t="shared" si="5"/>
        <v>2.9833643098348211E-3</v>
      </c>
      <c r="G32">
        <f>G30*3</f>
        <v>3</v>
      </c>
      <c r="H32">
        <f t="shared" si="2"/>
        <v>10800</v>
      </c>
      <c r="I32">
        <f t="shared" si="6"/>
        <v>13.219304953031275</v>
      </c>
      <c r="J32">
        <v>0</v>
      </c>
      <c r="K32">
        <f t="shared" si="7"/>
        <v>1.4060515739755816E-3</v>
      </c>
    </row>
    <row r="33" spans="2:11" x14ac:dyDescent="0.55000000000000004">
      <c r="B33">
        <f t="shared" si="3"/>
        <v>14400</v>
      </c>
      <c r="C33">
        <f t="shared" si="4"/>
        <v>11.904352498774465</v>
      </c>
      <c r="D33">
        <v>0</v>
      </c>
      <c r="E33">
        <f t="shared" si="5"/>
        <v>3.0006558086390959E-3</v>
      </c>
      <c r="G33">
        <f>G30*4</f>
        <v>4</v>
      </c>
      <c r="H33">
        <f t="shared" si="2"/>
        <v>14400</v>
      </c>
      <c r="I33">
        <f t="shared" si="6"/>
        <v>13.218667608430533</v>
      </c>
      <c r="J33">
        <v>0</v>
      </c>
      <c r="K33">
        <f t="shared" si="7"/>
        <v>1.4008649579418287E-3</v>
      </c>
    </row>
    <row r="34" spans="2:11" x14ac:dyDescent="0.55000000000000004">
      <c r="B34">
        <f t="shared" si="3"/>
        <v>18000</v>
      </c>
      <c r="C34">
        <f t="shared" si="4"/>
        <v>11.880522544634497</v>
      </c>
      <c r="D34">
        <v>0</v>
      </c>
      <c r="E34">
        <f t="shared" si="5"/>
        <v>3.0098804924321106E-3</v>
      </c>
      <c r="G34">
        <f>G30*5</f>
        <v>5</v>
      </c>
      <c r="H34">
        <f t="shared" si="2"/>
        <v>18000</v>
      </c>
      <c r="I34">
        <f t="shared" si="6"/>
        <v>13.223091580449859</v>
      </c>
      <c r="J34">
        <v>0</v>
      </c>
      <c r="K34">
        <f t="shared" si="7"/>
        <v>1.3920283984462591E-3</v>
      </c>
    </row>
    <row r="35" spans="2:11" x14ac:dyDescent="0.55000000000000004">
      <c r="B35">
        <f t="shared" si="3"/>
        <v>21600</v>
      </c>
      <c r="C35">
        <f t="shared" si="4"/>
        <v>11.855841183417549</v>
      </c>
      <c r="D35">
        <v>0</v>
      </c>
      <c r="E35">
        <f t="shared" si="5"/>
        <v>3.0150597920584788E-3</v>
      </c>
      <c r="G35">
        <f>G30*6</f>
        <v>6</v>
      </c>
      <c r="H35">
        <f t="shared" si="2"/>
        <v>21600</v>
      </c>
      <c r="I35">
        <f t="shared" si="6"/>
        <v>13.221830360264926</v>
      </c>
      <c r="J35">
        <v>0</v>
      </c>
      <c r="K35">
        <f t="shared" si="7"/>
        <v>1.3886827777385472E-3</v>
      </c>
    </row>
    <row r="36" spans="2:11" x14ac:dyDescent="0.55000000000000004">
      <c r="B36">
        <f t="shared" si="3"/>
        <v>25200</v>
      </c>
      <c r="C36">
        <f t="shared" si="4"/>
        <v>11.844349265369214</v>
      </c>
      <c r="D36">
        <v>0</v>
      </c>
      <c r="E36">
        <f t="shared" si="5"/>
        <v>3.0037187264438784E-3</v>
      </c>
      <c r="G36">
        <f>G30*7</f>
        <v>7</v>
      </c>
      <c r="H36">
        <f t="shared" si="2"/>
        <v>25200</v>
      </c>
      <c r="I36">
        <f t="shared" si="6"/>
        <v>13.225170836785722</v>
      </c>
      <c r="J36">
        <v>0</v>
      </c>
      <c r="K36">
        <f t="shared" si="7"/>
        <v>1.3822145707124023E-3</v>
      </c>
    </row>
    <row r="37" spans="2:11" x14ac:dyDescent="0.55000000000000004">
      <c r="B37">
        <f t="shared" si="3"/>
        <v>28800</v>
      </c>
      <c r="C37">
        <f t="shared" si="4"/>
        <v>11.821049666075954</v>
      </c>
      <c r="D37">
        <v>0</v>
      </c>
      <c r="E37">
        <f t="shared" si="5"/>
        <v>3.0177533489605915E-3</v>
      </c>
      <c r="G37">
        <f>G30*8</f>
        <v>8</v>
      </c>
      <c r="H37">
        <f t="shared" si="2"/>
        <v>28800</v>
      </c>
      <c r="I37">
        <f t="shared" si="6"/>
        <v>13.220641874664954</v>
      </c>
      <c r="J37">
        <v>0</v>
      </c>
      <c r="K37">
        <f t="shared" si="7"/>
        <v>1.3818593816563489E-3</v>
      </c>
    </row>
    <row r="38" spans="2:11" x14ac:dyDescent="0.55000000000000004">
      <c r="B38">
        <f t="shared" si="3"/>
        <v>32400</v>
      </c>
      <c r="C38">
        <f t="shared" si="4"/>
        <v>11.805408494363052</v>
      </c>
      <c r="D38">
        <v>0</v>
      </c>
      <c r="E38">
        <f t="shared" si="5"/>
        <v>3.019787273745102E-3</v>
      </c>
      <c r="G38">
        <f>G30*9</f>
        <v>9</v>
      </c>
      <c r="H38">
        <f t="shared" si="2"/>
        <v>32400</v>
      </c>
      <c r="I38">
        <f t="shared" si="6"/>
        <v>13.220353599049716</v>
      </c>
      <c r="J38">
        <v>0</v>
      </c>
      <c r="K38">
        <f t="shared" si="7"/>
        <v>1.3792839579600926E-3</v>
      </c>
    </row>
    <row r="39" spans="2:11" x14ac:dyDescent="0.55000000000000004">
      <c r="B39">
        <f t="shared" si="3"/>
        <v>36000</v>
      </c>
      <c r="C39">
        <f t="shared" si="4"/>
        <v>11.786571998457545</v>
      </c>
      <c r="D39">
        <v>0</v>
      </c>
      <c r="E39">
        <f t="shared" si="5"/>
        <v>3.0285073207834191E-3</v>
      </c>
      <c r="G39">
        <f>G30*10</f>
        <v>10</v>
      </c>
      <c r="H39">
        <f t="shared" si="2"/>
        <v>36000</v>
      </c>
      <c r="I39">
        <f t="shared" si="6"/>
        <v>13.219045343152658</v>
      </c>
      <c r="J39">
        <v>0</v>
      </c>
      <c r="K39">
        <f t="shared" si="7"/>
        <v>1.3776942560666723E-3</v>
      </c>
    </row>
    <row r="40" spans="2:11" x14ac:dyDescent="0.55000000000000004">
      <c r="B40">
        <f t="shared" si="3"/>
        <v>39600</v>
      </c>
      <c r="C40">
        <f t="shared" si="4"/>
        <v>11.775966423505558</v>
      </c>
      <c r="D40">
        <v>0</v>
      </c>
      <c r="E40">
        <f t="shared" si="5"/>
        <v>3.0240529487731379E-3</v>
      </c>
      <c r="G40">
        <v>11</v>
      </c>
      <c r="H40">
        <f t="shared" si="2"/>
        <v>39600</v>
      </c>
      <c r="I40">
        <f t="shared" si="6"/>
        <v>13.216623915618518</v>
      </c>
      <c r="J40">
        <v>0</v>
      </c>
      <c r="K40">
        <f t="shared" si="7"/>
        <v>1.3765787016561011E-3</v>
      </c>
    </row>
    <row r="41" spans="2:11" x14ac:dyDescent="0.55000000000000004">
      <c r="B41">
        <f t="shared" si="3"/>
        <v>43200</v>
      </c>
      <c r="C41">
        <f t="shared" si="4"/>
        <v>11.763637489620274</v>
      </c>
      <c r="D41">
        <v>0</v>
      </c>
      <c r="E41">
        <f t="shared" si="5"/>
        <v>3.0242345946114215E-3</v>
      </c>
      <c r="G41">
        <v>12</v>
      </c>
      <c r="H41">
        <f t="shared" si="2"/>
        <v>43200</v>
      </c>
      <c r="I41">
        <f t="shared" si="6"/>
        <v>13.211977364663772</v>
      </c>
      <c r="J41">
        <v>0</v>
      </c>
      <c r="K41">
        <f t="shared" si="7"/>
        <v>1.3776175952135402E-3</v>
      </c>
    </row>
    <row r="42" spans="2:11" x14ac:dyDescent="0.55000000000000004">
      <c r="B42">
        <f t="shared" si="3"/>
        <v>46800</v>
      </c>
      <c r="C42">
        <f t="shared" si="4"/>
        <v>11.739407437549838</v>
      </c>
      <c r="D42">
        <v>0</v>
      </c>
      <c r="E42">
        <f t="shared" si="5"/>
        <v>3.0509257044443387E-3</v>
      </c>
      <c r="G42">
        <v>13</v>
      </c>
      <c r="H42">
        <f t="shared" si="2"/>
        <v>46800</v>
      </c>
      <c r="I42">
        <f t="shared" si="6"/>
        <v>13.211141359694178</v>
      </c>
      <c r="J42">
        <v>0</v>
      </c>
      <c r="K42">
        <f t="shared" si="7"/>
        <v>1.3762991404032436E-3</v>
      </c>
    </row>
    <row r="43" spans="2:11" x14ac:dyDescent="0.55000000000000004">
      <c r="B43">
        <f t="shared" si="3"/>
        <v>50400</v>
      </c>
      <c r="C43">
        <f t="shared" si="4"/>
        <v>11.742687068586013</v>
      </c>
      <c r="D43">
        <v>0</v>
      </c>
      <c r="E43">
        <f t="shared" si="5"/>
        <v>3.0261543352141777E-3</v>
      </c>
      <c r="G43">
        <v>14</v>
      </c>
      <c r="H43">
        <f t="shared" si="2"/>
        <v>50400</v>
      </c>
      <c r="I43">
        <f t="shared" si="6"/>
        <v>13.209184903039997</v>
      </c>
      <c r="J43">
        <v>0</v>
      </c>
      <c r="K43">
        <f t="shared" si="7"/>
        <v>1.3760990628054225E-3</v>
      </c>
    </row>
    <row r="44" spans="2:11" x14ac:dyDescent="0.55000000000000004">
      <c r="B44">
        <f t="shared" si="3"/>
        <v>54000</v>
      </c>
      <c r="C44">
        <f t="shared" si="4"/>
        <v>11.732077059014898</v>
      </c>
      <c r="D44">
        <v>0</v>
      </c>
      <c r="E44">
        <f t="shared" si="5"/>
        <v>3.0251080303930859E-3</v>
      </c>
      <c r="G44">
        <v>15</v>
      </c>
      <c r="H44">
        <f t="shared" si="2"/>
        <v>54000</v>
      </c>
      <c r="I44">
        <f t="shared" si="6"/>
        <v>13.207823384975807</v>
      </c>
      <c r="J44">
        <v>0</v>
      </c>
      <c r="K44">
        <f t="shared" si="7"/>
        <v>1.3751498781694757E-3</v>
      </c>
    </row>
    <row r="45" spans="2:11" x14ac:dyDescent="0.55000000000000004">
      <c r="B45">
        <f t="shared" si="3"/>
        <v>57600</v>
      </c>
      <c r="C45">
        <f t="shared" si="4"/>
        <v>11.714755488152226</v>
      </c>
      <c r="D45">
        <v>0</v>
      </c>
      <c r="E45">
        <f t="shared" si="5"/>
        <v>3.0445882775979862E-3</v>
      </c>
      <c r="G45">
        <v>16</v>
      </c>
      <c r="H45">
        <f t="shared" si="2"/>
        <v>57600</v>
      </c>
      <c r="I45">
        <f t="shared" si="6"/>
        <v>13.204601212483372</v>
      </c>
      <c r="J45">
        <v>0</v>
      </c>
      <c r="K45">
        <f t="shared" si="7"/>
        <v>1.3761156252935856E-3</v>
      </c>
    </row>
    <row r="46" spans="2:11" x14ac:dyDescent="0.55000000000000004">
      <c r="B46">
        <f t="shared" si="3"/>
        <v>61200</v>
      </c>
      <c r="C46">
        <f t="shared" si="4"/>
        <v>11.710135634257934</v>
      </c>
      <c r="D46">
        <v>0</v>
      </c>
      <c r="E46">
        <f t="shared" si="5"/>
        <v>3.036789819376026E-3</v>
      </c>
      <c r="G46">
        <v>17</v>
      </c>
      <c r="H46">
        <f t="shared" si="2"/>
        <v>61200</v>
      </c>
      <c r="I46">
        <f t="shared" si="6"/>
        <v>13.20002602420948</v>
      </c>
      <c r="J46">
        <v>0</v>
      </c>
      <c r="K46">
        <f t="shared" si="7"/>
        <v>1.3782956036411482E-3</v>
      </c>
    </row>
    <row r="47" spans="2:11" x14ac:dyDescent="0.55000000000000004">
      <c r="B47">
        <f t="shared" si="3"/>
        <v>64800</v>
      </c>
      <c r="C47">
        <f t="shared" si="4"/>
        <v>11.70136990526353</v>
      </c>
      <c r="D47">
        <v>0</v>
      </c>
      <c r="E47">
        <f t="shared" si="5"/>
        <v>3.0399131997647776E-3</v>
      </c>
      <c r="G47">
        <v>18</v>
      </c>
      <c r="H47">
        <f t="shared" si="2"/>
        <v>64800</v>
      </c>
      <c r="I47">
        <f t="shared" si="6"/>
        <v>13.196165731433018</v>
      </c>
      <c r="J47">
        <v>0</v>
      </c>
      <c r="K47">
        <f t="shared" si="7"/>
        <v>1.3798553586588816E-3</v>
      </c>
    </row>
    <row r="48" spans="2:11" x14ac:dyDescent="0.55000000000000004">
      <c r="B48">
        <f t="shared" si="3"/>
        <v>68400</v>
      </c>
      <c r="C48">
        <f t="shared" si="4"/>
        <v>11.688994180098417</v>
      </c>
      <c r="D48">
        <v>0</v>
      </c>
      <c r="E48">
        <f t="shared" si="5"/>
        <v>3.0507748297722466E-3</v>
      </c>
      <c r="G48">
        <v>19</v>
      </c>
      <c r="H48">
        <f t="shared" si="2"/>
        <v>68400</v>
      </c>
      <c r="I48">
        <f t="shared" si="6"/>
        <v>13.197058891207361</v>
      </c>
      <c r="J48">
        <v>0</v>
      </c>
      <c r="K48">
        <f t="shared" si="7"/>
        <v>1.377957154894966E-3</v>
      </c>
    </row>
    <row r="49" spans="2:11" x14ac:dyDescent="0.55000000000000004">
      <c r="B49">
        <f t="shared" si="3"/>
        <v>72000</v>
      </c>
      <c r="C49">
        <f t="shared" si="4"/>
        <v>11.682313746352284</v>
      </c>
      <c r="D49">
        <v>0</v>
      </c>
      <c r="E49">
        <f t="shared" si="5"/>
        <v>3.0514021847405834E-3</v>
      </c>
      <c r="G49">
        <v>20</v>
      </c>
      <c r="H49">
        <f t="shared" si="2"/>
        <v>72000</v>
      </c>
      <c r="I49">
        <f t="shared" si="6"/>
        <v>13.19324300118755</v>
      </c>
      <c r="J49">
        <v>0</v>
      </c>
      <c r="K49">
        <f t="shared" si="7"/>
        <v>1.3792288802852851E-3</v>
      </c>
    </row>
    <row r="50" spans="2:11" x14ac:dyDescent="0.55000000000000004">
      <c r="B50">
        <f t="shared" si="3"/>
        <v>75600</v>
      </c>
      <c r="C50">
        <f t="shared" si="4"/>
        <v>11.663214412182871</v>
      </c>
      <c r="D50">
        <v>0</v>
      </c>
      <c r="E50">
        <f t="shared" si="5"/>
        <v>3.0772262233580284E-3</v>
      </c>
      <c r="G50">
        <v>21</v>
      </c>
      <c r="H50">
        <f t="shared" si="2"/>
        <v>75600</v>
      </c>
      <c r="I50">
        <f t="shared" si="6"/>
        <v>13.189171196735941</v>
      </c>
      <c r="J50">
        <v>0</v>
      </c>
      <c r="K50">
        <f t="shared" si="7"/>
        <v>1.3814833175878551E-3</v>
      </c>
    </row>
    <row r="51" spans="2:11" x14ac:dyDescent="0.55000000000000004">
      <c r="B51">
        <f t="shared" si="3"/>
        <v>79200</v>
      </c>
      <c r="C51">
        <f t="shared" si="4"/>
        <v>11.67002322645458</v>
      </c>
      <c r="D51">
        <v>0</v>
      </c>
      <c r="E51">
        <f t="shared" si="5"/>
        <v>3.0538154532479852E-3</v>
      </c>
      <c r="G51">
        <v>22</v>
      </c>
      <c r="H51">
        <f t="shared" si="2"/>
        <v>79200</v>
      </c>
      <c r="I51">
        <f t="shared" si="6"/>
        <v>13.187133746663047</v>
      </c>
      <c r="J51">
        <v>0</v>
      </c>
      <c r="K51">
        <f t="shared" si="7"/>
        <v>1.3819708055194701E-3</v>
      </c>
    </row>
    <row r="52" spans="2:11" x14ac:dyDescent="0.55000000000000004">
      <c r="B52">
        <f t="shared" si="3"/>
        <v>82800</v>
      </c>
      <c r="C52">
        <f t="shared" si="4"/>
        <v>11.663928338506755</v>
      </c>
      <c r="D52">
        <v>0</v>
      </c>
      <c r="E52">
        <f t="shared" si="5"/>
        <v>3.0675322441960449E-3</v>
      </c>
      <c r="G52">
        <v>23</v>
      </c>
      <c r="H52">
        <f>3600*G52</f>
        <v>82800</v>
      </c>
      <c r="I52">
        <f t="shared" si="6"/>
        <v>13.184274700477308</v>
      </c>
      <c r="J52">
        <v>0</v>
      </c>
      <c r="K52">
        <f t="shared" si="7"/>
        <v>1.3841811202141619E-3</v>
      </c>
    </row>
    <row r="53" spans="2:11" x14ac:dyDescent="0.55000000000000004">
      <c r="B53">
        <f t="shared" si="3"/>
        <v>86400</v>
      </c>
      <c r="C53">
        <f t="shared" si="4"/>
        <v>11.66343810658284</v>
      </c>
      <c r="D53">
        <v>0</v>
      </c>
      <c r="E53">
        <f t="shared" si="5"/>
        <v>3.1084366370448114E-3</v>
      </c>
      <c r="G53">
        <v>24</v>
      </c>
      <c r="H53">
        <f>3600*G53</f>
        <v>86400</v>
      </c>
      <c r="I53">
        <f t="shared" si="6"/>
        <v>13.182392998713652</v>
      </c>
      <c r="J53">
        <v>0</v>
      </c>
      <c r="K53">
        <f t="shared" si="7"/>
        <v>1.3876960224811369E-3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4B78-F025-4245-BE7C-C13321BD595D}">
  <dimension ref="A1:K53"/>
  <sheetViews>
    <sheetView topLeftCell="A32" zoomScale="85" zoomScaleNormal="85" workbookViewId="0">
      <selection activeCell="C30" sqref="C30:E53"/>
    </sheetView>
  </sheetViews>
  <sheetFormatPr defaultRowHeight="14.4" x14ac:dyDescent="0.55000000000000004"/>
  <cols>
    <col min="2" max="2" width="11.578125" bestFit="1" customWidth="1"/>
    <col min="4" max="4" width="11.578125" bestFit="1" customWidth="1"/>
    <col min="5" max="6" width="11.578125" customWidth="1"/>
  </cols>
  <sheetData>
    <row r="1" spans="1:11" x14ac:dyDescent="0.55000000000000004">
      <c r="A1">
        <v>245</v>
      </c>
      <c r="G1">
        <v>344</v>
      </c>
    </row>
    <row r="2" spans="1:11" x14ac:dyDescent="0.55000000000000004">
      <c r="A2" t="s">
        <v>4</v>
      </c>
      <c r="B2" t="s">
        <v>1</v>
      </c>
      <c r="C2" t="s">
        <v>0</v>
      </c>
      <c r="D2" t="s">
        <v>2</v>
      </c>
      <c r="E2" t="s">
        <v>3</v>
      </c>
      <c r="G2" t="s">
        <v>4</v>
      </c>
      <c r="H2" t="s">
        <v>1</v>
      </c>
      <c r="I2" t="s">
        <v>0</v>
      </c>
      <c r="J2" t="s">
        <v>2</v>
      </c>
      <c r="K2" t="s">
        <v>3</v>
      </c>
    </row>
    <row r="3" spans="1:11" x14ac:dyDescent="0.55000000000000004">
      <c r="A3">
        <v>1</v>
      </c>
      <c r="B3">
        <f t="shared" ref="B3:B12" si="0">3600*A3</f>
        <v>3600</v>
      </c>
      <c r="C3">
        <v>114264</v>
      </c>
      <c r="D3">
        <v>0</v>
      </c>
      <c r="E3">
        <v>351.49900000000002</v>
      </c>
      <c r="G3">
        <v>1</v>
      </c>
      <c r="H3">
        <f t="shared" ref="H3:H12" si="1">3600*G3</f>
        <v>3600</v>
      </c>
      <c r="I3">
        <v>528055</v>
      </c>
      <c r="J3">
        <v>0</v>
      </c>
      <c r="K3">
        <v>732.60500000000002</v>
      </c>
    </row>
    <row r="4" spans="1:11" x14ac:dyDescent="0.55000000000000004">
      <c r="A4">
        <v>2</v>
      </c>
      <c r="B4">
        <f t="shared" si="0"/>
        <v>7200</v>
      </c>
      <c r="C4">
        <v>113870</v>
      </c>
      <c r="D4">
        <v>0</v>
      </c>
      <c r="E4">
        <v>350.13299999999998</v>
      </c>
      <c r="G4">
        <v>2</v>
      </c>
      <c r="H4">
        <f t="shared" si="1"/>
        <v>7200</v>
      </c>
      <c r="I4">
        <v>526551</v>
      </c>
      <c r="J4">
        <v>0</v>
      </c>
      <c r="K4">
        <v>731.31100000000004</v>
      </c>
    </row>
    <row r="5" spans="1:11" x14ac:dyDescent="0.55000000000000004">
      <c r="A5">
        <f>A3*3</f>
        <v>3</v>
      </c>
      <c r="B5">
        <f t="shared" si="0"/>
        <v>10800</v>
      </c>
      <c r="C5">
        <v>113389</v>
      </c>
      <c r="D5">
        <v>0</v>
      </c>
      <c r="E5">
        <v>348.85700000000003</v>
      </c>
      <c r="G5">
        <f>G3*3</f>
        <v>3</v>
      </c>
      <c r="H5">
        <f t="shared" si="1"/>
        <v>10800</v>
      </c>
      <c r="I5">
        <v>525255</v>
      </c>
      <c r="J5">
        <v>0</v>
      </c>
      <c r="K5">
        <v>730.06799999999998</v>
      </c>
    </row>
    <row r="6" spans="1:11" x14ac:dyDescent="0.55000000000000004">
      <c r="A6">
        <f>A3*4</f>
        <v>4</v>
      </c>
      <c r="B6">
        <f t="shared" si="0"/>
        <v>14400</v>
      </c>
      <c r="C6">
        <v>112329</v>
      </c>
      <c r="D6">
        <v>0</v>
      </c>
      <c r="E6">
        <v>346.46899999999999</v>
      </c>
      <c r="G6">
        <f>G3*4</f>
        <v>4</v>
      </c>
      <c r="H6">
        <f t="shared" si="1"/>
        <v>14400</v>
      </c>
      <c r="I6">
        <v>524389</v>
      </c>
      <c r="J6">
        <v>0</v>
      </c>
      <c r="K6">
        <v>729.226</v>
      </c>
    </row>
    <row r="7" spans="1:11" x14ac:dyDescent="0.55000000000000004">
      <c r="A7">
        <f>A3*5</f>
        <v>5</v>
      </c>
      <c r="B7">
        <f t="shared" si="0"/>
        <v>18000</v>
      </c>
      <c r="C7">
        <v>112075</v>
      </c>
      <c r="D7">
        <v>0</v>
      </c>
      <c r="E7">
        <v>345.904</v>
      </c>
      <c r="G7">
        <f>G3*5</f>
        <v>5</v>
      </c>
      <c r="H7">
        <f t="shared" si="1"/>
        <v>18000</v>
      </c>
      <c r="I7">
        <v>521204</v>
      </c>
      <c r="J7">
        <v>0</v>
      </c>
      <c r="K7">
        <v>726.66899999999998</v>
      </c>
    </row>
    <row r="8" spans="1:11" x14ac:dyDescent="0.55000000000000004">
      <c r="A8">
        <f>A3*6</f>
        <v>6</v>
      </c>
      <c r="B8">
        <f t="shared" si="0"/>
        <v>21600</v>
      </c>
      <c r="C8">
        <v>111818</v>
      </c>
      <c r="D8">
        <v>0</v>
      </c>
      <c r="E8">
        <v>345.37599999999998</v>
      </c>
      <c r="G8">
        <f>G3*6</f>
        <v>6</v>
      </c>
      <c r="H8">
        <f t="shared" si="1"/>
        <v>21600</v>
      </c>
      <c r="I8">
        <v>518564</v>
      </c>
      <c r="J8">
        <v>0</v>
      </c>
      <c r="K8">
        <v>724.84500000000003</v>
      </c>
    </row>
    <row r="9" spans="1:11" x14ac:dyDescent="0.55000000000000004">
      <c r="A9">
        <f>A3*7</f>
        <v>7</v>
      </c>
      <c r="B9">
        <f t="shared" si="0"/>
        <v>25200</v>
      </c>
      <c r="C9">
        <v>110734</v>
      </c>
      <c r="D9">
        <v>0</v>
      </c>
      <c r="E9">
        <v>343.202</v>
      </c>
      <c r="G9">
        <f>G3*7</f>
        <v>7</v>
      </c>
      <c r="H9">
        <f t="shared" si="1"/>
        <v>25200</v>
      </c>
      <c r="I9">
        <v>518046</v>
      </c>
      <c r="J9">
        <v>0</v>
      </c>
      <c r="K9">
        <v>724.29700000000003</v>
      </c>
    </row>
    <row r="10" spans="1:11" x14ac:dyDescent="0.55000000000000004">
      <c r="A10">
        <f>A3*8</f>
        <v>8</v>
      </c>
      <c r="B10">
        <f t="shared" si="0"/>
        <v>28800</v>
      </c>
      <c r="C10">
        <v>110246</v>
      </c>
      <c r="D10">
        <v>0</v>
      </c>
      <c r="E10">
        <v>342.03500000000003</v>
      </c>
      <c r="G10">
        <f>G3*8</f>
        <v>8</v>
      </c>
      <c r="H10">
        <f t="shared" si="1"/>
        <v>28800</v>
      </c>
      <c r="I10">
        <v>515674</v>
      </c>
      <c r="J10">
        <v>0</v>
      </c>
      <c r="K10">
        <v>722.346</v>
      </c>
    </row>
    <row r="11" spans="1:11" x14ac:dyDescent="0.55000000000000004">
      <c r="A11">
        <f>A3*9</f>
        <v>9</v>
      </c>
      <c r="B11">
        <f t="shared" si="0"/>
        <v>32400</v>
      </c>
      <c r="C11">
        <v>109311</v>
      </c>
      <c r="D11">
        <v>0</v>
      </c>
      <c r="E11">
        <v>340.52199999999999</v>
      </c>
      <c r="G11">
        <f>G3*9</f>
        <v>9</v>
      </c>
      <c r="H11">
        <f t="shared" si="1"/>
        <v>32400</v>
      </c>
      <c r="I11">
        <v>513345</v>
      </c>
      <c r="J11">
        <v>0</v>
      </c>
      <c r="K11">
        <v>720.40700000000004</v>
      </c>
    </row>
    <row r="12" spans="1:11" x14ac:dyDescent="0.55000000000000004">
      <c r="A12">
        <f>A3*10</f>
        <v>10</v>
      </c>
      <c r="B12">
        <f t="shared" si="0"/>
        <v>36000</v>
      </c>
      <c r="C12">
        <v>108798</v>
      </c>
      <c r="D12">
        <v>0</v>
      </c>
      <c r="E12">
        <v>339.416</v>
      </c>
      <c r="G12">
        <f>G3*10</f>
        <v>10</v>
      </c>
      <c r="H12">
        <f t="shared" si="1"/>
        <v>36000</v>
      </c>
      <c r="I12">
        <v>510972</v>
      </c>
      <c r="J12">
        <v>0</v>
      </c>
      <c r="K12">
        <v>718.75599999999997</v>
      </c>
    </row>
    <row r="13" spans="1:11" x14ac:dyDescent="0.55000000000000004">
      <c r="A13">
        <v>11</v>
      </c>
      <c r="B13">
        <f t="shared" ref="B13:B24" si="2">3600*A13</f>
        <v>39600</v>
      </c>
      <c r="C13">
        <v>108376</v>
      </c>
      <c r="D13">
        <v>0</v>
      </c>
      <c r="E13">
        <v>338.18799999999999</v>
      </c>
      <c r="G13">
        <v>11</v>
      </c>
      <c r="H13">
        <f t="shared" ref="H13:H24" si="3">3600*G13</f>
        <v>39600</v>
      </c>
      <c r="I13">
        <v>509042</v>
      </c>
      <c r="J13">
        <v>0</v>
      </c>
      <c r="K13">
        <v>717.351</v>
      </c>
    </row>
    <row r="14" spans="1:11" x14ac:dyDescent="0.55000000000000004">
      <c r="A14">
        <v>12</v>
      </c>
      <c r="B14">
        <f t="shared" si="2"/>
        <v>43200</v>
      </c>
      <c r="C14">
        <v>108226</v>
      </c>
      <c r="D14">
        <v>0</v>
      </c>
      <c r="E14">
        <v>338.01100000000002</v>
      </c>
      <c r="G14">
        <v>12</v>
      </c>
      <c r="H14">
        <f t="shared" si="3"/>
        <v>43200</v>
      </c>
      <c r="I14">
        <v>508076</v>
      </c>
      <c r="J14">
        <v>0</v>
      </c>
      <c r="K14">
        <v>716.53700000000003</v>
      </c>
    </row>
    <row r="15" spans="1:11" x14ac:dyDescent="0.55000000000000004">
      <c r="A15">
        <v>13</v>
      </c>
      <c r="B15">
        <f t="shared" si="2"/>
        <v>46800</v>
      </c>
      <c r="C15">
        <v>108854</v>
      </c>
      <c r="D15">
        <v>0</v>
      </c>
      <c r="E15">
        <v>338.423</v>
      </c>
      <c r="G15">
        <v>13</v>
      </c>
      <c r="H15">
        <f t="shared" si="3"/>
        <v>46800</v>
      </c>
      <c r="I15">
        <v>506703</v>
      </c>
      <c r="J15">
        <v>0</v>
      </c>
      <c r="K15">
        <v>715.33900000000006</v>
      </c>
    </row>
    <row r="16" spans="1:11" x14ac:dyDescent="0.55000000000000004">
      <c r="A16">
        <v>14</v>
      </c>
      <c r="B16">
        <f t="shared" si="2"/>
        <v>50400</v>
      </c>
      <c r="C16">
        <v>107556</v>
      </c>
      <c r="D16">
        <v>0</v>
      </c>
      <c r="E16">
        <v>336.447</v>
      </c>
      <c r="G16">
        <v>14</v>
      </c>
      <c r="H16">
        <f t="shared" si="3"/>
        <v>50400</v>
      </c>
      <c r="I16">
        <v>503616</v>
      </c>
      <c r="J16">
        <v>0</v>
      </c>
      <c r="K16">
        <v>713.23800000000006</v>
      </c>
    </row>
    <row r="17" spans="1:11" x14ac:dyDescent="0.55000000000000004">
      <c r="A17">
        <v>15</v>
      </c>
      <c r="B17">
        <f t="shared" si="2"/>
        <v>54000</v>
      </c>
      <c r="C17">
        <v>107839</v>
      </c>
      <c r="D17">
        <v>0</v>
      </c>
      <c r="E17">
        <v>336.64400000000001</v>
      </c>
      <c r="G17">
        <v>15</v>
      </c>
      <c r="H17">
        <f t="shared" si="3"/>
        <v>54000</v>
      </c>
      <c r="I17">
        <v>501578</v>
      </c>
      <c r="J17">
        <v>0</v>
      </c>
      <c r="K17">
        <v>711.755</v>
      </c>
    </row>
    <row r="18" spans="1:11" x14ac:dyDescent="0.55000000000000004">
      <c r="A18">
        <v>16</v>
      </c>
      <c r="B18">
        <f t="shared" si="2"/>
        <v>57600</v>
      </c>
      <c r="C18">
        <v>106632</v>
      </c>
      <c r="D18">
        <v>0</v>
      </c>
      <c r="E18">
        <v>334.74</v>
      </c>
      <c r="G18">
        <v>16</v>
      </c>
      <c r="H18">
        <f t="shared" si="3"/>
        <v>57600</v>
      </c>
      <c r="I18">
        <v>501074</v>
      </c>
      <c r="J18">
        <v>0</v>
      </c>
      <c r="K18">
        <v>711.11800000000005</v>
      </c>
    </row>
    <row r="19" spans="1:11" x14ac:dyDescent="0.55000000000000004">
      <c r="A19">
        <v>17</v>
      </c>
      <c r="B19">
        <f t="shared" si="2"/>
        <v>61200</v>
      </c>
      <c r="C19">
        <v>105893</v>
      </c>
      <c r="D19">
        <v>0</v>
      </c>
      <c r="E19">
        <v>333.09300000000002</v>
      </c>
      <c r="G19">
        <v>17</v>
      </c>
      <c r="H19">
        <f t="shared" si="3"/>
        <v>61200</v>
      </c>
      <c r="I19">
        <v>498071</v>
      </c>
      <c r="J19">
        <v>0</v>
      </c>
      <c r="K19">
        <v>709.04399999999998</v>
      </c>
    </row>
    <row r="20" spans="1:11" x14ac:dyDescent="0.55000000000000004">
      <c r="A20">
        <v>18</v>
      </c>
      <c r="B20">
        <f t="shared" si="2"/>
        <v>64800</v>
      </c>
      <c r="C20">
        <v>105627</v>
      </c>
      <c r="D20">
        <v>0</v>
      </c>
      <c r="E20">
        <v>332.85199999999998</v>
      </c>
      <c r="G20">
        <v>18</v>
      </c>
      <c r="H20">
        <f t="shared" si="3"/>
        <v>64800</v>
      </c>
      <c r="I20">
        <v>496033</v>
      </c>
      <c r="J20">
        <v>0</v>
      </c>
      <c r="K20">
        <v>707.50099999999998</v>
      </c>
    </row>
    <row r="21" spans="1:11" x14ac:dyDescent="0.55000000000000004">
      <c r="A21">
        <v>19</v>
      </c>
      <c r="B21">
        <f t="shared" si="2"/>
        <v>68400</v>
      </c>
      <c r="C21">
        <v>105216</v>
      </c>
      <c r="D21">
        <v>0</v>
      </c>
      <c r="E21">
        <v>332.28399999999999</v>
      </c>
      <c r="G21">
        <v>19</v>
      </c>
      <c r="H21">
        <f t="shared" si="3"/>
        <v>68400</v>
      </c>
      <c r="I21">
        <v>494348</v>
      </c>
      <c r="J21">
        <v>0</v>
      </c>
      <c r="K21">
        <v>706.17600000000004</v>
      </c>
    </row>
    <row r="22" spans="1:11" x14ac:dyDescent="0.55000000000000004">
      <c r="A22">
        <v>20</v>
      </c>
      <c r="B22">
        <f t="shared" si="2"/>
        <v>72000</v>
      </c>
      <c r="C22">
        <v>105078</v>
      </c>
      <c r="D22">
        <v>0</v>
      </c>
      <c r="E22">
        <v>332.08100000000002</v>
      </c>
      <c r="G22">
        <v>20</v>
      </c>
      <c r="H22">
        <f t="shared" si="3"/>
        <v>72000</v>
      </c>
      <c r="I22">
        <v>492245</v>
      </c>
      <c r="J22">
        <v>0</v>
      </c>
      <c r="K22">
        <v>704.60900000000004</v>
      </c>
    </row>
    <row r="23" spans="1:11" x14ac:dyDescent="0.55000000000000004">
      <c r="A23">
        <v>21</v>
      </c>
      <c r="B23">
        <f t="shared" si="2"/>
        <v>75600</v>
      </c>
      <c r="C23">
        <v>104440</v>
      </c>
      <c r="D23">
        <v>0</v>
      </c>
      <c r="E23">
        <v>330.75900000000001</v>
      </c>
      <c r="G23">
        <v>21</v>
      </c>
      <c r="H23">
        <f t="shared" si="3"/>
        <v>75600</v>
      </c>
      <c r="I23">
        <v>491200</v>
      </c>
      <c r="J23">
        <v>0</v>
      </c>
      <c r="K23">
        <v>703.82299999999998</v>
      </c>
    </row>
    <row r="24" spans="1:11" x14ac:dyDescent="0.55000000000000004">
      <c r="A24">
        <v>22</v>
      </c>
      <c r="B24">
        <f t="shared" si="2"/>
        <v>79200</v>
      </c>
      <c r="C24">
        <v>104093</v>
      </c>
      <c r="D24">
        <v>0</v>
      </c>
      <c r="E24">
        <v>330.35599999999999</v>
      </c>
      <c r="G24">
        <v>22</v>
      </c>
      <c r="H24">
        <f t="shared" si="3"/>
        <v>79200</v>
      </c>
      <c r="I24">
        <v>489528</v>
      </c>
      <c r="J24">
        <v>0</v>
      </c>
      <c r="K24">
        <v>702.59199999999998</v>
      </c>
    </row>
    <row r="25" spans="1:11" x14ac:dyDescent="0.55000000000000004">
      <c r="A25">
        <v>23</v>
      </c>
      <c r="B25">
        <f>3600*A25</f>
        <v>82800</v>
      </c>
      <c r="C25">
        <v>103518</v>
      </c>
      <c r="D25">
        <v>0</v>
      </c>
      <c r="E25">
        <v>329.35700000000003</v>
      </c>
      <c r="G25">
        <v>23</v>
      </c>
      <c r="H25">
        <f>3600*G25</f>
        <v>82800</v>
      </c>
      <c r="I25">
        <v>487193</v>
      </c>
      <c r="J25">
        <v>0</v>
      </c>
      <c r="K25">
        <v>700.87800000000004</v>
      </c>
    </row>
    <row r="26" spans="1:11" x14ac:dyDescent="0.55000000000000004">
      <c r="A26">
        <v>24</v>
      </c>
      <c r="B26">
        <f>3600*A26</f>
        <v>86400</v>
      </c>
      <c r="C26">
        <v>103721</v>
      </c>
      <c r="D26">
        <v>0</v>
      </c>
      <c r="E26">
        <v>328.94299999999998</v>
      </c>
      <c r="G26">
        <v>24</v>
      </c>
      <c r="H26">
        <f>3600*G26</f>
        <v>86400</v>
      </c>
      <c r="I26">
        <v>486784</v>
      </c>
      <c r="J26">
        <v>0</v>
      </c>
      <c r="K26">
        <v>700.57</v>
      </c>
    </row>
    <row r="29" spans="1:11" x14ac:dyDescent="0.55000000000000004">
      <c r="B29" t="s">
        <v>1</v>
      </c>
      <c r="C29" t="s">
        <v>0</v>
      </c>
      <c r="D29" t="s">
        <v>2</v>
      </c>
      <c r="E29" t="s">
        <v>3</v>
      </c>
      <c r="G29" t="s">
        <v>4</v>
      </c>
      <c r="H29" t="s">
        <v>1</v>
      </c>
      <c r="I29" t="s">
        <v>0</v>
      </c>
      <c r="J29" t="s">
        <v>2</v>
      </c>
      <c r="K29" t="s">
        <v>3</v>
      </c>
    </row>
    <row r="30" spans="1:11" x14ac:dyDescent="0.55000000000000004">
      <c r="B30">
        <f>B3</f>
        <v>3600</v>
      </c>
      <c r="C30">
        <f>LN(C3)</f>
        <v>11.646266839542465</v>
      </c>
      <c r="D30">
        <v>0</v>
      </c>
      <c r="E30">
        <f>1/C3*E3</f>
        <v>3.0762007281383463E-3</v>
      </c>
      <c r="G30">
        <v>1</v>
      </c>
      <c r="H30">
        <f t="shared" ref="H30:H51" si="4">3600*G30</f>
        <v>3600</v>
      </c>
      <c r="I30">
        <f>LN(I3)</f>
        <v>13.176955723930094</v>
      </c>
      <c r="J30">
        <v>0</v>
      </c>
      <c r="K30">
        <f>1/I3*K3</f>
        <v>1.3873649525144162E-3</v>
      </c>
    </row>
    <row r="31" spans="1:11" x14ac:dyDescent="0.55000000000000004">
      <c r="B31">
        <f t="shared" ref="B31:B53" si="5">B4</f>
        <v>7200</v>
      </c>
      <c r="C31">
        <f t="shared" ref="C31:C53" si="6">LN(C4)</f>
        <v>11.642812725804651</v>
      </c>
      <c r="D31">
        <v>0</v>
      </c>
      <c r="E31">
        <f t="shared" ref="E31:E53" si="7">1/C4*E4</f>
        <v>3.0748485114604372E-3</v>
      </c>
      <c r="G31">
        <v>2</v>
      </c>
      <c r="H31">
        <f t="shared" si="4"/>
        <v>7200</v>
      </c>
      <c r="I31">
        <f t="shared" ref="I31:I53" si="8">LN(I4)</f>
        <v>13.174103471961816</v>
      </c>
      <c r="J31">
        <v>0</v>
      </c>
      <c r="K31">
        <f t="shared" ref="K31:K53" si="9">1/I4*K4</f>
        <v>1.3888702139014076E-3</v>
      </c>
    </row>
    <row r="32" spans="1:11" x14ac:dyDescent="0.55000000000000004">
      <c r="B32">
        <f t="shared" si="5"/>
        <v>10800</v>
      </c>
      <c r="C32">
        <f t="shared" si="6"/>
        <v>11.638579663807144</v>
      </c>
      <c r="D32">
        <v>0</v>
      </c>
      <c r="E32">
        <f t="shared" si="7"/>
        <v>3.0766388273994832E-3</v>
      </c>
      <c r="G32">
        <f>G30*3</f>
        <v>3</v>
      </c>
      <c r="H32">
        <f t="shared" si="4"/>
        <v>10800</v>
      </c>
      <c r="I32">
        <f t="shared" si="8"/>
        <v>13.171639137938474</v>
      </c>
      <c r="J32">
        <v>0</v>
      </c>
      <c r="K32">
        <f t="shared" si="9"/>
        <v>1.3899306051346487E-3</v>
      </c>
    </row>
    <row r="33" spans="2:11" x14ac:dyDescent="0.55000000000000004">
      <c r="B33">
        <f t="shared" si="5"/>
        <v>14400</v>
      </c>
      <c r="C33">
        <f t="shared" si="6"/>
        <v>11.629187344254673</v>
      </c>
      <c r="D33">
        <v>0</v>
      </c>
      <c r="E33">
        <f t="shared" si="7"/>
        <v>3.0844127518272215E-3</v>
      </c>
      <c r="G33">
        <f>G30*4</f>
        <v>4</v>
      </c>
      <c r="H33">
        <f t="shared" si="4"/>
        <v>14400</v>
      </c>
      <c r="I33">
        <f t="shared" si="8"/>
        <v>13.169989054297746</v>
      </c>
      <c r="J33">
        <v>0</v>
      </c>
      <c r="K33">
        <f t="shared" si="9"/>
        <v>1.3906203219365776E-3</v>
      </c>
    </row>
    <row r="34" spans="2:11" x14ac:dyDescent="0.55000000000000004">
      <c r="B34">
        <f t="shared" si="5"/>
        <v>18000</v>
      </c>
      <c r="C34">
        <f t="shared" si="6"/>
        <v>11.62692356902364</v>
      </c>
      <c r="D34">
        <v>0</v>
      </c>
      <c r="E34">
        <f t="shared" si="7"/>
        <v>3.0863618112870845E-3</v>
      </c>
      <c r="G34">
        <f>G30*5</f>
        <v>5</v>
      </c>
      <c r="H34">
        <f t="shared" si="4"/>
        <v>18000</v>
      </c>
      <c r="I34">
        <f t="shared" si="8"/>
        <v>13.163896798800462</v>
      </c>
      <c r="J34">
        <v>0</v>
      </c>
      <c r="K34">
        <f t="shared" si="9"/>
        <v>1.3942122470280349E-3</v>
      </c>
    </row>
    <row r="35" spans="2:11" x14ac:dyDescent="0.55000000000000004">
      <c r="B35">
        <f t="shared" si="5"/>
        <v>21600</v>
      </c>
      <c r="C35">
        <f t="shared" si="6"/>
        <v>11.624627828532647</v>
      </c>
      <c r="D35">
        <v>0</v>
      </c>
      <c r="E35">
        <f t="shared" si="7"/>
        <v>3.0887334776154105E-3</v>
      </c>
      <c r="G35">
        <f>G30*6</f>
        <v>6</v>
      </c>
      <c r="H35">
        <f t="shared" si="4"/>
        <v>21600</v>
      </c>
      <c r="I35">
        <f t="shared" si="8"/>
        <v>13.158818732014245</v>
      </c>
      <c r="J35">
        <v>0</v>
      </c>
      <c r="K35">
        <f t="shared" si="9"/>
        <v>1.3977927507501486E-3</v>
      </c>
    </row>
    <row r="36" spans="2:11" x14ac:dyDescent="0.55000000000000004">
      <c r="B36">
        <f t="shared" si="5"/>
        <v>25200</v>
      </c>
      <c r="C36">
        <f t="shared" si="6"/>
        <v>11.614886207944696</v>
      </c>
      <c r="D36">
        <v>0</v>
      </c>
      <c r="E36">
        <f t="shared" si="7"/>
        <v>3.0993371502880777E-3</v>
      </c>
      <c r="G36">
        <f>G30*7</f>
        <v>7</v>
      </c>
      <c r="H36">
        <f t="shared" si="4"/>
        <v>25200</v>
      </c>
      <c r="I36">
        <f t="shared" si="8"/>
        <v>13.157819320387663</v>
      </c>
      <c r="J36">
        <v>0</v>
      </c>
      <c r="K36">
        <f t="shared" si="9"/>
        <v>1.3981325982634748E-3</v>
      </c>
    </row>
    <row r="37" spans="2:11" x14ac:dyDescent="0.55000000000000004">
      <c r="B37">
        <f t="shared" si="5"/>
        <v>28800</v>
      </c>
      <c r="C37">
        <f t="shared" si="6"/>
        <v>11.610469511471777</v>
      </c>
      <c r="D37">
        <v>0</v>
      </c>
      <c r="E37">
        <f t="shared" si="7"/>
        <v>3.1024708379442344E-3</v>
      </c>
      <c r="G37">
        <f>G30*8</f>
        <v>8</v>
      </c>
      <c r="H37">
        <f t="shared" si="4"/>
        <v>28800</v>
      </c>
      <c r="I37">
        <f t="shared" si="8"/>
        <v>13.15323006185902</v>
      </c>
      <c r="J37">
        <v>0</v>
      </c>
      <c r="K37">
        <f t="shared" si="9"/>
        <v>1.4007803379654587E-3</v>
      </c>
    </row>
    <row r="38" spans="2:11" x14ac:dyDescent="0.55000000000000004">
      <c r="B38">
        <f t="shared" si="5"/>
        <v>32400</v>
      </c>
      <c r="C38">
        <f t="shared" si="6"/>
        <v>11.601952309539879</v>
      </c>
      <c r="D38">
        <v>0</v>
      </c>
      <c r="E38">
        <f t="shared" si="7"/>
        <v>3.1151668176121342E-3</v>
      </c>
      <c r="G38">
        <f>G30*9</f>
        <v>9</v>
      </c>
      <c r="H38">
        <f t="shared" si="4"/>
        <v>32400</v>
      </c>
      <c r="I38">
        <f t="shared" si="8"/>
        <v>13.148703412736168</v>
      </c>
      <c r="J38">
        <v>0</v>
      </c>
      <c r="K38">
        <f t="shared" si="9"/>
        <v>1.4033583652319592E-3</v>
      </c>
    </row>
    <row r="39" spans="2:11" x14ac:dyDescent="0.55000000000000004">
      <c r="B39">
        <f t="shared" si="5"/>
        <v>36000</v>
      </c>
      <c r="C39">
        <f t="shared" si="6"/>
        <v>11.59724823088208</v>
      </c>
      <c r="D39">
        <v>0</v>
      </c>
      <c r="E39">
        <f t="shared" si="7"/>
        <v>3.1196897001783117E-3</v>
      </c>
      <c r="G39">
        <f>G30*10</f>
        <v>10</v>
      </c>
      <c r="H39">
        <f t="shared" si="4"/>
        <v>36000</v>
      </c>
      <c r="I39">
        <f t="shared" si="8"/>
        <v>13.144070073164018</v>
      </c>
      <c r="J39">
        <v>0</v>
      </c>
      <c r="K39">
        <f t="shared" si="9"/>
        <v>1.4066445910930541E-3</v>
      </c>
    </row>
    <row r="40" spans="2:11" x14ac:dyDescent="0.55000000000000004">
      <c r="B40">
        <f t="shared" si="5"/>
        <v>39600</v>
      </c>
      <c r="C40">
        <f t="shared" si="6"/>
        <v>11.593361941260572</v>
      </c>
      <c r="D40">
        <v>0</v>
      </c>
      <c r="E40">
        <f t="shared" si="7"/>
        <v>3.1205063851775299E-3</v>
      </c>
      <c r="G40">
        <v>11</v>
      </c>
      <c r="H40">
        <f t="shared" si="4"/>
        <v>39600</v>
      </c>
      <c r="I40">
        <f t="shared" si="8"/>
        <v>13.140285806863281</v>
      </c>
      <c r="J40">
        <v>0</v>
      </c>
      <c r="K40">
        <f t="shared" si="9"/>
        <v>1.4092177069868499E-3</v>
      </c>
    </row>
    <row r="41" spans="2:11" x14ac:dyDescent="0.55000000000000004">
      <c r="B41">
        <f t="shared" si="5"/>
        <v>43200</v>
      </c>
      <c r="C41">
        <f t="shared" si="6"/>
        <v>11.591976912276733</v>
      </c>
      <c r="D41">
        <v>0</v>
      </c>
      <c r="E41">
        <f t="shared" si="7"/>
        <v>3.1231959048657445E-3</v>
      </c>
      <c r="G41">
        <v>12</v>
      </c>
      <c r="H41">
        <f t="shared" si="4"/>
        <v>43200</v>
      </c>
      <c r="I41">
        <f t="shared" si="8"/>
        <v>13.138386321669925</v>
      </c>
      <c r="J41">
        <v>0</v>
      </c>
      <c r="K41">
        <f t="shared" si="9"/>
        <v>1.410294916508554E-3</v>
      </c>
    </row>
    <row r="42" spans="2:11" x14ac:dyDescent="0.55000000000000004">
      <c r="B42">
        <f t="shared" si="5"/>
        <v>46800</v>
      </c>
      <c r="C42">
        <f t="shared" si="6"/>
        <v>11.597762813805607</v>
      </c>
      <c r="D42">
        <v>0</v>
      </c>
      <c r="E42">
        <f t="shared" si="7"/>
        <v>3.1089624634831974E-3</v>
      </c>
      <c r="G42">
        <v>13</v>
      </c>
      <c r="H42">
        <f t="shared" si="4"/>
        <v>46800</v>
      </c>
      <c r="I42">
        <f t="shared" si="8"/>
        <v>13.135680312109589</v>
      </c>
      <c r="J42">
        <v>0</v>
      </c>
      <c r="K42">
        <f t="shared" si="9"/>
        <v>1.4117520519910088E-3</v>
      </c>
    </row>
    <row r="43" spans="2:11" x14ac:dyDescent="0.55000000000000004">
      <c r="B43">
        <f t="shared" si="5"/>
        <v>50400</v>
      </c>
      <c r="C43">
        <f t="shared" si="6"/>
        <v>11.585766921145362</v>
      </c>
      <c r="D43">
        <v>0</v>
      </c>
      <c r="E43">
        <f t="shared" si="7"/>
        <v>3.1281100078098855E-3</v>
      </c>
      <c r="G43">
        <v>14</v>
      </c>
      <c r="H43">
        <f t="shared" si="4"/>
        <v>50400</v>
      </c>
      <c r="I43">
        <f t="shared" si="8"/>
        <v>13.129569351894656</v>
      </c>
      <c r="J43">
        <v>0</v>
      </c>
      <c r="K43">
        <f t="shared" si="9"/>
        <v>1.416233797178803E-3</v>
      </c>
    </row>
    <row r="44" spans="2:11" x14ac:dyDescent="0.55000000000000004">
      <c r="B44">
        <f t="shared" si="5"/>
        <v>54000</v>
      </c>
      <c r="C44">
        <f t="shared" si="6"/>
        <v>11.588394653106107</v>
      </c>
      <c r="D44">
        <v>0</v>
      </c>
      <c r="E44">
        <f t="shared" si="7"/>
        <v>3.1217277608286426E-3</v>
      </c>
      <c r="G44">
        <v>15</v>
      </c>
      <c r="H44">
        <f t="shared" si="4"/>
        <v>54000</v>
      </c>
      <c r="I44">
        <f t="shared" si="8"/>
        <v>13.125514407689863</v>
      </c>
      <c r="J44">
        <v>0</v>
      </c>
      <c r="K44">
        <f t="shared" si="9"/>
        <v>1.4190315364708979E-3</v>
      </c>
    </row>
    <row r="45" spans="2:11" x14ac:dyDescent="0.55000000000000004">
      <c r="B45">
        <f t="shared" si="5"/>
        <v>57600</v>
      </c>
      <c r="C45">
        <f t="shared" si="6"/>
        <v>11.577138933283853</v>
      </c>
      <c r="D45">
        <v>0</v>
      </c>
      <c r="E45">
        <f t="shared" si="7"/>
        <v>3.1392077425163177E-3</v>
      </c>
      <c r="G45">
        <v>16</v>
      </c>
      <c r="H45">
        <f t="shared" si="4"/>
        <v>57600</v>
      </c>
      <c r="I45">
        <f t="shared" si="8"/>
        <v>13.124509073750572</v>
      </c>
      <c r="J45">
        <v>0</v>
      </c>
      <c r="K45">
        <f t="shared" si="9"/>
        <v>1.4191875850672756E-3</v>
      </c>
    </row>
    <row r="46" spans="2:11" x14ac:dyDescent="0.55000000000000004">
      <c r="B46">
        <f t="shared" si="5"/>
        <v>61200</v>
      </c>
      <c r="C46">
        <f t="shared" si="6"/>
        <v>11.570184429310361</v>
      </c>
      <c r="D46">
        <v>0</v>
      </c>
      <c r="E46">
        <f t="shared" si="7"/>
        <v>3.1455620295959131E-3</v>
      </c>
      <c r="G46">
        <v>17</v>
      </c>
      <c r="H46">
        <f t="shared" si="4"/>
        <v>61200</v>
      </c>
      <c r="I46">
        <f t="shared" si="8"/>
        <v>13.118497916125738</v>
      </c>
      <c r="J46">
        <v>0</v>
      </c>
      <c r="K46">
        <f t="shared" si="9"/>
        <v>1.4235801723047519E-3</v>
      </c>
    </row>
    <row r="47" spans="2:11" x14ac:dyDescent="0.55000000000000004">
      <c r="B47">
        <f t="shared" si="5"/>
        <v>64800</v>
      </c>
      <c r="C47">
        <f t="shared" si="6"/>
        <v>11.567669299391454</v>
      </c>
      <c r="D47">
        <v>0</v>
      </c>
      <c r="E47">
        <f t="shared" si="7"/>
        <v>3.1512018707338081E-3</v>
      </c>
      <c r="G47">
        <v>18</v>
      </c>
      <c r="H47">
        <f t="shared" si="4"/>
        <v>64800</v>
      </c>
      <c r="I47">
        <f t="shared" si="8"/>
        <v>13.114397735751956</v>
      </c>
      <c r="J47">
        <v>0</v>
      </c>
      <c r="K47">
        <f t="shared" si="9"/>
        <v>1.4263184102670588E-3</v>
      </c>
    </row>
    <row r="48" spans="2:11" x14ac:dyDescent="0.55000000000000004">
      <c r="B48">
        <f t="shared" si="5"/>
        <v>68400</v>
      </c>
      <c r="C48">
        <f t="shared" si="6"/>
        <v>11.563770658975796</v>
      </c>
      <c r="D48">
        <v>0</v>
      </c>
      <c r="E48">
        <f t="shared" si="7"/>
        <v>3.1581128345498782E-3</v>
      </c>
      <c r="G48">
        <v>19</v>
      </c>
      <c r="H48">
        <f t="shared" si="4"/>
        <v>68400</v>
      </c>
      <c r="I48">
        <f t="shared" si="8"/>
        <v>13.110995001600498</v>
      </c>
      <c r="J48">
        <v>0</v>
      </c>
      <c r="K48">
        <f t="shared" si="9"/>
        <v>1.4284997613017551E-3</v>
      </c>
    </row>
    <row r="49" spans="2:11" x14ac:dyDescent="0.55000000000000004">
      <c r="B49">
        <f t="shared" si="5"/>
        <v>72000</v>
      </c>
      <c r="C49">
        <f t="shared" si="6"/>
        <v>11.562458210500719</v>
      </c>
      <c r="D49">
        <v>0</v>
      </c>
      <c r="E49">
        <f t="shared" si="7"/>
        <v>3.160328517862921E-3</v>
      </c>
      <c r="G49">
        <v>20</v>
      </c>
      <c r="H49">
        <f t="shared" si="4"/>
        <v>72000</v>
      </c>
      <c r="I49">
        <f t="shared" si="8"/>
        <v>13.106731839009459</v>
      </c>
      <c r="J49">
        <v>0</v>
      </c>
      <c r="K49">
        <f t="shared" si="9"/>
        <v>1.4314193135532105E-3</v>
      </c>
    </row>
    <row r="50" spans="2:11" x14ac:dyDescent="0.55000000000000004">
      <c r="B50">
        <f t="shared" si="5"/>
        <v>75600</v>
      </c>
      <c r="C50">
        <f t="shared" si="6"/>
        <v>11.556368022813064</v>
      </c>
      <c r="D50">
        <v>0</v>
      </c>
      <c r="E50">
        <f t="shared" si="7"/>
        <v>3.1669762543086945E-3</v>
      </c>
      <c r="G50">
        <v>21</v>
      </c>
      <c r="H50">
        <f t="shared" si="4"/>
        <v>75600</v>
      </c>
      <c r="I50">
        <f t="shared" si="8"/>
        <v>13.10460665581507</v>
      </c>
      <c r="J50">
        <v>0</v>
      </c>
      <c r="K50">
        <f t="shared" si="9"/>
        <v>1.4328644136807815E-3</v>
      </c>
    </row>
    <row r="51" spans="2:11" x14ac:dyDescent="0.55000000000000004">
      <c r="B51">
        <f t="shared" si="5"/>
        <v>79200</v>
      </c>
      <c r="C51">
        <f t="shared" si="6"/>
        <v>11.553040009306603</v>
      </c>
      <c r="D51">
        <v>0</v>
      </c>
      <c r="E51">
        <f t="shared" si="7"/>
        <v>3.1736620137761424E-3</v>
      </c>
      <c r="G51">
        <v>22</v>
      </c>
      <c r="H51">
        <f t="shared" si="4"/>
        <v>79200</v>
      </c>
      <c r="I51">
        <f t="shared" si="8"/>
        <v>13.101196940542515</v>
      </c>
      <c r="J51">
        <v>0</v>
      </c>
      <c r="K51">
        <f t="shared" si="9"/>
        <v>1.4352437449951792E-3</v>
      </c>
    </row>
    <row r="52" spans="2:11" x14ac:dyDescent="0.55000000000000004">
      <c r="B52">
        <f t="shared" si="5"/>
        <v>82800</v>
      </c>
      <c r="C52">
        <f t="shared" si="6"/>
        <v>11.547500789609918</v>
      </c>
      <c r="D52">
        <v>0</v>
      </c>
      <c r="E52">
        <f t="shared" si="7"/>
        <v>3.1816399080353179E-3</v>
      </c>
      <c r="G52">
        <v>23</v>
      </c>
      <c r="H52">
        <f>3600*G52</f>
        <v>82800</v>
      </c>
      <c r="I52">
        <f t="shared" si="8"/>
        <v>13.096415627458514</v>
      </c>
      <c r="J52">
        <v>0</v>
      </c>
      <c r="K52">
        <f t="shared" si="9"/>
        <v>1.4386044134460062E-3</v>
      </c>
    </row>
    <row r="53" spans="2:11" x14ac:dyDescent="0.55000000000000004">
      <c r="B53">
        <f t="shared" si="5"/>
        <v>86400</v>
      </c>
      <c r="C53">
        <f t="shared" si="6"/>
        <v>11.549459880948199</v>
      </c>
      <c r="D53">
        <v>0</v>
      </c>
      <c r="E53">
        <f t="shared" si="7"/>
        <v>3.1714214093577961E-3</v>
      </c>
      <c r="G53">
        <v>24</v>
      </c>
      <c r="H53">
        <f>3600*G53</f>
        <v>86400</v>
      </c>
      <c r="I53">
        <f t="shared" si="8"/>
        <v>13.095575771847876</v>
      </c>
      <c r="J53">
        <v>0</v>
      </c>
      <c r="K53">
        <f t="shared" si="9"/>
        <v>1.4391804167762294E-3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9B21-529D-42F2-9E56-7B34F33C537B}">
  <dimension ref="A1:L41"/>
  <sheetViews>
    <sheetView topLeftCell="A24" workbookViewId="0">
      <selection activeCell="C24" sqref="C24:E41"/>
    </sheetView>
  </sheetViews>
  <sheetFormatPr defaultRowHeight="14.4" x14ac:dyDescent="0.55000000000000004"/>
  <sheetData>
    <row r="1" spans="1:12" x14ac:dyDescent="0.55000000000000004">
      <c r="A1">
        <v>245</v>
      </c>
      <c r="H1">
        <v>342</v>
      </c>
    </row>
    <row r="2" spans="1:12" x14ac:dyDescent="0.55000000000000004">
      <c r="A2" t="s">
        <v>5</v>
      </c>
      <c r="B2" t="s">
        <v>6</v>
      </c>
      <c r="C2" t="s">
        <v>7</v>
      </c>
      <c r="D2" t="s">
        <v>2</v>
      </c>
      <c r="E2" t="s">
        <v>8</v>
      </c>
      <c r="H2" t="s">
        <v>5</v>
      </c>
      <c r="I2" t="s">
        <v>6</v>
      </c>
      <c r="J2" t="s">
        <v>7</v>
      </c>
      <c r="K2" t="s">
        <v>2</v>
      </c>
      <c r="L2" t="s">
        <v>8</v>
      </c>
    </row>
    <row r="3" spans="1:12" x14ac:dyDescent="0.55000000000000004">
      <c r="A3">
        <v>1</v>
      </c>
      <c r="B3">
        <f>3600*A3</f>
        <v>3600</v>
      </c>
      <c r="C3">
        <v>102839</v>
      </c>
      <c r="D3">
        <v>0</v>
      </c>
      <c r="E3">
        <v>327.61500000000001</v>
      </c>
      <c r="H3">
        <v>1</v>
      </c>
      <c r="I3">
        <f>3600*H3</f>
        <v>3600</v>
      </c>
      <c r="J3">
        <v>485263</v>
      </c>
      <c r="K3">
        <v>0</v>
      </c>
      <c r="L3">
        <v>699.322</v>
      </c>
    </row>
    <row r="4" spans="1:12" x14ac:dyDescent="0.55000000000000004">
      <c r="A4">
        <v>2</v>
      </c>
      <c r="B4">
        <f t="shared" ref="B4:B20" si="0">3600*A4</f>
        <v>7200</v>
      </c>
      <c r="C4">
        <v>102401</v>
      </c>
      <c r="D4">
        <v>0</v>
      </c>
      <c r="E4">
        <v>327.02699999999999</v>
      </c>
      <c r="H4">
        <v>2</v>
      </c>
      <c r="I4">
        <f t="shared" ref="I4:I20" si="1">3600*H4</f>
        <v>7200</v>
      </c>
      <c r="J4">
        <v>481952</v>
      </c>
      <c r="K4">
        <v>0</v>
      </c>
      <c r="L4">
        <v>696.83500000000004</v>
      </c>
    </row>
    <row r="5" spans="1:12" x14ac:dyDescent="0.55000000000000004">
      <c r="A5">
        <v>3</v>
      </c>
      <c r="B5">
        <f t="shared" si="0"/>
        <v>10800</v>
      </c>
      <c r="C5">
        <v>102378</v>
      </c>
      <c r="D5">
        <v>0</v>
      </c>
      <c r="E5">
        <v>326.65499999999997</v>
      </c>
      <c r="H5">
        <v>3</v>
      </c>
      <c r="I5">
        <f t="shared" si="1"/>
        <v>10800</v>
      </c>
      <c r="J5">
        <v>479941</v>
      </c>
      <c r="K5">
        <v>0</v>
      </c>
      <c r="L5">
        <v>695.48900000000003</v>
      </c>
    </row>
    <row r="6" spans="1:12" x14ac:dyDescent="0.55000000000000004">
      <c r="A6">
        <v>4</v>
      </c>
      <c r="B6">
        <f t="shared" si="0"/>
        <v>14400</v>
      </c>
      <c r="C6">
        <v>101736</v>
      </c>
      <c r="D6">
        <v>0</v>
      </c>
      <c r="E6">
        <v>325.71800000000002</v>
      </c>
      <c r="H6">
        <v>4</v>
      </c>
      <c r="I6">
        <f t="shared" si="1"/>
        <v>14400</v>
      </c>
      <c r="J6">
        <v>478705</v>
      </c>
      <c r="K6">
        <v>0</v>
      </c>
      <c r="L6">
        <v>694.53099999999995</v>
      </c>
    </row>
    <row r="7" spans="1:12" x14ac:dyDescent="0.55000000000000004">
      <c r="A7">
        <v>5</v>
      </c>
      <c r="B7">
        <f t="shared" si="0"/>
        <v>18000</v>
      </c>
      <c r="C7">
        <v>101592</v>
      </c>
      <c r="D7">
        <v>0</v>
      </c>
      <c r="E7">
        <v>325.19299999999998</v>
      </c>
      <c r="H7">
        <v>5</v>
      </c>
      <c r="I7">
        <f t="shared" si="1"/>
        <v>18000</v>
      </c>
      <c r="J7">
        <v>476934</v>
      </c>
      <c r="K7">
        <v>0</v>
      </c>
      <c r="L7">
        <v>693.024</v>
      </c>
    </row>
    <row r="8" spans="1:12" x14ac:dyDescent="0.55000000000000004">
      <c r="A8">
        <v>6</v>
      </c>
      <c r="B8">
        <f t="shared" si="0"/>
        <v>21600</v>
      </c>
      <c r="C8">
        <v>101411</v>
      </c>
      <c r="D8">
        <v>0</v>
      </c>
      <c r="E8">
        <v>325.03199999999998</v>
      </c>
      <c r="H8">
        <v>6</v>
      </c>
      <c r="I8">
        <f t="shared" si="1"/>
        <v>21600</v>
      </c>
      <c r="J8">
        <v>474816</v>
      </c>
      <c r="K8">
        <v>0</v>
      </c>
      <c r="L8">
        <v>691.62</v>
      </c>
    </row>
    <row r="9" spans="1:12" x14ac:dyDescent="0.55000000000000004">
      <c r="A9">
        <v>7</v>
      </c>
      <c r="B9">
        <f t="shared" si="0"/>
        <v>25200</v>
      </c>
      <c r="C9">
        <v>100724</v>
      </c>
      <c r="D9">
        <v>0</v>
      </c>
      <c r="E9">
        <v>323.82499999999999</v>
      </c>
      <c r="H9">
        <v>7</v>
      </c>
      <c r="I9">
        <f t="shared" si="1"/>
        <v>25200</v>
      </c>
      <c r="J9">
        <v>472265</v>
      </c>
      <c r="K9">
        <v>0</v>
      </c>
      <c r="L9">
        <v>689.697</v>
      </c>
    </row>
    <row r="10" spans="1:12" x14ac:dyDescent="0.55000000000000004">
      <c r="A10">
        <v>8</v>
      </c>
      <c r="B10">
        <f t="shared" si="0"/>
        <v>28800</v>
      </c>
      <c r="C10">
        <v>100401</v>
      </c>
      <c r="D10">
        <v>0</v>
      </c>
      <c r="E10">
        <v>323.64600000000002</v>
      </c>
      <c r="H10">
        <v>8</v>
      </c>
      <c r="I10">
        <f t="shared" si="1"/>
        <v>28800</v>
      </c>
      <c r="J10">
        <v>471209</v>
      </c>
      <c r="K10">
        <v>0</v>
      </c>
      <c r="L10">
        <v>688.95500000000004</v>
      </c>
    </row>
    <row r="11" spans="1:12" x14ac:dyDescent="0.55000000000000004">
      <c r="A11">
        <v>9</v>
      </c>
      <c r="B11">
        <f t="shared" si="0"/>
        <v>32400</v>
      </c>
      <c r="C11">
        <v>99751.3</v>
      </c>
      <c r="D11">
        <v>0</v>
      </c>
      <c r="E11">
        <v>322.31700000000001</v>
      </c>
      <c r="H11">
        <v>9</v>
      </c>
      <c r="I11">
        <f t="shared" si="1"/>
        <v>32400</v>
      </c>
      <c r="J11">
        <v>468956</v>
      </c>
      <c r="K11">
        <v>0</v>
      </c>
      <c r="L11">
        <v>687.32299999999998</v>
      </c>
    </row>
    <row r="12" spans="1:12" x14ac:dyDescent="0.55000000000000004">
      <c r="A12">
        <v>10</v>
      </c>
      <c r="B12">
        <f t="shared" si="0"/>
        <v>36000</v>
      </c>
      <c r="C12">
        <v>99584.9</v>
      </c>
      <c r="D12">
        <v>0</v>
      </c>
      <c r="E12">
        <v>321.71300000000002</v>
      </c>
      <c r="H12">
        <v>10</v>
      </c>
      <c r="I12">
        <f t="shared" si="1"/>
        <v>36000</v>
      </c>
      <c r="J12">
        <v>468523</v>
      </c>
      <c r="K12">
        <v>0</v>
      </c>
      <c r="L12">
        <v>686.88199999999995</v>
      </c>
    </row>
    <row r="13" spans="1:12" x14ac:dyDescent="0.55000000000000004">
      <c r="A13">
        <v>11</v>
      </c>
      <c r="B13">
        <f t="shared" si="0"/>
        <v>39600</v>
      </c>
      <c r="C13">
        <v>98963.9</v>
      </c>
      <c r="D13">
        <v>0</v>
      </c>
      <c r="E13">
        <v>321.137</v>
      </c>
      <c r="H13">
        <v>11</v>
      </c>
      <c r="I13">
        <f t="shared" si="1"/>
        <v>39600</v>
      </c>
      <c r="J13">
        <v>465533</v>
      </c>
      <c r="K13">
        <v>0</v>
      </c>
      <c r="L13">
        <v>684.69399999999996</v>
      </c>
    </row>
    <row r="14" spans="1:12" x14ac:dyDescent="0.55000000000000004">
      <c r="A14">
        <v>12</v>
      </c>
      <c r="B14">
        <f t="shared" si="0"/>
        <v>43200</v>
      </c>
      <c r="C14">
        <v>98581.8</v>
      </c>
      <c r="D14">
        <v>0</v>
      </c>
      <c r="E14">
        <v>320.20299999999997</v>
      </c>
      <c r="H14">
        <v>12</v>
      </c>
      <c r="I14">
        <f t="shared" si="1"/>
        <v>43200</v>
      </c>
      <c r="J14">
        <v>464144</v>
      </c>
      <c r="K14">
        <v>0</v>
      </c>
      <c r="L14">
        <v>683.62</v>
      </c>
    </row>
    <row r="15" spans="1:12" x14ac:dyDescent="0.55000000000000004">
      <c r="A15">
        <v>13</v>
      </c>
      <c r="B15">
        <f t="shared" si="0"/>
        <v>46800</v>
      </c>
      <c r="C15">
        <v>98241.5</v>
      </c>
      <c r="D15">
        <v>0</v>
      </c>
      <c r="E15">
        <v>319.55700000000002</v>
      </c>
      <c r="H15">
        <v>13</v>
      </c>
      <c r="I15">
        <f t="shared" si="1"/>
        <v>46800</v>
      </c>
      <c r="J15">
        <v>461696</v>
      </c>
      <c r="K15">
        <v>0</v>
      </c>
      <c r="L15">
        <v>681.86300000000006</v>
      </c>
    </row>
    <row r="16" spans="1:12" x14ac:dyDescent="0.55000000000000004">
      <c r="A16">
        <v>14</v>
      </c>
      <c r="B16">
        <f t="shared" si="0"/>
        <v>50400</v>
      </c>
      <c r="C16">
        <v>97704.6</v>
      </c>
      <c r="D16">
        <v>0</v>
      </c>
      <c r="E16">
        <v>318.58800000000002</v>
      </c>
      <c r="H16">
        <v>14</v>
      </c>
      <c r="I16">
        <f t="shared" si="1"/>
        <v>50400</v>
      </c>
      <c r="J16">
        <v>460180</v>
      </c>
      <c r="K16">
        <v>0</v>
      </c>
      <c r="L16">
        <v>680.702</v>
      </c>
    </row>
    <row r="17" spans="1:12" x14ac:dyDescent="0.55000000000000004">
      <c r="A17">
        <v>15</v>
      </c>
      <c r="B17">
        <f t="shared" si="0"/>
        <v>54000</v>
      </c>
      <c r="C17">
        <v>97447.5</v>
      </c>
      <c r="D17">
        <v>0</v>
      </c>
      <c r="E17">
        <v>318.19799999999998</v>
      </c>
      <c r="H17">
        <v>15</v>
      </c>
      <c r="I17">
        <f t="shared" si="1"/>
        <v>54000</v>
      </c>
      <c r="J17">
        <v>458361</v>
      </c>
      <c r="K17">
        <v>0</v>
      </c>
      <c r="L17">
        <v>679.37</v>
      </c>
    </row>
    <row r="18" spans="1:12" x14ac:dyDescent="0.55000000000000004">
      <c r="A18">
        <v>16</v>
      </c>
      <c r="B18">
        <f t="shared" si="0"/>
        <v>57600</v>
      </c>
      <c r="C18">
        <v>97279.7</v>
      </c>
      <c r="D18">
        <v>0</v>
      </c>
      <c r="E18">
        <v>318.01299999999998</v>
      </c>
      <c r="H18">
        <v>16</v>
      </c>
      <c r="I18">
        <f t="shared" si="1"/>
        <v>57600</v>
      </c>
      <c r="J18">
        <v>456656</v>
      </c>
      <c r="K18">
        <v>0</v>
      </c>
      <c r="L18">
        <v>678.08600000000001</v>
      </c>
    </row>
    <row r="19" spans="1:12" x14ac:dyDescent="0.55000000000000004">
      <c r="A19">
        <v>17</v>
      </c>
      <c r="B19">
        <f t="shared" si="0"/>
        <v>61200</v>
      </c>
      <c r="C19">
        <v>96235.3</v>
      </c>
      <c r="D19">
        <v>0</v>
      </c>
      <c r="E19">
        <v>316.13099999999997</v>
      </c>
      <c r="H19">
        <v>17</v>
      </c>
      <c r="I19">
        <f t="shared" si="1"/>
        <v>61200</v>
      </c>
      <c r="J19">
        <v>455766</v>
      </c>
      <c r="K19">
        <v>0</v>
      </c>
      <c r="L19">
        <v>677.36099999999999</v>
      </c>
    </row>
    <row r="20" spans="1:12" x14ac:dyDescent="0.55000000000000004">
      <c r="A20">
        <v>18</v>
      </c>
      <c r="B20">
        <f t="shared" si="0"/>
        <v>64800</v>
      </c>
      <c r="C20">
        <v>96191.6</v>
      </c>
      <c r="D20">
        <v>0</v>
      </c>
      <c r="E20">
        <v>316.14100000000002</v>
      </c>
      <c r="H20">
        <v>18</v>
      </c>
      <c r="I20">
        <f t="shared" si="1"/>
        <v>64800</v>
      </c>
      <c r="J20">
        <v>453009</v>
      </c>
      <c r="K20">
        <v>0</v>
      </c>
      <c r="L20">
        <v>675.33699999999999</v>
      </c>
    </row>
    <row r="23" spans="1:12" x14ac:dyDescent="0.55000000000000004">
      <c r="A23" t="s">
        <v>5</v>
      </c>
      <c r="B23" t="s">
        <v>6</v>
      </c>
      <c r="C23" t="s">
        <v>7</v>
      </c>
      <c r="D23" t="s">
        <v>2</v>
      </c>
      <c r="E23" t="s">
        <v>8</v>
      </c>
      <c r="H23" t="s">
        <v>5</v>
      </c>
      <c r="I23" t="s">
        <v>6</v>
      </c>
      <c r="J23" t="s">
        <v>7</v>
      </c>
      <c r="K23" s="1" t="s">
        <v>2</v>
      </c>
      <c r="L23" t="s">
        <v>8</v>
      </c>
    </row>
    <row r="24" spans="1:12" x14ac:dyDescent="0.55000000000000004">
      <c r="A24">
        <v>1</v>
      </c>
      <c r="B24">
        <f>3600*A24</f>
        <v>3600</v>
      </c>
      <c r="C24">
        <f>LN(C3)</f>
        <v>11.540919937489686</v>
      </c>
      <c r="D24">
        <v>0</v>
      </c>
      <c r="E24">
        <f>1/C3*E3</f>
        <v>3.1857077567848772E-3</v>
      </c>
      <c r="H24">
        <v>1</v>
      </c>
      <c r="I24">
        <f>3600*H24</f>
        <v>3600</v>
      </c>
      <c r="J24">
        <f>LN(J3)</f>
        <v>13.092446290986674</v>
      </c>
      <c r="K24" s="1">
        <v>0</v>
      </c>
      <c r="L24">
        <f>1/J3*L3</f>
        <v>1.4411195578480124E-3</v>
      </c>
    </row>
    <row r="25" spans="1:12" x14ac:dyDescent="0.55000000000000004">
      <c r="A25">
        <v>2</v>
      </c>
      <c r="B25">
        <f t="shared" ref="B25:B41" si="2">3600*A25</f>
        <v>7200</v>
      </c>
      <c r="C25">
        <f t="shared" ref="C25:C41" si="3">LN(C4)</f>
        <v>11.536651757164861</v>
      </c>
      <c r="D25">
        <v>0</v>
      </c>
      <c r="E25">
        <f t="shared" ref="E25:E41" si="4">1/C4*E4</f>
        <v>3.1935918594544971E-3</v>
      </c>
      <c r="H25">
        <v>2</v>
      </c>
      <c r="I25">
        <f t="shared" ref="I25:I41" si="5">3600*H25</f>
        <v>7200</v>
      </c>
      <c r="J25">
        <f t="shared" ref="J25:J41" si="6">LN(J4)</f>
        <v>13.085599803011576</v>
      </c>
      <c r="K25" s="1">
        <v>0</v>
      </c>
      <c r="L25">
        <f t="shared" ref="L25:L41" si="7">1/J4*L4</f>
        <v>1.4458597536684153E-3</v>
      </c>
    </row>
    <row r="26" spans="1:12" x14ac:dyDescent="0.55000000000000004">
      <c r="A26">
        <v>3</v>
      </c>
      <c r="B26">
        <f t="shared" si="2"/>
        <v>10800</v>
      </c>
      <c r="C26">
        <f t="shared" si="3"/>
        <v>11.536427124755321</v>
      </c>
      <c r="D26">
        <v>0</v>
      </c>
      <c r="E26">
        <f t="shared" si="4"/>
        <v>3.1906757311141063E-3</v>
      </c>
      <c r="H26">
        <v>3</v>
      </c>
      <c r="I26">
        <f t="shared" si="5"/>
        <v>10800</v>
      </c>
      <c r="J26">
        <f t="shared" si="6"/>
        <v>13.081418458662535</v>
      </c>
      <c r="K26" s="1">
        <v>0</v>
      </c>
      <c r="L26">
        <f t="shared" si="7"/>
        <v>1.4491135368722406E-3</v>
      </c>
    </row>
    <row r="27" spans="1:12" x14ac:dyDescent="0.55000000000000004">
      <c r="A27">
        <v>4</v>
      </c>
      <c r="B27">
        <f t="shared" si="2"/>
        <v>14400</v>
      </c>
      <c r="C27">
        <f t="shared" si="3"/>
        <v>11.530136501700582</v>
      </c>
      <c r="D27">
        <v>0</v>
      </c>
      <c r="E27">
        <f t="shared" si="4"/>
        <v>3.2016002201777152E-3</v>
      </c>
      <c r="H27">
        <v>4</v>
      </c>
      <c r="I27">
        <f t="shared" si="5"/>
        <v>14400</v>
      </c>
      <c r="J27">
        <f t="shared" si="6"/>
        <v>13.078839820281139</v>
      </c>
      <c r="K27" s="1">
        <v>0</v>
      </c>
      <c r="L27">
        <f t="shared" si="7"/>
        <v>1.4508538661597433E-3</v>
      </c>
    </row>
    <row r="28" spans="1:12" x14ac:dyDescent="0.55000000000000004">
      <c r="A28">
        <v>5</v>
      </c>
      <c r="B28">
        <f t="shared" si="2"/>
        <v>18000</v>
      </c>
      <c r="C28">
        <f t="shared" si="3"/>
        <v>11.52872007086887</v>
      </c>
      <c r="D28">
        <v>0</v>
      </c>
      <c r="E28">
        <f t="shared" si="4"/>
        <v>3.2009705488621151E-3</v>
      </c>
      <c r="H28">
        <v>5</v>
      </c>
      <c r="I28">
        <f t="shared" si="5"/>
        <v>18000</v>
      </c>
      <c r="J28">
        <f t="shared" si="6"/>
        <v>13.075133395517314</v>
      </c>
      <c r="K28" s="1">
        <v>0</v>
      </c>
      <c r="L28">
        <f t="shared" si="7"/>
        <v>1.4530815584546291E-3</v>
      </c>
    </row>
    <row r="29" spans="1:12" x14ac:dyDescent="0.55000000000000004">
      <c r="A29">
        <v>6</v>
      </c>
      <c r="B29">
        <f t="shared" si="2"/>
        <v>21600</v>
      </c>
      <c r="C29">
        <f t="shared" si="3"/>
        <v>11.526936845517881</v>
      </c>
      <c r="D29">
        <v>0</v>
      </c>
      <c r="E29">
        <f t="shared" si="4"/>
        <v>3.2050960941120781E-3</v>
      </c>
      <c r="H29">
        <v>6</v>
      </c>
      <c r="I29">
        <f t="shared" si="5"/>
        <v>21600</v>
      </c>
      <c r="J29">
        <f t="shared" si="6"/>
        <v>13.070682639549197</v>
      </c>
      <c r="K29" s="1">
        <v>0</v>
      </c>
      <c r="L29">
        <f t="shared" si="7"/>
        <v>1.4566063485644965E-3</v>
      </c>
    </row>
    <row r="30" spans="1:12" x14ac:dyDescent="0.55000000000000004">
      <c r="A30">
        <v>7</v>
      </c>
      <c r="B30">
        <f t="shared" si="2"/>
        <v>25200</v>
      </c>
      <c r="C30">
        <f t="shared" si="3"/>
        <v>11.520139381988423</v>
      </c>
      <c r="D30">
        <v>0</v>
      </c>
      <c r="E30">
        <f t="shared" si="4"/>
        <v>3.2149735911997136E-3</v>
      </c>
      <c r="H30">
        <v>7</v>
      </c>
      <c r="I30">
        <f t="shared" si="5"/>
        <v>25200</v>
      </c>
      <c r="J30">
        <f t="shared" si="6"/>
        <v>13.065295547696808</v>
      </c>
      <c r="K30" s="1">
        <v>0</v>
      </c>
      <c r="L30">
        <f t="shared" si="7"/>
        <v>1.4604025282415594E-3</v>
      </c>
    </row>
    <row r="31" spans="1:12" x14ac:dyDescent="0.55000000000000004">
      <c r="A31">
        <v>8</v>
      </c>
      <c r="B31">
        <f t="shared" si="2"/>
        <v>28800</v>
      </c>
      <c r="C31">
        <f t="shared" si="3"/>
        <v>11.516927446349527</v>
      </c>
      <c r="D31">
        <v>0</v>
      </c>
      <c r="E31">
        <f t="shared" si="4"/>
        <v>3.2235336301431258E-3</v>
      </c>
      <c r="H31">
        <v>8</v>
      </c>
      <c r="I31">
        <f t="shared" si="5"/>
        <v>28800</v>
      </c>
      <c r="J31">
        <f t="shared" si="6"/>
        <v>13.063057011306887</v>
      </c>
      <c r="K31" s="1">
        <v>0</v>
      </c>
      <c r="L31">
        <f t="shared" si="7"/>
        <v>1.4621006814385974E-3</v>
      </c>
    </row>
    <row r="32" spans="1:12" x14ac:dyDescent="0.55000000000000004">
      <c r="A32">
        <v>9</v>
      </c>
      <c r="B32">
        <f t="shared" si="2"/>
        <v>32400</v>
      </c>
      <c r="C32">
        <f t="shared" si="3"/>
        <v>11.51043536724864</v>
      </c>
      <c r="D32">
        <v>0</v>
      </c>
      <c r="E32">
        <f t="shared" si="4"/>
        <v>3.2312060093452415E-3</v>
      </c>
      <c r="H32">
        <v>9</v>
      </c>
      <c r="I32">
        <f t="shared" si="5"/>
        <v>32400</v>
      </c>
      <c r="J32">
        <f t="shared" si="6"/>
        <v>13.058264226396231</v>
      </c>
      <c r="K32" s="1">
        <v>0</v>
      </c>
      <c r="L32">
        <f t="shared" si="7"/>
        <v>1.4656449645595749E-3</v>
      </c>
    </row>
    <row r="33" spans="1:12" x14ac:dyDescent="0.55000000000000004">
      <c r="A33">
        <v>10</v>
      </c>
      <c r="B33">
        <f t="shared" si="2"/>
        <v>36000</v>
      </c>
      <c r="C33">
        <f t="shared" si="3"/>
        <v>11.508765825653571</v>
      </c>
      <c r="D33">
        <v>0</v>
      </c>
      <c r="E33">
        <f t="shared" si="4"/>
        <v>3.2305399714213706E-3</v>
      </c>
      <c r="H33">
        <v>10</v>
      </c>
      <c r="I33">
        <f t="shared" si="5"/>
        <v>36000</v>
      </c>
      <c r="J33">
        <f t="shared" si="6"/>
        <v>13.057340472305119</v>
      </c>
      <c r="K33" s="1">
        <v>0</v>
      </c>
      <c r="L33">
        <f t="shared" si="7"/>
        <v>1.4660582297987505E-3</v>
      </c>
    </row>
    <row r="34" spans="1:12" x14ac:dyDescent="0.55000000000000004">
      <c r="A34">
        <v>11</v>
      </c>
      <c r="B34">
        <f t="shared" si="2"/>
        <v>39600</v>
      </c>
      <c r="C34">
        <f t="shared" si="3"/>
        <v>11.502510416152392</v>
      </c>
      <c r="D34">
        <v>0</v>
      </c>
      <c r="E34">
        <f t="shared" si="4"/>
        <v>3.2449913554336482E-3</v>
      </c>
      <c r="H34">
        <v>11</v>
      </c>
      <c r="I34">
        <f t="shared" si="5"/>
        <v>39600</v>
      </c>
      <c r="J34">
        <f t="shared" si="6"/>
        <v>13.050938264701074</v>
      </c>
      <c r="K34" s="1">
        <v>0</v>
      </c>
      <c r="L34">
        <f t="shared" si="7"/>
        <v>1.4707743597124154E-3</v>
      </c>
    </row>
    <row r="35" spans="1:12" x14ac:dyDescent="0.55000000000000004">
      <c r="A35">
        <v>12</v>
      </c>
      <c r="B35">
        <f t="shared" si="2"/>
        <v>43200</v>
      </c>
      <c r="C35">
        <f t="shared" si="3"/>
        <v>11.498641939374473</v>
      </c>
      <c r="D35">
        <v>0</v>
      </c>
      <c r="E35">
        <f t="shared" si="4"/>
        <v>3.2480944758565976E-3</v>
      </c>
      <c r="H35">
        <v>12</v>
      </c>
      <c r="I35">
        <f t="shared" si="5"/>
        <v>43200</v>
      </c>
      <c r="J35">
        <f t="shared" si="6"/>
        <v>13.047950127888983</v>
      </c>
      <c r="K35" s="1">
        <v>0</v>
      </c>
      <c r="L35">
        <f t="shared" si="7"/>
        <v>1.4728618704539971E-3</v>
      </c>
    </row>
    <row r="36" spans="1:12" x14ac:dyDescent="0.55000000000000004">
      <c r="A36">
        <v>13</v>
      </c>
      <c r="B36">
        <f t="shared" si="2"/>
        <v>46800</v>
      </c>
      <c r="C36">
        <f t="shared" si="3"/>
        <v>11.495184011994045</v>
      </c>
      <c r="D36">
        <v>0</v>
      </c>
      <c r="E36">
        <f t="shared" si="4"/>
        <v>3.2527699597420644E-3</v>
      </c>
      <c r="H36">
        <v>13</v>
      </c>
      <c r="I36">
        <f t="shared" si="5"/>
        <v>46800</v>
      </c>
      <c r="J36">
        <f t="shared" si="6"/>
        <v>13.042661944823156</v>
      </c>
      <c r="K36" s="1">
        <v>0</v>
      </c>
      <c r="L36">
        <f t="shared" si="7"/>
        <v>1.4768657298308845E-3</v>
      </c>
    </row>
    <row r="37" spans="1:12" x14ac:dyDescent="0.55000000000000004">
      <c r="A37">
        <v>14</v>
      </c>
      <c r="B37">
        <f t="shared" si="2"/>
        <v>50400</v>
      </c>
      <c r="C37">
        <f t="shared" si="3"/>
        <v>11.489703919829367</v>
      </c>
      <c r="D37">
        <v>0</v>
      </c>
      <c r="E37">
        <f t="shared" si="4"/>
        <v>3.2607267211574482E-3</v>
      </c>
      <c r="H37">
        <v>14</v>
      </c>
      <c r="I37">
        <f t="shared" si="5"/>
        <v>50400</v>
      </c>
      <c r="J37">
        <f t="shared" si="6"/>
        <v>13.039372996273524</v>
      </c>
      <c r="K37" s="1">
        <v>0</v>
      </c>
      <c r="L37">
        <f t="shared" si="7"/>
        <v>1.4792081359468036E-3</v>
      </c>
    </row>
    <row r="38" spans="1:12" x14ac:dyDescent="0.55000000000000004">
      <c r="A38">
        <v>15</v>
      </c>
      <c r="B38">
        <f t="shared" si="2"/>
        <v>54000</v>
      </c>
      <c r="C38">
        <f t="shared" si="3"/>
        <v>11.487069050425001</v>
      </c>
      <c r="D38">
        <v>0</v>
      </c>
      <c r="E38">
        <f t="shared" si="4"/>
        <v>3.2653274840298619E-3</v>
      </c>
      <c r="H38">
        <v>15</v>
      </c>
      <c r="I38">
        <f t="shared" si="5"/>
        <v>54000</v>
      </c>
      <c r="J38">
        <f t="shared" si="6"/>
        <v>13.035412362229252</v>
      </c>
      <c r="K38" s="1">
        <v>0</v>
      </c>
      <c r="L38">
        <f t="shared" si="7"/>
        <v>1.4821723488691227E-3</v>
      </c>
    </row>
    <row r="39" spans="1:12" x14ac:dyDescent="0.55000000000000004">
      <c r="A39">
        <v>16</v>
      </c>
      <c r="B39">
        <f t="shared" si="2"/>
        <v>57600</v>
      </c>
      <c r="C39">
        <f t="shared" si="3"/>
        <v>11.48534561331366</v>
      </c>
      <c r="D39">
        <v>0</v>
      </c>
      <c r="E39">
        <f t="shared" si="4"/>
        <v>3.2690581899409636E-3</v>
      </c>
      <c r="H39">
        <v>16</v>
      </c>
      <c r="I39">
        <f t="shared" si="5"/>
        <v>57600</v>
      </c>
      <c r="J39">
        <f t="shared" si="6"/>
        <v>13.031685651199171</v>
      </c>
      <c r="K39" s="1">
        <v>0</v>
      </c>
      <c r="L39">
        <f t="shared" si="7"/>
        <v>1.484894537682632E-3</v>
      </c>
    </row>
    <row r="40" spans="1:12" x14ac:dyDescent="0.55000000000000004">
      <c r="A40">
        <v>17</v>
      </c>
      <c r="B40">
        <f t="shared" si="2"/>
        <v>61200</v>
      </c>
      <c r="C40">
        <f t="shared" si="3"/>
        <v>11.474551513213306</v>
      </c>
      <c r="D40">
        <v>0</v>
      </c>
      <c r="E40">
        <f t="shared" si="4"/>
        <v>3.2849796280574797E-3</v>
      </c>
      <c r="H40">
        <v>17</v>
      </c>
      <c r="I40">
        <f t="shared" si="5"/>
        <v>61200</v>
      </c>
      <c r="J40">
        <f t="shared" si="6"/>
        <v>13.029734798891212</v>
      </c>
      <c r="K40" s="1">
        <v>0</v>
      </c>
      <c r="L40">
        <f t="shared" si="7"/>
        <v>1.4862034465054435E-3</v>
      </c>
    </row>
    <row r="41" spans="1:12" x14ac:dyDescent="0.55000000000000004">
      <c r="A41">
        <v>18</v>
      </c>
      <c r="B41">
        <f t="shared" si="2"/>
        <v>64800</v>
      </c>
      <c r="C41">
        <f t="shared" si="3"/>
        <v>11.474097314754033</v>
      </c>
      <c r="D41">
        <v>0</v>
      </c>
      <c r="E41">
        <f t="shared" si="4"/>
        <v>3.2865759588155308E-3</v>
      </c>
      <c r="H41">
        <v>18</v>
      </c>
      <c r="I41">
        <f t="shared" si="5"/>
        <v>64800</v>
      </c>
      <c r="J41">
        <f t="shared" si="6"/>
        <v>13.023667271817482</v>
      </c>
      <c r="K41" s="1">
        <v>0</v>
      </c>
      <c r="L41">
        <f t="shared" si="7"/>
        <v>1.4907805363690346E-3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BE1B-F1F0-4F13-9275-080F058F8F99}">
  <dimension ref="A1:L51"/>
  <sheetViews>
    <sheetView topLeftCell="A25" zoomScale="70" zoomScaleNormal="70" workbookViewId="0">
      <selection activeCell="C28" sqref="C28:E51"/>
    </sheetView>
  </sheetViews>
  <sheetFormatPr defaultRowHeight="14.4" x14ac:dyDescent="0.55000000000000004"/>
  <sheetData>
    <row r="1" spans="1:12" x14ac:dyDescent="0.55000000000000004">
      <c r="A1">
        <v>245</v>
      </c>
      <c r="H1">
        <v>342</v>
      </c>
    </row>
    <row r="2" spans="1:12" x14ac:dyDescent="0.55000000000000004">
      <c r="A2" t="s">
        <v>5</v>
      </c>
      <c r="B2" t="s">
        <v>6</v>
      </c>
      <c r="C2" t="s">
        <v>7</v>
      </c>
      <c r="D2" t="s">
        <v>2</v>
      </c>
      <c r="E2" t="s">
        <v>8</v>
      </c>
      <c r="H2" t="s">
        <v>5</v>
      </c>
      <c r="I2" t="s">
        <v>6</v>
      </c>
      <c r="J2" t="s">
        <v>7</v>
      </c>
      <c r="K2" t="s">
        <v>2</v>
      </c>
      <c r="L2" t="s">
        <v>8</v>
      </c>
    </row>
    <row r="3" spans="1:12" x14ac:dyDescent="0.55000000000000004">
      <c r="A3">
        <v>1</v>
      </c>
      <c r="B3">
        <f>3600*A3</f>
        <v>3600</v>
      </c>
      <c r="C3">
        <v>95679.8</v>
      </c>
      <c r="D3">
        <v>0</v>
      </c>
      <c r="E3">
        <v>315.351</v>
      </c>
      <c r="H3">
        <v>1</v>
      </c>
      <c r="I3">
        <f>3600*H3</f>
        <v>3600</v>
      </c>
      <c r="J3">
        <v>449832</v>
      </c>
      <c r="K3">
        <v>0</v>
      </c>
      <c r="L3">
        <v>672.92100000000005</v>
      </c>
    </row>
    <row r="4" spans="1:12" x14ac:dyDescent="0.55000000000000004">
      <c r="A4">
        <v>2</v>
      </c>
      <c r="B4">
        <f t="shared" ref="B4:B26" si="0">3600*A4</f>
        <v>7200</v>
      </c>
      <c r="C4">
        <v>95788.800000000003</v>
      </c>
      <c r="D4">
        <v>0</v>
      </c>
      <c r="E4">
        <v>315.41800000000001</v>
      </c>
      <c r="H4">
        <v>2</v>
      </c>
      <c r="I4">
        <f t="shared" ref="I4:I26" si="1">3600*H4</f>
        <v>7200</v>
      </c>
      <c r="J4">
        <v>448900</v>
      </c>
      <c r="K4">
        <v>0</v>
      </c>
      <c r="L4">
        <v>672.24099999999999</v>
      </c>
    </row>
    <row r="5" spans="1:12" x14ac:dyDescent="0.55000000000000004">
      <c r="A5">
        <v>3</v>
      </c>
      <c r="B5">
        <f t="shared" si="0"/>
        <v>10800</v>
      </c>
      <c r="C5">
        <v>94839.6</v>
      </c>
      <c r="D5">
        <v>0</v>
      </c>
      <c r="E5">
        <v>313.95400000000001</v>
      </c>
      <c r="H5">
        <v>3</v>
      </c>
      <c r="I5">
        <f t="shared" si="1"/>
        <v>10800</v>
      </c>
      <c r="J5">
        <v>446703</v>
      </c>
      <c r="K5">
        <v>0</v>
      </c>
      <c r="L5">
        <v>670.50400000000002</v>
      </c>
    </row>
    <row r="6" spans="1:12" x14ac:dyDescent="0.55000000000000004">
      <c r="A6">
        <v>4</v>
      </c>
      <c r="B6">
        <f t="shared" si="0"/>
        <v>14400</v>
      </c>
      <c r="C6">
        <v>95426.3</v>
      </c>
      <c r="D6">
        <v>0</v>
      </c>
      <c r="E6">
        <v>314.512</v>
      </c>
      <c r="H6">
        <v>4</v>
      </c>
      <c r="I6">
        <f t="shared" si="1"/>
        <v>14400</v>
      </c>
      <c r="J6">
        <v>445888</v>
      </c>
      <c r="K6">
        <v>0</v>
      </c>
      <c r="L6">
        <v>669.88900000000001</v>
      </c>
    </row>
    <row r="7" spans="1:12" x14ac:dyDescent="0.55000000000000004">
      <c r="A7">
        <v>5</v>
      </c>
      <c r="B7">
        <f t="shared" si="0"/>
        <v>18000</v>
      </c>
      <c r="C7">
        <v>94451.7</v>
      </c>
      <c r="D7">
        <v>0</v>
      </c>
      <c r="E7">
        <v>313.137</v>
      </c>
      <c r="H7">
        <v>5</v>
      </c>
      <c r="I7">
        <f t="shared" si="1"/>
        <v>18000</v>
      </c>
      <c r="J7">
        <v>442396</v>
      </c>
      <c r="K7">
        <v>0</v>
      </c>
      <c r="L7">
        <v>667.29600000000005</v>
      </c>
    </row>
    <row r="8" spans="1:12" x14ac:dyDescent="0.55000000000000004">
      <c r="A8">
        <v>6</v>
      </c>
      <c r="B8">
        <f t="shared" si="0"/>
        <v>21600</v>
      </c>
      <c r="C8">
        <v>93950.8</v>
      </c>
      <c r="D8">
        <v>0</v>
      </c>
      <c r="E8">
        <v>312.26799999999997</v>
      </c>
      <c r="H8">
        <v>6</v>
      </c>
      <c r="I8">
        <f t="shared" si="1"/>
        <v>21600</v>
      </c>
      <c r="J8">
        <v>441010</v>
      </c>
      <c r="K8">
        <v>0</v>
      </c>
      <c r="L8">
        <v>666.22799999999995</v>
      </c>
    </row>
    <row r="9" spans="1:12" x14ac:dyDescent="0.55000000000000004">
      <c r="A9">
        <v>7</v>
      </c>
      <c r="B9">
        <f t="shared" si="0"/>
        <v>25200</v>
      </c>
      <c r="C9">
        <v>92905.9</v>
      </c>
      <c r="D9">
        <v>0</v>
      </c>
      <c r="E9">
        <v>310.56799999999998</v>
      </c>
      <c r="H9">
        <v>7</v>
      </c>
      <c r="I9">
        <f t="shared" si="1"/>
        <v>25200</v>
      </c>
      <c r="J9">
        <v>439764</v>
      </c>
      <c r="K9">
        <v>0</v>
      </c>
      <c r="L9">
        <v>665.274</v>
      </c>
    </row>
    <row r="10" spans="1:12" x14ac:dyDescent="0.55000000000000004">
      <c r="A10">
        <v>8</v>
      </c>
      <c r="B10">
        <f t="shared" si="0"/>
        <v>28800</v>
      </c>
      <c r="C10">
        <v>93455.8</v>
      </c>
      <c r="D10">
        <v>0</v>
      </c>
      <c r="E10">
        <v>311.43</v>
      </c>
      <c r="H10">
        <v>8</v>
      </c>
      <c r="I10">
        <f t="shared" si="1"/>
        <v>28800</v>
      </c>
      <c r="J10">
        <v>437720</v>
      </c>
      <c r="K10">
        <v>0</v>
      </c>
      <c r="L10">
        <v>663.70799999999997</v>
      </c>
    </row>
    <row r="11" spans="1:12" x14ac:dyDescent="0.55000000000000004">
      <c r="A11">
        <v>9</v>
      </c>
      <c r="B11">
        <f t="shared" si="0"/>
        <v>32400</v>
      </c>
      <c r="C11">
        <v>92759.2</v>
      </c>
      <c r="D11">
        <v>0</v>
      </c>
      <c r="E11">
        <v>310.48099999999999</v>
      </c>
      <c r="H11">
        <v>9</v>
      </c>
      <c r="I11">
        <f t="shared" si="1"/>
        <v>32400</v>
      </c>
      <c r="J11">
        <v>438219</v>
      </c>
      <c r="K11">
        <v>0</v>
      </c>
      <c r="L11">
        <v>664.06799999999998</v>
      </c>
    </row>
    <row r="12" spans="1:12" x14ac:dyDescent="0.55000000000000004">
      <c r="A12">
        <v>10</v>
      </c>
      <c r="B12">
        <f t="shared" si="0"/>
        <v>36000</v>
      </c>
      <c r="C12">
        <v>92427.6</v>
      </c>
      <c r="D12">
        <v>0</v>
      </c>
      <c r="E12">
        <v>309.904</v>
      </c>
      <c r="H12">
        <v>10</v>
      </c>
      <c r="I12">
        <f t="shared" si="1"/>
        <v>36000</v>
      </c>
      <c r="J12">
        <v>433926</v>
      </c>
      <c r="K12">
        <v>0</v>
      </c>
      <c r="L12">
        <v>660.76</v>
      </c>
    </row>
    <row r="13" spans="1:12" x14ac:dyDescent="0.55000000000000004">
      <c r="A13">
        <v>11</v>
      </c>
      <c r="B13">
        <f t="shared" si="0"/>
        <v>39600</v>
      </c>
      <c r="C13">
        <v>92357.5</v>
      </c>
      <c r="D13">
        <v>0</v>
      </c>
      <c r="E13">
        <v>309.55099999999999</v>
      </c>
      <c r="H13">
        <v>11</v>
      </c>
      <c r="I13">
        <f t="shared" si="1"/>
        <v>39600</v>
      </c>
      <c r="J13">
        <v>432919</v>
      </c>
      <c r="K13">
        <v>0</v>
      </c>
      <c r="L13">
        <v>660.1</v>
      </c>
    </row>
    <row r="14" spans="1:12" x14ac:dyDescent="0.55000000000000004">
      <c r="A14">
        <v>12</v>
      </c>
      <c r="B14">
        <f t="shared" si="0"/>
        <v>43200</v>
      </c>
      <c r="C14">
        <v>92221.5</v>
      </c>
      <c r="D14">
        <v>0</v>
      </c>
      <c r="E14">
        <v>309.428</v>
      </c>
      <c r="H14">
        <v>12</v>
      </c>
      <c r="I14">
        <f t="shared" si="1"/>
        <v>43200</v>
      </c>
      <c r="J14">
        <v>432575</v>
      </c>
      <c r="K14">
        <v>0</v>
      </c>
      <c r="L14">
        <v>659.70699999999999</v>
      </c>
    </row>
    <row r="15" spans="1:12" x14ac:dyDescent="0.55000000000000004">
      <c r="A15">
        <v>13</v>
      </c>
      <c r="B15">
        <f t="shared" si="0"/>
        <v>46800</v>
      </c>
      <c r="C15">
        <v>91015.2</v>
      </c>
      <c r="D15">
        <v>0</v>
      </c>
      <c r="E15">
        <v>307.37099999999998</v>
      </c>
      <c r="H15">
        <v>13</v>
      </c>
      <c r="I15">
        <f t="shared" si="1"/>
        <v>46800</v>
      </c>
      <c r="J15">
        <v>429154</v>
      </c>
      <c r="K15">
        <v>0</v>
      </c>
      <c r="L15">
        <v>657.17</v>
      </c>
    </row>
    <row r="16" spans="1:12" x14ac:dyDescent="0.55000000000000004">
      <c r="A16">
        <v>14</v>
      </c>
      <c r="B16">
        <f t="shared" si="0"/>
        <v>50400</v>
      </c>
      <c r="C16">
        <v>90889.5</v>
      </c>
      <c r="D16">
        <v>0</v>
      </c>
      <c r="E16">
        <v>307.31799999999998</v>
      </c>
      <c r="H16">
        <v>14</v>
      </c>
      <c r="I16">
        <f t="shared" si="1"/>
        <v>50400</v>
      </c>
      <c r="J16">
        <v>428548</v>
      </c>
      <c r="K16">
        <v>0</v>
      </c>
      <c r="L16">
        <v>656.57</v>
      </c>
    </row>
    <row r="17" spans="1:12" x14ac:dyDescent="0.55000000000000004">
      <c r="A17">
        <v>15</v>
      </c>
      <c r="B17">
        <f t="shared" si="0"/>
        <v>54000</v>
      </c>
      <c r="C17">
        <v>91022.8</v>
      </c>
      <c r="D17">
        <v>0</v>
      </c>
      <c r="E17">
        <v>307.28699999999998</v>
      </c>
      <c r="H17">
        <v>15</v>
      </c>
      <c r="I17">
        <f t="shared" si="1"/>
        <v>54000</v>
      </c>
      <c r="J17">
        <v>426537</v>
      </c>
      <c r="K17">
        <v>0</v>
      </c>
      <c r="L17">
        <v>655.13800000000003</v>
      </c>
    </row>
    <row r="18" spans="1:12" x14ac:dyDescent="0.55000000000000004">
      <c r="A18">
        <v>16</v>
      </c>
      <c r="B18">
        <f t="shared" si="0"/>
        <v>57600</v>
      </c>
      <c r="C18">
        <v>90433.4</v>
      </c>
      <c r="D18">
        <v>0</v>
      </c>
      <c r="E18">
        <v>306.48599999999999</v>
      </c>
      <c r="H18">
        <v>16</v>
      </c>
      <c r="I18">
        <f t="shared" si="1"/>
        <v>57600</v>
      </c>
      <c r="J18">
        <v>424660</v>
      </c>
      <c r="K18">
        <v>0</v>
      </c>
      <c r="L18">
        <v>653.69299999999998</v>
      </c>
    </row>
    <row r="19" spans="1:12" x14ac:dyDescent="0.55000000000000004">
      <c r="A19">
        <v>17</v>
      </c>
      <c r="B19">
        <f t="shared" si="0"/>
        <v>61200</v>
      </c>
      <c r="C19">
        <v>89772.1</v>
      </c>
      <c r="D19">
        <v>0</v>
      </c>
      <c r="E19">
        <v>304.86399999999998</v>
      </c>
      <c r="H19">
        <v>17</v>
      </c>
      <c r="I19">
        <f t="shared" si="1"/>
        <v>61200</v>
      </c>
      <c r="J19">
        <v>421875</v>
      </c>
      <c r="K19">
        <v>0</v>
      </c>
      <c r="L19">
        <v>651.48299999999995</v>
      </c>
    </row>
    <row r="20" spans="1:12" x14ac:dyDescent="0.55000000000000004">
      <c r="A20">
        <v>18</v>
      </c>
      <c r="B20">
        <f t="shared" si="0"/>
        <v>64800</v>
      </c>
      <c r="C20">
        <v>89939.9</v>
      </c>
      <c r="D20">
        <v>0</v>
      </c>
      <c r="E20" s="1">
        <v>305.59899999999999</v>
      </c>
      <c r="H20">
        <v>18</v>
      </c>
      <c r="I20">
        <f t="shared" si="1"/>
        <v>64800</v>
      </c>
      <c r="J20">
        <v>422883</v>
      </c>
      <c r="K20">
        <v>0</v>
      </c>
      <c r="L20">
        <v>652.36800000000005</v>
      </c>
    </row>
    <row r="21" spans="1:12" x14ac:dyDescent="0.55000000000000004">
      <c r="A21">
        <v>19</v>
      </c>
      <c r="B21">
        <f t="shared" si="0"/>
        <v>68400</v>
      </c>
      <c r="C21">
        <v>89134.9</v>
      </c>
      <c r="D21">
        <v>0</v>
      </c>
      <c r="E21" s="1">
        <v>304.35500000000002</v>
      </c>
      <c r="H21">
        <v>19</v>
      </c>
      <c r="I21">
        <f>3600*H21</f>
        <v>68400</v>
      </c>
      <c r="J21">
        <v>419762</v>
      </c>
      <c r="K21">
        <v>0</v>
      </c>
      <c r="L21">
        <v>649.94200000000001</v>
      </c>
    </row>
    <row r="22" spans="1:12" x14ac:dyDescent="0.55000000000000004">
      <c r="A22">
        <v>20</v>
      </c>
      <c r="B22">
        <f t="shared" si="0"/>
        <v>72000</v>
      </c>
      <c r="C22">
        <v>89163.4</v>
      </c>
      <c r="D22">
        <v>0</v>
      </c>
      <c r="E22" s="1">
        <v>303.80099999999999</v>
      </c>
      <c r="H22">
        <v>20</v>
      </c>
      <c r="I22">
        <f t="shared" si="1"/>
        <v>72000</v>
      </c>
      <c r="J22">
        <v>418807</v>
      </c>
      <c r="K22">
        <v>0</v>
      </c>
      <c r="L22">
        <v>649.02200000000005</v>
      </c>
    </row>
    <row r="23" spans="1:12" x14ac:dyDescent="0.55000000000000004">
      <c r="A23">
        <v>21</v>
      </c>
      <c r="B23">
        <f t="shared" si="0"/>
        <v>75600</v>
      </c>
      <c r="C23">
        <v>88466.2</v>
      </c>
      <c r="D23">
        <v>0</v>
      </c>
      <c r="E23" s="1">
        <v>303.05500000000001</v>
      </c>
      <c r="H23">
        <v>21</v>
      </c>
      <c r="I23">
        <f t="shared" si="1"/>
        <v>75600</v>
      </c>
      <c r="J23">
        <v>416918</v>
      </c>
      <c r="K23">
        <v>0</v>
      </c>
      <c r="L23">
        <v>647.68299999999999</v>
      </c>
    </row>
    <row r="24" spans="1:12" x14ac:dyDescent="0.55000000000000004">
      <c r="A24">
        <v>22</v>
      </c>
      <c r="B24">
        <f t="shared" si="0"/>
        <v>79200</v>
      </c>
      <c r="C24">
        <v>87650</v>
      </c>
      <c r="D24">
        <v>0</v>
      </c>
      <c r="E24" s="1">
        <v>301.59100000000001</v>
      </c>
      <c r="H24">
        <v>22</v>
      </c>
      <c r="I24">
        <f t="shared" si="1"/>
        <v>79200</v>
      </c>
      <c r="J24">
        <v>414480</v>
      </c>
      <c r="K24">
        <v>0</v>
      </c>
      <c r="L24">
        <v>645.702</v>
      </c>
    </row>
    <row r="25" spans="1:12" x14ac:dyDescent="0.55000000000000004">
      <c r="A25">
        <v>23</v>
      </c>
      <c r="B25">
        <f t="shared" si="0"/>
        <v>82800</v>
      </c>
      <c r="C25">
        <v>87586.9</v>
      </c>
      <c r="D25">
        <v>0</v>
      </c>
      <c r="E25" s="1">
        <v>301.39</v>
      </c>
      <c r="H25">
        <v>23</v>
      </c>
      <c r="I25">
        <f t="shared" si="1"/>
        <v>82800</v>
      </c>
      <c r="J25">
        <v>413565</v>
      </c>
      <c r="K25">
        <v>0</v>
      </c>
      <c r="L25">
        <v>645.05499999999995</v>
      </c>
    </row>
    <row r="26" spans="1:12" x14ac:dyDescent="0.55000000000000004">
      <c r="A26">
        <v>24</v>
      </c>
      <c r="B26">
        <f t="shared" si="0"/>
        <v>86400</v>
      </c>
      <c r="C26">
        <v>87277.9</v>
      </c>
      <c r="D26">
        <v>0</v>
      </c>
      <c r="E26" s="1">
        <v>301.02199999999999</v>
      </c>
      <c r="H26">
        <v>24</v>
      </c>
      <c r="I26">
        <f t="shared" si="1"/>
        <v>86400</v>
      </c>
      <c r="J26">
        <v>411953</v>
      </c>
      <c r="K26">
        <v>0</v>
      </c>
      <c r="L26">
        <v>643.81500000000005</v>
      </c>
    </row>
    <row r="27" spans="1:12" x14ac:dyDescent="0.55000000000000004">
      <c r="A27" t="s">
        <v>5</v>
      </c>
      <c r="B27" t="s">
        <v>6</v>
      </c>
      <c r="E27" t="s">
        <v>8</v>
      </c>
      <c r="H27" t="s">
        <v>5</v>
      </c>
      <c r="I27" t="s">
        <v>6</v>
      </c>
      <c r="L27" t="s">
        <v>8</v>
      </c>
    </row>
    <row r="28" spans="1:12" x14ac:dyDescent="0.55000000000000004">
      <c r="A28">
        <v>1</v>
      </c>
      <c r="B28">
        <f>3600*A28</f>
        <v>3600</v>
      </c>
      <c r="C28">
        <f t="shared" ref="C28:C51" si="2">LN(C3)</f>
        <v>11.468762478881271</v>
      </c>
      <c r="D28">
        <v>0</v>
      </c>
      <c r="E28">
        <f>1/C3*E3</f>
        <v>3.295899447950351E-3</v>
      </c>
      <c r="H28">
        <v>1</v>
      </c>
      <c r="I28">
        <f>3600*H28</f>
        <v>3600</v>
      </c>
      <c r="L28">
        <f>1/J3*L3</f>
        <v>1.4959384837005818E-3</v>
      </c>
    </row>
    <row r="29" spans="1:12" x14ac:dyDescent="0.55000000000000004">
      <c r="A29">
        <v>2</v>
      </c>
      <c r="B29">
        <f t="shared" ref="B29:B51" si="3">3600*A29</f>
        <v>7200</v>
      </c>
      <c r="C29">
        <f t="shared" si="2"/>
        <v>11.469901046894773</v>
      </c>
      <c r="D29">
        <v>0</v>
      </c>
      <c r="E29">
        <f t="shared" ref="E29:E51" si="4">1/C4*E4</f>
        <v>3.2928484332197501E-3</v>
      </c>
      <c r="H29">
        <v>2</v>
      </c>
      <c r="I29">
        <f t="shared" ref="I29:I51" si="5">3600*H29</f>
        <v>7200</v>
      </c>
      <c r="J29">
        <f t="shared" ref="J29:J51" si="6">LN(J4)</f>
        <v>13.014555424770023</v>
      </c>
      <c r="K29">
        <v>0</v>
      </c>
      <c r="L29">
        <f t="shared" ref="L29:L51" si="7">1/J4*L4</f>
        <v>1.4975295165961238E-3</v>
      </c>
    </row>
    <row r="30" spans="1:12" x14ac:dyDescent="0.55000000000000004">
      <c r="A30">
        <v>3</v>
      </c>
      <c r="B30">
        <f t="shared" si="3"/>
        <v>10800</v>
      </c>
      <c r="C30">
        <f t="shared" si="2"/>
        <v>11.459942322540755</v>
      </c>
      <c r="D30">
        <v>0</v>
      </c>
      <c r="E30">
        <f t="shared" si="4"/>
        <v>3.3103682428015299E-3</v>
      </c>
      <c r="H30">
        <v>3</v>
      </c>
      <c r="I30">
        <f t="shared" si="5"/>
        <v>10800</v>
      </c>
      <c r="J30">
        <f t="shared" si="6"/>
        <v>13.009649223234382</v>
      </c>
      <c r="K30">
        <v>0</v>
      </c>
      <c r="L30">
        <f t="shared" si="7"/>
        <v>1.501006261430973E-3</v>
      </c>
    </row>
    <row r="31" spans="1:12" x14ac:dyDescent="0.55000000000000004">
      <c r="A31">
        <v>4</v>
      </c>
      <c r="B31">
        <f t="shared" si="3"/>
        <v>14400</v>
      </c>
      <c r="C31">
        <f t="shared" si="2"/>
        <v>11.466109500784979</v>
      </c>
      <c r="D31">
        <v>0</v>
      </c>
      <c r="E31">
        <f t="shared" si="4"/>
        <v>3.2958628805685639E-3</v>
      </c>
      <c r="H31">
        <v>4</v>
      </c>
      <c r="I31">
        <f t="shared" si="5"/>
        <v>14400</v>
      </c>
      <c r="J31">
        <f t="shared" si="6"/>
        <v>13.007823078389791</v>
      </c>
      <c r="K31">
        <v>0</v>
      </c>
      <c r="L31">
        <f t="shared" si="7"/>
        <v>1.5023705504521316E-3</v>
      </c>
    </row>
    <row r="32" spans="1:12" x14ac:dyDescent="0.55000000000000004">
      <c r="A32">
        <v>5</v>
      </c>
      <c r="B32">
        <f t="shared" si="3"/>
        <v>18000</v>
      </c>
      <c r="C32">
        <f t="shared" si="2"/>
        <v>11.455843871708915</v>
      </c>
      <c r="D32">
        <v>0</v>
      </c>
      <c r="E32">
        <f t="shared" si="4"/>
        <v>3.3153135412067754E-3</v>
      </c>
      <c r="H32">
        <v>5</v>
      </c>
      <c r="I32">
        <f t="shared" si="5"/>
        <v>18000</v>
      </c>
      <c r="J32">
        <f t="shared" si="6"/>
        <v>12.999960687558067</v>
      </c>
      <c r="K32">
        <v>0</v>
      </c>
      <c r="L32">
        <f t="shared" si="7"/>
        <v>1.508368068427382E-3</v>
      </c>
    </row>
    <row r="33" spans="1:12" x14ac:dyDescent="0.55000000000000004">
      <c r="A33">
        <v>6</v>
      </c>
      <c r="B33">
        <f t="shared" si="3"/>
        <v>21600</v>
      </c>
      <c r="C33">
        <f t="shared" si="2"/>
        <v>11.450526519973</v>
      </c>
      <c r="D33">
        <v>0</v>
      </c>
      <c r="E33">
        <f t="shared" si="4"/>
        <v>3.323739659481345E-3</v>
      </c>
      <c r="H33">
        <v>6</v>
      </c>
      <c r="I33">
        <f t="shared" si="5"/>
        <v>21600</v>
      </c>
      <c r="J33">
        <f t="shared" si="6"/>
        <v>12.996822829908854</v>
      </c>
      <c r="K33">
        <v>0</v>
      </c>
      <c r="L33">
        <f t="shared" si="7"/>
        <v>1.510686832498129E-3</v>
      </c>
    </row>
    <row r="34" spans="1:12" x14ac:dyDescent="0.55000000000000004">
      <c r="A34">
        <v>7</v>
      </c>
      <c r="B34">
        <f t="shared" si="3"/>
        <v>25200</v>
      </c>
      <c r="C34">
        <f t="shared" si="2"/>
        <v>11.439342431934932</v>
      </c>
      <c r="D34">
        <v>0</v>
      </c>
      <c r="E34">
        <f t="shared" si="4"/>
        <v>3.3428232222065552E-3</v>
      </c>
      <c r="H34">
        <v>7</v>
      </c>
      <c r="I34">
        <f t="shared" si="5"/>
        <v>25200</v>
      </c>
      <c r="J34">
        <f t="shared" si="6"/>
        <v>12.99399349836365</v>
      </c>
      <c r="K34">
        <v>0</v>
      </c>
      <c r="L34">
        <f t="shared" si="7"/>
        <v>1.5127977733511611E-3</v>
      </c>
    </row>
    <row r="35" spans="1:12" x14ac:dyDescent="0.55000000000000004">
      <c r="A35">
        <v>8</v>
      </c>
      <c r="B35">
        <f t="shared" si="3"/>
        <v>28800</v>
      </c>
      <c r="C35">
        <f t="shared" si="2"/>
        <v>11.445243876233288</v>
      </c>
      <c r="D35">
        <v>0</v>
      </c>
      <c r="E35">
        <f t="shared" si="4"/>
        <v>3.3323774447385824E-3</v>
      </c>
      <c r="H35">
        <v>8</v>
      </c>
      <c r="I35">
        <f t="shared" si="5"/>
        <v>28800</v>
      </c>
      <c r="J35">
        <f t="shared" si="6"/>
        <v>12.98933471553238</v>
      </c>
      <c r="K35">
        <v>0</v>
      </c>
      <c r="L35">
        <f t="shared" si="7"/>
        <v>1.5162843827104084E-3</v>
      </c>
    </row>
    <row r="36" spans="1:12" x14ac:dyDescent="0.55000000000000004">
      <c r="A36">
        <v>9</v>
      </c>
      <c r="B36">
        <f t="shared" si="3"/>
        <v>32400</v>
      </c>
      <c r="C36">
        <f t="shared" si="2"/>
        <v>11.437762166925205</v>
      </c>
      <c r="D36">
        <v>0</v>
      </c>
      <c r="E36">
        <f t="shared" si="4"/>
        <v>3.3471720325315441E-3</v>
      </c>
      <c r="H36">
        <v>9</v>
      </c>
      <c r="I36">
        <f t="shared" si="5"/>
        <v>32400</v>
      </c>
      <c r="J36">
        <f t="shared" si="6"/>
        <v>12.990474064400233</v>
      </c>
      <c r="K36">
        <v>0</v>
      </c>
      <c r="L36">
        <f t="shared" si="7"/>
        <v>1.5153792966530431E-3</v>
      </c>
    </row>
    <row r="37" spans="1:12" x14ac:dyDescent="0.55000000000000004">
      <c r="A37">
        <v>10</v>
      </c>
      <c r="B37">
        <f t="shared" si="3"/>
        <v>36000</v>
      </c>
      <c r="C37">
        <f t="shared" si="2"/>
        <v>11.434180914326125</v>
      </c>
      <c r="D37">
        <v>0</v>
      </c>
      <c r="E37">
        <f t="shared" si="4"/>
        <v>3.3529378670440427E-3</v>
      </c>
      <c r="H37">
        <v>10</v>
      </c>
      <c r="I37">
        <f t="shared" si="5"/>
        <v>36000</v>
      </c>
      <c r="J37">
        <f t="shared" si="6"/>
        <v>12.980629291632143</v>
      </c>
      <c r="K37">
        <v>0</v>
      </c>
      <c r="L37">
        <f t="shared" si="7"/>
        <v>1.522748118342759E-3</v>
      </c>
    </row>
    <row r="38" spans="1:12" x14ac:dyDescent="0.55000000000000004">
      <c r="A38">
        <v>11</v>
      </c>
      <c r="B38">
        <f t="shared" si="3"/>
        <v>39600</v>
      </c>
      <c r="C38">
        <f t="shared" si="2"/>
        <v>11.433422195107283</v>
      </c>
      <c r="D38">
        <v>0</v>
      </c>
      <c r="E38">
        <f t="shared" si="4"/>
        <v>3.3516606664320708E-3</v>
      </c>
      <c r="H38">
        <v>11</v>
      </c>
      <c r="I38">
        <f t="shared" si="5"/>
        <v>39600</v>
      </c>
      <c r="J38">
        <f t="shared" si="6"/>
        <v>12.978305922510822</v>
      </c>
      <c r="K38">
        <v>0</v>
      </c>
      <c r="L38">
        <f t="shared" si="7"/>
        <v>1.5247656028032958E-3</v>
      </c>
    </row>
    <row r="39" spans="1:12" x14ac:dyDescent="0.55000000000000004">
      <c r="A39">
        <v>12</v>
      </c>
      <c r="B39">
        <f t="shared" si="3"/>
        <v>43200</v>
      </c>
      <c r="C39">
        <f t="shared" si="2"/>
        <v>11.431948571080595</v>
      </c>
      <c r="D39">
        <v>0</v>
      </c>
      <c r="E39">
        <f t="shared" si="4"/>
        <v>3.3552696497020757E-3</v>
      </c>
      <c r="H39">
        <v>12</v>
      </c>
      <c r="I39">
        <f t="shared" si="5"/>
        <v>43200</v>
      </c>
      <c r="J39">
        <f t="shared" si="6"/>
        <v>12.977511000724849</v>
      </c>
      <c r="K39">
        <v>0</v>
      </c>
      <c r="L39">
        <f t="shared" si="7"/>
        <v>1.5250696411026989E-3</v>
      </c>
    </row>
    <row r="40" spans="1:12" x14ac:dyDescent="0.55000000000000004">
      <c r="A40">
        <v>13</v>
      </c>
      <c r="B40">
        <f t="shared" si="3"/>
        <v>46800</v>
      </c>
      <c r="C40">
        <f t="shared" si="2"/>
        <v>11.418781804517566</v>
      </c>
      <c r="D40">
        <v>0</v>
      </c>
      <c r="E40">
        <f t="shared" si="4"/>
        <v>3.3771392031221158E-3</v>
      </c>
      <c r="H40">
        <v>13</v>
      </c>
      <c r="I40">
        <f t="shared" si="5"/>
        <v>46800</v>
      </c>
      <c r="J40">
        <f t="shared" si="6"/>
        <v>12.969571107853248</v>
      </c>
      <c r="K40">
        <v>0</v>
      </c>
      <c r="L40">
        <f t="shared" si="7"/>
        <v>1.5313150990087475E-3</v>
      </c>
    </row>
    <row r="41" spans="1:12" x14ac:dyDescent="0.55000000000000004">
      <c r="A41">
        <v>14</v>
      </c>
      <c r="B41">
        <f t="shared" si="3"/>
        <v>50400</v>
      </c>
      <c r="C41">
        <f t="shared" si="2"/>
        <v>11.417399761942441</v>
      </c>
      <c r="D41">
        <v>0</v>
      </c>
      <c r="E41">
        <f t="shared" si="4"/>
        <v>3.381226654344011E-3</v>
      </c>
      <c r="H41">
        <v>14</v>
      </c>
      <c r="I41">
        <f t="shared" si="5"/>
        <v>50400</v>
      </c>
      <c r="J41">
        <f t="shared" si="6"/>
        <v>12.968158029416127</v>
      </c>
      <c r="K41">
        <v>0</v>
      </c>
      <c r="L41">
        <f t="shared" si="7"/>
        <v>1.5320804203963151E-3</v>
      </c>
    </row>
    <row r="42" spans="1:12" x14ac:dyDescent="0.55000000000000004">
      <c r="A42">
        <v>15</v>
      </c>
      <c r="B42">
        <f t="shared" si="3"/>
        <v>54000</v>
      </c>
      <c r="C42">
        <f t="shared" si="2"/>
        <v>11.418865303567264</v>
      </c>
      <c r="D42">
        <v>0</v>
      </c>
      <c r="E42">
        <f t="shared" si="4"/>
        <v>3.3759343812758994E-3</v>
      </c>
      <c r="H42">
        <v>15</v>
      </c>
      <c r="I42">
        <f t="shared" si="5"/>
        <v>54000</v>
      </c>
      <c r="J42">
        <f t="shared" si="6"/>
        <v>12.963454394788828</v>
      </c>
      <c r="K42">
        <v>0</v>
      </c>
      <c r="L42">
        <f t="shared" si="7"/>
        <v>1.5359464712322731E-3</v>
      </c>
    </row>
    <row r="43" spans="1:12" x14ac:dyDescent="0.55000000000000004">
      <c r="A43">
        <v>16</v>
      </c>
      <c r="B43">
        <f t="shared" si="3"/>
        <v>57600</v>
      </c>
      <c r="C43">
        <f t="shared" si="2"/>
        <v>11.412368947169943</v>
      </c>
      <c r="D43">
        <v>0</v>
      </c>
      <c r="E43">
        <f t="shared" si="4"/>
        <v>3.3890796984300049E-3</v>
      </c>
      <c r="H43">
        <v>16</v>
      </c>
      <c r="I43">
        <f t="shared" si="5"/>
        <v>57600</v>
      </c>
      <c r="J43">
        <f t="shared" si="6"/>
        <v>12.959044127735785</v>
      </c>
      <c r="K43">
        <v>0</v>
      </c>
      <c r="L43">
        <f t="shared" si="7"/>
        <v>1.5393326425846559E-3</v>
      </c>
    </row>
    <row r="44" spans="1:12" x14ac:dyDescent="0.55000000000000004">
      <c r="A44">
        <v>17</v>
      </c>
      <c r="B44">
        <f t="shared" si="3"/>
        <v>61200</v>
      </c>
      <c r="C44">
        <f t="shared" si="2"/>
        <v>11.40502951559286</v>
      </c>
      <c r="D44">
        <v>0</v>
      </c>
      <c r="E44">
        <f t="shared" si="4"/>
        <v>3.3959771465744918E-3</v>
      </c>
      <c r="H44">
        <v>17</v>
      </c>
      <c r="I44">
        <f t="shared" si="5"/>
        <v>61200</v>
      </c>
      <c r="J44">
        <f t="shared" si="6"/>
        <v>12.952464340608932</v>
      </c>
      <c r="K44">
        <v>0</v>
      </c>
      <c r="L44">
        <f t="shared" si="7"/>
        <v>1.5442559999999999E-3</v>
      </c>
    </row>
    <row r="45" spans="1:12" x14ac:dyDescent="0.55000000000000004">
      <c r="A45">
        <v>18</v>
      </c>
      <c r="B45">
        <f t="shared" si="3"/>
        <v>64800</v>
      </c>
      <c r="C45">
        <f t="shared" si="2"/>
        <v>11.406896948471735</v>
      </c>
      <c r="D45">
        <v>0</v>
      </c>
      <c r="E45">
        <f t="shared" si="4"/>
        <v>3.3978134287451956E-3</v>
      </c>
      <c r="H45">
        <v>18</v>
      </c>
      <c r="I45">
        <f t="shared" si="5"/>
        <v>64800</v>
      </c>
      <c r="J45">
        <f t="shared" si="6"/>
        <v>12.954850824024076</v>
      </c>
      <c r="K45">
        <v>0</v>
      </c>
      <c r="L45">
        <f t="shared" si="7"/>
        <v>1.5426678301090372E-3</v>
      </c>
    </row>
    <row r="46" spans="1:12" x14ac:dyDescent="0.55000000000000004">
      <c r="A46">
        <v>19</v>
      </c>
      <c r="B46">
        <f t="shared" si="3"/>
        <v>68400</v>
      </c>
      <c r="C46">
        <f t="shared" si="2"/>
        <v>11.397906231491575</v>
      </c>
      <c r="D46">
        <v>0</v>
      </c>
      <c r="E46">
        <f t="shared" si="4"/>
        <v>3.4145435738414478E-3</v>
      </c>
      <c r="H46">
        <v>19</v>
      </c>
      <c r="I46">
        <f t="shared" si="5"/>
        <v>68400</v>
      </c>
      <c r="J46">
        <f t="shared" si="6"/>
        <v>12.947443162976649</v>
      </c>
      <c r="K46">
        <v>0</v>
      </c>
      <c r="L46">
        <f t="shared" si="7"/>
        <v>1.5483583554490401E-3</v>
      </c>
    </row>
    <row r="47" spans="1:12" x14ac:dyDescent="0.55000000000000004">
      <c r="A47">
        <v>20</v>
      </c>
      <c r="B47">
        <f t="shared" si="3"/>
        <v>72000</v>
      </c>
      <c r="C47">
        <f t="shared" si="2"/>
        <v>11.398225920464974</v>
      </c>
      <c r="D47">
        <v>0</v>
      </c>
      <c r="E47">
        <f t="shared" si="4"/>
        <v>3.4072388446380469E-3</v>
      </c>
      <c r="H47">
        <v>20</v>
      </c>
      <c r="I47">
        <f t="shared" si="5"/>
        <v>72000</v>
      </c>
      <c r="J47">
        <f t="shared" si="6"/>
        <v>12.945165472260992</v>
      </c>
      <c r="K47">
        <v>0</v>
      </c>
      <c r="L47">
        <f t="shared" si="7"/>
        <v>1.549692340385906E-3</v>
      </c>
    </row>
    <row r="48" spans="1:12" x14ac:dyDescent="0.55000000000000004">
      <c r="A48">
        <v>21</v>
      </c>
      <c r="B48">
        <f t="shared" si="3"/>
        <v>75600</v>
      </c>
      <c r="C48">
        <f t="shared" si="2"/>
        <v>11.390375837141702</v>
      </c>
      <c r="D48">
        <v>0</v>
      </c>
      <c r="E48">
        <f t="shared" si="4"/>
        <v>3.4256586131200394E-3</v>
      </c>
      <c r="H48">
        <v>21</v>
      </c>
      <c r="I48">
        <f t="shared" si="5"/>
        <v>75600</v>
      </c>
      <c r="J48">
        <f t="shared" si="6"/>
        <v>12.940644838758379</v>
      </c>
      <c r="K48">
        <v>0</v>
      </c>
      <c r="L48">
        <f t="shared" si="7"/>
        <v>1.5535021275166819E-3</v>
      </c>
    </row>
    <row r="49" spans="1:12" x14ac:dyDescent="0.55000000000000004">
      <c r="A49">
        <v>22</v>
      </c>
      <c r="B49">
        <f t="shared" si="3"/>
        <v>79200</v>
      </c>
      <c r="C49">
        <f t="shared" si="2"/>
        <v>11.381106890349381</v>
      </c>
      <c r="D49">
        <v>0</v>
      </c>
      <c r="E49">
        <f t="shared" si="4"/>
        <v>3.4408556759840275E-3</v>
      </c>
      <c r="H49">
        <v>22</v>
      </c>
      <c r="I49">
        <f t="shared" si="5"/>
        <v>79200</v>
      </c>
      <c r="J49">
        <f t="shared" si="6"/>
        <v>12.93478000148867</v>
      </c>
      <c r="K49">
        <v>0</v>
      </c>
      <c r="L49">
        <f t="shared" si="7"/>
        <v>1.5578604516502605E-3</v>
      </c>
    </row>
    <row r="50" spans="1:12" x14ac:dyDescent="0.55000000000000004">
      <c r="A50">
        <v>23</v>
      </c>
      <c r="B50">
        <f t="shared" si="3"/>
        <v>82800</v>
      </c>
      <c r="C50">
        <f t="shared" si="2"/>
        <v>11.380386722362761</v>
      </c>
      <c r="D50">
        <v>0</v>
      </c>
      <c r="E50">
        <f t="shared" si="4"/>
        <v>3.4410396988590764E-3</v>
      </c>
      <c r="H50">
        <v>23</v>
      </c>
      <c r="I50">
        <f t="shared" si="5"/>
        <v>82800</v>
      </c>
      <c r="J50">
        <f t="shared" si="6"/>
        <v>12.932569975771658</v>
      </c>
      <c r="K50">
        <v>0</v>
      </c>
      <c r="L50">
        <f t="shared" si="7"/>
        <v>1.5597427248437367E-3</v>
      </c>
    </row>
    <row r="51" spans="1:12" x14ac:dyDescent="0.55000000000000004">
      <c r="A51">
        <v>24</v>
      </c>
      <c r="B51">
        <f t="shared" si="3"/>
        <v>86400</v>
      </c>
      <c r="C51">
        <f t="shared" si="2"/>
        <v>11.376852559722535</v>
      </c>
      <c r="D51">
        <v>0</v>
      </c>
      <c r="E51">
        <f t="shared" si="4"/>
        <v>3.4490059912073963E-3</v>
      </c>
      <c r="H51">
        <v>24</v>
      </c>
      <c r="I51">
        <f t="shared" si="5"/>
        <v>86400</v>
      </c>
      <c r="J51">
        <f t="shared" si="6"/>
        <v>12.928664544154408</v>
      </c>
      <c r="K51">
        <v>0</v>
      </c>
      <c r="L51">
        <f t="shared" si="7"/>
        <v>1.562836051685508E-3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8F78-D8F7-4445-9CE0-05DABF66931E}">
  <dimension ref="A1:L65"/>
  <sheetViews>
    <sheetView topLeftCell="A30" zoomScale="55" zoomScaleNormal="55" workbookViewId="0">
      <selection activeCell="C36" sqref="C36:E65"/>
    </sheetView>
  </sheetViews>
  <sheetFormatPr defaultRowHeight="14.4" x14ac:dyDescent="0.55000000000000004"/>
  <sheetData>
    <row r="1" spans="1:12" x14ac:dyDescent="0.55000000000000004">
      <c r="A1">
        <v>245</v>
      </c>
      <c r="H1">
        <v>342</v>
      </c>
    </row>
    <row r="2" spans="1:12" x14ac:dyDescent="0.55000000000000004">
      <c r="A2" t="s">
        <v>5</v>
      </c>
      <c r="B2" t="s">
        <v>6</v>
      </c>
      <c r="C2" t="s">
        <v>7</v>
      </c>
      <c r="D2" t="s">
        <v>2</v>
      </c>
      <c r="E2" t="s">
        <v>8</v>
      </c>
      <c r="H2" t="s">
        <v>5</v>
      </c>
      <c r="I2" t="s">
        <v>6</v>
      </c>
      <c r="J2" t="s">
        <v>7</v>
      </c>
      <c r="K2" t="s">
        <v>2</v>
      </c>
      <c r="L2" t="s">
        <v>8</v>
      </c>
    </row>
    <row r="3" spans="1:12" x14ac:dyDescent="0.55000000000000004">
      <c r="A3">
        <v>1</v>
      </c>
      <c r="B3">
        <f>3600*A3</f>
        <v>3600</v>
      </c>
      <c r="C3">
        <v>87148.1</v>
      </c>
      <c r="D3">
        <v>0</v>
      </c>
      <c r="E3">
        <v>300.79599999999999</v>
      </c>
      <c r="H3">
        <v>1</v>
      </c>
      <c r="I3">
        <f>3600*H3</f>
        <v>3600</v>
      </c>
      <c r="J3">
        <v>409614</v>
      </c>
      <c r="K3">
        <v>0</v>
      </c>
      <c r="L3">
        <v>642.02200000000005</v>
      </c>
    </row>
    <row r="4" spans="1:12" x14ac:dyDescent="0.55000000000000004">
      <c r="A4">
        <v>2</v>
      </c>
      <c r="B4">
        <f t="shared" ref="B4:B32" si="0">3600*A4</f>
        <v>7200</v>
      </c>
      <c r="C4">
        <v>86755.3</v>
      </c>
      <c r="D4">
        <v>0</v>
      </c>
      <c r="E4">
        <v>299.78800000000001</v>
      </c>
      <c r="H4">
        <v>2</v>
      </c>
      <c r="I4">
        <f t="shared" ref="I4:I32" si="1">3600*H4</f>
        <v>7200</v>
      </c>
      <c r="J4">
        <v>407113</v>
      </c>
      <c r="K4">
        <v>0</v>
      </c>
      <c r="L4">
        <v>640.02200000000005</v>
      </c>
    </row>
    <row r="5" spans="1:12" x14ac:dyDescent="0.55000000000000004">
      <c r="A5">
        <v>3</v>
      </c>
      <c r="B5">
        <f t="shared" si="0"/>
        <v>10800</v>
      </c>
      <c r="C5">
        <v>85936.3</v>
      </c>
      <c r="D5">
        <v>0</v>
      </c>
      <c r="E5">
        <v>298.54300000000001</v>
      </c>
      <c r="H5">
        <v>3</v>
      </c>
      <c r="I5">
        <f t="shared" si="1"/>
        <v>10800</v>
      </c>
      <c r="J5">
        <v>406153</v>
      </c>
      <c r="K5">
        <v>0</v>
      </c>
      <c r="L5">
        <v>639.23800000000006</v>
      </c>
    </row>
    <row r="6" spans="1:12" x14ac:dyDescent="0.55000000000000004">
      <c r="A6">
        <v>4</v>
      </c>
      <c r="B6">
        <f t="shared" si="0"/>
        <v>14400</v>
      </c>
      <c r="C6">
        <v>86051</v>
      </c>
      <c r="D6">
        <v>0</v>
      </c>
      <c r="E6">
        <v>298.83</v>
      </c>
      <c r="H6">
        <v>4</v>
      </c>
      <c r="I6">
        <f t="shared" si="1"/>
        <v>14400</v>
      </c>
      <c r="J6">
        <v>406335</v>
      </c>
      <c r="K6">
        <v>0</v>
      </c>
      <c r="L6">
        <v>639.32500000000005</v>
      </c>
    </row>
    <row r="7" spans="1:12" x14ac:dyDescent="0.55000000000000004">
      <c r="A7">
        <v>5</v>
      </c>
      <c r="B7">
        <f t="shared" si="0"/>
        <v>18000</v>
      </c>
      <c r="C7">
        <v>85279.1</v>
      </c>
      <c r="D7">
        <v>0</v>
      </c>
      <c r="E7">
        <v>297.541</v>
      </c>
      <c r="H7">
        <v>5</v>
      </c>
      <c r="I7">
        <f t="shared" si="1"/>
        <v>18000</v>
      </c>
      <c r="J7">
        <v>403724</v>
      </c>
      <c r="K7">
        <v>0</v>
      </c>
      <c r="L7">
        <v>637.38699999999994</v>
      </c>
    </row>
    <row r="8" spans="1:12" x14ac:dyDescent="0.55000000000000004">
      <c r="A8">
        <v>6</v>
      </c>
      <c r="B8">
        <f t="shared" si="0"/>
        <v>21600</v>
      </c>
      <c r="C8">
        <v>85212.9</v>
      </c>
      <c r="D8">
        <v>0</v>
      </c>
      <c r="E8">
        <v>297.25099999999998</v>
      </c>
      <c r="H8">
        <v>6</v>
      </c>
      <c r="I8">
        <f t="shared" si="1"/>
        <v>21600</v>
      </c>
      <c r="J8">
        <v>402149</v>
      </c>
      <c r="K8">
        <v>0</v>
      </c>
      <c r="L8">
        <v>635.99599999999998</v>
      </c>
    </row>
    <row r="9" spans="1:12" x14ac:dyDescent="0.55000000000000004">
      <c r="A9">
        <v>7</v>
      </c>
      <c r="B9">
        <f t="shared" si="0"/>
        <v>25200</v>
      </c>
      <c r="C9">
        <v>85050.4</v>
      </c>
      <c r="D9">
        <v>0</v>
      </c>
      <c r="E9">
        <v>296.88200000000001</v>
      </c>
      <c r="H9">
        <v>7</v>
      </c>
      <c r="I9">
        <f t="shared" si="1"/>
        <v>25200</v>
      </c>
      <c r="J9">
        <v>400083</v>
      </c>
      <c r="K9">
        <v>0</v>
      </c>
      <c r="L9">
        <v>634.55799999999999</v>
      </c>
    </row>
    <row r="10" spans="1:12" x14ac:dyDescent="0.55000000000000004">
      <c r="A10">
        <v>8</v>
      </c>
      <c r="B10">
        <f t="shared" si="0"/>
        <v>28800</v>
      </c>
      <c r="C10">
        <v>84554.6</v>
      </c>
      <c r="D10">
        <v>0</v>
      </c>
      <c r="E10">
        <v>296.04500000000002</v>
      </c>
      <c r="H10">
        <v>8</v>
      </c>
      <c r="I10">
        <f t="shared" si="1"/>
        <v>28800</v>
      </c>
      <c r="J10">
        <v>398862</v>
      </c>
      <c r="K10">
        <v>0</v>
      </c>
      <c r="L10">
        <v>633.46600000000001</v>
      </c>
    </row>
    <row r="11" spans="1:12" x14ac:dyDescent="0.55000000000000004">
      <c r="A11">
        <v>9</v>
      </c>
      <c r="B11">
        <f t="shared" si="0"/>
        <v>32400</v>
      </c>
      <c r="C11">
        <v>84411.199999999997</v>
      </c>
      <c r="D11">
        <v>0</v>
      </c>
      <c r="E11">
        <v>295.70299999999997</v>
      </c>
      <c r="H11">
        <v>9</v>
      </c>
      <c r="I11">
        <f t="shared" si="1"/>
        <v>32400</v>
      </c>
      <c r="J11">
        <v>396392</v>
      </c>
      <c r="K11">
        <v>0</v>
      </c>
      <c r="L11">
        <v>631.49</v>
      </c>
    </row>
    <row r="12" spans="1:12" x14ac:dyDescent="0.55000000000000004">
      <c r="A12">
        <v>10</v>
      </c>
      <c r="B12">
        <f t="shared" si="0"/>
        <v>36000</v>
      </c>
      <c r="C12">
        <v>84257.3</v>
      </c>
      <c r="D12">
        <v>0</v>
      </c>
      <c r="E12">
        <v>295.45100000000002</v>
      </c>
      <c r="H12">
        <v>10</v>
      </c>
      <c r="I12">
        <f t="shared" si="1"/>
        <v>36000</v>
      </c>
      <c r="J12">
        <v>395375</v>
      </c>
      <c r="K12">
        <v>0</v>
      </c>
      <c r="L12">
        <v>630.69100000000003</v>
      </c>
    </row>
    <row r="13" spans="1:12" x14ac:dyDescent="0.55000000000000004">
      <c r="A13">
        <v>11</v>
      </c>
      <c r="B13">
        <f t="shared" si="0"/>
        <v>39600</v>
      </c>
      <c r="C13">
        <v>84161.5</v>
      </c>
      <c r="D13">
        <v>0</v>
      </c>
      <c r="E13">
        <v>295.29899999999998</v>
      </c>
      <c r="H13">
        <v>11</v>
      </c>
      <c r="I13">
        <f t="shared" si="1"/>
        <v>39600</v>
      </c>
      <c r="J13">
        <v>395102</v>
      </c>
      <c r="K13">
        <v>0</v>
      </c>
      <c r="L13">
        <v>630.37800000000004</v>
      </c>
    </row>
    <row r="14" spans="1:12" x14ac:dyDescent="0.55000000000000004">
      <c r="A14">
        <v>12</v>
      </c>
      <c r="B14">
        <f t="shared" si="0"/>
        <v>43200</v>
      </c>
      <c r="C14">
        <v>83928.7</v>
      </c>
      <c r="D14">
        <v>0</v>
      </c>
      <c r="E14">
        <v>295.04000000000002</v>
      </c>
      <c r="H14">
        <v>12</v>
      </c>
      <c r="I14">
        <f t="shared" si="1"/>
        <v>43200</v>
      </c>
      <c r="J14">
        <v>391963</v>
      </c>
      <c r="K14">
        <v>0</v>
      </c>
      <c r="L14">
        <v>627.95600000000002</v>
      </c>
    </row>
    <row r="15" spans="1:12" x14ac:dyDescent="0.55000000000000004">
      <c r="A15">
        <v>13</v>
      </c>
      <c r="B15">
        <f t="shared" si="0"/>
        <v>46800</v>
      </c>
      <c r="C15">
        <v>82988.899999999994</v>
      </c>
      <c r="D15">
        <v>0</v>
      </c>
      <c r="E15">
        <v>293.32299999999998</v>
      </c>
      <c r="H15">
        <v>13</v>
      </c>
      <c r="I15">
        <f t="shared" si="1"/>
        <v>46800</v>
      </c>
      <c r="J15">
        <v>390842</v>
      </c>
      <c r="K15">
        <v>0</v>
      </c>
      <c r="L15">
        <v>627.12900000000002</v>
      </c>
    </row>
    <row r="16" spans="1:12" x14ac:dyDescent="0.55000000000000004">
      <c r="A16">
        <v>14</v>
      </c>
      <c r="B16">
        <f t="shared" si="0"/>
        <v>50400</v>
      </c>
      <c r="C16">
        <v>82344.100000000006</v>
      </c>
      <c r="D16">
        <v>0</v>
      </c>
      <c r="E16">
        <v>292.19499999999999</v>
      </c>
      <c r="H16">
        <v>14</v>
      </c>
      <c r="I16">
        <f t="shared" si="1"/>
        <v>50400</v>
      </c>
      <c r="J16">
        <v>389474</v>
      </c>
      <c r="K16">
        <v>0</v>
      </c>
      <c r="L16">
        <v>626.00099999999998</v>
      </c>
    </row>
    <row r="17" spans="1:12" x14ac:dyDescent="0.55000000000000004">
      <c r="A17">
        <v>15</v>
      </c>
      <c r="B17">
        <f t="shared" si="0"/>
        <v>54000</v>
      </c>
      <c r="C17">
        <v>82603</v>
      </c>
      <c r="D17">
        <v>0</v>
      </c>
      <c r="E17">
        <v>292.55700000000002</v>
      </c>
      <c r="H17">
        <v>15</v>
      </c>
      <c r="I17">
        <f t="shared" si="1"/>
        <v>54000</v>
      </c>
      <c r="J17">
        <v>389449</v>
      </c>
      <c r="K17">
        <v>0</v>
      </c>
      <c r="L17">
        <v>625.83699999999999</v>
      </c>
    </row>
    <row r="18" spans="1:12" x14ac:dyDescent="0.55000000000000004">
      <c r="A18">
        <v>16</v>
      </c>
      <c r="B18">
        <f t="shared" si="0"/>
        <v>57600</v>
      </c>
      <c r="C18">
        <v>82475.199999999997</v>
      </c>
      <c r="D18">
        <v>0</v>
      </c>
      <c r="E18">
        <v>292.31799999999998</v>
      </c>
      <c r="H18">
        <v>16</v>
      </c>
      <c r="I18">
        <f t="shared" si="1"/>
        <v>57600</v>
      </c>
      <c r="J18">
        <v>387507</v>
      </c>
      <c r="K18">
        <v>0</v>
      </c>
      <c r="L18">
        <v>624.30999999999995</v>
      </c>
    </row>
    <row r="19" spans="1:12" x14ac:dyDescent="0.55000000000000004">
      <c r="A19">
        <v>17</v>
      </c>
      <c r="B19">
        <f t="shared" si="0"/>
        <v>61200</v>
      </c>
      <c r="C19">
        <v>82032.600000000006</v>
      </c>
      <c r="D19">
        <v>0</v>
      </c>
      <c r="E19">
        <v>291.34500000000003</v>
      </c>
      <c r="H19">
        <v>17</v>
      </c>
      <c r="I19">
        <f t="shared" si="1"/>
        <v>61200</v>
      </c>
      <c r="J19">
        <v>385642</v>
      </c>
      <c r="K19">
        <v>0</v>
      </c>
      <c r="L19">
        <v>622.83199999999999</v>
      </c>
    </row>
    <row r="20" spans="1:12" x14ac:dyDescent="0.55000000000000004">
      <c r="A20">
        <v>18</v>
      </c>
      <c r="B20">
        <f t="shared" si="0"/>
        <v>64800</v>
      </c>
      <c r="C20">
        <v>81681.8</v>
      </c>
      <c r="D20">
        <v>0</v>
      </c>
      <c r="E20">
        <v>290.91899999999998</v>
      </c>
      <c r="H20">
        <v>18</v>
      </c>
      <c r="I20">
        <f t="shared" si="1"/>
        <v>64800</v>
      </c>
      <c r="J20">
        <v>381996</v>
      </c>
      <c r="K20">
        <v>0</v>
      </c>
      <c r="L20">
        <v>619.96900000000005</v>
      </c>
    </row>
    <row r="21" spans="1:12" x14ac:dyDescent="0.55000000000000004">
      <c r="A21">
        <v>19</v>
      </c>
      <c r="B21">
        <f t="shared" si="0"/>
        <v>68400</v>
      </c>
      <c r="C21">
        <v>81209.600000000006</v>
      </c>
      <c r="D21">
        <v>0</v>
      </c>
      <c r="E21">
        <v>290.42200000000003</v>
      </c>
      <c r="H21">
        <v>19</v>
      </c>
      <c r="I21">
        <f t="shared" si="1"/>
        <v>68400</v>
      </c>
      <c r="J21">
        <v>381139</v>
      </c>
      <c r="K21">
        <v>0</v>
      </c>
      <c r="L21">
        <v>619.24599999999998</v>
      </c>
    </row>
    <row r="22" spans="1:12" x14ac:dyDescent="0.55000000000000004">
      <c r="A22">
        <v>20</v>
      </c>
      <c r="B22">
        <f t="shared" si="0"/>
        <v>72000</v>
      </c>
      <c r="C22">
        <v>80983.600000000006</v>
      </c>
      <c r="D22">
        <v>0</v>
      </c>
      <c r="E22">
        <v>289.52100000000002</v>
      </c>
      <c r="H22">
        <v>20</v>
      </c>
      <c r="I22">
        <f t="shared" si="1"/>
        <v>72000</v>
      </c>
      <c r="J22">
        <v>381297</v>
      </c>
      <c r="K22">
        <v>0</v>
      </c>
      <c r="L22">
        <v>619.36</v>
      </c>
    </row>
    <row r="23" spans="1:12" x14ac:dyDescent="0.55000000000000004">
      <c r="A23">
        <v>21</v>
      </c>
      <c r="B23">
        <f t="shared" si="0"/>
        <v>75600</v>
      </c>
      <c r="C23">
        <v>81137.899999999994</v>
      </c>
      <c r="D23">
        <v>0</v>
      </c>
      <c r="E23">
        <v>289.697</v>
      </c>
      <c r="H23">
        <v>21</v>
      </c>
      <c r="I23">
        <f t="shared" si="1"/>
        <v>75600</v>
      </c>
      <c r="J23">
        <v>379736</v>
      </c>
      <c r="K23">
        <v>0</v>
      </c>
      <c r="L23">
        <v>618.01300000000003</v>
      </c>
    </row>
    <row r="24" spans="1:12" x14ac:dyDescent="0.55000000000000004">
      <c r="A24">
        <v>22</v>
      </c>
      <c r="B24">
        <f t="shared" si="0"/>
        <v>79200</v>
      </c>
      <c r="C24">
        <v>80592.399999999994</v>
      </c>
      <c r="D24">
        <v>0</v>
      </c>
      <c r="E24">
        <v>288.72500000000002</v>
      </c>
      <c r="H24">
        <v>22</v>
      </c>
      <c r="I24">
        <f t="shared" si="1"/>
        <v>79200</v>
      </c>
      <c r="J24">
        <v>377639</v>
      </c>
      <c r="K24">
        <v>0</v>
      </c>
      <c r="L24">
        <v>616.42600000000004</v>
      </c>
    </row>
    <row r="25" spans="1:12" x14ac:dyDescent="0.55000000000000004">
      <c r="A25">
        <v>23</v>
      </c>
      <c r="B25">
        <f t="shared" si="0"/>
        <v>82800</v>
      </c>
      <c r="C25">
        <v>80076.5</v>
      </c>
      <c r="D25">
        <v>0</v>
      </c>
      <c r="E25">
        <v>288.07299999999998</v>
      </c>
      <c r="H25">
        <v>23</v>
      </c>
      <c r="I25">
        <f t="shared" si="1"/>
        <v>82800</v>
      </c>
      <c r="J25">
        <v>377209</v>
      </c>
      <c r="K25">
        <v>0</v>
      </c>
      <c r="L25">
        <v>615.93499999999995</v>
      </c>
    </row>
    <row r="26" spans="1:12" x14ac:dyDescent="0.55000000000000004">
      <c r="A26">
        <v>24</v>
      </c>
      <c r="B26">
        <f t="shared" si="0"/>
        <v>86400</v>
      </c>
      <c r="C26">
        <v>80139.199999999997</v>
      </c>
      <c r="D26">
        <v>0</v>
      </c>
      <c r="E26">
        <v>288.18299999999999</v>
      </c>
      <c r="H26">
        <v>24</v>
      </c>
      <c r="I26">
        <f t="shared" si="1"/>
        <v>86400</v>
      </c>
      <c r="J26">
        <v>375337</v>
      </c>
      <c r="K26">
        <v>0</v>
      </c>
      <c r="L26">
        <v>614.54200000000003</v>
      </c>
    </row>
    <row r="27" spans="1:12" x14ac:dyDescent="0.55000000000000004">
      <c r="A27">
        <v>25</v>
      </c>
      <c r="B27">
        <f t="shared" si="0"/>
        <v>90000</v>
      </c>
      <c r="C27">
        <v>79407.8</v>
      </c>
      <c r="D27">
        <v>0</v>
      </c>
      <c r="E27">
        <v>286.93900000000002</v>
      </c>
      <c r="H27">
        <v>25</v>
      </c>
      <c r="I27">
        <f t="shared" si="1"/>
        <v>90000</v>
      </c>
      <c r="J27">
        <v>374826</v>
      </c>
      <c r="K27">
        <v>0</v>
      </c>
      <c r="L27">
        <v>614.11900000000003</v>
      </c>
    </row>
    <row r="28" spans="1:12" x14ac:dyDescent="0.55000000000000004">
      <c r="A28">
        <v>26</v>
      </c>
      <c r="B28">
        <f t="shared" si="0"/>
        <v>93600</v>
      </c>
      <c r="C28">
        <v>79652.399999999994</v>
      </c>
      <c r="D28">
        <v>0</v>
      </c>
      <c r="E28">
        <v>287.38400000000001</v>
      </c>
      <c r="H28">
        <v>26</v>
      </c>
      <c r="I28">
        <f t="shared" si="1"/>
        <v>93600</v>
      </c>
      <c r="J28">
        <v>371729</v>
      </c>
      <c r="K28">
        <v>0</v>
      </c>
      <c r="L28">
        <v>611.36</v>
      </c>
    </row>
    <row r="29" spans="1:12" x14ac:dyDescent="0.55000000000000004">
      <c r="A29">
        <v>27</v>
      </c>
      <c r="B29">
        <f t="shared" si="0"/>
        <v>97200</v>
      </c>
      <c r="C29">
        <v>78771.399999999994</v>
      </c>
      <c r="D29">
        <v>0</v>
      </c>
      <c r="E29">
        <v>285.68799999999999</v>
      </c>
      <c r="H29">
        <v>27</v>
      </c>
      <c r="I29">
        <f t="shared" si="1"/>
        <v>97200</v>
      </c>
      <c r="J29">
        <v>370417</v>
      </c>
      <c r="K29">
        <v>0</v>
      </c>
      <c r="L29">
        <v>610.48699999999997</v>
      </c>
    </row>
    <row r="30" spans="1:12" x14ac:dyDescent="0.55000000000000004">
      <c r="A30">
        <v>28</v>
      </c>
      <c r="B30">
        <f t="shared" si="0"/>
        <v>100800</v>
      </c>
      <c r="C30">
        <v>78905.3</v>
      </c>
      <c r="D30">
        <v>0</v>
      </c>
      <c r="E30">
        <v>285.75599999999997</v>
      </c>
      <c r="H30">
        <v>28</v>
      </c>
      <c r="I30">
        <f t="shared" si="1"/>
        <v>100800</v>
      </c>
      <c r="J30">
        <v>370937</v>
      </c>
      <c r="K30">
        <v>0</v>
      </c>
      <c r="L30">
        <v>610.79700000000003</v>
      </c>
    </row>
    <row r="31" spans="1:12" x14ac:dyDescent="0.55000000000000004">
      <c r="A31">
        <v>29</v>
      </c>
      <c r="B31">
        <f t="shared" si="0"/>
        <v>104400</v>
      </c>
      <c r="C31">
        <v>78485.899999999994</v>
      </c>
      <c r="D31">
        <v>0</v>
      </c>
      <c r="E31">
        <v>285.04399999999998</v>
      </c>
      <c r="H31">
        <v>29</v>
      </c>
      <c r="I31">
        <f t="shared" si="1"/>
        <v>104400</v>
      </c>
      <c r="J31">
        <v>367529</v>
      </c>
      <c r="K31">
        <v>0</v>
      </c>
      <c r="L31">
        <v>608.01400000000001</v>
      </c>
    </row>
    <row r="32" spans="1:12" x14ac:dyDescent="0.55000000000000004">
      <c r="A32">
        <v>30</v>
      </c>
      <c r="B32">
        <f t="shared" si="0"/>
        <v>108000</v>
      </c>
      <c r="C32">
        <v>77924.2</v>
      </c>
      <c r="D32">
        <v>0</v>
      </c>
      <c r="E32">
        <v>284.31299999999999</v>
      </c>
      <c r="H32">
        <v>30</v>
      </c>
      <c r="I32">
        <f t="shared" si="1"/>
        <v>108000</v>
      </c>
      <c r="J32">
        <v>367340</v>
      </c>
      <c r="K32">
        <v>0</v>
      </c>
      <c r="L32">
        <v>607.89</v>
      </c>
    </row>
    <row r="35" spans="1:12" x14ac:dyDescent="0.55000000000000004">
      <c r="A35" t="s">
        <v>5</v>
      </c>
      <c r="B35" t="s">
        <v>6</v>
      </c>
      <c r="E35" t="s">
        <v>8</v>
      </c>
      <c r="H35" t="s">
        <v>5</v>
      </c>
      <c r="I35" t="s">
        <v>6</v>
      </c>
      <c r="L35" t="s">
        <v>8</v>
      </c>
    </row>
    <row r="36" spans="1:12" x14ac:dyDescent="0.55000000000000004">
      <c r="A36">
        <v>1</v>
      </c>
      <c r="B36">
        <f>3600*A36</f>
        <v>3600</v>
      </c>
      <c r="C36">
        <f t="shared" ref="C36:C53" si="2">LN(C3)</f>
        <v>11.37536424921883</v>
      </c>
      <c r="D36">
        <v>0</v>
      </c>
      <c r="E36">
        <f t="shared" ref="E36:E65" si="3">1/C3*E3</f>
        <v>3.4515497182382631E-3</v>
      </c>
      <c r="H36">
        <v>1</v>
      </c>
      <c r="I36">
        <f>3600*H36</f>
        <v>3600</v>
      </c>
      <c r="J36">
        <f t="shared" ref="J36:J65" si="4">LN(J3)</f>
        <v>12.922970531810822</v>
      </c>
      <c r="K36">
        <v>0</v>
      </c>
      <c r="L36">
        <f t="shared" ref="L36:L65" si="5">1/J3*L3</f>
        <v>1.5673829507780498E-3</v>
      </c>
    </row>
    <row r="37" spans="1:12" x14ac:dyDescent="0.55000000000000004">
      <c r="A37">
        <v>2</v>
      </c>
      <c r="B37">
        <f t="shared" ref="B37:B65" si="6">3600*A37</f>
        <v>7200</v>
      </c>
      <c r="C37">
        <f t="shared" si="2"/>
        <v>11.370846791043741</v>
      </c>
      <c r="D37">
        <v>0</v>
      </c>
      <c r="E37">
        <f t="shared" si="3"/>
        <v>3.4555583347645621E-3</v>
      </c>
      <c r="H37">
        <v>2</v>
      </c>
      <c r="I37">
        <f t="shared" ref="I37:I65" si="7">3600*H37</f>
        <v>7200</v>
      </c>
      <c r="J37">
        <f t="shared" si="4"/>
        <v>12.916846067167166</v>
      </c>
      <c r="K37">
        <v>0</v>
      </c>
      <c r="L37">
        <f t="shared" si="5"/>
        <v>1.572099146919897E-3</v>
      </c>
    </row>
    <row r="38" spans="1:12" x14ac:dyDescent="0.55000000000000004">
      <c r="A38">
        <v>3</v>
      </c>
      <c r="B38">
        <f t="shared" si="6"/>
        <v>10800</v>
      </c>
      <c r="C38">
        <f t="shared" si="2"/>
        <v>11.361361603109172</v>
      </c>
      <c r="D38">
        <v>0</v>
      </c>
      <c r="E38">
        <f t="shared" si="3"/>
        <v>3.4740034188113752E-3</v>
      </c>
      <c r="H38">
        <v>3</v>
      </c>
      <c r="I38">
        <f t="shared" si="7"/>
        <v>10800</v>
      </c>
      <c r="J38">
        <f t="shared" si="4"/>
        <v>12.914485214885405</v>
      </c>
      <c r="K38">
        <v>0</v>
      </c>
      <c r="L38">
        <f t="shared" si="5"/>
        <v>1.5738847183204361E-3</v>
      </c>
    </row>
    <row r="39" spans="1:12" x14ac:dyDescent="0.55000000000000004">
      <c r="A39">
        <v>4</v>
      </c>
      <c r="B39">
        <f t="shared" si="6"/>
        <v>14400</v>
      </c>
      <c r="C39">
        <f t="shared" si="2"/>
        <v>11.362695422722654</v>
      </c>
      <c r="D39">
        <v>0</v>
      </c>
      <c r="E39">
        <f t="shared" si="3"/>
        <v>3.4727080452289917E-3</v>
      </c>
      <c r="H39">
        <v>4</v>
      </c>
      <c r="I39">
        <f t="shared" si="7"/>
        <v>14400</v>
      </c>
      <c r="J39">
        <f t="shared" si="4"/>
        <v>12.91493322150961</v>
      </c>
      <c r="K39">
        <v>0</v>
      </c>
      <c r="L39">
        <f t="shared" si="5"/>
        <v>1.5733938745124097E-3</v>
      </c>
    </row>
    <row r="40" spans="1:12" x14ac:dyDescent="0.55000000000000004">
      <c r="A40">
        <v>5</v>
      </c>
      <c r="B40">
        <f t="shared" si="6"/>
        <v>18000</v>
      </c>
      <c r="C40">
        <f t="shared" si="2"/>
        <v>11.353684685873064</v>
      </c>
      <c r="D40">
        <v>0</v>
      </c>
      <c r="E40">
        <f t="shared" si="3"/>
        <v>3.4890260333422843E-3</v>
      </c>
      <c r="H40">
        <v>5</v>
      </c>
      <c r="I40">
        <f t="shared" si="7"/>
        <v>18000</v>
      </c>
      <c r="J40">
        <f t="shared" si="4"/>
        <v>12.908486755160643</v>
      </c>
      <c r="K40">
        <v>0</v>
      </c>
      <c r="L40">
        <f t="shared" si="5"/>
        <v>1.5787691591285134E-3</v>
      </c>
    </row>
    <row r="41" spans="1:12" x14ac:dyDescent="0.55000000000000004">
      <c r="A41">
        <v>6</v>
      </c>
      <c r="B41">
        <f t="shared" si="6"/>
        <v>21600</v>
      </c>
      <c r="C41">
        <f t="shared" si="2"/>
        <v>11.352908109807009</v>
      </c>
      <c r="D41">
        <v>0</v>
      </c>
      <c r="E41">
        <f t="shared" si="3"/>
        <v>3.4883333392009895E-3</v>
      </c>
      <c r="H41">
        <v>6</v>
      </c>
      <c r="I41">
        <f t="shared" si="7"/>
        <v>21600</v>
      </c>
      <c r="J41">
        <f t="shared" si="4"/>
        <v>12.904577945694783</v>
      </c>
      <c r="K41">
        <v>0</v>
      </c>
      <c r="L41">
        <f t="shared" si="5"/>
        <v>1.5814934265657753E-3</v>
      </c>
    </row>
    <row r="42" spans="1:12" x14ac:dyDescent="0.55000000000000004">
      <c r="A42">
        <v>7</v>
      </c>
      <c r="B42">
        <f t="shared" si="6"/>
        <v>25200</v>
      </c>
      <c r="C42">
        <f t="shared" si="2"/>
        <v>11.350999300928763</v>
      </c>
      <c r="D42">
        <v>0</v>
      </c>
      <c r="E42">
        <f t="shared" si="3"/>
        <v>3.4906596559216656E-3</v>
      </c>
      <c r="H42">
        <v>7</v>
      </c>
      <c r="I42">
        <f t="shared" si="7"/>
        <v>25200</v>
      </c>
      <c r="J42">
        <f t="shared" si="4"/>
        <v>12.899427304564972</v>
      </c>
      <c r="K42">
        <v>0</v>
      </c>
      <c r="L42">
        <f t="shared" si="5"/>
        <v>1.5860658913275495E-3</v>
      </c>
    </row>
    <row r="43" spans="1:12" x14ac:dyDescent="0.55000000000000004">
      <c r="A43">
        <v>8</v>
      </c>
      <c r="B43">
        <f t="shared" si="6"/>
        <v>28800</v>
      </c>
      <c r="C43">
        <f t="shared" si="2"/>
        <v>11.345152758523906</v>
      </c>
      <c r="D43">
        <v>0</v>
      </c>
      <c r="E43">
        <f t="shared" si="3"/>
        <v>3.5012287918102622E-3</v>
      </c>
      <c r="H43">
        <v>8</v>
      </c>
      <c r="I43">
        <f t="shared" si="7"/>
        <v>28800</v>
      </c>
      <c r="J43">
        <f t="shared" si="4"/>
        <v>12.896370771385369</v>
      </c>
      <c r="K43">
        <v>0</v>
      </c>
      <c r="L43">
        <f t="shared" si="5"/>
        <v>1.5881833817209963E-3</v>
      </c>
    </row>
    <row r="44" spans="1:12" x14ac:dyDescent="0.55000000000000004">
      <c r="A44">
        <v>9</v>
      </c>
      <c r="B44">
        <f t="shared" si="6"/>
        <v>32400</v>
      </c>
      <c r="C44">
        <f t="shared" si="2"/>
        <v>11.343455373201795</v>
      </c>
      <c r="D44">
        <v>0</v>
      </c>
      <c r="E44">
        <f t="shared" si="3"/>
        <v>3.5031251777015372E-3</v>
      </c>
      <c r="H44">
        <v>9</v>
      </c>
      <c r="I44">
        <f t="shared" si="7"/>
        <v>32400</v>
      </c>
      <c r="J44">
        <f t="shared" si="4"/>
        <v>12.890158899599605</v>
      </c>
      <c r="K44">
        <v>0</v>
      </c>
      <c r="L44">
        <f t="shared" si="5"/>
        <v>1.5930947143231952E-3</v>
      </c>
    </row>
    <row r="45" spans="1:12" x14ac:dyDescent="0.55000000000000004">
      <c r="A45">
        <v>10</v>
      </c>
      <c r="B45">
        <f t="shared" si="6"/>
        <v>36000</v>
      </c>
      <c r="C45">
        <f t="shared" si="2"/>
        <v>11.341630491345256</v>
      </c>
      <c r="D45">
        <v>0</v>
      </c>
      <c r="E45">
        <f t="shared" si="3"/>
        <v>3.5065329650961997E-3</v>
      </c>
      <c r="H45">
        <v>10</v>
      </c>
      <c r="I45">
        <f t="shared" si="7"/>
        <v>36000</v>
      </c>
      <c r="J45">
        <f t="shared" si="4"/>
        <v>12.887589960607951</v>
      </c>
      <c r="K45">
        <v>0</v>
      </c>
      <c r="L45">
        <f t="shared" si="5"/>
        <v>1.5951716724628517E-3</v>
      </c>
    </row>
    <row r="46" spans="1:12" x14ac:dyDescent="0.55000000000000004">
      <c r="A46">
        <v>11</v>
      </c>
      <c r="B46">
        <f t="shared" si="6"/>
        <v>39600</v>
      </c>
      <c r="C46">
        <f t="shared" si="2"/>
        <v>11.340492851006623</v>
      </c>
      <c r="D46">
        <v>0</v>
      </c>
      <c r="E46">
        <f t="shared" si="3"/>
        <v>3.5087183569684475E-3</v>
      </c>
      <c r="H46">
        <v>11</v>
      </c>
      <c r="I46">
        <f t="shared" si="7"/>
        <v>39600</v>
      </c>
      <c r="J46">
        <f t="shared" si="4"/>
        <v>12.886899238396287</v>
      </c>
      <c r="K46">
        <v>0</v>
      </c>
      <c r="L46">
        <f t="shared" si="5"/>
        <v>1.5954816730869498E-3</v>
      </c>
    </row>
    <row r="47" spans="1:12" x14ac:dyDescent="0.55000000000000004">
      <c r="A47">
        <v>12</v>
      </c>
      <c r="B47">
        <f t="shared" si="6"/>
        <v>43200</v>
      </c>
      <c r="C47">
        <f t="shared" si="2"/>
        <v>11.337722907858858</v>
      </c>
      <c r="D47">
        <v>0</v>
      </c>
      <c r="E47">
        <f t="shared" si="3"/>
        <v>3.515364827526222E-3</v>
      </c>
      <c r="H47">
        <v>12</v>
      </c>
      <c r="I47">
        <f t="shared" si="7"/>
        <v>43200</v>
      </c>
      <c r="J47">
        <f t="shared" si="4"/>
        <v>12.878922726562694</v>
      </c>
      <c r="K47">
        <v>0</v>
      </c>
      <c r="L47">
        <f t="shared" si="5"/>
        <v>1.6020797881432687E-3</v>
      </c>
    </row>
    <row r="48" spans="1:12" x14ac:dyDescent="0.55000000000000004">
      <c r="A48">
        <v>13</v>
      </c>
      <c r="B48">
        <f t="shared" si="6"/>
        <v>46800</v>
      </c>
      <c r="C48">
        <f t="shared" si="2"/>
        <v>11.326462142895661</v>
      </c>
      <c r="D48">
        <v>0</v>
      </c>
      <c r="E48">
        <f t="shared" si="3"/>
        <v>3.5344847322955242E-3</v>
      </c>
      <c r="H48">
        <v>13</v>
      </c>
      <c r="I48">
        <f t="shared" si="7"/>
        <v>46800</v>
      </c>
      <c r="J48">
        <f t="shared" si="4"/>
        <v>12.876058665228689</v>
      </c>
      <c r="K48">
        <v>0</v>
      </c>
      <c r="L48">
        <f t="shared" si="5"/>
        <v>1.6045588754535082E-3</v>
      </c>
    </row>
    <row r="49" spans="1:12" x14ac:dyDescent="0.55000000000000004">
      <c r="A49">
        <v>14</v>
      </c>
      <c r="B49">
        <f t="shared" si="6"/>
        <v>50400</v>
      </c>
      <c r="C49">
        <f t="shared" si="2"/>
        <v>11.318662087623224</v>
      </c>
      <c r="D49">
        <v>0</v>
      </c>
      <c r="E49">
        <f t="shared" si="3"/>
        <v>3.5484630957166329E-3</v>
      </c>
      <c r="H49">
        <v>14</v>
      </c>
      <c r="I49">
        <f t="shared" si="7"/>
        <v>50400</v>
      </c>
      <c r="J49">
        <f t="shared" si="4"/>
        <v>12.87255238981844</v>
      </c>
      <c r="K49">
        <v>0</v>
      </c>
      <c r="L49">
        <f t="shared" si="5"/>
        <v>1.6072985616498148E-3</v>
      </c>
    </row>
    <row r="50" spans="1:12" x14ac:dyDescent="0.55000000000000004">
      <c r="A50">
        <v>15</v>
      </c>
      <c r="B50">
        <f t="shared" si="6"/>
        <v>54000</v>
      </c>
      <c r="C50">
        <f t="shared" si="2"/>
        <v>11.32180127846212</v>
      </c>
      <c r="D50">
        <v>0</v>
      </c>
      <c r="E50">
        <f t="shared" si="3"/>
        <v>3.5417236662106705E-3</v>
      </c>
      <c r="H50">
        <v>15</v>
      </c>
      <c r="I50">
        <f t="shared" si="7"/>
        <v>54000</v>
      </c>
      <c r="J50">
        <f t="shared" si="4"/>
        <v>12.872488198621085</v>
      </c>
      <c r="K50">
        <v>0</v>
      </c>
      <c r="L50">
        <f t="shared" si="5"/>
        <v>1.6069806316103006E-3</v>
      </c>
    </row>
    <row r="51" spans="1:12" x14ac:dyDescent="0.55000000000000004">
      <c r="A51">
        <v>16</v>
      </c>
      <c r="B51">
        <f t="shared" si="6"/>
        <v>57600</v>
      </c>
      <c r="C51">
        <f t="shared" si="2"/>
        <v>11.320252921071107</v>
      </c>
      <c r="D51">
        <v>0</v>
      </c>
      <c r="E51">
        <f t="shared" si="3"/>
        <v>3.5443139270956601E-3</v>
      </c>
      <c r="H51">
        <v>16</v>
      </c>
      <c r="I51">
        <f t="shared" si="7"/>
        <v>57600</v>
      </c>
      <c r="J51">
        <f t="shared" si="4"/>
        <v>12.867489192128506</v>
      </c>
      <c r="K51">
        <v>0</v>
      </c>
      <c r="L51">
        <f t="shared" si="5"/>
        <v>1.6110934770210601E-3</v>
      </c>
    </row>
    <row r="52" spans="1:12" x14ac:dyDescent="0.55000000000000004">
      <c r="A52">
        <v>17</v>
      </c>
      <c r="B52">
        <f t="shared" si="6"/>
        <v>61200</v>
      </c>
      <c r="C52">
        <f t="shared" si="2"/>
        <v>11.314872008215575</v>
      </c>
      <c r="D52">
        <v>0</v>
      </c>
      <c r="E52">
        <f t="shared" si="3"/>
        <v>3.55157583692337E-3</v>
      </c>
      <c r="H52">
        <v>17</v>
      </c>
      <c r="I52">
        <f t="shared" si="7"/>
        <v>61200</v>
      </c>
      <c r="J52">
        <f t="shared" si="4"/>
        <v>12.862664756948874</v>
      </c>
      <c r="K52">
        <v>0</v>
      </c>
      <c r="L52">
        <f t="shared" si="5"/>
        <v>1.6150523023944485E-3</v>
      </c>
    </row>
    <row r="53" spans="1:12" x14ac:dyDescent="0.55000000000000004">
      <c r="A53">
        <v>18</v>
      </c>
      <c r="B53">
        <f t="shared" si="6"/>
        <v>64800</v>
      </c>
      <c r="C53">
        <f t="shared" si="2"/>
        <v>11.310586489814144</v>
      </c>
      <c r="D53">
        <v>0</v>
      </c>
      <c r="E53">
        <f t="shared" si="3"/>
        <v>3.5616134806040023E-3</v>
      </c>
      <c r="H53">
        <v>18</v>
      </c>
      <c r="I53">
        <f t="shared" si="7"/>
        <v>64800</v>
      </c>
      <c r="J53">
        <f t="shared" si="4"/>
        <v>12.8531654163297</v>
      </c>
      <c r="K53">
        <v>0</v>
      </c>
      <c r="L53">
        <f t="shared" si="5"/>
        <v>1.6229724918585538E-3</v>
      </c>
    </row>
    <row r="54" spans="1:12" x14ac:dyDescent="0.55000000000000004">
      <c r="A54">
        <v>19</v>
      </c>
      <c r="B54">
        <f t="shared" si="6"/>
        <v>68400</v>
      </c>
      <c r="C54">
        <f t="shared" ref="C54:C65" si="8">LN(C21)</f>
        <v>11.30478874576254</v>
      </c>
      <c r="D54">
        <v>0</v>
      </c>
      <c r="E54">
        <f t="shared" si="3"/>
        <v>3.5762028134604775E-3</v>
      </c>
      <c r="H54">
        <v>19</v>
      </c>
      <c r="I54">
        <f t="shared" si="7"/>
        <v>68400</v>
      </c>
      <c r="J54">
        <f t="shared" si="4"/>
        <v>12.850919416971101</v>
      </c>
      <c r="K54">
        <v>0</v>
      </c>
      <c r="L54">
        <f t="shared" si="5"/>
        <v>1.6247248379200239E-3</v>
      </c>
    </row>
    <row r="55" spans="1:12" x14ac:dyDescent="0.55000000000000004">
      <c r="A55">
        <v>20</v>
      </c>
      <c r="B55">
        <f t="shared" si="6"/>
        <v>72000</v>
      </c>
      <c r="C55">
        <f t="shared" si="8"/>
        <v>11.30200194401913</v>
      </c>
      <c r="D55">
        <v>0</v>
      </c>
      <c r="E55">
        <f t="shared" si="3"/>
        <v>3.5750571720694069E-3</v>
      </c>
      <c r="H55">
        <v>20</v>
      </c>
      <c r="I55">
        <f t="shared" si="7"/>
        <v>72000</v>
      </c>
      <c r="J55">
        <f t="shared" si="4"/>
        <v>12.85133387799409</v>
      </c>
      <c r="K55">
        <v>0</v>
      </c>
      <c r="L55">
        <f t="shared" si="5"/>
        <v>1.6243505718639276E-3</v>
      </c>
    </row>
    <row r="56" spans="1:12" x14ac:dyDescent="0.55000000000000004">
      <c r="A56">
        <v>21</v>
      </c>
      <c r="B56">
        <f t="shared" si="6"/>
        <v>75600</v>
      </c>
      <c r="C56">
        <f t="shared" si="8"/>
        <v>11.303905455232515</v>
      </c>
      <c r="D56">
        <v>0</v>
      </c>
      <c r="E56">
        <f t="shared" si="3"/>
        <v>3.5704276299978188E-3</v>
      </c>
      <c r="H56">
        <v>21</v>
      </c>
      <c r="I56">
        <f t="shared" si="7"/>
        <v>75600</v>
      </c>
      <c r="J56">
        <f t="shared" si="4"/>
        <v>12.847231553418991</v>
      </c>
      <c r="K56">
        <v>0</v>
      </c>
      <c r="L56">
        <f t="shared" si="5"/>
        <v>1.6274806707818066E-3</v>
      </c>
    </row>
    <row r="57" spans="1:12" x14ac:dyDescent="0.55000000000000004">
      <c r="A57">
        <v>22</v>
      </c>
      <c r="B57">
        <f t="shared" si="6"/>
        <v>79200</v>
      </c>
      <c r="C57">
        <f t="shared" si="8"/>
        <v>11.297159631244904</v>
      </c>
      <c r="D57">
        <v>0</v>
      </c>
      <c r="E57">
        <f t="shared" si="3"/>
        <v>3.5825338369374782E-3</v>
      </c>
      <c r="H57">
        <v>22</v>
      </c>
      <c r="I57">
        <f t="shared" si="7"/>
        <v>79200</v>
      </c>
      <c r="J57">
        <f t="shared" si="4"/>
        <v>12.841693991818373</v>
      </c>
      <c r="K57">
        <v>0</v>
      </c>
      <c r="L57">
        <f t="shared" si="5"/>
        <v>1.6323155182595018E-3</v>
      </c>
    </row>
    <row r="58" spans="1:12" x14ac:dyDescent="0.55000000000000004">
      <c r="A58">
        <v>23</v>
      </c>
      <c r="B58">
        <f t="shared" si="6"/>
        <v>82800</v>
      </c>
      <c r="C58">
        <f t="shared" si="8"/>
        <v>11.290737706740249</v>
      </c>
      <c r="D58">
        <v>0</v>
      </c>
      <c r="E58">
        <f t="shared" si="3"/>
        <v>3.5974724170012421E-3</v>
      </c>
      <c r="H58">
        <v>23</v>
      </c>
      <c r="I58">
        <f t="shared" si="7"/>
        <v>82800</v>
      </c>
      <c r="J58">
        <f t="shared" si="4"/>
        <v>12.840554689478003</v>
      </c>
      <c r="K58">
        <v>0</v>
      </c>
      <c r="L58">
        <f t="shared" si="5"/>
        <v>1.63287461327805E-3</v>
      </c>
    </row>
    <row r="59" spans="1:12" x14ac:dyDescent="0.55000000000000004">
      <c r="A59">
        <v>24</v>
      </c>
      <c r="B59">
        <f t="shared" si="6"/>
        <v>86400</v>
      </c>
      <c r="C59">
        <f t="shared" si="8"/>
        <v>11.291520401609738</v>
      </c>
      <c r="D59">
        <v>0</v>
      </c>
      <c r="E59">
        <f t="shared" si="3"/>
        <v>3.5960304070916604E-3</v>
      </c>
      <c r="H59">
        <v>24</v>
      </c>
      <c r="I59">
        <f t="shared" si="7"/>
        <v>86400</v>
      </c>
      <c r="J59">
        <f t="shared" si="4"/>
        <v>12.835579568060083</v>
      </c>
      <c r="K59">
        <v>0</v>
      </c>
      <c r="L59">
        <f t="shared" si="5"/>
        <v>1.6373072731971537E-3</v>
      </c>
    </row>
    <row r="60" spans="1:12" x14ac:dyDescent="0.55000000000000004">
      <c r="A60">
        <v>25</v>
      </c>
      <c r="B60">
        <f t="shared" si="6"/>
        <v>90000</v>
      </c>
      <c r="C60">
        <f t="shared" si="8"/>
        <v>11.28235187918613</v>
      </c>
      <c r="D60">
        <v>0</v>
      </c>
      <c r="E60">
        <f t="shared" si="3"/>
        <v>3.6134863325769004E-3</v>
      </c>
      <c r="H60">
        <v>25</v>
      </c>
      <c r="I60">
        <f t="shared" si="7"/>
        <v>90000</v>
      </c>
      <c r="J60">
        <f t="shared" si="4"/>
        <v>12.834217197271236</v>
      </c>
      <c r="K60">
        <v>0</v>
      </c>
      <c r="L60">
        <f t="shared" si="5"/>
        <v>1.638410889319311E-3</v>
      </c>
    </row>
    <row r="61" spans="1:12" x14ac:dyDescent="0.55000000000000004">
      <c r="A61">
        <v>26</v>
      </c>
      <c r="B61">
        <f t="shared" si="6"/>
        <v>93600</v>
      </c>
      <c r="C61">
        <f t="shared" si="8"/>
        <v>11.285427446710981</v>
      </c>
      <c r="D61">
        <v>0</v>
      </c>
      <c r="E61">
        <f t="shared" si="3"/>
        <v>3.6079766585815371E-3</v>
      </c>
      <c r="H61">
        <v>26</v>
      </c>
      <c r="I61">
        <f t="shared" si="7"/>
        <v>93600</v>
      </c>
      <c r="J61">
        <f t="shared" si="4"/>
        <v>12.825920373150478</v>
      </c>
      <c r="K61">
        <v>0</v>
      </c>
      <c r="L61">
        <f t="shared" si="5"/>
        <v>1.6446389708631827E-3</v>
      </c>
    </row>
    <row r="62" spans="1:12" x14ac:dyDescent="0.55000000000000004">
      <c r="A62">
        <v>27</v>
      </c>
      <c r="B62">
        <f t="shared" si="6"/>
        <v>97200</v>
      </c>
      <c r="C62">
        <f t="shared" si="8"/>
        <v>11.27430526580336</v>
      </c>
      <c r="D62">
        <v>0</v>
      </c>
      <c r="E62">
        <f t="shared" si="3"/>
        <v>3.6267985588678128E-3</v>
      </c>
      <c r="H62">
        <v>27</v>
      </c>
      <c r="I62">
        <f t="shared" si="7"/>
        <v>97200</v>
      </c>
      <c r="J62">
        <f t="shared" si="4"/>
        <v>12.82238467702925</v>
      </c>
      <c r="K62">
        <v>0</v>
      </c>
      <c r="L62">
        <f t="shared" si="5"/>
        <v>1.6481074032779273E-3</v>
      </c>
    </row>
    <row r="63" spans="1:12" x14ac:dyDescent="0.55000000000000004">
      <c r="A63">
        <v>28</v>
      </c>
      <c r="B63">
        <f t="shared" si="6"/>
        <v>100800</v>
      </c>
      <c r="C63">
        <f t="shared" si="8"/>
        <v>11.276003678215433</v>
      </c>
      <c r="D63">
        <v>0</v>
      </c>
      <c r="E63">
        <f t="shared" si="3"/>
        <v>3.6215057797131492E-3</v>
      </c>
      <c r="H63">
        <v>28</v>
      </c>
      <c r="I63">
        <f t="shared" si="7"/>
        <v>100800</v>
      </c>
      <c r="J63">
        <f t="shared" si="4"/>
        <v>12.823787515849244</v>
      </c>
      <c r="K63">
        <v>0</v>
      </c>
      <c r="L63">
        <f t="shared" si="5"/>
        <v>1.6466327166068631E-3</v>
      </c>
    </row>
    <row r="64" spans="1:12" x14ac:dyDescent="0.55000000000000004">
      <c r="A64">
        <v>29</v>
      </c>
      <c r="B64">
        <f t="shared" si="6"/>
        <v>104400</v>
      </c>
      <c r="C64">
        <f t="shared" si="8"/>
        <v>11.270674269802889</v>
      </c>
      <c r="D64">
        <v>0</v>
      </c>
      <c r="E64">
        <f t="shared" si="3"/>
        <v>3.631786091514527E-3</v>
      </c>
      <c r="H64">
        <v>29</v>
      </c>
      <c r="I64">
        <f t="shared" si="7"/>
        <v>104400</v>
      </c>
      <c r="J64">
        <f t="shared" si="4"/>
        <v>12.814557506086301</v>
      </c>
      <c r="K64">
        <v>0</v>
      </c>
      <c r="L64">
        <f t="shared" si="5"/>
        <v>1.6543293182306701E-3</v>
      </c>
    </row>
    <row r="65" spans="1:12" x14ac:dyDescent="0.55000000000000004">
      <c r="A65">
        <v>30</v>
      </c>
      <c r="B65">
        <f t="shared" si="6"/>
        <v>108000</v>
      </c>
      <c r="C65">
        <f t="shared" si="8"/>
        <v>11.263491838301158</v>
      </c>
      <c r="D65">
        <v>0</v>
      </c>
      <c r="E65">
        <f t="shared" si="3"/>
        <v>3.6485841368920054E-3</v>
      </c>
      <c r="H65">
        <v>30</v>
      </c>
      <c r="I65">
        <f t="shared" si="7"/>
        <v>108000</v>
      </c>
      <c r="J65">
        <f t="shared" si="4"/>
        <v>12.814043128682526</v>
      </c>
      <c r="K65">
        <v>0</v>
      </c>
      <c r="L65">
        <f t="shared" si="5"/>
        <v>1.6548429248108021E-3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DCAD-7D7E-48DE-A3A6-B2D8CDEF7D3D}">
  <dimension ref="A1:L37"/>
  <sheetViews>
    <sheetView topLeftCell="A20" workbookViewId="0">
      <selection activeCell="C22" sqref="C22:E37"/>
    </sheetView>
  </sheetViews>
  <sheetFormatPr defaultRowHeight="14.4" x14ac:dyDescent="0.55000000000000004"/>
  <sheetData>
    <row r="1" spans="1:12" x14ac:dyDescent="0.55000000000000004">
      <c r="A1">
        <v>245</v>
      </c>
      <c r="H1">
        <v>342</v>
      </c>
    </row>
    <row r="2" spans="1:12" x14ac:dyDescent="0.55000000000000004">
      <c r="A2" t="s">
        <v>5</v>
      </c>
      <c r="B2" t="s">
        <v>6</v>
      </c>
      <c r="C2" t="s">
        <v>7</v>
      </c>
      <c r="D2" t="s">
        <v>2</v>
      </c>
      <c r="E2" t="s">
        <v>8</v>
      </c>
      <c r="H2" t="s">
        <v>5</v>
      </c>
      <c r="I2" t="s">
        <v>6</v>
      </c>
      <c r="J2" t="s">
        <v>7</v>
      </c>
      <c r="K2" t="s">
        <v>2</v>
      </c>
      <c r="L2" t="s">
        <v>8</v>
      </c>
    </row>
    <row r="3" spans="1:12" x14ac:dyDescent="0.55000000000000004">
      <c r="A3">
        <v>1</v>
      </c>
      <c r="B3">
        <f>3600*A3</f>
        <v>3600</v>
      </c>
      <c r="C3">
        <v>77665.5</v>
      </c>
      <c r="D3">
        <v>0</v>
      </c>
      <c r="E3">
        <v>283.46499999999997</v>
      </c>
      <c r="H3">
        <v>1</v>
      </c>
      <c r="I3">
        <f>3600*H3</f>
        <v>3600</v>
      </c>
      <c r="J3">
        <v>363882</v>
      </c>
      <c r="K3">
        <v>0</v>
      </c>
      <c r="L3">
        <v>605.053</v>
      </c>
    </row>
    <row r="4" spans="1:12" x14ac:dyDescent="0.55000000000000004">
      <c r="A4">
        <v>2</v>
      </c>
      <c r="B4">
        <f t="shared" ref="B4:B18" si="0">3600*A4</f>
        <v>7200</v>
      </c>
      <c r="C4">
        <v>77431.3</v>
      </c>
      <c r="D4">
        <v>0</v>
      </c>
      <c r="E4">
        <v>283.36900000000003</v>
      </c>
      <c r="H4">
        <v>2</v>
      </c>
      <c r="I4">
        <f t="shared" ref="I4:I18" si="1">3600*H4</f>
        <v>7200</v>
      </c>
      <c r="J4">
        <v>363024</v>
      </c>
      <c r="K4">
        <v>0</v>
      </c>
      <c r="L4">
        <v>604.36</v>
      </c>
    </row>
    <row r="5" spans="1:12" x14ac:dyDescent="0.55000000000000004">
      <c r="A5">
        <v>3</v>
      </c>
      <c r="B5">
        <f t="shared" si="0"/>
        <v>10800</v>
      </c>
      <c r="C5">
        <v>77291</v>
      </c>
      <c r="D5">
        <v>0</v>
      </c>
      <c r="E5">
        <v>282.637</v>
      </c>
      <c r="H5">
        <v>3</v>
      </c>
      <c r="I5">
        <f t="shared" si="1"/>
        <v>10800</v>
      </c>
      <c r="J5">
        <v>361895</v>
      </c>
      <c r="K5">
        <v>0</v>
      </c>
      <c r="L5">
        <v>603.33399999999995</v>
      </c>
    </row>
    <row r="6" spans="1:12" x14ac:dyDescent="0.55000000000000004">
      <c r="A6">
        <v>4</v>
      </c>
      <c r="B6">
        <f t="shared" si="0"/>
        <v>14400</v>
      </c>
      <c r="C6">
        <v>76382.600000000006</v>
      </c>
      <c r="D6">
        <v>0</v>
      </c>
      <c r="E6">
        <v>281.06700000000001</v>
      </c>
      <c r="H6">
        <v>4</v>
      </c>
      <c r="I6">
        <f t="shared" si="1"/>
        <v>14400</v>
      </c>
      <c r="J6">
        <v>360140</v>
      </c>
      <c r="K6">
        <v>0</v>
      </c>
      <c r="L6">
        <v>601.99599999999998</v>
      </c>
    </row>
    <row r="7" spans="1:12" x14ac:dyDescent="0.55000000000000004">
      <c r="A7">
        <v>5</v>
      </c>
      <c r="B7">
        <f t="shared" si="0"/>
        <v>18000</v>
      </c>
      <c r="C7">
        <v>76829.899999999994</v>
      </c>
      <c r="D7">
        <v>0</v>
      </c>
      <c r="E7">
        <v>282.24299999999999</v>
      </c>
      <c r="H7">
        <v>5</v>
      </c>
      <c r="I7">
        <f t="shared" si="1"/>
        <v>18000</v>
      </c>
      <c r="J7">
        <v>358264</v>
      </c>
      <c r="K7">
        <v>0</v>
      </c>
      <c r="L7">
        <v>600.24300000000005</v>
      </c>
    </row>
    <row r="8" spans="1:12" x14ac:dyDescent="0.55000000000000004">
      <c r="A8">
        <v>6</v>
      </c>
      <c r="B8">
        <f t="shared" si="0"/>
        <v>21600</v>
      </c>
      <c r="C8">
        <v>76043</v>
      </c>
      <c r="D8">
        <v>0</v>
      </c>
      <c r="E8">
        <v>280.67399999999998</v>
      </c>
      <c r="H8">
        <v>6</v>
      </c>
      <c r="I8">
        <f t="shared" si="1"/>
        <v>21600</v>
      </c>
      <c r="J8">
        <v>356802</v>
      </c>
      <c r="K8">
        <v>0</v>
      </c>
      <c r="L8">
        <v>599.10599999999999</v>
      </c>
    </row>
    <row r="9" spans="1:12" x14ac:dyDescent="0.55000000000000004">
      <c r="A9">
        <v>7</v>
      </c>
      <c r="B9">
        <f t="shared" si="0"/>
        <v>25200</v>
      </c>
      <c r="C9">
        <v>76022.7</v>
      </c>
      <c r="D9">
        <v>0</v>
      </c>
      <c r="E9">
        <v>280.79199999999997</v>
      </c>
      <c r="H9">
        <v>7</v>
      </c>
      <c r="I9">
        <f t="shared" si="1"/>
        <v>25200</v>
      </c>
      <c r="J9">
        <v>356120</v>
      </c>
      <c r="K9">
        <v>0</v>
      </c>
      <c r="L9">
        <v>598.50199999999995</v>
      </c>
    </row>
    <row r="10" spans="1:12" x14ac:dyDescent="0.55000000000000004">
      <c r="A10">
        <v>8</v>
      </c>
      <c r="B10">
        <f t="shared" si="0"/>
        <v>28800</v>
      </c>
      <c r="C10">
        <v>75681.5</v>
      </c>
      <c r="D10">
        <v>0</v>
      </c>
      <c r="E10">
        <v>279.89400000000001</v>
      </c>
      <c r="H10">
        <v>8</v>
      </c>
      <c r="I10">
        <f t="shared" si="1"/>
        <v>28800</v>
      </c>
      <c r="J10">
        <v>354201</v>
      </c>
      <c r="K10">
        <v>0</v>
      </c>
      <c r="L10">
        <v>596.83000000000004</v>
      </c>
    </row>
    <row r="11" spans="1:12" x14ac:dyDescent="0.55000000000000004">
      <c r="A11">
        <v>9</v>
      </c>
      <c r="B11">
        <f t="shared" si="0"/>
        <v>32400</v>
      </c>
      <c r="C11">
        <v>75305.7</v>
      </c>
      <c r="D11">
        <v>0</v>
      </c>
      <c r="E11">
        <v>279.30799999999999</v>
      </c>
      <c r="H11">
        <v>9</v>
      </c>
      <c r="I11">
        <f t="shared" si="1"/>
        <v>32400</v>
      </c>
      <c r="J11">
        <v>352568</v>
      </c>
      <c r="K11">
        <v>0</v>
      </c>
      <c r="L11">
        <v>595.54100000000005</v>
      </c>
    </row>
    <row r="12" spans="1:12" x14ac:dyDescent="0.55000000000000004">
      <c r="A12">
        <v>10</v>
      </c>
      <c r="B12">
        <f t="shared" si="0"/>
        <v>36000</v>
      </c>
      <c r="C12">
        <v>74680.2</v>
      </c>
      <c r="D12">
        <v>0</v>
      </c>
      <c r="E12">
        <v>278.32600000000002</v>
      </c>
      <c r="H12">
        <v>10</v>
      </c>
      <c r="I12">
        <f t="shared" si="1"/>
        <v>36000</v>
      </c>
      <c r="J12">
        <v>352248</v>
      </c>
      <c r="K12">
        <v>0</v>
      </c>
      <c r="L12">
        <v>595.26499999999999</v>
      </c>
    </row>
    <row r="13" spans="1:12" x14ac:dyDescent="0.55000000000000004">
      <c r="A13">
        <v>11</v>
      </c>
      <c r="B13">
        <f t="shared" si="0"/>
        <v>39600</v>
      </c>
      <c r="C13">
        <v>74835.8</v>
      </c>
      <c r="D13">
        <v>0</v>
      </c>
      <c r="E13">
        <v>278.54300000000001</v>
      </c>
      <c r="H13">
        <v>11</v>
      </c>
      <c r="I13">
        <f t="shared" si="1"/>
        <v>39600</v>
      </c>
      <c r="J13">
        <v>350429</v>
      </c>
      <c r="K13">
        <v>0</v>
      </c>
      <c r="L13">
        <v>593.62</v>
      </c>
    </row>
    <row r="14" spans="1:12" x14ac:dyDescent="0.55000000000000004">
      <c r="A14">
        <v>12</v>
      </c>
      <c r="B14">
        <f t="shared" si="0"/>
        <v>43200</v>
      </c>
      <c r="C14">
        <v>74133.100000000006</v>
      </c>
      <c r="D14">
        <v>0</v>
      </c>
      <c r="E14">
        <v>277.04899999999998</v>
      </c>
      <c r="H14">
        <v>12</v>
      </c>
      <c r="I14">
        <f t="shared" si="1"/>
        <v>43200</v>
      </c>
      <c r="J14">
        <v>349772</v>
      </c>
      <c r="K14">
        <v>0</v>
      </c>
      <c r="L14">
        <v>593.25800000000004</v>
      </c>
    </row>
    <row r="15" spans="1:12" x14ac:dyDescent="0.55000000000000004">
      <c r="A15">
        <v>13</v>
      </c>
      <c r="B15">
        <f t="shared" si="0"/>
        <v>46800</v>
      </c>
      <c r="C15">
        <v>74285.399999999994</v>
      </c>
      <c r="D15">
        <v>0</v>
      </c>
      <c r="E15">
        <v>277.33600000000001</v>
      </c>
      <c r="H15">
        <v>13</v>
      </c>
      <c r="I15">
        <f t="shared" si="1"/>
        <v>46800</v>
      </c>
      <c r="J15">
        <v>349122</v>
      </c>
      <c r="K15">
        <v>0</v>
      </c>
      <c r="L15">
        <v>592.65899999999999</v>
      </c>
    </row>
    <row r="16" spans="1:12" x14ac:dyDescent="0.55000000000000004">
      <c r="A16">
        <v>14</v>
      </c>
      <c r="B16">
        <f t="shared" si="0"/>
        <v>50400</v>
      </c>
      <c r="C16">
        <v>73388.3</v>
      </c>
      <c r="D16">
        <v>0</v>
      </c>
      <c r="E16">
        <v>276.06400000000002</v>
      </c>
      <c r="H16">
        <v>14</v>
      </c>
      <c r="I16">
        <f t="shared" si="1"/>
        <v>50400</v>
      </c>
      <c r="J16">
        <v>346210</v>
      </c>
      <c r="K16">
        <v>0</v>
      </c>
      <c r="L16">
        <v>590.18100000000004</v>
      </c>
    </row>
    <row r="17" spans="1:12" x14ac:dyDescent="0.55000000000000004">
      <c r="A17">
        <v>15</v>
      </c>
      <c r="B17">
        <f t="shared" si="0"/>
        <v>54000</v>
      </c>
      <c r="C17">
        <v>73679.399999999994</v>
      </c>
      <c r="D17">
        <v>0</v>
      </c>
      <c r="E17">
        <v>276.34699999999998</v>
      </c>
      <c r="H17">
        <v>15</v>
      </c>
      <c r="I17">
        <f t="shared" si="1"/>
        <v>54000</v>
      </c>
      <c r="J17">
        <v>345051</v>
      </c>
      <c r="K17">
        <v>0</v>
      </c>
      <c r="L17">
        <v>589.08500000000004</v>
      </c>
    </row>
    <row r="18" spans="1:12" x14ac:dyDescent="0.55000000000000004">
      <c r="A18">
        <v>16</v>
      </c>
      <c r="B18">
        <f t="shared" si="0"/>
        <v>57600</v>
      </c>
      <c r="C18">
        <v>73318.2</v>
      </c>
      <c r="D18">
        <v>0</v>
      </c>
      <c r="E18">
        <v>275.61200000000002</v>
      </c>
      <c r="H18">
        <v>16</v>
      </c>
      <c r="I18">
        <f t="shared" si="1"/>
        <v>57600</v>
      </c>
      <c r="J18">
        <v>344201</v>
      </c>
      <c r="K18">
        <v>0</v>
      </c>
      <c r="L18">
        <v>588.45100000000002</v>
      </c>
    </row>
    <row r="21" spans="1:12" x14ac:dyDescent="0.55000000000000004">
      <c r="A21" t="s">
        <v>5</v>
      </c>
      <c r="B21" t="s">
        <v>6</v>
      </c>
      <c r="C21" t="s">
        <v>7</v>
      </c>
      <c r="D21" t="s">
        <v>2</v>
      </c>
      <c r="E21" t="s">
        <v>8</v>
      </c>
      <c r="H21" t="s">
        <v>5</v>
      </c>
      <c r="I21" t="s">
        <v>6</v>
      </c>
      <c r="J21" t="s">
        <v>7</v>
      </c>
      <c r="K21" t="s">
        <v>2</v>
      </c>
      <c r="L21" t="s">
        <v>8</v>
      </c>
    </row>
    <row r="22" spans="1:12" x14ac:dyDescent="0.55000000000000004">
      <c r="A22">
        <v>1</v>
      </c>
      <c r="B22">
        <f>3600*A22</f>
        <v>3600</v>
      </c>
      <c r="C22">
        <f t="shared" ref="C22:C37" si="2">LN(C3)</f>
        <v>11.260166422307677</v>
      </c>
      <c r="D22">
        <v>0</v>
      </c>
      <c r="E22">
        <f>1/C3*E3</f>
        <v>3.6498187741017566E-3</v>
      </c>
      <c r="H22">
        <v>1</v>
      </c>
      <c r="I22">
        <f>3600*H22</f>
        <v>3600</v>
      </c>
      <c r="J22">
        <f t="shared" ref="J22:J37" si="3">LN(J3)</f>
        <v>12.80458491823836</v>
      </c>
      <c r="K22">
        <v>0</v>
      </c>
      <c r="L22">
        <f>1/J3*L3</f>
        <v>1.6627725471444039E-3</v>
      </c>
    </row>
    <row r="23" spans="1:12" x14ac:dyDescent="0.55000000000000004">
      <c r="A23">
        <v>2</v>
      </c>
      <c r="B23">
        <f t="shared" ref="B23:B37" si="4">3600*A23</f>
        <v>7200</v>
      </c>
      <c r="C23">
        <f t="shared" si="2"/>
        <v>11.25714637059796</v>
      </c>
      <c r="D23">
        <v>0</v>
      </c>
      <c r="E23">
        <f t="shared" ref="E23:E37" si="5">1/C4*E4</f>
        <v>3.6596182680647231E-3</v>
      </c>
      <c r="H23">
        <v>2</v>
      </c>
      <c r="I23">
        <f t="shared" ref="I23:I37" si="6">3600*H23</f>
        <v>7200</v>
      </c>
      <c r="J23">
        <f t="shared" si="3"/>
        <v>12.80222422676392</v>
      </c>
      <c r="K23">
        <v>0</v>
      </c>
      <c r="L23">
        <f t="shared" ref="L23:L37" si="7">1/J4*L4</f>
        <v>1.6647935122746705E-3</v>
      </c>
    </row>
    <row r="24" spans="1:12" x14ac:dyDescent="0.55000000000000004">
      <c r="A24">
        <v>3</v>
      </c>
      <c r="B24">
        <f t="shared" si="4"/>
        <v>10800</v>
      </c>
      <c r="C24">
        <f t="shared" si="2"/>
        <v>11.255332798301602</v>
      </c>
      <c r="D24">
        <v>0</v>
      </c>
      <c r="E24">
        <f t="shared" si="5"/>
        <v>3.6567905707003403E-3</v>
      </c>
      <c r="H24">
        <v>3</v>
      </c>
      <c r="I24">
        <f t="shared" si="6"/>
        <v>10800</v>
      </c>
      <c r="J24">
        <f t="shared" si="3"/>
        <v>12.79910939348513</v>
      </c>
      <c r="K24">
        <v>0</v>
      </c>
      <c r="L24">
        <f t="shared" si="7"/>
        <v>1.6671520744967461E-3</v>
      </c>
    </row>
    <row r="25" spans="1:12" x14ac:dyDescent="0.55000000000000004">
      <c r="A25">
        <v>4</v>
      </c>
      <c r="B25">
        <f t="shared" si="4"/>
        <v>14400</v>
      </c>
      <c r="C25">
        <f t="shared" si="2"/>
        <v>11.243510200524842</v>
      </c>
      <c r="D25">
        <v>0</v>
      </c>
      <c r="E25">
        <f t="shared" si="5"/>
        <v>3.6797254872182931E-3</v>
      </c>
      <c r="H25">
        <v>4</v>
      </c>
      <c r="I25">
        <f t="shared" si="6"/>
        <v>14400</v>
      </c>
      <c r="J25">
        <f t="shared" si="3"/>
        <v>12.794248123723497</v>
      </c>
      <c r="K25">
        <v>0</v>
      </c>
      <c r="L25">
        <f t="shared" si="7"/>
        <v>1.6715610595879379E-3</v>
      </c>
    </row>
    <row r="26" spans="1:12" x14ac:dyDescent="0.55000000000000004">
      <c r="A26">
        <v>5</v>
      </c>
      <c r="B26">
        <f t="shared" si="4"/>
        <v>18000</v>
      </c>
      <c r="C26">
        <f t="shared" si="2"/>
        <v>11.249349166285928</v>
      </c>
      <c r="D26">
        <v>0</v>
      </c>
      <c r="E26">
        <f t="shared" si="5"/>
        <v>3.6736088423907878E-3</v>
      </c>
      <c r="H26">
        <v>5</v>
      </c>
      <c r="I26">
        <f t="shared" si="6"/>
        <v>18000</v>
      </c>
      <c r="J26">
        <f t="shared" si="3"/>
        <v>12.789025423782407</v>
      </c>
      <c r="K26">
        <v>0</v>
      </c>
      <c r="L26">
        <f t="shared" si="7"/>
        <v>1.6754209186521671E-3</v>
      </c>
    </row>
    <row r="27" spans="1:12" x14ac:dyDescent="0.55000000000000004">
      <c r="A27">
        <v>6</v>
      </c>
      <c r="B27">
        <f t="shared" si="4"/>
        <v>21600</v>
      </c>
      <c r="C27">
        <f t="shared" si="2"/>
        <v>11.239054248743635</v>
      </c>
      <c r="D27">
        <v>0</v>
      </c>
      <c r="E27">
        <f t="shared" si="5"/>
        <v>3.6909906237260499E-3</v>
      </c>
      <c r="H27">
        <v>6</v>
      </c>
      <c r="I27">
        <f t="shared" si="6"/>
        <v>21600</v>
      </c>
      <c r="J27">
        <f t="shared" si="3"/>
        <v>12.784936285053448</v>
      </c>
      <c r="K27">
        <v>0</v>
      </c>
      <c r="L27">
        <f t="shared" si="7"/>
        <v>1.6790993324028454E-3</v>
      </c>
    </row>
    <row r="28" spans="1:12" x14ac:dyDescent="0.55000000000000004">
      <c r="A28">
        <v>7</v>
      </c>
      <c r="B28">
        <f t="shared" si="4"/>
        <v>25200</v>
      </c>
      <c r="C28">
        <f t="shared" si="2"/>
        <v>11.238787258881747</v>
      </c>
      <c r="D28">
        <v>0</v>
      </c>
      <c r="E28">
        <f t="shared" si="5"/>
        <v>3.6935283803390304E-3</v>
      </c>
      <c r="H28">
        <v>7</v>
      </c>
      <c r="I28">
        <f t="shared" si="6"/>
        <v>25200</v>
      </c>
      <c r="J28">
        <f t="shared" si="3"/>
        <v>12.783023031687607</v>
      </c>
      <c r="K28">
        <v>0</v>
      </c>
      <c r="L28">
        <f t="shared" si="7"/>
        <v>1.6806188925081432E-3</v>
      </c>
    </row>
    <row r="29" spans="1:12" x14ac:dyDescent="0.55000000000000004">
      <c r="A29">
        <v>8</v>
      </c>
      <c r="B29">
        <f t="shared" si="4"/>
        <v>28800</v>
      </c>
      <c r="C29">
        <f t="shared" si="2"/>
        <v>11.234289023825324</v>
      </c>
      <c r="D29">
        <v>0</v>
      </c>
      <c r="E29">
        <f t="shared" si="5"/>
        <v>3.6983146475690889E-3</v>
      </c>
      <c r="H29">
        <v>8</v>
      </c>
      <c r="I29">
        <f t="shared" si="6"/>
        <v>28800</v>
      </c>
      <c r="J29">
        <f t="shared" si="3"/>
        <v>12.777619827590577</v>
      </c>
      <c r="K29">
        <v>0</v>
      </c>
      <c r="L29">
        <f t="shared" si="7"/>
        <v>1.6850037125812746E-3</v>
      </c>
    </row>
    <row r="30" spans="1:12" x14ac:dyDescent="0.55000000000000004">
      <c r="A30">
        <v>9</v>
      </c>
      <c r="B30">
        <f t="shared" si="4"/>
        <v>32400</v>
      </c>
      <c r="C30">
        <f t="shared" si="2"/>
        <v>11.229311108134251</v>
      </c>
      <c r="D30">
        <v>0</v>
      </c>
      <c r="E30">
        <f t="shared" si="5"/>
        <v>3.7089888282029115E-3</v>
      </c>
      <c r="H30">
        <v>9</v>
      </c>
      <c r="I30">
        <f t="shared" si="6"/>
        <v>32400</v>
      </c>
      <c r="J30">
        <f t="shared" si="3"/>
        <v>12.772998790431561</v>
      </c>
      <c r="K30">
        <v>0</v>
      </c>
      <c r="L30">
        <f t="shared" si="7"/>
        <v>1.6891521635542649E-3</v>
      </c>
    </row>
    <row r="31" spans="1:12" x14ac:dyDescent="0.55000000000000004">
      <c r="A31">
        <v>10</v>
      </c>
      <c r="B31">
        <f t="shared" si="4"/>
        <v>36000</v>
      </c>
      <c r="C31">
        <f t="shared" si="2"/>
        <v>11.22097027574527</v>
      </c>
      <c r="D31">
        <v>0</v>
      </c>
      <c r="E31">
        <f t="shared" si="5"/>
        <v>3.7269048556377729E-3</v>
      </c>
      <c r="H31">
        <v>10</v>
      </c>
      <c r="I31">
        <f t="shared" si="6"/>
        <v>36000</v>
      </c>
      <c r="J31">
        <f t="shared" si="3"/>
        <v>12.772090751959144</v>
      </c>
      <c r="K31">
        <v>0</v>
      </c>
      <c r="L31">
        <f t="shared" si="7"/>
        <v>1.6899031364266085E-3</v>
      </c>
    </row>
    <row r="32" spans="1:12" x14ac:dyDescent="0.55000000000000004">
      <c r="A32">
        <v>11</v>
      </c>
      <c r="B32">
        <f t="shared" si="4"/>
        <v>39600</v>
      </c>
      <c r="C32">
        <f t="shared" si="2"/>
        <v>11.223051659091182</v>
      </c>
      <c r="D32">
        <v>0</v>
      </c>
      <c r="E32">
        <f t="shared" si="5"/>
        <v>3.7220554868124616E-3</v>
      </c>
      <c r="H32">
        <v>11</v>
      </c>
      <c r="I32">
        <f t="shared" si="6"/>
        <v>39600</v>
      </c>
      <c r="J32">
        <f t="shared" si="3"/>
        <v>12.76691339717682</v>
      </c>
      <c r="K32">
        <v>0</v>
      </c>
      <c r="L32">
        <f t="shared" si="7"/>
        <v>1.6939808063830334E-3</v>
      </c>
    </row>
    <row r="33" spans="1:12" x14ac:dyDescent="0.55000000000000004">
      <c r="A33">
        <v>12</v>
      </c>
      <c r="B33">
        <f t="shared" si="4"/>
        <v>43200</v>
      </c>
      <c r="C33">
        <f t="shared" si="2"/>
        <v>11.213617405203488</v>
      </c>
      <c r="D33">
        <v>0</v>
      </c>
      <c r="E33">
        <f t="shared" si="5"/>
        <v>3.7371835253078578E-3</v>
      </c>
      <c r="H33">
        <v>12</v>
      </c>
      <c r="I33">
        <f t="shared" si="6"/>
        <v>43200</v>
      </c>
      <c r="J33">
        <f t="shared" si="3"/>
        <v>12.765036792622384</v>
      </c>
      <c r="K33">
        <v>0</v>
      </c>
      <c r="L33">
        <f t="shared" si="7"/>
        <v>1.6961277632286176E-3</v>
      </c>
    </row>
    <row r="34" spans="1:12" x14ac:dyDescent="0.55000000000000004">
      <c r="A34">
        <v>13</v>
      </c>
      <c r="B34">
        <f t="shared" si="4"/>
        <v>46800</v>
      </c>
      <c r="C34">
        <f t="shared" si="2"/>
        <v>11.215669710724116</v>
      </c>
      <c r="D34">
        <v>0</v>
      </c>
      <c r="E34">
        <f t="shared" si="5"/>
        <v>3.7333850258597255E-3</v>
      </c>
      <c r="H34">
        <v>13</v>
      </c>
      <c r="I34">
        <f t="shared" si="6"/>
        <v>46800</v>
      </c>
      <c r="J34">
        <f t="shared" si="3"/>
        <v>12.76317671029971</v>
      </c>
      <c r="K34">
        <v>0</v>
      </c>
      <c r="L34">
        <f t="shared" si="7"/>
        <v>1.6975699039304311E-3</v>
      </c>
    </row>
    <row r="35" spans="1:12" x14ac:dyDescent="0.55000000000000004">
      <c r="A35">
        <v>14</v>
      </c>
      <c r="B35">
        <f t="shared" si="4"/>
        <v>50400</v>
      </c>
      <c r="C35">
        <f t="shared" si="2"/>
        <v>11.20351980135203</v>
      </c>
      <c r="D35">
        <v>0</v>
      </c>
      <c r="E35">
        <f t="shared" si="5"/>
        <v>3.7616895336177567E-3</v>
      </c>
      <c r="H35">
        <v>14</v>
      </c>
      <c r="I35">
        <f t="shared" si="6"/>
        <v>50400</v>
      </c>
      <c r="J35">
        <f t="shared" si="3"/>
        <v>12.754800806344631</v>
      </c>
      <c r="K35">
        <v>0</v>
      </c>
      <c r="L35">
        <f t="shared" si="7"/>
        <v>1.7046907946044309E-3</v>
      </c>
    </row>
    <row r="36" spans="1:12" x14ac:dyDescent="0.55000000000000004">
      <c r="A36">
        <v>15</v>
      </c>
      <c r="B36">
        <f t="shared" si="4"/>
        <v>54000</v>
      </c>
      <c r="C36">
        <f t="shared" si="2"/>
        <v>11.207478527573556</v>
      </c>
      <c r="D36">
        <v>0</v>
      </c>
      <c r="E36">
        <f t="shared" si="5"/>
        <v>3.7506684364964969E-3</v>
      </c>
      <c r="H36">
        <v>15</v>
      </c>
      <c r="I36">
        <f t="shared" si="6"/>
        <v>54000</v>
      </c>
      <c r="J36">
        <f t="shared" si="3"/>
        <v>12.751447511175254</v>
      </c>
      <c r="K36">
        <v>0</v>
      </c>
      <c r="L36">
        <f t="shared" si="7"/>
        <v>1.707240378958473E-3</v>
      </c>
    </row>
    <row r="37" spans="1:12" x14ac:dyDescent="0.55000000000000004">
      <c r="A37">
        <v>16</v>
      </c>
      <c r="B37">
        <f t="shared" si="4"/>
        <v>57600</v>
      </c>
      <c r="C37">
        <f t="shared" si="2"/>
        <v>11.202564151734121</v>
      </c>
      <c r="D37">
        <v>0</v>
      </c>
      <c r="E37">
        <f t="shared" si="5"/>
        <v>3.759121200465915E-3</v>
      </c>
      <c r="H37">
        <v>16</v>
      </c>
      <c r="I37">
        <f t="shared" si="6"/>
        <v>57600</v>
      </c>
      <c r="J37">
        <f t="shared" si="3"/>
        <v>12.74898106804298</v>
      </c>
      <c r="K37">
        <v>0</v>
      </c>
      <c r="L37">
        <f t="shared" si="7"/>
        <v>1.7096144403996503E-3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52F3-A9C4-4202-9534-5C0865BF6B63}">
  <dimension ref="A1:L41"/>
  <sheetViews>
    <sheetView zoomScale="70" zoomScaleNormal="70" workbookViewId="0">
      <selection activeCell="P19" sqref="P19"/>
    </sheetView>
  </sheetViews>
  <sheetFormatPr defaultRowHeight="14.4" x14ac:dyDescent="0.55000000000000004"/>
  <sheetData>
    <row r="1" spans="1:12" x14ac:dyDescent="0.55000000000000004">
      <c r="A1">
        <v>245</v>
      </c>
      <c r="H1">
        <v>342</v>
      </c>
    </row>
    <row r="2" spans="1:12" x14ac:dyDescent="0.55000000000000004">
      <c r="A2" t="s">
        <v>5</v>
      </c>
      <c r="B2" t="s">
        <v>6</v>
      </c>
      <c r="C2" t="s">
        <v>7</v>
      </c>
      <c r="D2" t="s">
        <v>2</v>
      </c>
      <c r="E2" t="s">
        <v>8</v>
      </c>
      <c r="H2" t="s">
        <v>5</v>
      </c>
      <c r="I2" t="s">
        <v>6</v>
      </c>
      <c r="J2" t="s">
        <v>7</v>
      </c>
      <c r="K2" t="s">
        <v>2</v>
      </c>
      <c r="L2" t="s">
        <v>8</v>
      </c>
    </row>
    <row r="3" spans="1:12" x14ac:dyDescent="0.55000000000000004">
      <c r="A3">
        <v>1</v>
      </c>
      <c r="B3">
        <f>3600*A3</f>
        <v>3600</v>
      </c>
      <c r="C3">
        <v>102705</v>
      </c>
      <c r="D3">
        <v>0</v>
      </c>
      <c r="E3">
        <v>343.81099999999998</v>
      </c>
      <c r="H3">
        <v>1</v>
      </c>
      <c r="I3">
        <f>3600*H3</f>
        <v>3600</v>
      </c>
      <c r="J3">
        <v>102705</v>
      </c>
      <c r="K3">
        <v>0</v>
      </c>
      <c r="L3">
        <v>343.81099999999998</v>
      </c>
    </row>
    <row r="4" spans="1:12" x14ac:dyDescent="0.55000000000000004">
      <c r="A4">
        <v>2</v>
      </c>
      <c r="B4">
        <f t="shared" ref="B4:B20" si="0">3600*A4</f>
        <v>7200</v>
      </c>
      <c r="D4">
        <v>0</v>
      </c>
      <c r="H4">
        <v>2</v>
      </c>
      <c r="I4">
        <f t="shared" ref="I4:I20" si="1">3600*H4</f>
        <v>7200</v>
      </c>
      <c r="K4">
        <v>0</v>
      </c>
    </row>
    <row r="5" spans="1:12" x14ac:dyDescent="0.55000000000000004">
      <c r="A5">
        <v>3</v>
      </c>
      <c r="B5">
        <f t="shared" si="0"/>
        <v>10800</v>
      </c>
      <c r="D5">
        <v>0</v>
      </c>
      <c r="H5">
        <v>3</v>
      </c>
      <c r="I5">
        <f t="shared" si="1"/>
        <v>10800</v>
      </c>
      <c r="K5">
        <v>0</v>
      </c>
    </row>
    <row r="6" spans="1:12" x14ac:dyDescent="0.55000000000000004">
      <c r="A6">
        <v>4</v>
      </c>
      <c r="B6">
        <f t="shared" si="0"/>
        <v>14400</v>
      </c>
      <c r="D6">
        <v>0</v>
      </c>
      <c r="H6">
        <v>4</v>
      </c>
      <c r="I6">
        <f t="shared" si="1"/>
        <v>14400</v>
      </c>
      <c r="K6">
        <v>0</v>
      </c>
    </row>
    <row r="7" spans="1:12" x14ac:dyDescent="0.55000000000000004">
      <c r="A7">
        <v>5</v>
      </c>
      <c r="B7">
        <f t="shared" si="0"/>
        <v>18000</v>
      </c>
      <c r="D7">
        <v>0</v>
      </c>
      <c r="H7">
        <v>5</v>
      </c>
      <c r="I7">
        <f t="shared" si="1"/>
        <v>18000</v>
      </c>
      <c r="K7">
        <v>0</v>
      </c>
    </row>
    <row r="8" spans="1:12" x14ac:dyDescent="0.55000000000000004">
      <c r="A8">
        <v>6</v>
      </c>
      <c r="B8">
        <f t="shared" si="0"/>
        <v>21600</v>
      </c>
      <c r="D8">
        <v>0</v>
      </c>
      <c r="H8">
        <v>6</v>
      </c>
      <c r="I8">
        <f t="shared" si="1"/>
        <v>21600</v>
      </c>
      <c r="K8">
        <v>0</v>
      </c>
    </row>
    <row r="9" spans="1:12" x14ac:dyDescent="0.55000000000000004">
      <c r="A9">
        <v>7</v>
      </c>
      <c r="B9">
        <f t="shared" si="0"/>
        <v>25200</v>
      </c>
      <c r="D9">
        <v>0</v>
      </c>
      <c r="H9">
        <v>7</v>
      </c>
      <c r="I9">
        <f t="shared" si="1"/>
        <v>25200</v>
      </c>
      <c r="K9">
        <v>0</v>
      </c>
    </row>
    <row r="10" spans="1:12" x14ac:dyDescent="0.55000000000000004">
      <c r="A10">
        <v>8</v>
      </c>
      <c r="B10">
        <f t="shared" si="0"/>
        <v>28800</v>
      </c>
      <c r="D10">
        <v>0</v>
      </c>
      <c r="H10">
        <v>8</v>
      </c>
      <c r="I10">
        <f t="shared" si="1"/>
        <v>28800</v>
      </c>
      <c r="K10">
        <v>0</v>
      </c>
    </row>
    <row r="11" spans="1:12" x14ac:dyDescent="0.55000000000000004">
      <c r="A11">
        <v>9</v>
      </c>
      <c r="B11">
        <f t="shared" si="0"/>
        <v>32400</v>
      </c>
      <c r="D11">
        <v>0</v>
      </c>
      <c r="H11">
        <v>9</v>
      </c>
      <c r="I11">
        <f t="shared" si="1"/>
        <v>32400</v>
      </c>
      <c r="K11">
        <v>0</v>
      </c>
    </row>
    <row r="12" spans="1:12" x14ac:dyDescent="0.55000000000000004">
      <c r="A12">
        <v>10</v>
      </c>
      <c r="B12">
        <f t="shared" si="0"/>
        <v>36000</v>
      </c>
      <c r="D12">
        <v>0</v>
      </c>
      <c r="H12">
        <v>10</v>
      </c>
      <c r="I12">
        <f t="shared" si="1"/>
        <v>36000</v>
      </c>
      <c r="K12">
        <v>0</v>
      </c>
    </row>
    <row r="13" spans="1:12" x14ac:dyDescent="0.55000000000000004">
      <c r="A13">
        <v>11</v>
      </c>
      <c r="B13">
        <f t="shared" si="0"/>
        <v>39600</v>
      </c>
      <c r="D13">
        <v>0</v>
      </c>
      <c r="H13">
        <v>11</v>
      </c>
      <c r="I13">
        <f t="shared" si="1"/>
        <v>39600</v>
      </c>
      <c r="K13">
        <v>0</v>
      </c>
    </row>
    <row r="14" spans="1:12" x14ac:dyDescent="0.55000000000000004">
      <c r="A14">
        <v>12</v>
      </c>
      <c r="B14">
        <f t="shared" si="0"/>
        <v>43200</v>
      </c>
      <c r="D14">
        <v>0</v>
      </c>
      <c r="H14">
        <v>12</v>
      </c>
      <c r="I14">
        <f t="shared" si="1"/>
        <v>43200</v>
      </c>
      <c r="K14">
        <v>0</v>
      </c>
    </row>
    <row r="15" spans="1:12" x14ac:dyDescent="0.55000000000000004">
      <c r="A15">
        <v>13</v>
      </c>
      <c r="B15">
        <f t="shared" si="0"/>
        <v>46800</v>
      </c>
      <c r="D15">
        <v>0</v>
      </c>
      <c r="H15">
        <v>13</v>
      </c>
      <c r="I15">
        <f t="shared" si="1"/>
        <v>46800</v>
      </c>
      <c r="K15">
        <v>0</v>
      </c>
    </row>
    <row r="16" spans="1:12" x14ac:dyDescent="0.55000000000000004">
      <c r="A16">
        <v>14</v>
      </c>
      <c r="B16">
        <f t="shared" si="0"/>
        <v>50400</v>
      </c>
      <c r="D16">
        <v>0</v>
      </c>
      <c r="H16">
        <v>14</v>
      </c>
      <c r="I16">
        <f t="shared" si="1"/>
        <v>50400</v>
      </c>
      <c r="K16">
        <v>0</v>
      </c>
    </row>
    <row r="17" spans="1:12" x14ac:dyDescent="0.55000000000000004">
      <c r="A17">
        <v>15</v>
      </c>
      <c r="B17">
        <f t="shared" si="0"/>
        <v>54000</v>
      </c>
      <c r="D17">
        <v>0</v>
      </c>
      <c r="H17">
        <v>15</v>
      </c>
      <c r="I17">
        <f t="shared" si="1"/>
        <v>54000</v>
      </c>
      <c r="K17">
        <v>0</v>
      </c>
    </row>
    <row r="18" spans="1:12" x14ac:dyDescent="0.55000000000000004">
      <c r="A18">
        <v>16</v>
      </c>
      <c r="B18">
        <f t="shared" si="0"/>
        <v>57600</v>
      </c>
      <c r="D18">
        <v>0</v>
      </c>
      <c r="H18">
        <v>16</v>
      </c>
      <c r="I18">
        <f t="shared" si="1"/>
        <v>57600</v>
      </c>
      <c r="K18">
        <v>0</v>
      </c>
    </row>
    <row r="19" spans="1:12" x14ac:dyDescent="0.55000000000000004">
      <c r="A19">
        <v>17</v>
      </c>
      <c r="B19">
        <f t="shared" si="0"/>
        <v>61200</v>
      </c>
      <c r="D19">
        <v>0</v>
      </c>
      <c r="H19">
        <v>17</v>
      </c>
      <c r="I19">
        <f t="shared" si="1"/>
        <v>61200</v>
      </c>
      <c r="K19">
        <v>0</v>
      </c>
    </row>
    <row r="20" spans="1:12" x14ac:dyDescent="0.55000000000000004">
      <c r="A20">
        <v>18</v>
      </c>
      <c r="B20">
        <f t="shared" si="0"/>
        <v>64800</v>
      </c>
      <c r="D20">
        <v>0</v>
      </c>
      <c r="H20">
        <v>18</v>
      </c>
      <c r="I20">
        <f t="shared" si="1"/>
        <v>64800</v>
      </c>
      <c r="K20">
        <v>0</v>
      </c>
    </row>
    <row r="23" spans="1:12" x14ac:dyDescent="0.55000000000000004">
      <c r="A23" t="s">
        <v>5</v>
      </c>
      <c r="B23" t="s">
        <v>6</v>
      </c>
      <c r="C23" t="s">
        <v>7</v>
      </c>
      <c r="D23" t="s">
        <v>2</v>
      </c>
      <c r="E23" t="s">
        <v>8</v>
      </c>
      <c r="H23" t="s">
        <v>5</v>
      </c>
      <c r="I23" t="s">
        <v>6</v>
      </c>
      <c r="J23" t="s">
        <v>7</v>
      </c>
      <c r="K23" t="s">
        <v>2</v>
      </c>
      <c r="L23" t="s">
        <v>8</v>
      </c>
    </row>
    <row r="24" spans="1:12" x14ac:dyDescent="0.55000000000000004">
      <c r="A24">
        <v>1</v>
      </c>
      <c r="B24">
        <f>3600*A24</f>
        <v>3600</v>
      </c>
      <c r="C24">
        <f>LN(C3)</f>
        <v>11.539616080223272</v>
      </c>
      <c r="D24">
        <v>0</v>
      </c>
      <c r="E24">
        <f>1/C3*E3</f>
        <v>3.3475585414536775E-3</v>
      </c>
      <c r="H24">
        <v>1</v>
      </c>
      <c r="I24">
        <f>3600*H24</f>
        <v>3600</v>
      </c>
      <c r="J24">
        <f>LN(J3)</f>
        <v>11.539616080223272</v>
      </c>
      <c r="K24">
        <v>0</v>
      </c>
      <c r="L24">
        <f>1/J3*L3</f>
        <v>3.3475585414536775E-3</v>
      </c>
    </row>
    <row r="25" spans="1:12" x14ac:dyDescent="0.55000000000000004">
      <c r="A25">
        <v>2</v>
      </c>
      <c r="B25">
        <f t="shared" ref="B25:B41" si="2">3600*A25</f>
        <v>7200</v>
      </c>
      <c r="C25" t="e">
        <f t="shared" ref="C25:C41" si="3">LN(C4)</f>
        <v>#NUM!</v>
      </c>
      <c r="D25">
        <v>0</v>
      </c>
      <c r="H25">
        <v>2</v>
      </c>
      <c r="I25">
        <f t="shared" ref="I25:I41" si="4">3600*H25</f>
        <v>7200</v>
      </c>
      <c r="J25" t="e">
        <f t="shared" ref="J25:J41" si="5">LN(J4)</f>
        <v>#NUM!</v>
      </c>
      <c r="K25">
        <v>0</v>
      </c>
    </row>
    <row r="26" spans="1:12" x14ac:dyDescent="0.55000000000000004">
      <c r="A26">
        <v>3</v>
      </c>
      <c r="B26">
        <f t="shared" si="2"/>
        <v>10800</v>
      </c>
      <c r="C26" t="e">
        <f t="shared" si="3"/>
        <v>#NUM!</v>
      </c>
      <c r="D26">
        <v>0</v>
      </c>
      <c r="H26">
        <v>3</v>
      </c>
      <c r="I26">
        <f t="shared" si="4"/>
        <v>10800</v>
      </c>
      <c r="J26" t="e">
        <f t="shared" si="5"/>
        <v>#NUM!</v>
      </c>
      <c r="K26">
        <v>0</v>
      </c>
    </row>
    <row r="27" spans="1:12" x14ac:dyDescent="0.55000000000000004">
      <c r="A27">
        <v>4</v>
      </c>
      <c r="B27">
        <f t="shared" si="2"/>
        <v>14400</v>
      </c>
      <c r="C27" t="e">
        <f t="shared" si="3"/>
        <v>#NUM!</v>
      </c>
      <c r="D27">
        <v>0</v>
      </c>
      <c r="H27">
        <v>4</v>
      </c>
      <c r="I27">
        <f t="shared" si="4"/>
        <v>14400</v>
      </c>
      <c r="J27" t="e">
        <f t="shared" si="5"/>
        <v>#NUM!</v>
      </c>
      <c r="K27">
        <v>0</v>
      </c>
    </row>
    <row r="28" spans="1:12" x14ac:dyDescent="0.55000000000000004">
      <c r="A28">
        <v>5</v>
      </c>
      <c r="B28">
        <f t="shared" si="2"/>
        <v>18000</v>
      </c>
      <c r="C28" t="e">
        <f t="shared" si="3"/>
        <v>#NUM!</v>
      </c>
      <c r="D28">
        <v>0</v>
      </c>
      <c r="H28">
        <v>5</v>
      </c>
      <c r="I28">
        <f t="shared" si="4"/>
        <v>18000</v>
      </c>
      <c r="J28" t="e">
        <f t="shared" si="5"/>
        <v>#NUM!</v>
      </c>
      <c r="K28">
        <v>0</v>
      </c>
    </row>
    <row r="29" spans="1:12" x14ac:dyDescent="0.55000000000000004">
      <c r="A29">
        <v>6</v>
      </c>
      <c r="B29">
        <f t="shared" si="2"/>
        <v>21600</v>
      </c>
      <c r="C29" t="e">
        <f t="shared" si="3"/>
        <v>#NUM!</v>
      </c>
      <c r="D29">
        <v>0</v>
      </c>
      <c r="H29">
        <v>6</v>
      </c>
      <c r="I29">
        <f t="shared" si="4"/>
        <v>21600</v>
      </c>
      <c r="J29" t="e">
        <f t="shared" si="5"/>
        <v>#NUM!</v>
      </c>
      <c r="K29">
        <v>0</v>
      </c>
    </row>
    <row r="30" spans="1:12" x14ac:dyDescent="0.55000000000000004">
      <c r="A30">
        <v>7</v>
      </c>
      <c r="B30">
        <f t="shared" si="2"/>
        <v>25200</v>
      </c>
      <c r="C30" t="e">
        <f t="shared" si="3"/>
        <v>#NUM!</v>
      </c>
      <c r="D30">
        <v>0</v>
      </c>
      <c r="H30">
        <v>7</v>
      </c>
      <c r="I30">
        <f t="shared" si="4"/>
        <v>25200</v>
      </c>
      <c r="J30" t="e">
        <f t="shared" si="5"/>
        <v>#NUM!</v>
      </c>
      <c r="K30">
        <v>0</v>
      </c>
    </row>
    <row r="31" spans="1:12" x14ac:dyDescent="0.55000000000000004">
      <c r="A31">
        <v>8</v>
      </c>
      <c r="B31">
        <f t="shared" si="2"/>
        <v>28800</v>
      </c>
      <c r="C31" t="e">
        <f t="shared" si="3"/>
        <v>#NUM!</v>
      </c>
      <c r="D31">
        <v>0</v>
      </c>
      <c r="H31">
        <v>8</v>
      </c>
      <c r="I31">
        <f t="shared" si="4"/>
        <v>28800</v>
      </c>
      <c r="J31" t="e">
        <f t="shared" si="5"/>
        <v>#NUM!</v>
      </c>
      <c r="K31">
        <v>0</v>
      </c>
    </row>
    <row r="32" spans="1:12" x14ac:dyDescent="0.55000000000000004">
      <c r="A32">
        <v>9</v>
      </c>
      <c r="B32">
        <f t="shared" si="2"/>
        <v>32400</v>
      </c>
      <c r="C32" t="e">
        <f t="shared" si="3"/>
        <v>#NUM!</v>
      </c>
      <c r="D32">
        <v>0</v>
      </c>
      <c r="H32">
        <v>9</v>
      </c>
      <c r="I32">
        <f t="shared" si="4"/>
        <v>32400</v>
      </c>
      <c r="J32" t="e">
        <f t="shared" si="5"/>
        <v>#NUM!</v>
      </c>
      <c r="K32">
        <v>0</v>
      </c>
    </row>
    <row r="33" spans="1:11" x14ac:dyDescent="0.55000000000000004">
      <c r="A33">
        <v>10</v>
      </c>
      <c r="B33">
        <f t="shared" si="2"/>
        <v>36000</v>
      </c>
      <c r="C33" t="e">
        <f t="shared" si="3"/>
        <v>#NUM!</v>
      </c>
      <c r="D33">
        <v>0</v>
      </c>
      <c r="H33">
        <v>10</v>
      </c>
      <c r="I33">
        <f t="shared" si="4"/>
        <v>36000</v>
      </c>
      <c r="J33" t="e">
        <f t="shared" si="5"/>
        <v>#NUM!</v>
      </c>
      <c r="K33">
        <v>0</v>
      </c>
    </row>
    <row r="34" spans="1:11" x14ac:dyDescent="0.55000000000000004">
      <c r="A34">
        <v>11</v>
      </c>
      <c r="B34">
        <f t="shared" si="2"/>
        <v>39600</v>
      </c>
      <c r="C34" t="e">
        <f t="shared" si="3"/>
        <v>#NUM!</v>
      </c>
      <c r="D34">
        <v>0</v>
      </c>
      <c r="H34">
        <v>11</v>
      </c>
      <c r="I34">
        <f t="shared" si="4"/>
        <v>39600</v>
      </c>
      <c r="J34" t="e">
        <f t="shared" si="5"/>
        <v>#NUM!</v>
      </c>
      <c r="K34">
        <v>0</v>
      </c>
    </row>
    <row r="35" spans="1:11" x14ac:dyDescent="0.55000000000000004">
      <c r="A35">
        <v>12</v>
      </c>
      <c r="B35">
        <f t="shared" si="2"/>
        <v>43200</v>
      </c>
      <c r="C35" t="e">
        <f t="shared" si="3"/>
        <v>#NUM!</v>
      </c>
      <c r="D35">
        <v>0</v>
      </c>
      <c r="H35">
        <v>12</v>
      </c>
      <c r="I35">
        <f t="shared" si="4"/>
        <v>43200</v>
      </c>
      <c r="J35" t="e">
        <f t="shared" si="5"/>
        <v>#NUM!</v>
      </c>
      <c r="K35">
        <v>0</v>
      </c>
    </row>
    <row r="36" spans="1:11" x14ac:dyDescent="0.55000000000000004">
      <c r="A36">
        <v>13</v>
      </c>
      <c r="B36">
        <f t="shared" si="2"/>
        <v>46800</v>
      </c>
      <c r="C36" t="e">
        <f t="shared" si="3"/>
        <v>#NUM!</v>
      </c>
      <c r="D36">
        <v>0</v>
      </c>
      <c r="H36">
        <v>13</v>
      </c>
      <c r="I36">
        <f t="shared" si="4"/>
        <v>46800</v>
      </c>
      <c r="J36" t="e">
        <f t="shared" si="5"/>
        <v>#NUM!</v>
      </c>
      <c r="K36">
        <v>0</v>
      </c>
    </row>
    <row r="37" spans="1:11" x14ac:dyDescent="0.55000000000000004">
      <c r="A37">
        <v>14</v>
      </c>
      <c r="B37">
        <f t="shared" si="2"/>
        <v>50400</v>
      </c>
      <c r="C37" t="e">
        <f t="shared" si="3"/>
        <v>#NUM!</v>
      </c>
      <c r="D37">
        <v>0</v>
      </c>
      <c r="H37">
        <v>14</v>
      </c>
      <c r="I37">
        <f t="shared" si="4"/>
        <v>50400</v>
      </c>
      <c r="J37" t="e">
        <f t="shared" si="5"/>
        <v>#NUM!</v>
      </c>
      <c r="K37">
        <v>0</v>
      </c>
    </row>
    <row r="38" spans="1:11" x14ac:dyDescent="0.55000000000000004">
      <c r="A38">
        <v>15</v>
      </c>
      <c r="B38">
        <f t="shared" si="2"/>
        <v>54000</v>
      </c>
      <c r="C38" t="e">
        <f t="shared" si="3"/>
        <v>#NUM!</v>
      </c>
      <c r="D38">
        <v>0</v>
      </c>
      <c r="H38">
        <v>15</v>
      </c>
      <c r="I38">
        <f t="shared" si="4"/>
        <v>54000</v>
      </c>
      <c r="J38" t="e">
        <f t="shared" si="5"/>
        <v>#NUM!</v>
      </c>
      <c r="K38">
        <v>0</v>
      </c>
    </row>
    <row r="39" spans="1:11" x14ac:dyDescent="0.55000000000000004">
      <c r="A39">
        <v>16</v>
      </c>
      <c r="B39">
        <f t="shared" si="2"/>
        <v>57600</v>
      </c>
      <c r="C39" t="e">
        <f t="shared" si="3"/>
        <v>#NUM!</v>
      </c>
      <c r="D39">
        <v>0</v>
      </c>
      <c r="H39">
        <v>16</v>
      </c>
      <c r="I39">
        <f t="shared" si="4"/>
        <v>57600</v>
      </c>
      <c r="J39" t="e">
        <f t="shared" si="5"/>
        <v>#NUM!</v>
      </c>
      <c r="K39">
        <v>0</v>
      </c>
    </row>
    <row r="40" spans="1:11" x14ac:dyDescent="0.55000000000000004">
      <c r="A40">
        <v>17</v>
      </c>
      <c r="B40">
        <f t="shared" si="2"/>
        <v>61200</v>
      </c>
      <c r="C40" t="e">
        <f t="shared" si="3"/>
        <v>#NUM!</v>
      </c>
      <c r="D40">
        <v>0</v>
      </c>
      <c r="H40">
        <v>17</v>
      </c>
      <c r="I40">
        <f t="shared" si="4"/>
        <v>61200</v>
      </c>
      <c r="J40" t="e">
        <f t="shared" si="5"/>
        <v>#NUM!</v>
      </c>
      <c r="K40">
        <v>0</v>
      </c>
    </row>
    <row r="41" spans="1:11" x14ac:dyDescent="0.55000000000000004">
      <c r="A41">
        <v>18</v>
      </c>
      <c r="B41">
        <f t="shared" si="2"/>
        <v>64800</v>
      </c>
      <c r="C41" t="e">
        <f t="shared" si="3"/>
        <v>#NUM!</v>
      </c>
      <c r="D41">
        <v>0</v>
      </c>
      <c r="H41">
        <v>18</v>
      </c>
      <c r="I41">
        <f t="shared" si="4"/>
        <v>64800</v>
      </c>
      <c r="J41" t="e">
        <f t="shared" si="5"/>
        <v>#NUM!</v>
      </c>
      <c r="K41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E5FF-0EB2-4F17-9ADB-B03BDB61D240}">
  <dimension ref="A1:Y138"/>
  <sheetViews>
    <sheetView tabSelected="1" topLeftCell="A116" zoomScale="70" zoomScaleNormal="70" workbookViewId="0">
      <selection activeCell="G125" sqref="G125"/>
    </sheetView>
  </sheetViews>
  <sheetFormatPr defaultRowHeight="14.4" x14ac:dyDescent="0.55000000000000004"/>
  <cols>
    <col min="6" max="6" width="8.83984375" style="1"/>
    <col min="21" max="21" width="9.68359375" bestFit="1" customWidth="1"/>
  </cols>
  <sheetData>
    <row r="1" spans="1:25" x14ac:dyDescent="0.55000000000000004">
      <c r="B1">
        <v>245</v>
      </c>
      <c r="I1">
        <v>342</v>
      </c>
      <c r="N1">
        <v>342</v>
      </c>
      <c r="V1">
        <v>245</v>
      </c>
    </row>
    <row r="2" spans="1:25" x14ac:dyDescent="0.55000000000000004">
      <c r="B2" t="s">
        <v>9</v>
      </c>
      <c r="C2" t="s">
        <v>11</v>
      </c>
      <c r="D2" t="s">
        <v>7</v>
      </c>
      <c r="E2" t="s">
        <v>2</v>
      </c>
      <c r="F2" s="1" t="s">
        <v>10</v>
      </c>
      <c r="I2" t="s">
        <v>9</v>
      </c>
      <c r="J2" t="s">
        <v>7</v>
      </c>
      <c r="K2" t="s">
        <v>2</v>
      </c>
      <c r="L2" s="1" t="s">
        <v>10</v>
      </c>
      <c r="N2" t="s">
        <v>6</v>
      </c>
      <c r="O2" t="s">
        <v>12</v>
      </c>
      <c r="P2" t="s">
        <v>13</v>
      </c>
      <c r="Q2" t="s">
        <v>14</v>
      </c>
      <c r="S2">
        <v>1</v>
      </c>
      <c r="T2">
        <v>-2.462E-2</v>
      </c>
      <c r="V2">
        <f>N3</f>
        <v>3.6897222222222221</v>
      </c>
      <c r="W2">
        <f>EXP(D3)/(3600*0.000684*0.067)</f>
        <v>1182373.9489686075</v>
      </c>
      <c r="X2">
        <v>0</v>
      </c>
      <c r="Y2">
        <f>SQRT((1/(3600*0.0033*$T$12)*G3)^2+(EXP(D3)/(3600*0.0033^2*$T$12)*$U$12)^2+(EXP(D3)/(3600*0.0033^2*$T$12)*$T$16)^2)</f>
        <v>7970017.7341762753</v>
      </c>
    </row>
    <row r="3" spans="1:25" x14ac:dyDescent="0.55000000000000004">
      <c r="A3">
        <v>1</v>
      </c>
      <c r="B3">
        <f>60^2*A3</f>
        <v>3600</v>
      </c>
      <c r="C3">
        <f>B3+13283</f>
        <v>16883</v>
      </c>
      <c r="D3">
        <v>12.181108621110944</v>
      </c>
      <c r="E3">
        <v>0</v>
      </c>
      <c r="F3" s="1">
        <v>2.6982042251716058E-3</v>
      </c>
      <c r="G3">
        <v>625.01</v>
      </c>
      <c r="I3">
        <v>3600</v>
      </c>
      <c r="J3">
        <v>13.202899501789354</v>
      </c>
      <c r="K3">
        <v>0</v>
      </c>
      <c r="L3">
        <v>1.5343787250846044E-3</v>
      </c>
      <c r="N3">
        <f>(C3-3600)/3600</f>
        <v>3.6897222222222221</v>
      </c>
      <c r="O3">
        <f>EXP(J3)/(3600* 0.000521305*0.067)</f>
        <v>4309999.3521488793</v>
      </c>
      <c r="P3">
        <v>0</v>
      </c>
      <c r="Q3">
        <f>((L3*O3)^2+(O3/0.000521305*0.00006)^2)^0.5</f>
        <v>496106.77019325161</v>
      </c>
      <c r="S3">
        <v>2</v>
      </c>
      <c r="T3">
        <v>0.17580000000000001</v>
      </c>
      <c r="V3">
        <f t="shared" ref="V3:V66" si="0">N4</f>
        <v>4.6897222222222226</v>
      </c>
      <c r="W3">
        <f t="shared" ref="W3:W66" si="1">EXP(D4)/(3600*0.000684*0.067)</f>
        <v>986278.4033051111</v>
      </c>
      <c r="X3">
        <v>0</v>
      </c>
      <c r="Y3">
        <f t="shared" ref="Y3:Y66" si="2">Q4/6</f>
        <v>83718.870608327663</v>
      </c>
    </row>
    <row r="4" spans="1:25" x14ac:dyDescent="0.55000000000000004">
      <c r="A4">
        <v>2</v>
      </c>
      <c r="B4">
        <f t="shared" ref="B4:B25" si="3">60^2*A4</f>
        <v>7200</v>
      </c>
      <c r="C4">
        <f t="shared" ref="C4:C67" si="4">B4+13283</f>
        <v>20483</v>
      </c>
      <c r="D4">
        <v>11.999767774534259</v>
      </c>
      <c r="E4">
        <v>0</v>
      </c>
      <c r="F4" s="1">
        <v>2.9246544614268946E-3</v>
      </c>
      <c r="G4">
        <v>562.40800000000002</v>
      </c>
      <c r="I4">
        <v>7200</v>
      </c>
      <c r="J4">
        <v>13.215338104888977</v>
      </c>
      <c r="K4">
        <v>0</v>
      </c>
      <c r="L4">
        <v>1.4826240120134788E-3</v>
      </c>
      <c r="N4">
        <f t="shared" ref="N4:N67" si="5">(C4-3600)/3600</f>
        <v>4.6897222222222226</v>
      </c>
      <c r="O4">
        <f t="shared" ref="O4:O67" si="6">EXP(J4)/(3600* 0.000521305*0.067)</f>
        <v>4363944.5292472504</v>
      </c>
      <c r="P4">
        <v>0</v>
      </c>
      <c r="Q4">
        <f t="shared" ref="Q4:Q67" si="7">((L4*O4)^2+(O4/0.000521305*0.00006)^2)^0.5</f>
        <v>502313.22364996595</v>
      </c>
      <c r="S4">
        <v>3</v>
      </c>
      <c r="T4">
        <v>0.54800000000000004</v>
      </c>
      <c r="V4">
        <f t="shared" si="0"/>
        <v>5.6897222222222226</v>
      </c>
      <c r="W4">
        <f t="shared" si="1"/>
        <v>926192.623626507</v>
      </c>
      <c r="X4">
        <v>0</v>
      </c>
      <c r="Y4">
        <f t="shared" si="2"/>
        <v>84051.441700189636</v>
      </c>
    </row>
    <row r="5" spans="1:25" x14ac:dyDescent="0.55000000000000004">
      <c r="A5">
        <v>3</v>
      </c>
      <c r="B5">
        <f t="shared" si="3"/>
        <v>10800</v>
      </c>
      <c r="C5">
        <f t="shared" si="4"/>
        <v>24083</v>
      </c>
      <c r="D5">
        <v>11.93691133338239</v>
      </c>
      <c r="E5">
        <v>0</v>
      </c>
      <c r="F5" s="1">
        <v>2.9833643098348211E-3</v>
      </c>
      <c r="G5">
        <v>535.52099999999996</v>
      </c>
      <c r="I5">
        <v>10800</v>
      </c>
      <c r="J5">
        <v>13.219304953031275</v>
      </c>
      <c r="K5">
        <v>0</v>
      </c>
      <c r="L5">
        <v>1.4624431382942035E-3</v>
      </c>
      <c r="N5">
        <f t="shared" si="5"/>
        <v>5.6897222222222226</v>
      </c>
      <c r="O5">
        <f t="shared" si="6"/>
        <v>4381290.0152050201</v>
      </c>
      <c r="P5">
        <v>0</v>
      </c>
      <c r="Q5">
        <f t="shared" si="7"/>
        <v>504308.65020113782</v>
      </c>
      <c r="S5">
        <v>4</v>
      </c>
      <c r="T5">
        <v>442.4</v>
      </c>
      <c r="V5">
        <f t="shared" si="0"/>
        <v>6.6897222222222226</v>
      </c>
      <c r="W5">
        <f t="shared" si="1"/>
        <v>896522.50443687919</v>
      </c>
      <c r="X5">
        <v>0</v>
      </c>
      <c r="Y5">
        <f t="shared" si="2"/>
        <v>83997.793069666892</v>
      </c>
    </row>
    <row r="6" spans="1:25" x14ac:dyDescent="0.55000000000000004">
      <c r="A6">
        <v>4</v>
      </c>
      <c r="B6">
        <f t="shared" si="3"/>
        <v>14400</v>
      </c>
      <c r="C6">
        <f t="shared" si="4"/>
        <v>27683</v>
      </c>
      <c r="D6">
        <v>11.904352498774465</v>
      </c>
      <c r="E6">
        <v>0</v>
      </c>
      <c r="F6" s="1">
        <v>3.0006558086390959E-3</v>
      </c>
      <c r="G6">
        <v>517.71400000000006</v>
      </c>
      <c r="I6">
        <v>14400</v>
      </c>
      <c r="J6">
        <v>13.218667608430533</v>
      </c>
      <c r="K6">
        <v>0</v>
      </c>
      <c r="L6">
        <v>1.4520558644402746E-3</v>
      </c>
      <c r="N6">
        <f t="shared" si="5"/>
        <v>6.6897222222222226</v>
      </c>
      <c r="O6">
        <f t="shared" si="6"/>
        <v>4378498.5133383609</v>
      </c>
      <c r="P6">
        <v>0</v>
      </c>
      <c r="Q6">
        <f t="shared" si="7"/>
        <v>503986.75841800135</v>
      </c>
      <c r="S6">
        <v>5</v>
      </c>
      <c r="T6">
        <v>45.05</v>
      </c>
      <c r="V6">
        <f t="shared" si="0"/>
        <v>7.6897222222222226</v>
      </c>
      <c r="W6">
        <f t="shared" si="1"/>
        <v>875410.95691134967</v>
      </c>
      <c r="X6">
        <v>0</v>
      </c>
      <c r="Y6">
        <f t="shared" si="2"/>
        <v>84370.088546986415</v>
      </c>
    </row>
    <row r="7" spans="1:25" x14ac:dyDescent="0.55000000000000004">
      <c r="A7">
        <v>5</v>
      </c>
      <c r="B7">
        <f t="shared" si="3"/>
        <v>18000</v>
      </c>
      <c r="C7">
        <f t="shared" si="4"/>
        <v>31283</v>
      </c>
      <c r="D7">
        <v>11.880522544634497</v>
      </c>
      <c r="E7">
        <v>0</v>
      </c>
      <c r="F7" s="1">
        <v>3.0098804924321106E-3</v>
      </c>
      <c r="G7">
        <v>503.32299999999998</v>
      </c>
      <c r="I7">
        <v>18000</v>
      </c>
      <c r="J7">
        <v>13.223091580449859</v>
      </c>
      <c r="K7">
        <v>0</v>
      </c>
      <c r="L7">
        <v>1.43775271796133E-3</v>
      </c>
      <c r="N7">
        <f t="shared" si="5"/>
        <v>7.6897222222222226</v>
      </c>
      <c r="O7">
        <f t="shared" si="6"/>
        <v>4397911.7784566125</v>
      </c>
      <c r="P7">
        <v>0</v>
      </c>
      <c r="Q7">
        <f t="shared" si="7"/>
        <v>506220.53128191846</v>
      </c>
      <c r="S7">
        <v>6</v>
      </c>
      <c r="T7">
        <v>1.8389999999999999E-3</v>
      </c>
      <c r="V7">
        <f t="shared" si="0"/>
        <v>8.6897222222222226</v>
      </c>
      <c r="W7">
        <f t="shared" si="1"/>
        <v>854069.079553499</v>
      </c>
      <c r="X7">
        <v>0</v>
      </c>
      <c r="Y7">
        <f t="shared" si="2"/>
        <v>84263.679909856131</v>
      </c>
    </row>
    <row r="8" spans="1:25" x14ac:dyDescent="0.55000000000000004">
      <c r="A8">
        <v>6</v>
      </c>
      <c r="B8">
        <f t="shared" si="3"/>
        <v>21600</v>
      </c>
      <c r="C8">
        <f t="shared" si="4"/>
        <v>34883</v>
      </c>
      <c r="D8">
        <v>11.855841183417549</v>
      </c>
      <c r="E8">
        <v>0</v>
      </c>
      <c r="F8" s="1">
        <v>3.0150597920584788E-3</v>
      </c>
      <c r="G8">
        <v>488.80200000000002</v>
      </c>
      <c r="I8">
        <v>21600</v>
      </c>
      <c r="J8">
        <v>13.221830360264926</v>
      </c>
      <c r="K8">
        <v>0</v>
      </c>
      <c r="L8">
        <v>1.4304669096545117E-3</v>
      </c>
      <c r="N8">
        <f t="shared" si="5"/>
        <v>8.6897222222222226</v>
      </c>
      <c r="O8">
        <f t="shared" si="6"/>
        <v>4392368.5397071615</v>
      </c>
      <c r="P8">
        <v>0</v>
      </c>
      <c r="Q8">
        <f t="shared" si="7"/>
        <v>505582.07945913676</v>
      </c>
      <c r="S8">
        <v>7</v>
      </c>
      <c r="T8">
        <v>1.073</v>
      </c>
      <c r="V8">
        <f t="shared" si="0"/>
        <v>9.6897222222222226</v>
      </c>
      <c r="W8">
        <f t="shared" si="1"/>
        <v>844310.36823678855</v>
      </c>
      <c r="X8">
        <v>0</v>
      </c>
      <c r="Y8">
        <f t="shared" si="2"/>
        <v>84545.536332298128</v>
      </c>
    </row>
    <row r="9" spans="1:25" x14ac:dyDescent="0.55000000000000004">
      <c r="A9">
        <v>7</v>
      </c>
      <c r="B9">
        <f t="shared" si="3"/>
        <v>25200</v>
      </c>
      <c r="C9">
        <f t="shared" si="4"/>
        <v>38483</v>
      </c>
      <c r="D9">
        <v>11.844349265369214</v>
      </c>
      <c r="E9">
        <v>0</v>
      </c>
      <c r="F9" s="1">
        <v>3.0037187264438784E-3</v>
      </c>
      <c r="G9">
        <v>477.82499999999999</v>
      </c>
      <c r="I9">
        <v>25200</v>
      </c>
      <c r="J9">
        <v>13.225170836785722</v>
      </c>
      <c r="K9">
        <v>0</v>
      </c>
      <c r="L9">
        <v>1.4200119464610865E-3</v>
      </c>
      <c r="N9">
        <f t="shared" si="5"/>
        <v>9.6897222222222226</v>
      </c>
      <c r="O9">
        <f t="shared" si="6"/>
        <v>4407065.6777401511</v>
      </c>
      <c r="P9">
        <v>0</v>
      </c>
      <c r="Q9">
        <f t="shared" si="7"/>
        <v>507273.21799378877</v>
      </c>
      <c r="V9">
        <f t="shared" si="0"/>
        <v>10.689722222222223</v>
      </c>
      <c r="W9">
        <f t="shared" si="1"/>
        <v>824865.68133988988</v>
      </c>
      <c r="X9">
        <v>0</v>
      </c>
      <c r="Y9">
        <f t="shared" si="2"/>
        <v>84163.466311218755</v>
      </c>
    </row>
    <row r="10" spans="1:25" x14ac:dyDescent="0.55000000000000004">
      <c r="A10">
        <v>8</v>
      </c>
      <c r="B10">
        <f t="shared" si="3"/>
        <v>28800</v>
      </c>
      <c r="C10">
        <f t="shared" si="4"/>
        <v>42083</v>
      </c>
      <c r="D10">
        <v>11.821049666075954</v>
      </c>
      <c r="E10">
        <v>0</v>
      </c>
      <c r="F10" s="1">
        <v>3.0177533489605915E-3</v>
      </c>
      <c r="G10">
        <v>466.541</v>
      </c>
      <c r="I10">
        <v>28800</v>
      </c>
      <c r="J10">
        <v>13.220641874664954</v>
      </c>
      <c r="K10">
        <v>0</v>
      </c>
      <c r="L10">
        <v>1.4164311546584244E-3</v>
      </c>
      <c r="N10">
        <f t="shared" si="5"/>
        <v>10.689722222222223</v>
      </c>
      <c r="O10">
        <f t="shared" si="6"/>
        <v>4387151.3738253145</v>
      </c>
      <c r="P10">
        <v>0</v>
      </c>
      <c r="Q10">
        <f t="shared" si="7"/>
        <v>504980.7978673125</v>
      </c>
      <c r="V10">
        <f t="shared" si="0"/>
        <v>11.689722222222223</v>
      </c>
      <c r="W10">
        <f t="shared" si="1"/>
        <v>812064.19171200576</v>
      </c>
      <c r="X10">
        <v>0</v>
      </c>
      <c r="Y10">
        <f t="shared" si="2"/>
        <v>84139.160712089782</v>
      </c>
    </row>
    <row r="11" spans="1:25" x14ac:dyDescent="0.55000000000000004">
      <c r="A11">
        <v>9</v>
      </c>
      <c r="B11">
        <f t="shared" si="3"/>
        <v>32400</v>
      </c>
      <c r="C11">
        <f t="shared" si="4"/>
        <v>45683</v>
      </c>
      <c r="D11">
        <v>11.805408494363052</v>
      </c>
      <c r="E11">
        <v>0</v>
      </c>
      <c r="F11" s="1">
        <v>3.019787273745102E-3</v>
      </c>
      <c r="G11">
        <v>456.78899999999999</v>
      </c>
      <c r="I11">
        <v>32400</v>
      </c>
      <c r="J11">
        <v>13.220353599049716</v>
      </c>
      <c r="K11">
        <v>0</v>
      </c>
      <c r="L11">
        <v>1.4112164445959569E-3</v>
      </c>
      <c r="N11">
        <f t="shared" si="5"/>
        <v>11.689722222222223</v>
      </c>
      <c r="O11">
        <f t="shared" si="6"/>
        <v>4385886.8473387137</v>
      </c>
      <c r="P11">
        <v>0</v>
      </c>
      <c r="Q11">
        <f t="shared" si="7"/>
        <v>504834.96427253867</v>
      </c>
      <c r="R11" t="s">
        <v>15</v>
      </c>
      <c r="T11" t="s">
        <v>15</v>
      </c>
      <c r="U11" t="s">
        <v>8</v>
      </c>
      <c r="V11">
        <f t="shared" si="0"/>
        <v>12.689722222222223</v>
      </c>
      <c r="W11">
        <f t="shared" si="1"/>
        <v>796910.91326990735</v>
      </c>
      <c r="X11">
        <v>0</v>
      </c>
      <c r="Y11">
        <f t="shared" si="2"/>
        <v>84029.121793732091</v>
      </c>
    </row>
    <row r="12" spans="1:25" x14ac:dyDescent="0.55000000000000004">
      <c r="A12">
        <v>10</v>
      </c>
      <c r="B12">
        <f t="shared" si="3"/>
        <v>36000</v>
      </c>
      <c r="C12">
        <f t="shared" si="4"/>
        <v>49283</v>
      </c>
      <c r="D12">
        <v>11.786571998457545</v>
      </c>
      <c r="E12">
        <v>0</v>
      </c>
      <c r="F12" s="1">
        <v>3.0285073207834191E-3</v>
      </c>
      <c r="G12">
        <v>447.637</v>
      </c>
      <c r="I12">
        <v>36000</v>
      </c>
      <c r="J12">
        <v>13.219045343152658</v>
      </c>
      <c r="K12">
        <v>0</v>
      </c>
      <c r="L12">
        <v>1.4072627574874491E-3</v>
      </c>
      <c r="N12">
        <f t="shared" si="5"/>
        <v>12.689722222222223</v>
      </c>
      <c r="O12">
        <f t="shared" si="6"/>
        <v>4380152.7366667474</v>
      </c>
      <c r="P12">
        <v>0</v>
      </c>
      <c r="Q12">
        <f t="shared" si="7"/>
        <v>504174.73076239252</v>
      </c>
      <c r="S12">
        <v>245</v>
      </c>
      <c r="T12">
        <v>6.2571299999999996E-4</v>
      </c>
      <c r="U12">
        <f>6.63*10^-5</f>
        <v>6.6299999999999999E-5</v>
      </c>
      <c r="V12">
        <f t="shared" si="0"/>
        <v>13.689722222222223</v>
      </c>
      <c r="W12">
        <f t="shared" si="1"/>
        <v>788503.87439023179</v>
      </c>
      <c r="X12">
        <v>0</v>
      </c>
      <c r="Y12">
        <f t="shared" si="2"/>
        <v>83825.86417904422</v>
      </c>
    </row>
    <row r="13" spans="1:25" x14ac:dyDescent="0.55000000000000004">
      <c r="A13">
        <v>11</v>
      </c>
      <c r="B13">
        <f t="shared" si="3"/>
        <v>39600</v>
      </c>
      <c r="C13">
        <f t="shared" si="4"/>
        <v>52883</v>
      </c>
      <c r="D13">
        <v>11.775966423505558</v>
      </c>
      <c r="E13">
        <v>0</v>
      </c>
      <c r="F13" s="1">
        <v>3.0240529487731379E-3</v>
      </c>
      <c r="G13">
        <v>439.79199999999997</v>
      </c>
      <c r="I13">
        <v>39600</v>
      </c>
      <c r="J13">
        <v>13.216623915618518</v>
      </c>
      <c r="K13">
        <v>0</v>
      </c>
      <c r="L13">
        <v>1.4035142322036029E-3</v>
      </c>
      <c r="N13">
        <f t="shared" si="5"/>
        <v>13.689722222222223</v>
      </c>
      <c r="O13">
        <f t="shared" si="6"/>
        <v>4369559.3449676437</v>
      </c>
      <c r="P13">
        <v>0</v>
      </c>
      <c r="Q13">
        <f t="shared" si="7"/>
        <v>502955.18507426529</v>
      </c>
      <c r="S13">
        <v>342</v>
      </c>
      <c r="T13" t="s">
        <v>17</v>
      </c>
      <c r="U13">
        <f>6.42*10^-5</f>
        <v>6.4200000000000002E-5</v>
      </c>
      <c r="V13">
        <f t="shared" si="0"/>
        <v>14.689722222222223</v>
      </c>
      <c r="W13">
        <f t="shared" si="1"/>
        <v>778842.1440555508</v>
      </c>
      <c r="X13">
        <v>0</v>
      </c>
      <c r="Y13">
        <f t="shared" si="2"/>
        <v>83437.257835844051</v>
      </c>
    </row>
    <row r="14" spans="1:25" x14ac:dyDescent="0.55000000000000004">
      <c r="A14">
        <v>12</v>
      </c>
      <c r="B14">
        <f t="shared" si="3"/>
        <v>43200</v>
      </c>
      <c r="C14">
        <f t="shared" si="4"/>
        <v>56483</v>
      </c>
      <c r="D14">
        <v>11.763637489620274</v>
      </c>
      <c r="E14">
        <v>0</v>
      </c>
      <c r="F14" s="1">
        <v>3.0242345946114215E-3</v>
      </c>
      <c r="G14">
        <v>431.93700000000001</v>
      </c>
      <c r="I14">
        <v>43200</v>
      </c>
      <c r="J14">
        <v>13.211977364663772</v>
      </c>
      <c r="K14">
        <v>0</v>
      </c>
      <c r="L14">
        <v>1.4025281782341886E-3</v>
      </c>
      <c r="N14">
        <f t="shared" si="5"/>
        <v>14.689722222222223</v>
      </c>
      <c r="O14">
        <f t="shared" si="6"/>
        <v>4349303.0621916531</v>
      </c>
      <c r="P14">
        <v>0</v>
      </c>
      <c r="Q14">
        <f t="shared" si="7"/>
        <v>500623.54701506434</v>
      </c>
      <c r="V14">
        <f t="shared" si="0"/>
        <v>15.689722222222223</v>
      </c>
      <c r="W14">
        <f t="shared" si="1"/>
        <v>760197.55026039423</v>
      </c>
      <c r="X14">
        <v>0</v>
      </c>
      <c r="Y14">
        <f t="shared" si="2"/>
        <v>83367.505402490366</v>
      </c>
    </row>
    <row r="15" spans="1:25" x14ac:dyDescent="0.55000000000000004">
      <c r="A15">
        <v>13</v>
      </c>
      <c r="B15">
        <f t="shared" si="3"/>
        <v>46800</v>
      </c>
      <c r="C15">
        <f t="shared" si="4"/>
        <v>60083</v>
      </c>
      <c r="D15">
        <v>11.739407437549838</v>
      </c>
      <c r="E15">
        <v>0</v>
      </c>
      <c r="F15" s="1">
        <v>3.0509257044443387E-3</v>
      </c>
      <c r="G15">
        <v>423.80599999999998</v>
      </c>
      <c r="I15">
        <v>46800</v>
      </c>
      <c r="J15">
        <v>13.211141359694178</v>
      </c>
      <c r="K15">
        <v>0</v>
      </c>
      <c r="L15">
        <v>1.3993949697942421E-3</v>
      </c>
      <c r="N15">
        <f t="shared" si="5"/>
        <v>15.689722222222223</v>
      </c>
      <c r="O15">
        <f t="shared" si="6"/>
        <v>4345668.5426672641</v>
      </c>
      <c r="P15">
        <v>0</v>
      </c>
      <c r="Q15">
        <f t="shared" si="7"/>
        <v>500205.03241494216</v>
      </c>
      <c r="V15">
        <f t="shared" si="0"/>
        <v>16.689722222222223</v>
      </c>
      <c r="W15">
        <f t="shared" si="1"/>
        <v>762694.81054765137</v>
      </c>
      <c r="X15">
        <v>0</v>
      </c>
      <c r="Y15">
        <f t="shared" si="2"/>
        <v>83204.545230332194</v>
      </c>
    </row>
    <row r="16" spans="1:25" x14ac:dyDescent="0.55000000000000004">
      <c r="A16">
        <v>14</v>
      </c>
      <c r="B16">
        <f t="shared" si="3"/>
        <v>50400</v>
      </c>
      <c r="C16">
        <f t="shared" si="4"/>
        <v>63683</v>
      </c>
      <c r="D16">
        <v>11.742687068586013</v>
      </c>
      <c r="E16">
        <v>0</v>
      </c>
      <c r="F16" s="1">
        <v>3.0261543352141777E-3</v>
      </c>
      <c r="G16">
        <v>419.7</v>
      </c>
      <c r="I16">
        <v>50400</v>
      </c>
      <c r="J16">
        <v>13.209184903039997</v>
      </c>
      <c r="K16">
        <v>0</v>
      </c>
      <c r="L16">
        <v>1.397720000513431E-3</v>
      </c>
      <c r="N16">
        <f t="shared" si="5"/>
        <v>16.689722222222223</v>
      </c>
      <c r="O16">
        <f t="shared" si="6"/>
        <v>4337174.7421157276</v>
      </c>
      <c r="P16">
        <v>0</v>
      </c>
      <c r="Q16">
        <f t="shared" si="7"/>
        <v>499227.2713819932</v>
      </c>
      <c r="S16" t="s">
        <v>16</v>
      </c>
      <c r="T16">
        <v>1E-3</v>
      </c>
      <c r="V16">
        <f t="shared" si="0"/>
        <v>17.689722222222223</v>
      </c>
      <c r="W16">
        <f t="shared" si="1"/>
        <v>754645.389039209</v>
      </c>
      <c r="X16">
        <v>0</v>
      </c>
      <c r="Y16">
        <f t="shared" si="2"/>
        <v>83091.313593041516</v>
      </c>
    </row>
    <row r="17" spans="1:25" x14ac:dyDescent="0.55000000000000004">
      <c r="A17">
        <v>15</v>
      </c>
      <c r="B17">
        <f t="shared" si="3"/>
        <v>54000</v>
      </c>
      <c r="C17">
        <f t="shared" si="4"/>
        <v>67283</v>
      </c>
      <c r="D17">
        <v>11.732077059014898</v>
      </c>
      <c r="E17">
        <v>0</v>
      </c>
      <c r="F17" s="1">
        <v>3.0251080303930859E-3</v>
      </c>
      <c r="G17">
        <v>413.38400000000001</v>
      </c>
      <c r="I17">
        <v>54000</v>
      </c>
      <c r="J17">
        <v>13.207823384975807</v>
      </c>
      <c r="K17">
        <v>0</v>
      </c>
      <c r="L17">
        <v>1.3949530764273083E-3</v>
      </c>
      <c r="N17">
        <f t="shared" si="5"/>
        <v>17.689722222222223</v>
      </c>
      <c r="O17">
        <f t="shared" si="6"/>
        <v>4331273.6185115734</v>
      </c>
      <c r="P17">
        <v>0</v>
      </c>
      <c r="Q17">
        <f t="shared" si="7"/>
        <v>498547.88155824906</v>
      </c>
      <c r="T17">
        <v>1E-3</v>
      </c>
      <c r="V17">
        <f t="shared" si="0"/>
        <v>18.689722222222223</v>
      </c>
      <c r="W17">
        <f t="shared" si="1"/>
        <v>741686.30531552795</v>
      </c>
      <c r="X17">
        <v>0</v>
      </c>
      <c r="Y17">
        <f t="shared" si="2"/>
        <v>82824.008032493104</v>
      </c>
    </row>
    <row r="18" spans="1:25" x14ac:dyDescent="0.55000000000000004">
      <c r="A18">
        <v>16</v>
      </c>
      <c r="B18">
        <f t="shared" si="3"/>
        <v>57600</v>
      </c>
      <c r="C18">
        <f t="shared" si="4"/>
        <v>70883</v>
      </c>
      <c r="D18">
        <v>11.714755488152226</v>
      </c>
      <c r="E18">
        <v>0</v>
      </c>
      <c r="F18" s="1">
        <v>3.0445882775979862E-3</v>
      </c>
      <c r="G18">
        <v>406.72399999999999</v>
      </c>
      <c r="I18">
        <v>57600</v>
      </c>
      <c r="J18">
        <v>13.204601212483372</v>
      </c>
      <c r="K18">
        <v>0</v>
      </c>
      <c r="L18">
        <v>1.394735630193587E-3</v>
      </c>
      <c r="N18">
        <f t="shared" si="5"/>
        <v>18.689722222222223</v>
      </c>
      <c r="O18">
        <f t="shared" si="6"/>
        <v>4317339.9681686079</v>
      </c>
      <c r="P18">
        <v>0</v>
      </c>
      <c r="Q18">
        <f t="shared" si="7"/>
        <v>496944.0481949586</v>
      </c>
      <c r="V18">
        <f t="shared" si="0"/>
        <v>19.689722222222223</v>
      </c>
      <c r="W18">
        <f t="shared" si="1"/>
        <v>738267.72569899086</v>
      </c>
      <c r="X18">
        <v>0</v>
      </c>
      <c r="Y18">
        <f t="shared" si="2"/>
        <v>82445.949189819061</v>
      </c>
    </row>
    <row r="19" spans="1:25" x14ac:dyDescent="0.55000000000000004">
      <c r="A19">
        <v>17</v>
      </c>
      <c r="B19">
        <f t="shared" si="3"/>
        <v>61200</v>
      </c>
      <c r="C19">
        <f t="shared" si="4"/>
        <v>74483</v>
      </c>
      <c r="D19">
        <v>11.710135634257934</v>
      </c>
      <c r="E19">
        <v>0</v>
      </c>
      <c r="F19" s="1">
        <v>3.036789819376026E-3</v>
      </c>
      <c r="G19">
        <v>402.66399999999999</v>
      </c>
      <c r="I19">
        <v>61200</v>
      </c>
      <c r="J19">
        <v>13.20002602420948</v>
      </c>
      <c r="K19">
        <v>0</v>
      </c>
      <c r="L19">
        <v>1.3960090973187337E-3</v>
      </c>
      <c r="N19">
        <f t="shared" si="5"/>
        <v>19.689722222222223</v>
      </c>
      <c r="O19">
        <f t="shared" si="6"/>
        <v>4297632.4421698218</v>
      </c>
      <c r="P19">
        <v>0</v>
      </c>
      <c r="Q19">
        <f t="shared" si="7"/>
        <v>494675.69513891439</v>
      </c>
      <c r="V19">
        <f t="shared" si="0"/>
        <v>20.689722222222223</v>
      </c>
      <c r="W19">
        <f t="shared" si="1"/>
        <v>731824.55170541047</v>
      </c>
      <c r="X19">
        <v>0</v>
      </c>
      <c r="Y19">
        <f t="shared" si="2"/>
        <v>82128.301690943001</v>
      </c>
    </row>
    <row r="20" spans="1:25" x14ac:dyDescent="0.55000000000000004">
      <c r="A20">
        <v>18</v>
      </c>
      <c r="B20">
        <f t="shared" si="3"/>
        <v>64800</v>
      </c>
      <c r="C20">
        <f t="shared" si="4"/>
        <v>78083</v>
      </c>
      <c r="D20">
        <v>11.70136990526353</v>
      </c>
      <c r="E20">
        <v>0</v>
      </c>
      <c r="F20" s="1">
        <v>3.0399131997647776E-3</v>
      </c>
      <c r="G20">
        <v>398.17099999999999</v>
      </c>
      <c r="I20">
        <v>64800</v>
      </c>
      <c r="J20">
        <v>13.196165731433018</v>
      </c>
      <c r="K20">
        <v>0</v>
      </c>
      <c r="L20">
        <v>1.3965283105794755E-3</v>
      </c>
      <c r="N20">
        <f t="shared" si="5"/>
        <v>20.689722222222223</v>
      </c>
      <c r="O20">
        <f t="shared" si="6"/>
        <v>4281074.3028923981</v>
      </c>
      <c r="P20">
        <v>0</v>
      </c>
      <c r="Q20">
        <f t="shared" si="7"/>
        <v>492769.81014565798</v>
      </c>
      <c r="V20">
        <f t="shared" si="0"/>
        <v>21.689722222222223</v>
      </c>
      <c r="W20">
        <f t="shared" si="1"/>
        <v>722823.50431080442</v>
      </c>
      <c r="X20">
        <v>0</v>
      </c>
      <c r="Y20">
        <f t="shared" si="2"/>
        <v>82201.660834284863</v>
      </c>
    </row>
    <row r="21" spans="1:25" x14ac:dyDescent="0.55000000000000004">
      <c r="A21">
        <v>19</v>
      </c>
      <c r="B21">
        <f t="shared" si="3"/>
        <v>68400</v>
      </c>
      <c r="C21">
        <f t="shared" si="4"/>
        <v>81683</v>
      </c>
      <c r="D21">
        <v>11.688994180098417</v>
      </c>
      <c r="E21">
        <v>0</v>
      </c>
      <c r="F21" s="1">
        <v>3.0507748297722466E-3</v>
      </c>
      <c r="G21">
        <v>393.94499999999999</v>
      </c>
      <c r="I21">
        <v>68400</v>
      </c>
      <c r="J21">
        <v>13.197058891207361</v>
      </c>
      <c r="K21">
        <v>0</v>
      </c>
      <c r="L21">
        <v>1.3933716669945692E-3</v>
      </c>
      <c r="N21">
        <f t="shared" si="5"/>
        <v>21.689722222222223</v>
      </c>
      <c r="O21">
        <f t="shared" si="6"/>
        <v>4284899.6943392903</v>
      </c>
      <c r="P21">
        <v>0</v>
      </c>
      <c r="Q21">
        <f t="shared" si="7"/>
        <v>493209.96500570921</v>
      </c>
      <c r="V21">
        <f t="shared" si="0"/>
        <v>22.689722222222223</v>
      </c>
      <c r="W21">
        <f t="shared" si="1"/>
        <v>718010.8230775944</v>
      </c>
      <c r="X21">
        <v>0</v>
      </c>
      <c r="Y21">
        <f t="shared" si="2"/>
        <v>81888.58577688098</v>
      </c>
    </row>
    <row r="22" spans="1:25" x14ac:dyDescent="0.55000000000000004">
      <c r="A22">
        <v>20</v>
      </c>
      <c r="B22">
        <f t="shared" si="3"/>
        <v>72000</v>
      </c>
      <c r="C22">
        <f t="shared" si="4"/>
        <v>85283</v>
      </c>
      <c r="D22">
        <v>11.682313746352284</v>
      </c>
      <c r="E22">
        <v>0</v>
      </c>
      <c r="F22" s="1">
        <v>3.0514021847405834E-3</v>
      </c>
      <c r="G22">
        <v>390.35399999999998</v>
      </c>
      <c r="I22">
        <v>72000</v>
      </c>
      <c r="J22">
        <v>13.19324300118755</v>
      </c>
      <c r="K22">
        <v>0</v>
      </c>
      <c r="L22">
        <v>1.3933403636119733E-3</v>
      </c>
      <c r="N22">
        <f t="shared" si="5"/>
        <v>22.689722222222223</v>
      </c>
      <c r="O22">
        <f t="shared" si="6"/>
        <v>4268580.1449649967</v>
      </c>
      <c r="P22">
        <v>0</v>
      </c>
      <c r="Q22">
        <f t="shared" si="7"/>
        <v>491331.51466128591</v>
      </c>
      <c r="V22">
        <f t="shared" si="0"/>
        <v>23.689722222222223</v>
      </c>
      <c r="W22">
        <f t="shared" si="1"/>
        <v>704427.42428209819</v>
      </c>
      <c r="X22">
        <v>0</v>
      </c>
      <c r="Y22">
        <f t="shared" si="2"/>
        <v>81555.844285231782</v>
      </c>
    </row>
    <row r="23" spans="1:25" x14ac:dyDescent="0.55000000000000004">
      <c r="A23">
        <v>21</v>
      </c>
      <c r="B23">
        <f t="shared" si="3"/>
        <v>75600</v>
      </c>
      <c r="C23">
        <f t="shared" si="4"/>
        <v>88883</v>
      </c>
      <c r="D23">
        <v>11.663214412182871</v>
      </c>
      <c r="E23">
        <v>0</v>
      </c>
      <c r="F23" s="1">
        <v>3.0772262233580284E-3</v>
      </c>
      <c r="G23">
        <v>385.00099999999998</v>
      </c>
      <c r="I23">
        <v>75600</v>
      </c>
      <c r="J23">
        <v>13.189171196735941</v>
      </c>
      <c r="K23">
        <v>0</v>
      </c>
      <c r="L23">
        <v>1.395076186289274E-3</v>
      </c>
      <c r="N23">
        <f t="shared" si="5"/>
        <v>23.689722222222223</v>
      </c>
      <c r="O23">
        <f t="shared" si="6"/>
        <v>4251234.6590072298</v>
      </c>
      <c r="P23">
        <v>0</v>
      </c>
      <c r="Q23">
        <f t="shared" si="7"/>
        <v>489335.06571139069</v>
      </c>
      <c r="V23">
        <f t="shared" si="0"/>
        <v>24.689722222222223</v>
      </c>
      <c r="W23">
        <f t="shared" si="1"/>
        <v>709240.10551530821</v>
      </c>
      <c r="X23">
        <v>0</v>
      </c>
      <c r="Y23">
        <f t="shared" si="2"/>
        <v>81389.844079004906</v>
      </c>
    </row>
    <row r="24" spans="1:25" x14ac:dyDescent="0.55000000000000004">
      <c r="A24">
        <v>22</v>
      </c>
      <c r="B24">
        <f t="shared" si="3"/>
        <v>79200</v>
      </c>
      <c r="C24">
        <f t="shared" si="4"/>
        <v>92483</v>
      </c>
      <c r="D24">
        <v>11.67002322645458</v>
      </c>
      <c r="E24">
        <v>0</v>
      </c>
      <c r="F24" s="1">
        <v>3.0538154532479852E-3</v>
      </c>
      <c r="G24">
        <v>383.94299999999998</v>
      </c>
      <c r="I24">
        <v>79200</v>
      </c>
      <c r="J24">
        <v>13.187133746663047</v>
      </c>
      <c r="K24">
        <v>0</v>
      </c>
      <c r="L24">
        <v>1.3946784839265396E-3</v>
      </c>
      <c r="N24">
        <f t="shared" si="5"/>
        <v>24.689722222222223</v>
      </c>
      <c r="O24">
        <f t="shared" si="6"/>
        <v>4242581.7985202745</v>
      </c>
      <c r="P24">
        <v>0</v>
      </c>
      <c r="Q24">
        <f t="shared" si="7"/>
        <v>488339.06447402941</v>
      </c>
      <c r="V24">
        <f t="shared" si="0"/>
        <v>25.689722222222223</v>
      </c>
      <c r="W24">
        <f t="shared" si="1"/>
        <v>704930.51312637562</v>
      </c>
      <c r="X24">
        <v>0</v>
      </c>
      <c r="Y24">
        <f t="shared" si="2"/>
        <v>81157.500080308062</v>
      </c>
    </row>
    <row r="25" spans="1:25" x14ac:dyDescent="0.55000000000000004">
      <c r="A25">
        <v>23</v>
      </c>
      <c r="B25">
        <f t="shared" si="3"/>
        <v>82800</v>
      </c>
      <c r="C25">
        <f t="shared" si="4"/>
        <v>96083</v>
      </c>
      <c r="D25">
        <v>11.663928338506755</v>
      </c>
      <c r="E25">
        <v>0</v>
      </c>
      <c r="F25" s="1">
        <v>3.0675322441960449E-3</v>
      </c>
      <c r="G25">
        <v>384.11799999999999</v>
      </c>
      <c r="I25">
        <v>82800</v>
      </c>
      <c r="J25">
        <v>13.184274700477308</v>
      </c>
      <c r="K25">
        <v>0</v>
      </c>
      <c r="L25">
        <v>1.3971338549519301E-3</v>
      </c>
      <c r="N25">
        <f t="shared" si="5"/>
        <v>25.689722222222223</v>
      </c>
      <c r="O25">
        <f t="shared" si="6"/>
        <v>4230469.3844378907</v>
      </c>
      <c r="P25">
        <v>0</v>
      </c>
      <c r="Q25">
        <f t="shared" si="7"/>
        <v>486945.00048184837</v>
      </c>
      <c r="V25">
        <f t="shared" si="0"/>
        <v>26.689722222222223</v>
      </c>
      <c r="W25">
        <f t="shared" si="1"/>
        <v>704585.0183778957</v>
      </c>
      <c r="X25">
        <v>0</v>
      </c>
      <c r="Y25">
        <f t="shared" si="2"/>
        <v>81004.978214630115</v>
      </c>
    </row>
    <row r="26" spans="1:25" x14ac:dyDescent="0.55000000000000004">
      <c r="A26" s="2">
        <v>24</v>
      </c>
      <c r="B26">
        <f>60^2*A26</f>
        <v>86400</v>
      </c>
      <c r="C26">
        <f t="shared" si="4"/>
        <v>99683</v>
      </c>
      <c r="D26">
        <v>11.66343810658284</v>
      </c>
      <c r="E26">
        <v>0</v>
      </c>
      <c r="F26" s="1">
        <v>3.1084366370448114E-3</v>
      </c>
      <c r="G26">
        <v>393.91899999999998</v>
      </c>
      <c r="I26">
        <v>86400</v>
      </c>
      <c r="J26">
        <v>13.182392998713652</v>
      </c>
      <c r="K26">
        <v>0</v>
      </c>
      <c r="L26">
        <v>1.4028297302489574E-3</v>
      </c>
      <c r="N26">
        <f t="shared" si="5"/>
        <v>26.689722222222223</v>
      </c>
      <c r="O26">
        <f t="shared" si="6"/>
        <v>4222516.3876667907</v>
      </c>
      <c r="P26">
        <v>0</v>
      </c>
      <c r="Q26">
        <f t="shared" si="7"/>
        <v>486029.86928778072</v>
      </c>
      <c r="V26">
        <f t="shared" si="0"/>
        <v>27.695</v>
      </c>
      <c r="W26">
        <f t="shared" si="1"/>
        <v>692589.68316313182</v>
      </c>
      <c r="X26">
        <v>0</v>
      </c>
      <c r="Y26">
        <f t="shared" si="2"/>
        <v>80565.690323993724</v>
      </c>
    </row>
    <row r="27" spans="1:25" x14ac:dyDescent="0.55000000000000004">
      <c r="A27">
        <v>25</v>
      </c>
      <c r="B27">
        <f>60^2*A27+19</f>
        <v>90019</v>
      </c>
      <c r="C27">
        <f t="shared" si="4"/>
        <v>103302</v>
      </c>
      <c r="D27">
        <v>11.646266839542465</v>
      </c>
      <c r="E27">
        <v>0</v>
      </c>
      <c r="F27" s="1">
        <v>3.0762007281383463E-3</v>
      </c>
      <c r="G27">
        <v>375.69499999999999</v>
      </c>
      <c r="I27">
        <v>90019</v>
      </c>
      <c r="J27">
        <v>13.176955723930094</v>
      </c>
      <c r="K27">
        <v>0</v>
      </c>
      <c r="L27">
        <v>1.3985077312022422E-3</v>
      </c>
      <c r="N27">
        <f t="shared" si="5"/>
        <v>27.695</v>
      </c>
      <c r="O27">
        <f t="shared" si="6"/>
        <v>4199619.7099627946</v>
      </c>
      <c r="P27">
        <v>0</v>
      </c>
      <c r="Q27">
        <f t="shared" si="7"/>
        <v>483394.14194396231</v>
      </c>
      <c r="V27">
        <f t="shared" si="0"/>
        <v>28.695</v>
      </c>
      <c r="W27">
        <f t="shared" si="1"/>
        <v>690201.5264806574</v>
      </c>
      <c r="X27">
        <v>0</v>
      </c>
      <c r="Y27">
        <f t="shared" si="2"/>
        <v>80336.233009630654</v>
      </c>
    </row>
    <row r="28" spans="1:25" x14ac:dyDescent="0.55000000000000004">
      <c r="A28">
        <v>26</v>
      </c>
      <c r="B28">
        <f>60^2*A28+19</f>
        <v>93619</v>
      </c>
      <c r="C28">
        <f t="shared" si="4"/>
        <v>106902</v>
      </c>
      <c r="D28">
        <v>11.642812725804651</v>
      </c>
      <c r="E28">
        <v>0</v>
      </c>
      <c r="F28" s="1">
        <v>3.0748485114604372E-3</v>
      </c>
      <c r="G28">
        <v>373.27800000000002</v>
      </c>
      <c r="I28">
        <v>93619</v>
      </c>
      <c r="J28">
        <v>13.174103471961816</v>
      </c>
      <c r="K28">
        <v>0</v>
      </c>
      <c r="L28">
        <v>1.3995605363962846E-3</v>
      </c>
      <c r="N28">
        <f t="shared" si="5"/>
        <v>28.695</v>
      </c>
      <c r="O28">
        <f t="shared" si="6"/>
        <v>4187658.4028190635</v>
      </c>
      <c r="P28">
        <v>0</v>
      </c>
      <c r="Q28">
        <f t="shared" si="7"/>
        <v>482017.39805778395</v>
      </c>
      <c r="V28">
        <f t="shared" si="0"/>
        <v>29.695</v>
      </c>
      <c r="W28">
        <f t="shared" si="1"/>
        <v>687286.03570839704</v>
      </c>
      <c r="X28">
        <v>0</v>
      </c>
      <c r="Y28">
        <f t="shared" si="2"/>
        <v>80138.505092061241</v>
      </c>
    </row>
    <row r="29" spans="1:25" x14ac:dyDescent="0.55000000000000004">
      <c r="A29">
        <v>27</v>
      </c>
      <c r="B29">
        <f t="shared" ref="B29:B50" si="8">60^2*A29+19</f>
        <v>97219</v>
      </c>
      <c r="C29">
        <f t="shared" si="4"/>
        <v>110502</v>
      </c>
      <c r="D29">
        <v>11.638579663807144</v>
      </c>
      <c r="E29">
        <v>0</v>
      </c>
      <c r="F29" s="1">
        <v>3.0766388273994832E-3</v>
      </c>
      <c r="G29">
        <v>371.26600000000002</v>
      </c>
      <c r="I29">
        <v>97219</v>
      </c>
      <c r="J29">
        <v>13.171639137938474</v>
      </c>
      <c r="K29">
        <v>0</v>
      </c>
      <c r="L29">
        <v>1.3999923846512645E-3</v>
      </c>
      <c r="N29">
        <f t="shared" si="5"/>
        <v>29.695</v>
      </c>
      <c r="O29">
        <f t="shared" si="6"/>
        <v>4177351.3190037189</v>
      </c>
      <c r="P29">
        <v>0</v>
      </c>
      <c r="Q29">
        <f t="shared" si="7"/>
        <v>480831.03055236745</v>
      </c>
      <c r="V29">
        <f t="shared" si="0"/>
        <v>30.695</v>
      </c>
      <c r="W29">
        <f t="shared" si="1"/>
        <v>680861.04564894794</v>
      </c>
      <c r="X29">
        <v>0</v>
      </c>
      <c r="Y29">
        <f t="shared" si="2"/>
        <v>80006.380997797503</v>
      </c>
    </row>
    <row r="30" spans="1:25" x14ac:dyDescent="0.55000000000000004">
      <c r="A30">
        <v>28</v>
      </c>
      <c r="B30">
        <f t="shared" si="8"/>
        <v>100819</v>
      </c>
      <c r="C30">
        <f t="shared" si="4"/>
        <v>114102</v>
      </c>
      <c r="D30">
        <v>11.629187344254673</v>
      </c>
      <c r="E30">
        <v>0</v>
      </c>
      <c r="F30" s="1">
        <v>3.0844127518272215E-3</v>
      </c>
      <c r="G30">
        <v>368.22300000000001</v>
      </c>
      <c r="I30">
        <v>100819</v>
      </c>
      <c r="J30">
        <v>13.169989054297746</v>
      </c>
      <c r="K30">
        <v>0</v>
      </c>
      <c r="L30">
        <v>1.4002410424322402E-3</v>
      </c>
      <c r="N30">
        <f t="shared" si="5"/>
        <v>30.695</v>
      </c>
      <c r="O30">
        <f t="shared" si="6"/>
        <v>4170464.0237999442</v>
      </c>
      <c r="P30">
        <v>0</v>
      </c>
      <c r="Q30">
        <f t="shared" si="7"/>
        <v>480038.28598678502</v>
      </c>
      <c r="V30">
        <f t="shared" si="0"/>
        <v>31.695</v>
      </c>
      <c r="W30">
        <f t="shared" si="1"/>
        <v>679321.47255923122</v>
      </c>
      <c r="X30">
        <v>0</v>
      </c>
      <c r="Y30">
        <f t="shared" si="2"/>
        <v>79520.468478790237</v>
      </c>
    </row>
    <row r="31" spans="1:25" x14ac:dyDescent="0.55000000000000004">
      <c r="A31">
        <v>29</v>
      </c>
      <c r="B31">
        <f t="shared" si="8"/>
        <v>104419</v>
      </c>
      <c r="C31">
        <f t="shared" si="4"/>
        <v>117702</v>
      </c>
      <c r="D31">
        <v>11.62692356902364</v>
      </c>
      <c r="E31">
        <v>0</v>
      </c>
      <c r="F31" s="1">
        <v>3.0863618112870845E-3</v>
      </c>
      <c r="G31">
        <v>367.05099999999999</v>
      </c>
      <c r="I31">
        <v>104419</v>
      </c>
      <c r="J31">
        <v>13.163896798800462</v>
      </c>
      <c r="K31">
        <v>0</v>
      </c>
      <c r="L31">
        <v>1.4032202362222854E-3</v>
      </c>
      <c r="N31">
        <f t="shared" si="5"/>
        <v>31.695</v>
      </c>
      <c r="O31">
        <f t="shared" si="6"/>
        <v>4145133.7290839981</v>
      </c>
      <c r="P31">
        <v>0</v>
      </c>
      <c r="Q31">
        <f t="shared" si="7"/>
        <v>477122.81087274145</v>
      </c>
      <c r="V31">
        <f t="shared" si="0"/>
        <v>32.695</v>
      </c>
      <c r="W31">
        <f t="shared" si="1"/>
        <v>677763.71553538321</v>
      </c>
      <c r="X31">
        <v>0</v>
      </c>
      <c r="Y31">
        <f t="shared" si="2"/>
        <v>79117.712306836067</v>
      </c>
    </row>
    <row r="32" spans="1:25" x14ac:dyDescent="0.55000000000000004">
      <c r="A32">
        <v>30</v>
      </c>
      <c r="B32">
        <f t="shared" si="8"/>
        <v>108019</v>
      </c>
      <c r="C32">
        <f t="shared" si="4"/>
        <v>121302</v>
      </c>
      <c r="D32">
        <v>11.624627828532647</v>
      </c>
      <c r="E32">
        <v>0</v>
      </c>
      <c r="F32" s="1">
        <v>3.0887334776154105E-3</v>
      </c>
      <c r="G32">
        <v>366.255</v>
      </c>
      <c r="I32">
        <v>108019</v>
      </c>
      <c r="J32">
        <v>13.158818732014245</v>
      </c>
      <c r="K32">
        <v>0</v>
      </c>
      <c r="L32">
        <v>1.4068581698691003E-3</v>
      </c>
      <c r="N32">
        <f t="shared" si="5"/>
        <v>32.695</v>
      </c>
      <c r="O32">
        <f t="shared" si="6"/>
        <v>4124137.8176082941</v>
      </c>
      <c r="P32">
        <v>0</v>
      </c>
      <c r="Q32">
        <f t="shared" si="7"/>
        <v>474706.2738410164</v>
      </c>
      <c r="V32">
        <f t="shared" si="0"/>
        <v>33.695</v>
      </c>
      <c r="W32">
        <f t="shared" si="1"/>
        <v>671193.25400289055</v>
      </c>
      <c r="X32">
        <v>0</v>
      </c>
      <c r="Y32">
        <f t="shared" si="2"/>
        <v>79038.68055943423</v>
      </c>
    </row>
    <row r="33" spans="1:25" x14ac:dyDescent="0.55000000000000004">
      <c r="A33">
        <v>31</v>
      </c>
      <c r="B33">
        <f t="shared" si="8"/>
        <v>111619</v>
      </c>
      <c r="C33">
        <f t="shared" si="4"/>
        <v>124902</v>
      </c>
      <c r="D33">
        <v>11.614886207944696</v>
      </c>
      <c r="E33">
        <v>0</v>
      </c>
      <c r="F33" s="1">
        <v>3.0993371502880777E-3</v>
      </c>
      <c r="G33">
        <v>363.327</v>
      </c>
      <c r="I33">
        <v>111619</v>
      </c>
      <c r="J33">
        <v>13.157819320387663</v>
      </c>
      <c r="K33">
        <v>0</v>
      </c>
      <c r="L33">
        <v>1.4068480405214981E-3</v>
      </c>
      <c r="N33">
        <f t="shared" si="5"/>
        <v>33.695</v>
      </c>
      <c r="O33">
        <f t="shared" si="6"/>
        <v>4120018.1652808678</v>
      </c>
      <c r="P33">
        <v>0</v>
      </c>
      <c r="Q33">
        <f t="shared" si="7"/>
        <v>474232.08335660538</v>
      </c>
      <c r="V33">
        <f t="shared" si="0"/>
        <v>34.695</v>
      </c>
      <c r="W33">
        <f t="shared" si="1"/>
        <v>668235.3340509932</v>
      </c>
      <c r="X33">
        <v>0</v>
      </c>
      <c r="Y33">
        <f t="shared" si="2"/>
        <v>78676.800317555695</v>
      </c>
    </row>
    <row r="34" spans="1:25" x14ac:dyDescent="0.55000000000000004">
      <c r="A34">
        <v>32</v>
      </c>
      <c r="B34">
        <f t="shared" si="8"/>
        <v>115219</v>
      </c>
      <c r="C34">
        <f t="shared" si="4"/>
        <v>128502</v>
      </c>
      <c r="D34">
        <v>11.610469511471777</v>
      </c>
      <c r="E34">
        <v>0</v>
      </c>
      <c r="F34" s="1">
        <v>3.1024708379442344E-3</v>
      </c>
      <c r="G34">
        <v>362.00599999999997</v>
      </c>
      <c r="I34">
        <v>115219</v>
      </c>
      <c r="J34">
        <v>13.15323006185902</v>
      </c>
      <c r="K34">
        <v>0</v>
      </c>
      <c r="L34">
        <v>1.4089579850835993E-3</v>
      </c>
      <c r="N34">
        <f t="shared" si="5"/>
        <v>34.695</v>
      </c>
      <c r="O34">
        <f t="shared" si="6"/>
        <v>4101153.656939819</v>
      </c>
      <c r="P34">
        <v>0</v>
      </c>
      <c r="Q34">
        <f t="shared" si="7"/>
        <v>472060.80190533417</v>
      </c>
      <c r="V34">
        <f t="shared" si="0"/>
        <v>35.695</v>
      </c>
      <c r="W34">
        <f t="shared" si="1"/>
        <v>662568.00791364803</v>
      </c>
      <c r="X34">
        <v>0</v>
      </c>
      <c r="Y34">
        <f t="shared" si="2"/>
        <v>78321.479614034033</v>
      </c>
    </row>
    <row r="35" spans="1:25" x14ac:dyDescent="0.55000000000000004">
      <c r="A35">
        <v>33</v>
      </c>
      <c r="B35">
        <f t="shared" si="8"/>
        <v>118819</v>
      </c>
      <c r="C35">
        <f t="shared" si="4"/>
        <v>132102</v>
      </c>
      <c r="D35">
        <v>11.601952309539879</v>
      </c>
      <c r="E35">
        <v>0</v>
      </c>
      <c r="F35" s="1">
        <v>3.1151668176121342E-3</v>
      </c>
      <c r="G35" s="1">
        <v>360.03300000000002</v>
      </c>
      <c r="I35">
        <v>118819</v>
      </c>
      <c r="J35">
        <v>13.148703412736168</v>
      </c>
      <c r="K35">
        <v>0</v>
      </c>
      <c r="L35">
        <v>1.4109633871957456E-3</v>
      </c>
      <c r="N35">
        <f t="shared" si="5"/>
        <v>35.695</v>
      </c>
      <c r="O35">
        <f t="shared" si="6"/>
        <v>4082631.1274599242</v>
      </c>
      <c r="P35">
        <v>0</v>
      </c>
      <c r="Q35">
        <f t="shared" si="7"/>
        <v>469928.8776842042</v>
      </c>
      <c r="V35">
        <f t="shared" si="0"/>
        <v>36.695</v>
      </c>
      <c r="W35">
        <f t="shared" si="1"/>
        <v>659458.55517732934</v>
      </c>
      <c r="X35">
        <v>0</v>
      </c>
      <c r="Y35">
        <f t="shared" si="2"/>
        <v>77959.456725647382</v>
      </c>
    </row>
    <row r="36" spans="1:25" x14ac:dyDescent="0.55000000000000004">
      <c r="A36">
        <v>34</v>
      </c>
      <c r="B36">
        <f t="shared" si="8"/>
        <v>122419</v>
      </c>
      <c r="C36">
        <f t="shared" si="4"/>
        <v>135702</v>
      </c>
      <c r="D36">
        <v>11.59724823088208</v>
      </c>
      <c r="E36">
        <v>0</v>
      </c>
      <c r="F36" s="1">
        <v>3.1196897001783117E-3</v>
      </c>
      <c r="G36">
        <v>358.28899999999999</v>
      </c>
      <c r="I36">
        <v>122419</v>
      </c>
      <c r="J36">
        <v>13.144070073164018</v>
      </c>
      <c r="K36">
        <v>0</v>
      </c>
      <c r="L36">
        <v>1.4142986308447432E-3</v>
      </c>
      <c r="N36">
        <f t="shared" si="5"/>
        <v>36.695</v>
      </c>
      <c r="O36">
        <f t="shared" si="6"/>
        <v>4063758.6661221054</v>
      </c>
      <c r="P36">
        <v>0</v>
      </c>
      <c r="Q36">
        <f t="shared" si="7"/>
        <v>467756.74035388429</v>
      </c>
      <c r="V36">
        <f t="shared" si="0"/>
        <v>37.695</v>
      </c>
      <c r="W36">
        <f t="shared" si="1"/>
        <v>656900.6817763031</v>
      </c>
      <c r="X36">
        <v>0</v>
      </c>
      <c r="Y36">
        <f t="shared" si="2"/>
        <v>77665.015637631761</v>
      </c>
    </row>
    <row r="37" spans="1:25" x14ac:dyDescent="0.55000000000000004">
      <c r="A37">
        <v>35</v>
      </c>
      <c r="B37">
        <f t="shared" si="8"/>
        <v>126019</v>
      </c>
      <c r="C37">
        <f t="shared" si="4"/>
        <v>139302</v>
      </c>
      <c r="D37">
        <v>11.593361941260572</v>
      </c>
      <c r="E37">
        <v>0</v>
      </c>
      <c r="F37" s="1">
        <v>3.1205063851775299E-3</v>
      </c>
      <c r="G37">
        <v>357.06599999999997</v>
      </c>
      <c r="I37">
        <v>126019</v>
      </c>
      <c r="J37">
        <v>13.140285806863281</v>
      </c>
      <c r="K37">
        <v>0</v>
      </c>
      <c r="L37">
        <v>1.4167986138668323E-3</v>
      </c>
      <c r="N37">
        <f t="shared" si="5"/>
        <v>37.695</v>
      </c>
      <c r="O37">
        <f t="shared" si="6"/>
        <v>4048409.3823538884</v>
      </c>
      <c r="P37">
        <v>0</v>
      </c>
      <c r="Q37">
        <f t="shared" si="7"/>
        <v>465990.09382579057</v>
      </c>
      <c r="V37">
        <f t="shared" si="0"/>
        <v>38.695</v>
      </c>
      <c r="W37">
        <f t="shared" si="1"/>
        <v>655991.48506977805</v>
      </c>
      <c r="X37">
        <v>0</v>
      </c>
      <c r="Y37">
        <f t="shared" si="2"/>
        <v>77517.638943137281</v>
      </c>
    </row>
    <row r="38" spans="1:25" x14ac:dyDescent="0.55000000000000004">
      <c r="A38">
        <v>36</v>
      </c>
      <c r="B38">
        <f t="shared" si="8"/>
        <v>129619</v>
      </c>
      <c r="C38">
        <f t="shared" si="4"/>
        <v>142902</v>
      </c>
      <c r="D38">
        <v>11.591976912276733</v>
      </c>
      <c r="E38">
        <v>0</v>
      </c>
      <c r="F38" s="1">
        <v>3.1231959048657445E-3</v>
      </c>
      <c r="G38">
        <v>356.517</v>
      </c>
      <c r="I38">
        <v>129619</v>
      </c>
      <c r="J38">
        <v>13.138386321669925</v>
      </c>
      <c r="K38">
        <v>0</v>
      </c>
      <c r="L38">
        <v>1.4176225604043491E-3</v>
      </c>
      <c r="N38">
        <f t="shared" si="5"/>
        <v>38.695</v>
      </c>
      <c r="O38">
        <f t="shared" si="6"/>
        <v>4040726.7874730052</v>
      </c>
      <c r="P38">
        <v>0</v>
      </c>
      <c r="Q38">
        <f t="shared" si="7"/>
        <v>465105.83365882369</v>
      </c>
      <c r="V38">
        <f t="shared" si="0"/>
        <v>39.695</v>
      </c>
      <c r="W38">
        <f t="shared" si="1"/>
        <v>659797.98861443263</v>
      </c>
      <c r="X38">
        <v>0</v>
      </c>
      <c r="Y38">
        <f t="shared" si="2"/>
        <v>77308.167442968552</v>
      </c>
    </row>
    <row r="39" spans="1:25" x14ac:dyDescent="0.55000000000000004">
      <c r="A39">
        <v>37</v>
      </c>
      <c r="B39">
        <f t="shared" si="8"/>
        <v>133219</v>
      </c>
      <c r="C39">
        <f t="shared" si="4"/>
        <v>146502</v>
      </c>
      <c r="D39">
        <v>11.597762813805607</v>
      </c>
      <c r="E39">
        <v>0</v>
      </c>
      <c r="F39" s="1">
        <v>3.1089624634831974E-3</v>
      </c>
      <c r="G39">
        <v>356.61500000000001</v>
      </c>
      <c r="I39">
        <v>133219</v>
      </c>
      <c r="J39">
        <v>13.135680312109589</v>
      </c>
      <c r="K39">
        <v>0</v>
      </c>
      <c r="L39">
        <v>1.4186397159677365E-3</v>
      </c>
      <c r="N39">
        <f t="shared" si="5"/>
        <v>39.695</v>
      </c>
      <c r="O39">
        <f t="shared" si="6"/>
        <v>4029807.3229062879</v>
      </c>
      <c r="P39">
        <v>0</v>
      </c>
      <c r="Q39">
        <f t="shared" si="7"/>
        <v>463849.00465781131</v>
      </c>
      <c r="V39">
        <f t="shared" si="0"/>
        <v>40.695</v>
      </c>
      <c r="W39">
        <f t="shared" si="1"/>
        <v>651930.4064472958</v>
      </c>
      <c r="X39">
        <v>0</v>
      </c>
      <c r="Y39">
        <f t="shared" si="2"/>
        <v>76837.219289999368</v>
      </c>
    </row>
    <row r="40" spans="1:25" x14ac:dyDescent="0.55000000000000004">
      <c r="A40">
        <v>38</v>
      </c>
      <c r="B40">
        <f t="shared" si="8"/>
        <v>136819</v>
      </c>
      <c r="C40">
        <f t="shared" si="4"/>
        <v>150102</v>
      </c>
      <c r="D40">
        <v>11.585766921145362</v>
      </c>
      <c r="E40">
        <v>0</v>
      </c>
      <c r="F40" s="1">
        <v>3.1281100078098855E-3</v>
      </c>
      <c r="G40">
        <v>354.65</v>
      </c>
      <c r="I40">
        <v>136819</v>
      </c>
      <c r="J40">
        <v>13.129569351894656</v>
      </c>
      <c r="K40">
        <v>0</v>
      </c>
      <c r="L40">
        <v>1.4233026750540094E-3</v>
      </c>
      <c r="N40">
        <f t="shared" si="5"/>
        <v>40.695</v>
      </c>
      <c r="O40">
        <f t="shared" si="6"/>
        <v>4005256.4218739052</v>
      </c>
      <c r="P40">
        <v>0</v>
      </c>
      <c r="Q40">
        <f t="shared" si="7"/>
        <v>461023.31573999621</v>
      </c>
      <c r="V40">
        <f t="shared" si="0"/>
        <v>41.695</v>
      </c>
      <c r="W40">
        <f t="shared" si="1"/>
        <v>653645.7575669412</v>
      </c>
      <c r="X40">
        <v>0</v>
      </c>
      <c r="Y40">
        <f t="shared" si="2"/>
        <v>76526.302037455913</v>
      </c>
    </row>
    <row r="41" spans="1:25" x14ac:dyDescent="0.55000000000000004">
      <c r="A41">
        <v>39</v>
      </c>
      <c r="B41">
        <f t="shared" si="8"/>
        <v>140419</v>
      </c>
      <c r="C41">
        <f t="shared" si="4"/>
        <v>153702</v>
      </c>
      <c r="D41">
        <v>11.588394653106107</v>
      </c>
      <c r="E41">
        <v>0</v>
      </c>
      <c r="F41" s="1">
        <v>3.1217277608286426E-3</v>
      </c>
      <c r="G41">
        <v>354.125</v>
      </c>
      <c r="I41">
        <v>140419</v>
      </c>
      <c r="J41">
        <v>13.125514407689863</v>
      </c>
      <c r="K41">
        <v>0</v>
      </c>
      <c r="L41">
        <v>1.4260414132996264E-3</v>
      </c>
      <c r="N41">
        <f t="shared" si="5"/>
        <v>41.695</v>
      </c>
      <c r="O41">
        <f t="shared" si="6"/>
        <v>3989048.214454405</v>
      </c>
      <c r="P41">
        <v>0</v>
      </c>
      <c r="Q41">
        <f t="shared" si="7"/>
        <v>459157.81222473545</v>
      </c>
      <c r="V41">
        <f t="shared" si="0"/>
        <v>42.695</v>
      </c>
      <c r="W41">
        <f t="shared" si="1"/>
        <v>646329.75473509601</v>
      </c>
      <c r="X41">
        <v>0</v>
      </c>
      <c r="Y41">
        <f t="shared" si="2"/>
        <v>76449.402969086703</v>
      </c>
    </row>
    <row r="42" spans="1:25" x14ac:dyDescent="0.55000000000000004">
      <c r="A42">
        <v>40</v>
      </c>
      <c r="B42">
        <f t="shared" si="8"/>
        <v>144019</v>
      </c>
      <c r="C42">
        <f t="shared" si="4"/>
        <v>157302</v>
      </c>
      <c r="D42">
        <v>11.577138933283853</v>
      </c>
      <c r="E42">
        <v>0</v>
      </c>
      <c r="F42" s="1">
        <v>3.1392077425163177E-3</v>
      </c>
      <c r="G42">
        <v>352.29599999999999</v>
      </c>
      <c r="I42">
        <v>144019</v>
      </c>
      <c r="J42">
        <v>13.124509073750572</v>
      </c>
      <c r="K42">
        <v>0</v>
      </c>
      <c r="L42">
        <v>1.4256477087216659E-3</v>
      </c>
      <c r="N42">
        <f t="shared" si="5"/>
        <v>42.695</v>
      </c>
      <c r="O42">
        <f t="shared" si="6"/>
        <v>3985039.9040817707</v>
      </c>
      <c r="P42">
        <v>0</v>
      </c>
      <c r="Q42">
        <f t="shared" si="7"/>
        <v>458696.41781452019</v>
      </c>
      <c r="V42">
        <f t="shared" si="0"/>
        <v>43.695</v>
      </c>
      <c r="W42">
        <f t="shared" si="1"/>
        <v>641850.44562761183</v>
      </c>
      <c r="X42">
        <v>0</v>
      </c>
      <c r="Y42">
        <f t="shared" si="2"/>
        <v>75991.269138677439</v>
      </c>
    </row>
    <row r="43" spans="1:25" x14ac:dyDescent="0.55000000000000004">
      <c r="A43">
        <v>41</v>
      </c>
      <c r="B43">
        <f t="shared" si="8"/>
        <v>147619</v>
      </c>
      <c r="C43">
        <f t="shared" si="4"/>
        <v>160902</v>
      </c>
      <c r="D43">
        <v>11.570184429310361</v>
      </c>
      <c r="E43">
        <v>0</v>
      </c>
      <c r="F43" s="1">
        <v>3.1455620295959131E-3</v>
      </c>
      <c r="G43">
        <v>350.255</v>
      </c>
      <c r="I43">
        <v>147619</v>
      </c>
      <c r="J43">
        <v>13.118497916125738</v>
      </c>
      <c r="K43">
        <v>0</v>
      </c>
      <c r="L43">
        <v>1.4301816407700911E-3</v>
      </c>
      <c r="N43">
        <f t="shared" si="5"/>
        <v>43.695</v>
      </c>
      <c r="O43">
        <f t="shared" si="6"/>
        <v>3961157.0547781605</v>
      </c>
      <c r="P43">
        <v>0</v>
      </c>
      <c r="Q43">
        <f t="shared" si="7"/>
        <v>455947.61483206466</v>
      </c>
      <c r="V43">
        <f t="shared" si="0"/>
        <v>44.695</v>
      </c>
      <c r="W43">
        <f t="shared" si="1"/>
        <v>640238.1368013731</v>
      </c>
      <c r="X43">
        <v>0</v>
      </c>
      <c r="Y43">
        <f t="shared" si="2"/>
        <v>75680.350131647006</v>
      </c>
    </row>
    <row r="44" spans="1:25" x14ac:dyDescent="0.55000000000000004">
      <c r="A44">
        <v>42</v>
      </c>
      <c r="B44">
        <f t="shared" si="8"/>
        <v>151219</v>
      </c>
      <c r="C44">
        <f t="shared" si="4"/>
        <v>164502</v>
      </c>
      <c r="D44">
        <v>11.567669299391454</v>
      </c>
      <c r="E44">
        <v>0</v>
      </c>
      <c r="F44" s="1">
        <v>3.1512018707338081E-3</v>
      </c>
      <c r="G44">
        <v>349.93099999999998</v>
      </c>
      <c r="I44">
        <v>151219</v>
      </c>
      <c r="J44">
        <v>13.114397735751956</v>
      </c>
      <c r="K44">
        <v>0</v>
      </c>
      <c r="L44">
        <v>1.4327514500043345E-3</v>
      </c>
      <c r="N44">
        <f t="shared" si="5"/>
        <v>44.695</v>
      </c>
      <c r="O44">
        <f t="shared" si="6"/>
        <v>3944948.8473586547</v>
      </c>
      <c r="P44">
        <v>0</v>
      </c>
      <c r="Q44">
        <f t="shared" si="7"/>
        <v>454082.10078988207</v>
      </c>
      <c r="V44">
        <f t="shared" si="0"/>
        <v>45.695</v>
      </c>
      <c r="W44">
        <f t="shared" si="1"/>
        <v>637746.937825492</v>
      </c>
      <c r="X44">
        <v>0</v>
      </c>
      <c r="Y44">
        <f t="shared" si="2"/>
        <v>75423.283545251892</v>
      </c>
    </row>
    <row r="45" spans="1:25" x14ac:dyDescent="0.55000000000000004">
      <c r="A45">
        <v>43</v>
      </c>
      <c r="B45">
        <f t="shared" si="8"/>
        <v>154819</v>
      </c>
      <c r="C45">
        <f t="shared" si="4"/>
        <v>168102</v>
      </c>
      <c r="D45">
        <v>11.563770658975796</v>
      </c>
      <c r="E45">
        <v>0</v>
      </c>
      <c r="F45" s="1">
        <v>3.1581128345498782E-3</v>
      </c>
      <c r="G45">
        <v>348.91899999999998</v>
      </c>
      <c r="I45">
        <v>154819</v>
      </c>
      <c r="J45">
        <v>13.110995001600498</v>
      </c>
      <c r="K45">
        <v>0</v>
      </c>
      <c r="L45">
        <v>1.4346978242048114E-3</v>
      </c>
      <c r="N45">
        <f t="shared" si="5"/>
        <v>45.695</v>
      </c>
      <c r="O45">
        <f t="shared" si="6"/>
        <v>3931548.0477993591</v>
      </c>
      <c r="P45">
        <v>0</v>
      </c>
      <c r="Q45">
        <f t="shared" si="7"/>
        <v>452539.70127151132</v>
      </c>
      <c r="V45">
        <f t="shared" si="0"/>
        <v>46.695</v>
      </c>
      <c r="W45">
        <f t="shared" si="1"/>
        <v>636910.47685548803</v>
      </c>
      <c r="X45">
        <v>0</v>
      </c>
      <c r="Y45">
        <f t="shared" si="2"/>
        <v>75102.449084890934</v>
      </c>
    </row>
    <row r="46" spans="1:25" x14ac:dyDescent="0.55000000000000004">
      <c r="A46">
        <v>44</v>
      </c>
      <c r="B46">
        <f t="shared" si="8"/>
        <v>158419</v>
      </c>
      <c r="C46">
        <f t="shared" si="4"/>
        <v>171702</v>
      </c>
      <c r="D46">
        <v>11.562458210500719</v>
      </c>
      <c r="E46">
        <v>0</v>
      </c>
      <c r="F46" s="1">
        <v>3.160328517862921E-3</v>
      </c>
      <c r="G46">
        <v>349.262</v>
      </c>
      <c r="I46">
        <v>158419</v>
      </c>
      <c r="J46">
        <v>13.106731839009459</v>
      </c>
      <c r="K46">
        <v>0</v>
      </c>
      <c r="L46">
        <v>1.437503682109519E-3</v>
      </c>
      <c r="N46">
        <f t="shared" si="5"/>
        <v>46.695</v>
      </c>
      <c r="O46">
        <f t="shared" si="6"/>
        <v>3914822.8955897316</v>
      </c>
      <c r="P46">
        <v>0</v>
      </c>
      <c r="Q46">
        <f t="shared" si="7"/>
        <v>450614.69450934563</v>
      </c>
      <c r="V46">
        <f t="shared" si="0"/>
        <v>47.695</v>
      </c>
      <c r="W46">
        <f t="shared" si="1"/>
        <v>633043.36019706482</v>
      </c>
      <c r="X46">
        <v>0</v>
      </c>
      <c r="Y46">
        <f t="shared" si="2"/>
        <v>74943.023280910376</v>
      </c>
    </row>
    <row r="47" spans="1:25" x14ac:dyDescent="0.55000000000000004">
      <c r="A47">
        <v>45</v>
      </c>
      <c r="B47">
        <f t="shared" si="8"/>
        <v>162019</v>
      </c>
      <c r="C47">
        <f t="shared" si="4"/>
        <v>175302</v>
      </c>
      <c r="D47">
        <v>11.556368022813064</v>
      </c>
      <c r="E47">
        <v>0</v>
      </c>
      <c r="F47" s="1">
        <v>3.1669762543086945E-3</v>
      </c>
      <c r="G47">
        <v>347.58699999999999</v>
      </c>
      <c r="I47">
        <v>162019</v>
      </c>
      <c r="J47">
        <v>13.10460665581507</v>
      </c>
      <c r="K47">
        <v>0</v>
      </c>
      <c r="L47">
        <v>1.4388782573289901E-3</v>
      </c>
      <c r="N47">
        <f t="shared" si="5"/>
        <v>47.695</v>
      </c>
      <c r="O47">
        <f t="shared" si="6"/>
        <v>3906512.0139639373</v>
      </c>
      <c r="P47">
        <v>0</v>
      </c>
      <c r="Q47">
        <f t="shared" si="7"/>
        <v>449658.13968546223</v>
      </c>
      <c r="V47">
        <f t="shared" si="0"/>
        <v>48.695</v>
      </c>
      <c r="W47">
        <f t="shared" si="1"/>
        <v>630940.08514930191</v>
      </c>
      <c r="X47">
        <v>0</v>
      </c>
      <c r="Y47">
        <f t="shared" si="2"/>
        <v>74687.942932971186</v>
      </c>
    </row>
    <row r="48" spans="1:25" x14ac:dyDescent="0.55000000000000004">
      <c r="A48">
        <v>46</v>
      </c>
      <c r="B48">
        <f t="shared" si="8"/>
        <v>165619</v>
      </c>
      <c r="C48">
        <f t="shared" si="4"/>
        <v>178902</v>
      </c>
      <c r="D48">
        <v>11.553040009306603</v>
      </c>
      <c r="E48">
        <v>0</v>
      </c>
      <c r="F48" s="1">
        <v>3.1736620137761424E-3</v>
      </c>
      <c r="G48">
        <v>347.48700000000002</v>
      </c>
      <c r="I48">
        <v>165619</v>
      </c>
      <c r="J48">
        <v>13.101196940542515</v>
      </c>
      <c r="K48">
        <v>0</v>
      </c>
      <c r="L48">
        <v>1.4412025461260644E-3</v>
      </c>
      <c r="N48">
        <f t="shared" si="5"/>
        <v>48.695</v>
      </c>
      <c r="O48">
        <f t="shared" si="6"/>
        <v>3893214.6033626571</v>
      </c>
      <c r="P48">
        <v>0</v>
      </c>
      <c r="Q48">
        <f t="shared" si="7"/>
        <v>448127.65759782714</v>
      </c>
      <c r="V48">
        <f t="shared" si="0"/>
        <v>49.695</v>
      </c>
      <c r="W48">
        <f t="shared" si="1"/>
        <v>627454.83110761933</v>
      </c>
      <c r="X48">
        <v>0</v>
      </c>
      <c r="Y48">
        <f t="shared" si="2"/>
        <v>74331.715591535816</v>
      </c>
    </row>
    <row r="49" spans="1:25" x14ac:dyDescent="0.55000000000000004">
      <c r="A49">
        <v>47</v>
      </c>
      <c r="B49">
        <f t="shared" si="8"/>
        <v>169219</v>
      </c>
      <c r="C49">
        <f t="shared" si="4"/>
        <v>182502</v>
      </c>
      <c r="D49">
        <v>11.547500789609918</v>
      </c>
      <c r="E49">
        <v>0</v>
      </c>
      <c r="F49" s="1">
        <v>3.1816399080353179E-3</v>
      </c>
      <c r="G49">
        <v>345.91199999999998</v>
      </c>
      <c r="I49">
        <v>169219</v>
      </c>
      <c r="J49">
        <v>13.096415627458514</v>
      </c>
      <c r="K49">
        <v>0</v>
      </c>
      <c r="L49">
        <v>1.4445055655561555E-3</v>
      </c>
      <c r="N49">
        <f t="shared" si="5"/>
        <v>49.695</v>
      </c>
      <c r="O49">
        <f t="shared" si="6"/>
        <v>3874644.3559021396</v>
      </c>
      <c r="P49">
        <v>0</v>
      </c>
      <c r="Q49">
        <f t="shared" si="7"/>
        <v>445990.2935492149</v>
      </c>
      <c r="V49">
        <f t="shared" si="0"/>
        <v>50.695</v>
      </c>
      <c r="W49">
        <f t="shared" si="1"/>
        <v>628685.27731711837</v>
      </c>
      <c r="X49">
        <v>0</v>
      </c>
      <c r="Y49">
        <f t="shared" si="2"/>
        <v>74269.318329951304</v>
      </c>
    </row>
    <row r="50" spans="1:25" x14ac:dyDescent="0.55000000000000004">
      <c r="A50">
        <v>48</v>
      </c>
      <c r="B50">
        <f t="shared" si="8"/>
        <v>172819</v>
      </c>
      <c r="C50">
        <f t="shared" si="4"/>
        <v>186102</v>
      </c>
      <c r="D50">
        <v>11.549459880948199</v>
      </c>
      <c r="E50">
        <v>0</v>
      </c>
      <c r="F50" s="1">
        <v>3.1714214093577961E-3</v>
      </c>
      <c r="G50">
        <v>345.18400000000003</v>
      </c>
      <c r="I50">
        <v>172819</v>
      </c>
      <c r="J50">
        <v>13.095575771847876</v>
      </c>
      <c r="K50">
        <v>0</v>
      </c>
      <c r="L50">
        <v>1.4450536582960821E-3</v>
      </c>
      <c r="N50">
        <f t="shared" si="5"/>
        <v>50.695</v>
      </c>
      <c r="O50">
        <f t="shared" si="6"/>
        <v>3871391.5802227599</v>
      </c>
      <c r="P50">
        <v>0</v>
      </c>
      <c r="Q50">
        <f t="shared" si="7"/>
        <v>445615.90997970779</v>
      </c>
      <c r="V50">
        <f t="shared" si="0"/>
        <v>51.699166666666663</v>
      </c>
      <c r="W50">
        <f t="shared" si="1"/>
        <v>623339.20068274625</v>
      </c>
      <c r="X50">
        <v>0</v>
      </c>
      <c r="Y50">
        <f t="shared" si="2"/>
        <v>74037.270460032727</v>
      </c>
    </row>
    <row r="51" spans="1:25" x14ac:dyDescent="0.55000000000000004">
      <c r="A51" s="2">
        <v>49</v>
      </c>
      <c r="B51">
        <f>60^2*A51+19+15</f>
        <v>176434</v>
      </c>
      <c r="C51">
        <f t="shared" si="4"/>
        <v>189717</v>
      </c>
      <c r="D51">
        <v>11.540919937489686</v>
      </c>
      <c r="E51">
        <v>0</v>
      </c>
      <c r="F51" s="1">
        <v>3.1857077567848772E-3</v>
      </c>
      <c r="G51">
        <v>343.81099999999998</v>
      </c>
      <c r="I51">
        <v>176434</v>
      </c>
      <c r="J51">
        <v>13.092446290986674</v>
      </c>
      <c r="K51">
        <v>0</v>
      </c>
      <c r="L51">
        <v>1.4466917939344231E-3</v>
      </c>
      <c r="N51">
        <f t="shared" si="5"/>
        <v>51.699166666666663</v>
      </c>
      <c r="O51">
        <f t="shared" si="6"/>
        <v>3859295.0721339192</v>
      </c>
      <c r="P51">
        <v>0</v>
      </c>
      <c r="Q51">
        <f t="shared" si="7"/>
        <v>444223.62276019633</v>
      </c>
      <c r="V51">
        <f t="shared" si="0"/>
        <v>52.699166666666663</v>
      </c>
      <c r="W51">
        <f t="shared" si="1"/>
        <v>620684.34629969089</v>
      </c>
      <c r="X51">
        <v>0</v>
      </c>
      <c r="Y51">
        <f t="shared" si="2"/>
        <v>73532.143109560377</v>
      </c>
    </row>
    <row r="52" spans="1:25" x14ac:dyDescent="0.55000000000000004">
      <c r="A52">
        <v>50</v>
      </c>
      <c r="B52">
        <f t="shared" ref="B52:B67" si="9">60^2*A52+19+15</f>
        <v>180034</v>
      </c>
      <c r="C52">
        <f t="shared" si="4"/>
        <v>193317</v>
      </c>
      <c r="D52">
        <v>11.536651757164861</v>
      </c>
      <c r="E52">
        <v>0</v>
      </c>
      <c r="F52" s="1">
        <v>3.1935918594544971E-3</v>
      </c>
      <c r="G52">
        <v>342.93299999999999</v>
      </c>
      <c r="I52">
        <v>180034</v>
      </c>
      <c r="J52">
        <v>13.085599803011576</v>
      </c>
      <c r="K52">
        <v>0</v>
      </c>
      <c r="L52">
        <v>1.4512503319832682E-3</v>
      </c>
      <c r="N52">
        <f t="shared" si="5"/>
        <v>52.699166666666663</v>
      </c>
      <c r="O52">
        <f t="shared" si="6"/>
        <v>3832962.6998248114</v>
      </c>
      <c r="P52">
        <v>0</v>
      </c>
      <c r="Q52">
        <f t="shared" si="7"/>
        <v>441192.85865736223</v>
      </c>
      <c r="V52">
        <f t="shared" si="0"/>
        <v>53.699166666666663</v>
      </c>
      <c r="W52">
        <f t="shared" si="1"/>
        <v>620544.93613802362</v>
      </c>
      <c r="X52">
        <v>0</v>
      </c>
      <c r="Y52">
        <f t="shared" si="2"/>
        <v>73225.349842289055</v>
      </c>
    </row>
    <row r="53" spans="1:25" x14ac:dyDescent="0.55000000000000004">
      <c r="A53">
        <v>51</v>
      </c>
      <c r="B53">
        <f t="shared" si="9"/>
        <v>183634</v>
      </c>
      <c r="C53">
        <f t="shared" si="4"/>
        <v>196917</v>
      </c>
      <c r="D53">
        <v>11.536427124755321</v>
      </c>
      <c r="E53">
        <v>0</v>
      </c>
      <c r="F53" s="1">
        <v>3.1906757311141063E-3</v>
      </c>
      <c r="G53">
        <v>342.39299999999997</v>
      </c>
      <c r="I53">
        <v>183634</v>
      </c>
      <c r="J53">
        <v>13.081418458662535</v>
      </c>
      <c r="K53">
        <v>0</v>
      </c>
      <c r="L53">
        <v>1.4547413119529277E-3</v>
      </c>
      <c r="N53">
        <f t="shared" si="5"/>
        <v>53.699166666666663</v>
      </c>
      <c r="O53">
        <f t="shared" si="6"/>
        <v>3816969.2233181307</v>
      </c>
      <c r="P53">
        <v>0</v>
      </c>
      <c r="Q53">
        <f t="shared" si="7"/>
        <v>439352.09905373433</v>
      </c>
      <c r="V53">
        <f t="shared" si="0"/>
        <v>54.699166666666663</v>
      </c>
      <c r="W53">
        <f t="shared" si="1"/>
        <v>616653.57423409226</v>
      </c>
      <c r="X53">
        <v>0</v>
      </c>
      <c r="Y53">
        <f t="shared" si="2"/>
        <v>73036.784394952556</v>
      </c>
    </row>
    <row r="54" spans="1:25" x14ac:dyDescent="0.55000000000000004">
      <c r="A54">
        <v>52</v>
      </c>
      <c r="B54">
        <f t="shared" si="9"/>
        <v>187234</v>
      </c>
      <c r="C54">
        <f t="shared" si="4"/>
        <v>200517</v>
      </c>
      <c r="D54">
        <v>11.530136501700582</v>
      </c>
      <c r="E54">
        <v>0</v>
      </c>
      <c r="F54" s="1">
        <v>3.2016002201777152E-3</v>
      </c>
      <c r="G54">
        <v>341.28699999999998</v>
      </c>
      <c r="I54">
        <v>187234</v>
      </c>
      <c r="J54">
        <v>13.078839820281139</v>
      </c>
      <c r="K54">
        <v>0</v>
      </c>
      <c r="L54">
        <v>1.4563624779352629E-3</v>
      </c>
      <c r="N54">
        <f t="shared" si="5"/>
        <v>54.699166666666663</v>
      </c>
      <c r="O54">
        <f t="shared" si="6"/>
        <v>3807139.3193090521</v>
      </c>
      <c r="P54">
        <v>0</v>
      </c>
      <c r="Q54">
        <f t="shared" si="7"/>
        <v>438220.70636971534</v>
      </c>
      <c r="V54">
        <f t="shared" si="0"/>
        <v>55.699166666666663</v>
      </c>
      <c r="W54">
        <f t="shared" si="1"/>
        <v>615780.74539582815</v>
      </c>
      <c r="X54">
        <v>0</v>
      </c>
      <c r="Y54">
        <f t="shared" si="2"/>
        <v>72766.594304300801</v>
      </c>
    </row>
    <row r="55" spans="1:25" x14ac:dyDescent="0.55000000000000004">
      <c r="A55">
        <v>53</v>
      </c>
      <c r="B55">
        <f t="shared" si="9"/>
        <v>190834</v>
      </c>
      <c r="C55">
        <f t="shared" si="4"/>
        <v>204117</v>
      </c>
      <c r="D55">
        <v>11.52872007086887</v>
      </c>
      <c r="E55">
        <v>0</v>
      </c>
      <c r="F55" s="1">
        <v>3.2009705488621151E-3</v>
      </c>
      <c r="G55">
        <v>340.84899999999999</v>
      </c>
      <c r="I55">
        <v>190834</v>
      </c>
      <c r="J55">
        <v>13.075133395517314</v>
      </c>
      <c r="K55">
        <v>0</v>
      </c>
      <c r="L55">
        <v>1.4581367652547312E-3</v>
      </c>
      <c r="N55">
        <f t="shared" si="5"/>
        <v>55.699166666666663</v>
      </c>
      <c r="O55">
        <f t="shared" si="6"/>
        <v>3793054.5620274311</v>
      </c>
      <c r="P55">
        <v>0</v>
      </c>
      <c r="Q55">
        <f t="shared" si="7"/>
        <v>436599.56582580484</v>
      </c>
      <c r="V55">
        <f t="shared" si="0"/>
        <v>56.699166666666663</v>
      </c>
      <c r="W55">
        <f t="shared" si="1"/>
        <v>614683.64803662</v>
      </c>
      <c r="X55">
        <v>0</v>
      </c>
      <c r="Y55">
        <f t="shared" si="2"/>
        <v>72443.478129123934</v>
      </c>
    </row>
    <row r="56" spans="1:25" x14ac:dyDescent="0.55000000000000004">
      <c r="A56">
        <v>54</v>
      </c>
      <c r="B56">
        <f t="shared" si="9"/>
        <v>194434</v>
      </c>
      <c r="C56">
        <f t="shared" si="4"/>
        <v>207717</v>
      </c>
      <c r="D56">
        <v>11.526936845517881</v>
      </c>
      <c r="E56">
        <v>0</v>
      </c>
      <c r="F56" s="1">
        <v>3.2050960941120781E-3</v>
      </c>
      <c r="G56">
        <v>340.23200000000003</v>
      </c>
      <c r="I56">
        <v>194434</v>
      </c>
      <c r="J56">
        <v>13.070682639549197</v>
      </c>
      <c r="K56">
        <v>0</v>
      </c>
      <c r="L56">
        <v>1.4619600013478905E-3</v>
      </c>
      <c r="N56">
        <f t="shared" si="5"/>
        <v>56.699166666666663</v>
      </c>
      <c r="O56">
        <f t="shared" si="6"/>
        <v>3776210.1148662437</v>
      </c>
      <c r="P56">
        <v>0</v>
      </c>
      <c r="Q56">
        <f t="shared" si="7"/>
        <v>434660.86877474363</v>
      </c>
      <c r="V56">
        <f t="shared" si="0"/>
        <v>57.699166666666663</v>
      </c>
      <c r="W56">
        <f t="shared" si="1"/>
        <v>610519.52712073177</v>
      </c>
      <c r="X56">
        <v>0</v>
      </c>
      <c r="Y56">
        <f t="shared" si="2"/>
        <v>72054.297026182947</v>
      </c>
    </row>
    <row r="57" spans="1:25" x14ac:dyDescent="0.55000000000000004">
      <c r="A57">
        <v>55</v>
      </c>
      <c r="B57">
        <f t="shared" si="9"/>
        <v>198034</v>
      </c>
      <c r="C57">
        <f t="shared" si="4"/>
        <v>211317</v>
      </c>
      <c r="D57">
        <v>11.520139381988423</v>
      </c>
      <c r="E57">
        <v>0</v>
      </c>
      <c r="F57" s="1">
        <v>3.2149735911997136E-3</v>
      </c>
      <c r="G57">
        <v>339.11099999999999</v>
      </c>
      <c r="I57">
        <v>198034</v>
      </c>
      <c r="J57">
        <v>13.065295547696808</v>
      </c>
      <c r="K57">
        <v>0</v>
      </c>
      <c r="L57">
        <v>1.4656368776004998E-3</v>
      </c>
      <c r="N57">
        <f t="shared" si="5"/>
        <v>57.699166666666663</v>
      </c>
      <c r="O57">
        <f t="shared" si="6"/>
        <v>3755922.020103171</v>
      </c>
      <c r="P57">
        <v>0</v>
      </c>
      <c r="Q57">
        <f t="shared" si="7"/>
        <v>432325.78215709765</v>
      </c>
      <c r="V57">
        <f t="shared" si="0"/>
        <v>58.699166666666663</v>
      </c>
      <c r="W57">
        <f t="shared" si="1"/>
        <v>608561.723546013</v>
      </c>
      <c r="X57">
        <v>0</v>
      </c>
      <c r="Y57">
        <f t="shared" si="2"/>
        <v>71893.195321955878</v>
      </c>
    </row>
    <row r="58" spans="1:25" x14ac:dyDescent="0.55000000000000004">
      <c r="A58">
        <v>56</v>
      </c>
      <c r="B58">
        <f t="shared" si="9"/>
        <v>201634</v>
      </c>
      <c r="C58">
        <f t="shared" si="4"/>
        <v>214917</v>
      </c>
      <c r="D58">
        <v>11.516927446349527</v>
      </c>
      <c r="E58">
        <v>0</v>
      </c>
      <c r="F58" s="1">
        <v>3.2235336301431258E-3</v>
      </c>
      <c r="G58">
        <v>338.726</v>
      </c>
      <c r="I58">
        <v>201634</v>
      </c>
      <c r="J58">
        <v>13.063057011306887</v>
      </c>
      <c r="K58">
        <v>0</v>
      </c>
      <c r="L58">
        <v>1.4674040606185365E-3</v>
      </c>
      <c r="N58">
        <f t="shared" si="5"/>
        <v>58.699166666666663</v>
      </c>
      <c r="O58">
        <f t="shared" si="6"/>
        <v>3747523.655512888</v>
      </c>
      <c r="P58">
        <v>0</v>
      </c>
      <c r="Q58">
        <f t="shared" si="7"/>
        <v>431359.1719317353</v>
      </c>
      <c r="V58">
        <f t="shared" si="0"/>
        <v>59.699166666666663</v>
      </c>
      <c r="W58">
        <f t="shared" si="1"/>
        <v>604623.68954448006</v>
      </c>
      <c r="X58">
        <v>0</v>
      </c>
      <c r="Y58">
        <f t="shared" si="2"/>
        <v>71549.479596332516</v>
      </c>
    </row>
    <row r="59" spans="1:25" x14ac:dyDescent="0.55000000000000004">
      <c r="A59">
        <v>57</v>
      </c>
      <c r="B59">
        <f t="shared" si="9"/>
        <v>205234</v>
      </c>
      <c r="C59">
        <f t="shared" si="4"/>
        <v>218517</v>
      </c>
      <c r="D59">
        <v>11.51043536724864</v>
      </c>
      <c r="E59">
        <v>0</v>
      </c>
      <c r="F59" s="1">
        <v>3.2312060093452415E-3</v>
      </c>
      <c r="G59">
        <v>337.63600000000002</v>
      </c>
      <c r="I59">
        <v>205234</v>
      </c>
      <c r="J59">
        <v>13.058264226396231</v>
      </c>
      <c r="K59">
        <v>0</v>
      </c>
      <c r="L59">
        <v>1.4709951466662118E-3</v>
      </c>
      <c r="N59">
        <f t="shared" si="5"/>
        <v>59.699166666666663</v>
      </c>
      <c r="O59">
        <f t="shared" si="6"/>
        <v>3729605.5537876044</v>
      </c>
      <c r="P59">
        <v>0</v>
      </c>
      <c r="Q59">
        <f t="shared" si="7"/>
        <v>429296.87757799512</v>
      </c>
      <c r="V59">
        <f t="shared" si="0"/>
        <v>60.699166666666663</v>
      </c>
      <c r="W59">
        <f t="shared" si="1"/>
        <v>603615.08733137418</v>
      </c>
      <c r="X59">
        <v>0</v>
      </c>
      <c r="Y59">
        <f t="shared" si="2"/>
        <v>71483.417242375406</v>
      </c>
    </row>
    <row r="60" spans="1:25" x14ac:dyDescent="0.55000000000000004">
      <c r="A60">
        <v>58</v>
      </c>
      <c r="B60">
        <f t="shared" si="9"/>
        <v>208834</v>
      </c>
      <c r="C60">
        <f t="shared" si="4"/>
        <v>222117</v>
      </c>
      <c r="D60">
        <v>11.508765825653571</v>
      </c>
      <c r="E60">
        <v>0</v>
      </c>
      <c r="F60" s="1">
        <v>3.2305399714213706E-3</v>
      </c>
      <c r="G60">
        <v>336.50400000000002</v>
      </c>
      <c r="I60">
        <v>208834</v>
      </c>
      <c r="J60">
        <v>13.057340472305119</v>
      </c>
      <c r="K60">
        <v>0</v>
      </c>
      <c r="L60">
        <v>1.4711529636752092E-3</v>
      </c>
      <c r="N60">
        <f t="shared" si="5"/>
        <v>60.699166666666663</v>
      </c>
      <c r="O60">
        <f t="shared" si="6"/>
        <v>3726161.9061857192</v>
      </c>
      <c r="P60">
        <v>0</v>
      </c>
      <c r="Q60">
        <f t="shared" si="7"/>
        <v>428900.50345425244</v>
      </c>
      <c r="V60">
        <f t="shared" si="0"/>
        <v>61.699166666666663</v>
      </c>
      <c r="W60">
        <f t="shared" si="1"/>
        <v>599851.01296635706</v>
      </c>
      <c r="X60">
        <v>0</v>
      </c>
      <c r="Y60">
        <f t="shared" si="2"/>
        <v>71027.264913094463</v>
      </c>
    </row>
    <row r="61" spans="1:25" x14ac:dyDescent="0.55000000000000004">
      <c r="A61">
        <v>59</v>
      </c>
      <c r="B61">
        <f t="shared" si="9"/>
        <v>212434</v>
      </c>
      <c r="C61">
        <f t="shared" si="4"/>
        <v>225717</v>
      </c>
      <c r="D61">
        <v>11.502510416152392</v>
      </c>
      <c r="E61">
        <v>0</v>
      </c>
      <c r="F61" s="1">
        <v>3.2449913554336482E-3</v>
      </c>
      <c r="G61">
        <v>335.93</v>
      </c>
      <c r="I61">
        <v>212434</v>
      </c>
      <c r="J61">
        <v>13.050938264701074</v>
      </c>
      <c r="K61">
        <v>0</v>
      </c>
      <c r="L61">
        <v>1.4758975196172987E-3</v>
      </c>
      <c r="N61">
        <f t="shared" si="5"/>
        <v>61.699166666666663</v>
      </c>
      <c r="O61">
        <f t="shared" si="6"/>
        <v>3702382.4458401287</v>
      </c>
      <c r="P61">
        <v>0</v>
      </c>
      <c r="Q61">
        <f t="shared" si="7"/>
        <v>426163.58947856678</v>
      </c>
      <c r="V61">
        <f t="shared" si="0"/>
        <v>62.699166666666663</v>
      </c>
      <c r="W61">
        <f t="shared" si="1"/>
        <v>597534.98588926764</v>
      </c>
      <c r="X61">
        <v>0</v>
      </c>
      <c r="Y61">
        <f t="shared" si="2"/>
        <v>70815.358176384267</v>
      </c>
    </row>
    <row r="62" spans="1:25" x14ac:dyDescent="0.55000000000000004">
      <c r="A62">
        <v>60</v>
      </c>
      <c r="B62">
        <f t="shared" si="9"/>
        <v>216034</v>
      </c>
      <c r="C62">
        <f t="shared" si="4"/>
        <v>229317</v>
      </c>
      <c r="D62">
        <v>11.498641939374473</v>
      </c>
      <c r="E62">
        <v>0</v>
      </c>
      <c r="F62" s="1">
        <v>3.2480944758565976E-3</v>
      </c>
      <c r="G62">
        <v>335.22</v>
      </c>
      <c r="I62">
        <v>216034</v>
      </c>
      <c r="J62">
        <v>13.047950127888983</v>
      </c>
      <c r="K62">
        <v>0</v>
      </c>
      <c r="L62">
        <v>1.4778818642490262E-3</v>
      </c>
      <c r="N62">
        <f t="shared" si="5"/>
        <v>62.699166666666663</v>
      </c>
      <c r="O62">
        <f t="shared" si="6"/>
        <v>3691335.7333250726</v>
      </c>
      <c r="P62">
        <v>0</v>
      </c>
      <c r="Q62">
        <f t="shared" si="7"/>
        <v>424892.1490583056</v>
      </c>
      <c r="V62">
        <f t="shared" si="0"/>
        <v>63.699166666666663</v>
      </c>
      <c r="W62">
        <f t="shared" si="1"/>
        <v>595472.32162772864</v>
      </c>
      <c r="X62">
        <v>0</v>
      </c>
      <c r="Y62">
        <f t="shared" si="2"/>
        <v>70441.894455973335</v>
      </c>
    </row>
    <row r="63" spans="1:25" x14ac:dyDescent="0.55000000000000004">
      <c r="A63">
        <v>61</v>
      </c>
      <c r="B63">
        <f t="shared" si="9"/>
        <v>219634</v>
      </c>
      <c r="C63">
        <f t="shared" si="4"/>
        <v>232917</v>
      </c>
      <c r="D63">
        <v>11.495184011994045</v>
      </c>
      <c r="E63">
        <v>0</v>
      </c>
      <c r="F63" s="1">
        <v>3.2527699597420644E-3</v>
      </c>
      <c r="G63">
        <v>334.209</v>
      </c>
      <c r="I63">
        <v>219634</v>
      </c>
      <c r="J63">
        <v>13.042661944823156</v>
      </c>
      <c r="K63">
        <v>0</v>
      </c>
      <c r="L63">
        <v>1.4820033095370114E-3</v>
      </c>
      <c r="N63">
        <f t="shared" si="5"/>
        <v>63.699166666666663</v>
      </c>
      <c r="O63">
        <f t="shared" si="6"/>
        <v>3671866.7972294218</v>
      </c>
      <c r="P63">
        <v>0</v>
      </c>
      <c r="Q63">
        <f t="shared" si="7"/>
        <v>422651.36673584004</v>
      </c>
      <c r="V63">
        <f t="shared" si="0"/>
        <v>64.69916666666667</v>
      </c>
      <c r="W63">
        <f t="shared" si="1"/>
        <v>592218.00354950409</v>
      </c>
      <c r="X63">
        <v>0</v>
      </c>
      <c r="Y63">
        <f t="shared" si="2"/>
        <v>70210.613072118271</v>
      </c>
    </row>
    <row r="64" spans="1:25" x14ac:dyDescent="0.55000000000000004">
      <c r="A64">
        <v>62</v>
      </c>
      <c r="B64">
        <f t="shared" si="9"/>
        <v>223234</v>
      </c>
      <c r="C64">
        <f t="shared" si="4"/>
        <v>236517</v>
      </c>
      <c r="D64">
        <v>11.489703919829367</v>
      </c>
      <c r="E64">
        <v>0</v>
      </c>
      <c r="F64" s="1">
        <v>3.2607267211574482E-3</v>
      </c>
      <c r="G64">
        <v>333.32600000000002</v>
      </c>
      <c r="I64">
        <v>223234</v>
      </c>
      <c r="J64">
        <v>13.039372996273524</v>
      </c>
      <c r="K64">
        <v>0</v>
      </c>
      <c r="L64">
        <v>1.4842691990090834E-3</v>
      </c>
      <c r="N64">
        <f t="shared" si="5"/>
        <v>64.69916666666667</v>
      </c>
      <c r="O64">
        <f t="shared" si="6"/>
        <v>3659810.0541244401</v>
      </c>
      <c r="P64">
        <v>0</v>
      </c>
      <c r="Q64">
        <f t="shared" si="7"/>
        <v>421263.67843270965</v>
      </c>
      <c r="V64">
        <f t="shared" si="0"/>
        <v>65.69916666666667</v>
      </c>
      <c r="W64">
        <f t="shared" si="1"/>
        <v>590659.6403945185</v>
      </c>
      <c r="X64">
        <v>0</v>
      </c>
      <c r="Y64">
        <f t="shared" si="2"/>
        <v>69933.108042841617</v>
      </c>
    </row>
    <row r="65" spans="1:25" x14ac:dyDescent="0.55000000000000004">
      <c r="A65">
        <v>63</v>
      </c>
      <c r="B65">
        <f t="shared" si="9"/>
        <v>226834</v>
      </c>
      <c r="C65">
        <f t="shared" si="4"/>
        <v>240117</v>
      </c>
      <c r="D65">
        <v>11.487069050425001</v>
      </c>
      <c r="E65">
        <v>0</v>
      </c>
      <c r="F65" s="1">
        <v>3.2653274840298619E-3</v>
      </c>
      <c r="G65">
        <v>332.88600000000002</v>
      </c>
      <c r="I65">
        <v>226834</v>
      </c>
      <c r="J65">
        <v>13.035412362229252</v>
      </c>
      <c r="K65">
        <v>0</v>
      </c>
      <c r="L65">
        <v>1.4872731318764031E-3</v>
      </c>
      <c r="N65">
        <f t="shared" si="5"/>
        <v>65.69916666666667</v>
      </c>
      <c r="O65">
        <f t="shared" si="6"/>
        <v>3645343.5529978089</v>
      </c>
      <c r="P65">
        <v>0</v>
      </c>
      <c r="Q65">
        <f t="shared" si="7"/>
        <v>419598.64825704967</v>
      </c>
      <c r="V65">
        <f t="shared" si="0"/>
        <v>66.69916666666667</v>
      </c>
      <c r="W65">
        <f t="shared" si="1"/>
        <v>589642.55234548508</v>
      </c>
      <c r="X65">
        <v>0</v>
      </c>
      <c r="Y65">
        <f t="shared" si="2"/>
        <v>69672.993648027972</v>
      </c>
    </row>
    <row r="66" spans="1:25" x14ac:dyDescent="0.55000000000000004">
      <c r="A66">
        <v>64</v>
      </c>
      <c r="B66">
        <f t="shared" si="9"/>
        <v>230434</v>
      </c>
      <c r="C66">
        <f t="shared" si="4"/>
        <v>243717</v>
      </c>
      <c r="D66">
        <v>11.48534561331366</v>
      </c>
      <c r="E66">
        <v>0</v>
      </c>
      <c r="F66" s="1">
        <v>3.2690581899409636E-3</v>
      </c>
      <c r="G66">
        <v>332.642</v>
      </c>
      <c r="I66">
        <v>230434</v>
      </c>
      <c r="J66">
        <v>13.031685651199171</v>
      </c>
      <c r="K66">
        <v>0</v>
      </c>
      <c r="L66">
        <v>1.4899639991591044E-3</v>
      </c>
      <c r="N66">
        <f t="shared" si="5"/>
        <v>66.69916666666667</v>
      </c>
      <c r="O66">
        <f t="shared" si="6"/>
        <v>3631783.6935030865</v>
      </c>
      <c r="P66">
        <v>0</v>
      </c>
      <c r="Q66">
        <f t="shared" si="7"/>
        <v>418037.96188816783</v>
      </c>
      <c r="V66">
        <f t="shared" si="0"/>
        <v>67.69916666666667</v>
      </c>
      <c r="W66">
        <f t="shared" si="1"/>
        <v>583312.11874351476</v>
      </c>
      <c r="X66">
        <v>0</v>
      </c>
      <c r="Y66">
        <f t="shared" si="2"/>
        <v>69537.213589986102</v>
      </c>
    </row>
    <row r="67" spans="1:25" x14ac:dyDescent="0.55000000000000004">
      <c r="A67">
        <v>65</v>
      </c>
      <c r="B67">
        <f t="shared" si="9"/>
        <v>234034</v>
      </c>
      <c r="C67">
        <f t="shared" si="4"/>
        <v>247317</v>
      </c>
      <c r="D67">
        <v>11.474551513213306</v>
      </c>
      <c r="E67">
        <v>0</v>
      </c>
      <c r="F67" s="1">
        <v>3.2849796280574797E-3</v>
      </c>
      <c r="G67">
        <v>330.4</v>
      </c>
      <c r="I67">
        <v>234034</v>
      </c>
      <c r="J67">
        <v>13.029734798891212</v>
      </c>
      <c r="K67">
        <v>0</v>
      </c>
      <c r="L67">
        <v>1.4911358021440827E-3</v>
      </c>
      <c r="N67">
        <f t="shared" si="5"/>
        <v>67.69916666666667</v>
      </c>
      <c r="O67">
        <f t="shared" si="6"/>
        <v>3624705.5263768029</v>
      </c>
      <c r="P67">
        <v>0</v>
      </c>
      <c r="Q67">
        <f t="shared" si="7"/>
        <v>417223.28153991658</v>
      </c>
      <c r="V67">
        <f t="shared" ref="V67:V130" si="10">N68</f>
        <v>68.582499999999996</v>
      </c>
      <c r="W67">
        <f t="shared" ref="W67:W130" si="11">EXP(D68)/(3600*0.000684*0.067)</f>
        <v>583047.23943634622</v>
      </c>
      <c r="X67">
        <v>0</v>
      </c>
      <c r="Y67">
        <f t="shared" ref="Y67:Y130" si="12">Q68/6</f>
        <v>69116.60833569878</v>
      </c>
    </row>
    <row r="68" spans="1:25" x14ac:dyDescent="0.55000000000000004">
      <c r="A68">
        <v>66</v>
      </c>
      <c r="B68">
        <f>60^2*A68+19+15-7*60</f>
        <v>237214</v>
      </c>
      <c r="C68">
        <f t="shared" ref="C68:C131" si="13">B68+13283</f>
        <v>250497</v>
      </c>
      <c r="D68">
        <v>11.474097314754033</v>
      </c>
      <c r="E68">
        <v>0</v>
      </c>
      <c r="F68" s="1">
        <v>3.2865759588155308E-3</v>
      </c>
      <c r="G68">
        <v>330.72199999999998</v>
      </c>
      <c r="I68">
        <v>237214</v>
      </c>
      <c r="J68">
        <v>13.023667271817482</v>
      </c>
      <c r="K68">
        <v>0</v>
      </c>
      <c r="L68">
        <v>1.4957892668799075E-3</v>
      </c>
      <c r="N68">
        <f t="shared" ref="N68:N131" si="14">(C68-3600)/3600</f>
        <v>68.582499999999996</v>
      </c>
      <c r="O68">
        <f t="shared" ref="O68:O131" si="15">EXP(J68)/(3600* 0.000521305*0.067)</f>
        <v>3602779.1142788823</v>
      </c>
      <c r="P68">
        <v>0</v>
      </c>
      <c r="Q68">
        <f t="shared" ref="Q68:Q131" si="16">((L68*O68)^2+(O68/0.000521305*0.00006)^2)^0.5</f>
        <v>414699.65001419268</v>
      </c>
      <c r="V68">
        <f t="shared" si="10"/>
        <v>69.802222222222227</v>
      </c>
      <c r="W68">
        <f t="shared" si="11"/>
        <v>579945.06027368025</v>
      </c>
      <c r="X68">
        <v>0</v>
      </c>
      <c r="Y68">
        <f t="shared" si="12"/>
        <v>68631.925683404566</v>
      </c>
    </row>
    <row r="69" spans="1:25" x14ac:dyDescent="0.55000000000000004">
      <c r="A69" s="2">
        <v>67</v>
      </c>
      <c r="B69">
        <f>60^2*A69+19+15-7*60+791</f>
        <v>241605</v>
      </c>
      <c r="C69">
        <f t="shared" si="13"/>
        <v>254888</v>
      </c>
      <c r="D69">
        <v>11.468762478881271</v>
      </c>
      <c r="E69">
        <v>0</v>
      </c>
      <c r="F69" s="1">
        <v>3.3577202293483058E-3</v>
      </c>
      <c r="G69">
        <v>329.65300000000002</v>
      </c>
      <c r="I69">
        <v>241605</v>
      </c>
      <c r="J69">
        <v>13.01662945870693</v>
      </c>
      <c r="K69">
        <v>0</v>
      </c>
      <c r="L69">
        <v>1.5008692133952233E-3</v>
      </c>
      <c r="N69">
        <f t="shared" si="14"/>
        <v>69.802222222222227</v>
      </c>
      <c r="O69">
        <f t="shared" si="15"/>
        <v>3577512.4435371016</v>
      </c>
      <c r="P69">
        <v>0</v>
      </c>
      <c r="Q69">
        <f t="shared" si="16"/>
        <v>411791.55410042737</v>
      </c>
      <c r="V69">
        <f t="shared" si="10"/>
        <v>70.802222222222227</v>
      </c>
      <c r="W69">
        <f t="shared" si="11"/>
        <v>579945.06027368025</v>
      </c>
      <c r="X69">
        <v>0</v>
      </c>
      <c r="Y69">
        <f t="shared" si="12"/>
        <v>68489.740942053686</v>
      </c>
    </row>
    <row r="70" spans="1:25" x14ac:dyDescent="0.55000000000000004">
      <c r="A70">
        <v>68</v>
      </c>
      <c r="B70">
        <f t="shared" ref="B70:B92" si="17">60^2*A70+19+15-7*60+791</f>
        <v>245205</v>
      </c>
      <c r="C70">
        <f t="shared" si="13"/>
        <v>258488</v>
      </c>
      <c r="D70">
        <v>11.468762478881271</v>
      </c>
      <c r="E70">
        <v>0</v>
      </c>
      <c r="F70" s="1">
        <v>3.295899447950351E-3</v>
      </c>
      <c r="G70">
        <v>329.68099999999998</v>
      </c>
      <c r="I70">
        <v>245205</v>
      </c>
      <c r="J70">
        <v>13.014555424770023</v>
      </c>
      <c r="K70">
        <v>0</v>
      </c>
      <c r="L70">
        <v>1.5025038984183561E-3</v>
      </c>
      <c r="N70">
        <f t="shared" si="14"/>
        <v>70.802222222222227</v>
      </c>
      <c r="O70">
        <f t="shared" si="15"/>
        <v>3570100.2505464377</v>
      </c>
      <c r="P70">
        <v>0</v>
      </c>
      <c r="Q70">
        <f t="shared" si="16"/>
        <v>410938.44565232209</v>
      </c>
      <c r="V70">
        <f t="shared" si="10"/>
        <v>71.802222222222227</v>
      </c>
      <c r="W70">
        <f t="shared" si="11"/>
        <v>580605.74321375543</v>
      </c>
      <c r="X70">
        <v>0</v>
      </c>
      <c r="Y70">
        <f t="shared" si="12"/>
        <v>68154.56488729945</v>
      </c>
    </row>
    <row r="71" spans="1:25" x14ac:dyDescent="0.55000000000000004">
      <c r="A71">
        <v>69</v>
      </c>
      <c r="B71">
        <f>60^2*A71+19+15-7*60+791</f>
        <v>248805</v>
      </c>
      <c r="C71">
        <f t="shared" si="13"/>
        <v>262088</v>
      </c>
      <c r="D71">
        <v>11.469901046894773</v>
      </c>
      <c r="E71">
        <v>0</v>
      </c>
      <c r="F71" s="1">
        <v>3.2928484332197501E-3</v>
      </c>
      <c r="G71">
        <v>328.02300000000002</v>
      </c>
      <c r="I71">
        <v>248805</v>
      </c>
      <c r="J71">
        <v>13.009649223234382</v>
      </c>
      <c r="K71">
        <v>0</v>
      </c>
      <c r="L71">
        <v>1.505794677895604E-3</v>
      </c>
      <c r="N71">
        <f t="shared" si="14"/>
        <v>71.802222222222227</v>
      </c>
      <c r="O71">
        <f t="shared" si="15"/>
        <v>3552627.5166403358</v>
      </c>
      <c r="P71">
        <v>0</v>
      </c>
      <c r="Q71">
        <f t="shared" si="16"/>
        <v>408927.38932379667</v>
      </c>
      <c r="V71">
        <f t="shared" si="10"/>
        <v>72.802222222222227</v>
      </c>
      <c r="W71">
        <f t="shared" si="11"/>
        <v>574852.34645485983</v>
      </c>
      <c r="X71">
        <v>0</v>
      </c>
      <c r="Y71">
        <f t="shared" si="12"/>
        <v>68030.228868581762</v>
      </c>
    </row>
    <row r="72" spans="1:25" x14ac:dyDescent="0.55000000000000004">
      <c r="A72">
        <v>70</v>
      </c>
      <c r="B72">
        <f t="shared" si="17"/>
        <v>252405</v>
      </c>
      <c r="C72">
        <f t="shared" si="13"/>
        <v>265688</v>
      </c>
      <c r="D72">
        <v>11.459942322540755</v>
      </c>
      <c r="E72">
        <v>0</v>
      </c>
      <c r="F72" s="1">
        <v>3.3103682428015299E-3</v>
      </c>
      <c r="G72">
        <v>328.59</v>
      </c>
      <c r="I72">
        <v>252405</v>
      </c>
      <c r="J72">
        <v>13.007823078389791</v>
      </c>
      <c r="K72">
        <v>0</v>
      </c>
      <c r="L72">
        <v>1.5071542629539259E-3</v>
      </c>
      <c r="N72">
        <f t="shared" si="14"/>
        <v>72.802222222222227</v>
      </c>
      <c r="O72">
        <f t="shared" si="15"/>
        <v>3546145.8242718875</v>
      </c>
      <c r="P72">
        <v>0</v>
      </c>
      <c r="Q72">
        <f t="shared" si="16"/>
        <v>408181.37321149057</v>
      </c>
      <c r="V72">
        <f t="shared" si="10"/>
        <v>73.802222222222227</v>
      </c>
      <c r="W72">
        <f t="shared" si="11"/>
        <v>578408.51783965202</v>
      </c>
      <c r="X72">
        <v>0</v>
      </c>
      <c r="Y72">
        <f t="shared" si="12"/>
        <v>67497.49275958036</v>
      </c>
    </row>
    <row r="73" spans="1:25" x14ac:dyDescent="0.55000000000000004">
      <c r="A73">
        <v>71</v>
      </c>
      <c r="B73">
        <f t="shared" si="17"/>
        <v>256005</v>
      </c>
      <c r="C73">
        <f t="shared" si="13"/>
        <v>269288</v>
      </c>
      <c r="D73">
        <v>11.466109500784979</v>
      </c>
      <c r="E73">
        <v>0</v>
      </c>
      <c r="F73" s="1">
        <v>3.2958628805685639E-3</v>
      </c>
      <c r="G73">
        <v>327.05599999999998</v>
      </c>
      <c r="I73">
        <v>256005</v>
      </c>
      <c r="J73">
        <v>12.999960687558067</v>
      </c>
      <c r="K73">
        <v>0</v>
      </c>
      <c r="L73">
        <v>1.5132528323040897E-3</v>
      </c>
      <c r="N73">
        <f t="shared" si="14"/>
        <v>73.802222222222227</v>
      </c>
      <c r="O73">
        <f t="shared" si="15"/>
        <v>3518373.959547211</v>
      </c>
      <c r="P73">
        <v>0</v>
      </c>
      <c r="Q73">
        <f t="shared" si="16"/>
        <v>404984.95655748219</v>
      </c>
      <c r="V73">
        <f t="shared" si="10"/>
        <v>74.802222222222227</v>
      </c>
      <c r="W73">
        <f t="shared" si="11"/>
        <v>572501.16377178382</v>
      </c>
      <c r="X73">
        <v>0</v>
      </c>
      <c r="Y73">
        <f t="shared" si="12"/>
        <v>67286.044681266605</v>
      </c>
    </row>
    <row r="74" spans="1:25" x14ac:dyDescent="0.55000000000000004">
      <c r="A74">
        <v>72</v>
      </c>
      <c r="B74">
        <f t="shared" si="17"/>
        <v>259605</v>
      </c>
      <c r="C74">
        <f t="shared" si="13"/>
        <v>272888</v>
      </c>
      <c r="D74">
        <v>11.455843871708915</v>
      </c>
      <c r="E74">
        <v>0</v>
      </c>
      <c r="F74" s="1">
        <v>3.3153135412067754E-3</v>
      </c>
      <c r="G74">
        <v>325.95999999999998</v>
      </c>
      <c r="I74">
        <v>259605</v>
      </c>
      <c r="J74">
        <v>12.996822829908854</v>
      </c>
      <c r="K74">
        <v>0</v>
      </c>
      <c r="L74">
        <v>1.515527992562527E-3</v>
      </c>
      <c r="N74">
        <f t="shared" si="14"/>
        <v>74.802222222222227</v>
      </c>
      <c r="O74">
        <f t="shared" si="15"/>
        <v>3507351.1060224674</v>
      </c>
      <c r="P74">
        <v>0</v>
      </c>
      <c r="Q74">
        <f t="shared" si="16"/>
        <v>403716.26808759966</v>
      </c>
      <c r="V74">
        <f t="shared" si="10"/>
        <v>75.802222222222227</v>
      </c>
      <c r="W74">
        <f t="shared" si="11"/>
        <v>569465.05290312564</v>
      </c>
      <c r="X74">
        <v>0</v>
      </c>
      <c r="Y74">
        <f t="shared" si="12"/>
        <v>67095.955270583829</v>
      </c>
    </row>
    <row r="75" spans="1:25" x14ac:dyDescent="0.55000000000000004">
      <c r="A75">
        <v>73</v>
      </c>
      <c r="B75">
        <f t="shared" si="17"/>
        <v>263205</v>
      </c>
      <c r="C75">
        <f t="shared" si="13"/>
        <v>276488</v>
      </c>
      <c r="D75">
        <v>11.450526519973</v>
      </c>
      <c r="E75">
        <v>0</v>
      </c>
      <c r="F75" s="1">
        <v>3.323739659481345E-3</v>
      </c>
      <c r="G75">
        <v>324.41699999999997</v>
      </c>
      <c r="I75">
        <v>263205</v>
      </c>
      <c r="J75">
        <v>12.99399349836365</v>
      </c>
      <c r="K75">
        <v>0</v>
      </c>
      <c r="L75">
        <v>1.5176185408537306E-3</v>
      </c>
      <c r="N75">
        <f t="shared" si="14"/>
        <v>75.802222222222227</v>
      </c>
      <c r="O75">
        <f t="shared" si="15"/>
        <v>3497441.6720456793</v>
      </c>
      <c r="P75">
        <v>0</v>
      </c>
      <c r="Q75">
        <f t="shared" si="16"/>
        <v>402575.73162350297</v>
      </c>
      <c r="V75">
        <f t="shared" si="10"/>
        <v>76.802222222222227</v>
      </c>
      <c r="W75">
        <f t="shared" si="11"/>
        <v>563131.58864546637</v>
      </c>
      <c r="X75">
        <v>0</v>
      </c>
      <c r="Y75">
        <f t="shared" si="12"/>
        <v>66784.123279852458</v>
      </c>
    </row>
    <row r="76" spans="1:25" x14ac:dyDescent="0.55000000000000004">
      <c r="A76">
        <v>74</v>
      </c>
      <c r="B76">
        <f t="shared" si="17"/>
        <v>266805</v>
      </c>
      <c r="C76">
        <f t="shared" si="13"/>
        <v>280088</v>
      </c>
      <c r="D76">
        <v>11.439342431934932</v>
      </c>
      <c r="E76">
        <v>0</v>
      </c>
      <c r="F76" s="1">
        <v>3.3428232222065552E-3</v>
      </c>
      <c r="G76">
        <v>325.22399999999999</v>
      </c>
      <c r="I76">
        <v>266805</v>
      </c>
      <c r="J76">
        <v>12.98933471553238</v>
      </c>
      <c r="K76">
        <v>0</v>
      </c>
      <c r="L76">
        <v>1.5210774010783151E-3</v>
      </c>
      <c r="N76">
        <f t="shared" si="14"/>
        <v>76.802222222222227</v>
      </c>
      <c r="O76">
        <f t="shared" si="15"/>
        <v>3481185.7466455498</v>
      </c>
      <c r="P76">
        <v>0</v>
      </c>
      <c r="Q76">
        <f t="shared" si="16"/>
        <v>400704.73967911472</v>
      </c>
      <c r="V76">
        <f t="shared" si="10"/>
        <v>77.802222222222227</v>
      </c>
      <c r="W76">
        <f t="shared" si="11"/>
        <v>566464.7037715906</v>
      </c>
      <c r="X76">
        <v>0</v>
      </c>
      <c r="Y76">
        <f t="shared" si="12"/>
        <v>66860.249756159785</v>
      </c>
    </row>
    <row r="77" spans="1:25" x14ac:dyDescent="0.55000000000000004">
      <c r="A77">
        <v>75</v>
      </c>
      <c r="B77">
        <f t="shared" si="17"/>
        <v>270405</v>
      </c>
      <c r="C77">
        <f t="shared" si="13"/>
        <v>283688</v>
      </c>
      <c r="D77">
        <v>11.445243876233288</v>
      </c>
      <c r="E77">
        <v>0</v>
      </c>
      <c r="F77" s="1">
        <v>3.3323774447385824E-3</v>
      </c>
      <c r="G77">
        <v>324.38</v>
      </c>
      <c r="I77">
        <v>270405</v>
      </c>
      <c r="J77">
        <v>12.990474064400233</v>
      </c>
      <c r="K77">
        <v>0</v>
      </c>
      <c r="L77">
        <v>1.5201257818579295E-3</v>
      </c>
      <c r="N77">
        <f t="shared" si="14"/>
        <v>77.802222222222227</v>
      </c>
      <c r="O77">
        <f t="shared" si="15"/>
        <v>3485154.2920343247</v>
      </c>
      <c r="P77">
        <v>0</v>
      </c>
      <c r="Q77">
        <f t="shared" si="16"/>
        <v>401161.49853695871</v>
      </c>
      <c r="V77">
        <f t="shared" si="10"/>
        <v>78.802222222222227</v>
      </c>
      <c r="W77">
        <f t="shared" si="11"/>
        <v>562242.39426648431</v>
      </c>
      <c r="X77">
        <v>0</v>
      </c>
      <c r="Y77">
        <f t="shared" si="12"/>
        <v>66205.310662917735</v>
      </c>
    </row>
    <row r="78" spans="1:25" x14ac:dyDescent="0.55000000000000004">
      <c r="A78">
        <v>76</v>
      </c>
      <c r="B78">
        <f t="shared" si="17"/>
        <v>274005</v>
      </c>
      <c r="C78">
        <f t="shared" si="13"/>
        <v>287288</v>
      </c>
      <c r="D78">
        <v>11.437762166925205</v>
      </c>
      <c r="E78">
        <v>0</v>
      </c>
      <c r="F78" s="1">
        <v>3.3471720325315441E-3</v>
      </c>
      <c r="G78">
        <v>323.75400000000002</v>
      </c>
      <c r="I78">
        <v>274005</v>
      </c>
      <c r="J78">
        <v>12.980629291632143</v>
      </c>
      <c r="K78">
        <v>0</v>
      </c>
      <c r="L78">
        <v>1.527407899042694E-3</v>
      </c>
      <c r="N78">
        <f t="shared" si="14"/>
        <v>78.802222222222227</v>
      </c>
      <c r="O78">
        <f t="shared" si="15"/>
        <v>3451012.0768959969</v>
      </c>
      <c r="P78">
        <v>0</v>
      </c>
      <c r="Q78">
        <f t="shared" si="16"/>
        <v>397231.86397750641</v>
      </c>
      <c r="V78">
        <f t="shared" si="10"/>
        <v>79.802222222222227</v>
      </c>
      <c r="W78">
        <f t="shared" si="11"/>
        <v>560232.46341392444</v>
      </c>
      <c r="X78">
        <v>0</v>
      </c>
      <c r="Y78">
        <f t="shared" si="12"/>
        <v>66051.687144169293</v>
      </c>
    </row>
    <row r="79" spans="1:25" x14ac:dyDescent="0.55000000000000004">
      <c r="A79">
        <v>77</v>
      </c>
      <c r="B79">
        <f t="shared" si="17"/>
        <v>277605</v>
      </c>
      <c r="C79">
        <f t="shared" si="13"/>
        <v>290888</v>
      </c>
      <c r="D79">
        <v>11.434180914326125</v>
      </c>
      <c r="E79">
        <v>0</v>
      </c>
      <c r="F79" s="1">
        <v>3.3529378670440427E-3</v>
      </c>
      <c r="G79">
        <v>323.06599999999997</v>
      </c>
      <c r="I79">
        <v>277605</v>
      </c>
      <c r="J79">
        <v>12.978305922510822</v>
      </c>
      <c r="K79">
        <v>0</v>
      </c>
      <c r="L79">
        <v>1.5296787620778943E-3</v>
      </c>
      <c r="N79">
        <f t="shared" si="14"/>
        <v>79.802222222222227</v>
      </c>
      <c r="O79">
        <f t="shared" si="15"/>
        <v>3443003.4091475019</v>
      </c>
      <c r="P79">
        <v>0</v>
      </c>
      <c r="Q79">
        <f t="shared" si="16"/>
        <v>396310.12286501576</v>
      </c>
      <c r="V79">
        <f t="shared" si="10"/>
        <v>80.802222222222227</v>
      </c>
      <c r="W79">
        <f t="shared" si="11"/>
        <v>559807.56548640784</v>
      </c>
      <c r="X79">
        <v>0</v>
      </c>
      <c r="Y79">
        <f t="shared" si="12"/>
        <v>65999.202121501628</v>
      </c>
    </row>
    <row r="80" spans="1:25" x14ac:dyDescent="0.55000000000000004">
      <c r="A80">
        <v>78</v>
      </c>
      <c r="B80">
        <f t="shared" si="17"/>
        <v>281205</v>
      </c>
      <c r="C80">
        <f t="shared" si="13"/>
        <v>294488</v>
      </c>
      <c r="D80">
        <v>11.433422195107283</v>
      </c>
      <c r="E80">
        <v>0</v>
      </c>
      <c r="F80" s="1">
        <v>3.3516606664320708E-3</v>
      </c>
      <c r="G80">
        <v>323.31599999999997</v>
      </c>
      <c r="I80">
        <v>281205</v>
      </c>
      <c r="J80">
        <v>12.977511000724849</v>
      </c>
      <c r="K80">
        <v>0</v>
      </c>
      <c r="L80">
        <v>1.5296838698491591E-3</v>
      </c>
      <c r="N80">
        <f t="shared" si="14"/>
        <v>80.802222222222227</v>
      </c>
      <c r="O80">
        <f t="shared" si="15"/>
        <v>3440267.5782582443</v>
      </c>
      <c r="P80">
        <v>0</v>
      </c>
      <c r="Q80">
        <f t="shared" si="16"/>
        <v>395995.21272900974</v>
      </c>
      <c r="V80">
        <f t="shared" si="10"/>
        <v>81.802222222222227</v>
      </c>
      <c r="W80">
        <f t="shared" si="11"/>
        <v>558983.22713915771</v>
      </c>
      <c r="X80">
        <v>0</v>
      </c>
      <c r="Y80">
        <f t="shared" si="12"/>
        <v>65477.299198515953</v>
      </c>
    </row>
    <row r="81" spans="1:25" x14ac:dyDescent="0.55000000000000004">
      <c r="A81">
        <v>79</v>
      </c>
      <c r="B81">
        <f t="shared" si="17"/>
        <v>284805</v>
      </c>
      <c r="C81">
        <f t="shared" si="13"/>
        <v>298088</v>
      </c>
      <c r="D81">
        <v>11.431948571080595</v>
      </c>
      <c r="E81">
        <v>0</v>
      </c>
      <c r="F81" s="1">
        <v>3.3552696497020757E-3</v>
      </c>
      <c r="G81">
        <v>320.85500000000002</v>
      </c>
      <c r="I81">
        <v>284805</v>
      </c>
      <c r="J81">
        <v>12.969571107853248</v>
      </c>
      <c r="K81">
        <v>0</v>
      </c>
      <c r="L81">
        <v>1.5361268915121381E-3</v>
      </c>
      <c r="N81">
        <f t="shared" si="14"/>
        <v>81.802222222222227</v>
      </c>
      <c r="O81">
        <f t="shared" si="15"/>
        <v>3413060.3763043126</v>
      </c>
      <c r="P81">
        <v>0</v>
      </c>
      <c r="Q81">
        <f t="shared" si="16"/>
        <v>392863.79519109573</v>
      </c>
      <c r="V81">
        <f t="shared" si="10"/>
        <v>82.802222222222227</v>
      </c>
      <c r="W81">
        <f t="shared" si="11"/>
        <v>551671.46722527663</v>
      </c>
      <c r="X81">
        <v>0</v>
      </c>
      <c r="Y81">
        <f t="shared" si="12"/>
        <v>65384.843428359462</v>
      </c>
    </row>
    <row r="82" spans="1:25" x14ac:dyDescent="0.55000000000000004">
      <c r="A82">
        <v>80</v>
      </c>
      <c r="B82">
        <f t="shared" si="17"/>
        <v>288405</v>
      </c>
      <c r="C82">
        <f t="shared" si="13"/>
        <v>301688</v>
      </c>
      <c r="D82">
        <v>11.418781804517566</v>
      </c>
      <c r="E82">
        <v>0</v>
      </c>
      <c r="F82" s="1">
        <v>3.3771392031221158E-3</v>
      </c>
      <c r="G82">
        <v>320.911</v>
      </c>
      <c r="I82">
        <v>288405</v>
      </c>
      <c r="J82">
        <v>12.968158029416127</v>
      </c>
      <c r="K82">
        <v>0</v>
      </c>
      <c r="L82">
        <v>1.5365816664644333E-3</v>
      </c>
      <c r="N82">
        <f t="shared" si="14"/>
        <v>82.802222222222227</v>
      </c>
      <c r="O82">
        <f t="shared" si="15"/>
        <v>3408240.8602610272</v>
      </c>
      <c r="P82">
        <v>0</v>
      </c>
      <c r="Q82">
        <f t="shared" si="16"/>
        <v>392309.06057015678</v>
      </c>
      <c r="V82">
        <f t="shared" si="10"/>
        <v>83.802222222222227</v>
      </c>
      <c r="W82">
        <f t="shared" si="11"/>
        <v>550909.56038520799</v>
      </c>
      <c r="X82">
        <v>0</v>
      </c>
      <c r="Y82">
        <f t="shared" si="12"/>
        <v>65078.050413422607</v>
      </c>
    </row>
    <row r="83" spans="1:25" x14ac:dyDescent="0.55000000000000004">
      <c r="A83">
        <v>81</v>
      </c>
      <c r="B83">
        <f t="shared" si="17"/>
        <v>292005</v>
      </c>
      <c r="C83">
        <f t="shared" si="13"/>
        <v>305288</v>
      </c>
      <c r="D83">
        <v>11.417399761942441</v>
      </c>
      <c r="E83">
        <v>0</v>
      </c>
      <c r="F83" s="1">
        <v>3.381226654344011E-3</v>
      </c>
      <c r="G83">
        <v>320.58</v>
      </c>
      <c r="I83">
        <v>292005</v>
      </c>
      <c r="J83">
        <v>12.963454394788828</v>
      </c>
      <c r="K83">
        <v>0</v>
      </c>
      <c r="L83">
        <v>1.5407151079507757E-3</v>
      </c>
      <c r="N83">
        <f t="shared" si="14"/>
        <v>83.802222222222227</v>
      </c>
      <c r="O83">
        <f t="shared" si="15"/>
        <v>3392247.3837543479</v>
      </c>
      <c r="P83">
        <v>0</v>
      </c>
      <c r="Q83">
        <f t="shared" si="16"/>
        <v>390468.30248053564</v>
      </c>
      <c r="V83">
        <f t="shared" si="10"/>
        <v>84.802222222222227</v>
      </c>
      <c r="W83">
        <f t="shared" si="11"/>
        <v>551717.53319174075</v>
      </c>
      <c r="X83">
        <v>0</v>
      </c>
      <c r="Y83">
        <f t="shared" si="12"/>
        <v>64791.696358764755</v>
      </c>
    </row>
    <row r="84" spans="1:25" x14ac:dyDescent="0.55000000000000004">
      <c r="A84">
        <v>82</v>
      </c>
      <c r="B84">
        <f t="shared" si="17"/>
        <v>295605</v>
      </c>
      <c r="C84">
        <f t="shared" si="13"/>
        <v>308888</v>
      </c>
      <c r="D84">
        <v>11.418865303567264</v>
      </c>
      <c r="E84">
        <v>0</v>
      </c>
      <c r="F84" s="1">
        <v>3.3759343812758994E-3</v>
      </c>
      <c r="G84">
        <v>319.447</v>
      </c>
      <c r="I84">
        <v>295605</v>
      </c>
      <c r="J84">
        <v>12.959044127735785</v>
      </c>
      <c r="K84">
        <v>0</v>
      </c>
      <c r="L84">
        <v>1.5441035181086046E-3</v>
      </c>
      <c r="N84">
        <f t="shared" si="14"/>
        <v>84.802222222222227</v>
      </c>
      <c r="O84">
        <f t="shared" si="15"/>
        <v>3377319.6088149943</v>
      </c>
      <c r="P84">
        <v>0</v>
      </c>
      <c r="Q84">
        <f t="shared" si="16"/>
        <v>388750.17815258855</v>
      </c>
      <c r="V84">
        <f t="shared" si="10"/>
        <v>85.802222222222227</v>
      </c>
      <c r="W84">
        <f t="shared" si="11"/>
        <v>548144.99626623234</v>
      </c>
      <c r="X84">
        <v>0</v>
      </c>
      <c r="Y84">
        <f t="shared" si="12"/>
        <v>64366.816283690459</v>
      </c>
    </row>
    <row r="85" spans="1:25" x14ac:dyDescent="0.55000000000000004">
      <c r="A85">
        <v>83</v>
      </c>
      <c r="B85">
        <f t="shared" si="17"/>
        <v>299205</v>
      </c>
      <c r="C85">
        <f t="shared" si="13"/>
        <v>312488</v>
      </c>
      <c r="D85">
        <v>11.412368947169943</v>
      </c>
      <c r="E85">
        <v>0</v>
      </c>
      <c r="F85" s="1">
        <v>3.3890796984300049E-3</v>
      </c>
      <c r="G85">
        <v>318.47699999999998</v>
      </c>
      <c r="I85">
        <v>299205</v>
      </c>
      <c r="J85">
        <v>12.952464340608932</v>
      </c>
      <c r="K85">
        <v>0</v>
      </c>
      <c r="L85">
        <v>1.5488995555555556E-3</v>
      </c>
      <c r="N85">
        <f t="shared" si="14"/>
        <v>85.802222222222227</v>
      </c>
      <c r="O85">
        <f t="shared" si="15"/>
        <v>3355170.5128074847</v>
      </c>
      <c r="P85">
        <v>0</v>
      </c>
      <c r="Q85">
        <f t="shared" si="16"/>
        <v>386200.89770214277</v>
      </c>
      <c r="V85">
        <f t="shared" si="10"/>
        <v>86.802222222222227</v>
      </c>
      <c r="W85">
        <f t="shared" si="11"/>
        <v>544136.65105272853</v>
      </c>
      <c r="X85">
        <v>0</v>
      </c>
      <c r="Y85">
        <f t="shared" si="12"/>
        <v>64520.599931604549</v>
      </c>
    </row>
    <row r="86" spans="1:25" x14ac:dyDescent="0.55000000000000004">
      <c r="A86">
        <v>84</v>
      </c>
      <c r="B86">
        <f t="shared" si="17"/>
        <v>302805</v>
      </c>
      <c r="C86">
        <f t="shared" si="13"/>
        <v>316088</v>
      </c>
      <c r="D86">
        <v>11.40502951559286</v>
      </c>
      <c r="E86">
        <v>0</v>
      </c>
      <c r="F86" s="1">
        <v>3.3959771465744918E-3</v>
      </c>
      <c r="G86">
        <v>318.66500000000002</v>
      </c>
      <c r="I86">
        <v>302805</v>
      </c>
      <c r="J86">
        <v>12.954850824024076</v>
      </c>
      <c r="K86">
        <v>0</v>
      </c>
      <c r="L86">
        <v>1.5475557068976523E-3</v>
      </c>
      <c r="N86">
        <f t="shared" si="14"/>
        <v>86.802222222222227</v>
      </c>
      <c r="O86">
        <f t="shared" si="15"/>
        <v>3363187.1335527501</v>
      </c>
      <c r="P86">
        <v>0</v>
      </c>
      <c r="Q86">
        <f t="shared" si="16"/>
        <v>387123.59958962729</v>
      </c>
      <c r="V86">
        <f t="shared" si="10"/>
        <v>87.802222222222227</v>
      </c>
      <c r="W86">
        <f t="shared" si="11"/>
        <v>545153.7391017623</v>
      </c>
      <c r="X86">
        <v>0</v>
      </c>
      <c r="Y86">
        <f t="shared" si="12"/>
        <v>64044.461592981388</v>
      </c>
    </row>
    <row r="87" spans="1:25" x14ac:dyDescent="0.55000000000000004">
      <c r="A87">
        <v>85</v>
      </c>
      <c r="B87">
        <f t="shared" si="17"/>
        <v>306405</v>
      </c>
      <c r="C87">
        <f t="shared" si="13"/>
        <v>319688</v>
      </c>
      <c r="D87">
        <v>11.406896948471735</v>
      </c>
      <c r="E87">
        <v>0</v>
      </c>
      <c r="F87" s="1">
        <v>3.3978134287451956E-3</v>
      </c>
      <c r="G87">
        <v>317.50200000000001</v>
      </c>
      <c r="I87">
        <v>306405</v>
      </c>
      <c r="J87">
        <v>12.947443162976649</v>
      </c>
      <c r="K87">
        <v>0</v>
      </c>
      <c r="L87">
        <v>1.5532301637594635E-3</v>
      </c>
      <c r="N87">
        <f t="shared" si="14"/>
        <v>87.802222222222227</v>
      </c>
      <c r="O87">
        <f t="shared" si="15"/>
        <v>3338365.8306301497</v>
      </c>
      <c r="P87">
        <v>0</v>
      </c>
      <c r="Q87">
        <f t="shared" si="16"/>
        <v>384266.76955788833</v>
      </c>
      <c r="V87">
        <f t="shared" si="10"/>
        <v>88.802222222222227</v>
      </c>
      <c r="W87">
        <f t="shared" si="11"/>
        <v>540274.3834434062</v>
      </c>
      <c r="X87">
        <v>0</v>
      </c>
      <c r="Y87">
        <f t="shared" si="12"/>
        <v>63898.760959195912</v>
      </c>
    </row>
    <row r="88" spans="1:25" x14ac:dyDescent="0.55000000000000004">
      <c r="A88">
        <v>86</v>
      </c>
      <c r="B88">
        <f>60^2*A88+19+15-7*60+791</f>
        <v>310005</v>
      </c>
      <c r="C88">
        <f t="shared" si="13"/>
        <v>323288</v>
      </c>
      <c r="D88">
        <v>11.397906231491575</v>
      </c>
      <c r="E88">
        <v>0</v>
      </c>
      <c r="F88" s="1">
        <v>3.4145435738414478E-3</v>
      </c>
      <c r="G88">
        <v>316.71499999999997</v>
      </c>
      <c r="I88">
        <v>310005</v>
      </c>
      <c r="J88">
        <v>12.945165472260992</v>
      </c>
      <c r="K88">
        <v>0</v>
      </c>
      <c r="L88">
        <v>1.5541430778377629E-3</v>
      </c>
      <c r="N88">
        <f t="shared" si="14"/>
        <v>88.802222222222227</v>
      </c>
      <c r="O88">
        <f t="shared" si="15"/>
        <v>3330770.7187137473</v>
      </c>
      <c r="P88">
        <v>0</v>
      </c>
      <c r="Q88">
        <f t="shared" si="16"/>
        <v>383392.56575517548</v>
      </c>
      <c r="V88">
        <f t="shared" si="10"/>
        <v>89.802222222222227</v>
      </c>
      <c r="W88">
        <f t="shared" si="11"/>
        <v>540447.13081764698</v>
      </c>
      <c r="X88">
        <v>0</v>
      </c>
      <c r="Y88">
        <f t="shared" si="12"/>
        <v>63610.580801645556</v>
      </c>
    </row>
    <row r="89" spans="1:25" x14ac:dyDescent="0.55000000000000004">
      <c r="A89">
        <v>87</v>
      </c>
      <c r="B89">
        <f t="shared" si="17"/>
        <v>313605</v>
      </c>
      <c r="C89">
        <f t="shared" si="13"/>
        <v>326888</v>
      </c>
      <c r="D89">
        <v>11.398225920464974</v>
      </c>
      <c r="E89">
        <v>0</v>
      </c>
      <c r="F89" s="1">
        <v>3.4072388446380469E-3</v>
      </c>
      <c r="G89">
        <v>316.14800000000002</v>
      </c>
      <c r="I89">
        <v>313605</v>
      </c>
      <c r="J89">
        <v>12.940644838758379</v>
      </c>
      <c r="K89">
        <v>0</v>
      </c>
      <c r="L89">
        <v>1.5582632556042197E-3</v>
      </c>
      <c r="N89">
        <f t="shared" si="14"/>
        <v>89.802222222222227</v>
      </c>
      <c r="O89">
        <f t="shared" si="15"/>
        <v>3315747.5078131421</v>
      </c>
      <c r="P89">
        <v>0</v>
      </c>
      <c r="Q89">
        <f t="shared" si="16"/>
        <v>381663.48480987333</v>
      </c>
      <c r="V89">
        <f t="shared" si="10"/>
        <v>90.802222222222227</v>
      </c>
      <c r="W89">
        <f t="shared" si="11"/>
        <v>536221.18452571414</v>
      </c>
      <c r="X89">
        <v>0</v>
      </c>
      <c r="Y89">
        <f t="shared" si="12"/>
        <v>63238.638013549549</v>
      </c>
    </row>
    <row r="90" spans="1:25" x14ac:dyDescent="0.55000000000000004">
      <c r="A90">
        <v>88</v>
      </c>
      <c r="B90">
        <f t="shared" si="17"/>
        <v>317205</v>
      </c>
      <c r="C90">
        <f t="shared" si="13"/>
        <v>330488</v>
      </c>
      <c r="D90">
        <v>11.390375837141702</v>
      </c>
      <c r="E90">
        <v>0</v>
      </c>
      <c r="F90" s="1">
        <v>3.4256586131200394E-3</v>
      </c>
      <c r="G90">
        <v>314.613</v>
      </c>
      <c r="I90">
        <v>317205</v>
      </c>
      <c r="J90">
        <v>12.93478000148867</v>
      </c>
      <c r="K90">
        <v>0</v>
      </c>
      <c r="L90">
        <v>1.5624348581354949E-3</v>
      </c>
      <c r="N90">
        <f t="shared" si="14"/>
        <v>90.802222222222227</v>
      </c>
      <c r="O90">
        <f t="shared" si="15"/>
        <v>3296358.101685205</v>
      </c>
      <c r="P90">
        <v>0</v>
      </c>
      <c r="Q90">
        <f t="shared" si="16"/>
        <v>379431.82808129728</v>
      </c>
      <c r="V90">
        <f t="shared" si="10"/>
        <v>91.802222222222227</v>
      </c>
      <c r="W90">
        <f t="shared" si="11"/>
        <v>531273.94217993866</v>
      </c>
      <c r="X90">
        <v>0</v>
      </c>
      <c r="Y90">
        <f t="shared" si="12"/>
        <v>63099.048543618897</v>
      </c>
    </row>
    <row r="91" spans="1:25" x14ac:dyDescent="0.55000000000000004">
      <c r="A91">
        <v>89</v>
      </c>
      <c r="B91">
        <f t="shared" si="17"/>
        <v>320805</v>
      </c>
      <c r="C91">
        <f t="shared" si="13"/>
        <v>334088</v>
      </c>
      <c r="D91">
        <v>11.381106890349381</v>
      </c>
      <c r="E91">
        <v>0</v>
      </c>
      <c r="F91" s="1">
        <v>3.4408556759840275E-3</v>
      </c>
      <c r="G91">
        <v>314.399</v>
      </c>
      <c r="I91">
        <v>320805</v>
      </c>
      <c r="J91">
        <v>12.932569975771658</v>
      </c>
      <c r="K91">
        <v>0</v>
      </c>
      <c r="L91">
        <v>1.5644795860384705E-3</v>
      </c>
      <c r="N91">
        <f t="shared" si="14"/>
        <v>91.802222222222227</v>
      </c>
      <c r="O91">
        <f t="shared" si="15"/>
        <v>3289081.1096396456</v>
      </c>
      <c r="P91">
        <v>0</v>
      </c>
      <c r="Q91">
        <f t="shared" si="16"/>
        <v>378594.29126171337</v>
      </c>
      <c r="V91">
        <f t="shared" si="10"/>
        <v>92.802222222222227</v>
      </c>
      <c r="W91">
        <f t="shared" si="11"/>
        <v>530891.47343205987</v>
      </c>
      <c r="X91">
        <v>0</v>
      </c>
      <c r="Y91">
        <f t="shared" si="12"/>
        <v>62853.123475124412</v>
      </c>
    </row>
    <row r="92" spans="1:25" x14ac:dyDescent="0.55000000000000004">
      <c r="A92">
        <v>90</v>
      </c>
      <c r="B92">
        <f t="shared" si="17"/>
        <v>324405</v>
      </c>
      <c r="C92">
        <f t="shared" si="13"/>
        <v>337688</v>
      </c>
      <c r="D92">
        <v>11.380386722362761</v>
      </c>
      <c r="E92">
        <v>0</v>
      </c>
      <c r="F92" s="1">
        <v>3.4410396988590764E-3</v>
      </c>
      <c r="G92">
        <v>314.27800000000002</v>
      </c>
      <c r="H92" t="s">
        <v>18</v>
      </c>
      <c r="I92">
        <v>324405</v>
      </c>
      <c r="J92">
        <v>12.928664544154408</v>
      </c>
      <c r="K92">
        <v>0</v>
      </c>
      <c r="L92">
        <v>1.5676254329984247E-3</v>
      </c>
      <c r="N92">
        <f t="shared" si="14"/>
        <v>92.802222222222227</v>
      </c>
      <c r="O92">
        <f t="shared" si="15"/>
        <v>3276260.8788446351</v>
      </c>
      <c r="P92">
        <v>0</v>
      </c>
      <c r="Q92">
        <f t="shared" si="16"/>
        <v>377118.74085074646</v>
      </c>
      <c r="V92">
        <f t="shared" si="10"/>
        <v>93.971666666666664</v>
      </c>
      <c r="W92">
        <f t="shared" si="11"/>
        <v>529018.52821661625</v>
      </c>
      <c r="X92">
        <v>0</v>
      </c>
      <c r="Y92">
        <f t="shared" si="12"/>
        <v>62496.288440103897</v>
      </c>
    </row>
    <row r="93" spans="1:25" x14ac:dyDescent="0.55000000000000004">
      <c r="A93" s="2">
        <v>91</v>
      </c>
      <c r="B93">
        <f>60^2*A93+19+15-7*60+791+610</f>
        <v>328615</v>
      </c>
      <c r="C93">
        <f t="shared" si="13"/>
        <v>341898</v>
      </c>
      <c r="D93">
        <v>11.376852559722535</v>
      </c>
      <c r="E93">
        <v>0</v>
      </c>
      <c r="F93" s="1">
        <v>3.4490059912073963E-3</v>
      </c>
      <c r="G93">
        <v>313.79399999999998</v>
      </c>
      <c r="I93">
        <v>328615</v>
      </c>
      <c r="J93">
        <v>12.922970531810822</v>
      </c>
      <c r="K93">
        <v>0</v>
      </c>
      <c r="L93">
        <v>1.5722778030047803E-3</v>
      </c>
      <c r="N93">
        <f t="shared" si="14"/>
        <v>93.971666666666664</v>
      </c>
      <c r="O93">
        <f t="shared" si="15"/>
        <v>3257658.8193970327</v>
      </c>
      <c r="P93">
        <v>0</v>
      </c>
      <c r="Q93">
        <f t="shared" si="16"/>
        <v>374977.73064062337</v>
      </c>
      <c r="V93">
        <f t="shared" si="10"/>
        <v>94.971666666666664</v>
      </c>
      <c r="W93">
        <f t="shared" si="11"/>
        <v>525850.88689108077</v>
      </c>
      <c r="X93">
        <v>0</v>
      </c>
      <c r="Y93">
        <f t="shared" si="12"/>
        <v>62114.736069095736</v>
      </c>
    </row>
    <row r="94" spans="1:25" x14ac:dyDescent="0.55000000000000004">
      <c r="A94">
        <v>92</v>
      </c>
      <c r="B94">
        <f t="shared" ref="B94:B122" si="18">60^2*A94+19+15-7*60+791+610</f>
        <v>332215</v>
      </c>
      <c r="C94">
        <f t="shared" si="13"/>
        <v>345498</v>
      </c>
      <c r="D94">
        <v>11.370846791043741</v>
      </c>
      <c r="E94">
        <v>0</v>
      </c>
      <c r="F94" s="1">
        <v>3.5149898622908343E-3</v>
      </c>
      <c r="G94">
        <v>312.68900000000002</v>
      </c>
      <c r="I94">
        <v>332215</v>
      </c>
      <c r="J94">
        <v>12.916846067167166</v>
      </c>
      <c r="K94">
        <v>0</v>
      </c>
      <c r="L94">
        <v>1.5769159913832276E-3</v>
      </c>
      <c r="N94">
        <f t="shared" si="14"/>
        <v>94.971666666666664</v>
      </c>
      <c r="O94">
        <f t="shared" si="15"/>
        <v>3237768.3744725138</v>
      </c>
      <c r="P94">
        <v>0</v>
      </c>
      <c r="Q94">
        <f t="shared" si="16"/>
        <v>372688.41641457443</v>
      </c>
      <c r="V94">
        <f t="shared" si="10"/>
        <v>95.971666666666664</v>
      </c>
      <c r="W94">
        <f t="shared" si="11"/>
        <v>520886.67287344974</v>
      </c>
      <c r="X94">
        <v>0</v>
      </c>
      <c r="Y94">
        <f t="shared" si="12"/>
        <v>61968.278015680662</v>
      </c>
    </row>
    <row r="95" spans="1:25" x14ac:dyDescent="0.55000000000000004">
      <c r="A95">
        <v>93</v>
      </c>
      <c r="B95">
        <f t="shared" si="18"/>
        <v>335815</v>
      </c>
      <c r="C95">
        <f t="shared" si="13"/>
        <v>349098</v>
      </c>
      <c r="D95">
        <v>11.361361603109172</v>
      </c>
      <c r="E95">
        <v>0</v>
      </c>
      <c r="F95" s="1">
        <v>3.5356653707455401E-3</v>
      </c>
      <c r="G95">
        <v>311.33</v>
      </c>
      <c r="I95">
        <v>335815</v>
      </c>
      <c r="J95">
        <v>12.914485214885405</v>
      </c>
      <c r="K95">
        <v>0</v>
      </c>
      <c r="L95">
        <v>1.5786366221596296E-3</v>
      </c>
      <c r="N95">
        <f t="shared" si="14"/>
        <v>95.971666666666664</v>
      </c>
      <c r="O95">
        <f t="shared" si="15"/>
        <v>3230133.4975722618</v>
      </c>
      <c r="P95">
        <v>0</v>
      </c>
      <c r="Q95">
        <f t="shared" si="16"/>
        <v>371809.66809408396</v>
      </c>
      <c r="V95">
        <f t="shared" si="10"/>
        <v>96.971666666666664</v>
      </c>
      <c r="W95">
        <f t="shared" si="11"/>
        <v>521581.90528837265</v>
      </c>
      <c r="X95">
        <v>0</v>
      </c>
      <c r="Y95">
        <f t="shared" si="12"/>
        <v>61996.041794175195</v>
      </c>
    </row>
    <row r="96" spans="1:25" x14ac:dyDescent="0.55000000000000004">
      <c r="A96">
        <v>94</v>
      </c>
      <c r="B96">
        <f t="shared" si="18"/>
        <v>339415</v>
      </c>
      <c r="C96">
        <f t="shared" si="13"/>
        <v>352698</v>
      </c>
      <c r="D96">
        <v>11.362695422722654</v>
      </c>
      <c r="E96">
        <v>0</v>
      </c>
      <c r="F96" s="1">
        <v>3.535298834412151E-3</v>
      </c>
      <c r="G96">
        <v>311.59500000000003</v>
      </c>
      <c r="I96">
        <v>339415</v>
      </c>
      <c r="J96">
        <v>12.91493322150961</v>
      </c>
      <c r="K96">
        <v>0</v>
      </c>
      <c r="L96">
        <v>1.5780082936493289E-3</v>
      </c>
      <c r="N96">
        <f t="shared" si="14"/>
        <v>96.971666666666664</v>
      </c>
      <c r="O96">
        <f t="shared" si="15"/>
        <v>3231580.9429845996</v>
      </c>
      <c r="P96">
        <v>0</v>
      </c>
      <c r="Q96">
        <f t="shared" si="16"/>
        <v>371976.25076505117</v>
      </c>
      <c r="V96">
        <f t="shared" si="10"/>
        <v>97.971666666666664</v>
      </c>
      <c r="W96">
        <f t="shared" si="11"/>
        <v>516903.1790365912</v>
      </c>
      <c r="X96">
        <v>0</v>
      </c>
      <c r="Y96">
        <f t="shared" si="12"/>
        <v>61597.713615898705</v>
      </c>
    </row>
    <row r="97" spans="1:25" x14ac:dyDescent="0.55000000000000004">
      <c r="A97">
        <v>95</v>
      </c>
      <c r="B97">
        <f t="shared" si="18"/>
        <v>343015</v>
      </c>
      <c r="C97">
        <f t="shared" si="13"/>
        <v>356298</v>
      </c>
      <c r="D97">
        <v>11.353684685873064</v>
      </c>
      <c r="E97">
        <v>0</v>
      </c>
      <c r="F97" s="1">
        <v>3.5525234201580461E-3</v>
      </c>
      <c r="G97">
        <v>310.30799999999999</v>
      </c>
      <c r="I97">
        <v>343015</v>
      </c>
      <c r="J97">
        <v>12.908486755160643</v>
      </c>
      <c r="K97">
        <v>0</v>
      </c>
      <c r="L97">
        <v>1.583695792174852E-3</v>
      </c>
      <c r="N97">
        <f t="shared" si="14"/>
        <v>97.971666666666664</v>
      </c>
      <c r="O97">
        <f t="shared" si="15"/>
        <v>3210815.6684152582</v>
      </c>
      <c r="P97">
        <v>0</v>
      </c>
      <c r="Q97">
        <f t="shared" si="16"/>
        <v>369586.28169539222</v>
      </c>
      <c r="V97">
        <f t="shared" si="10"/>
        <v>98.971666666666664</v>
      </c>
      <c r="W97">
        <f t="shared" si="11"/>
        <v>516501.92022344429</v>
      </c>
      <c r="X97">
        <v>0</v>
      </c>
      <c r="Y97">
        <f t="shared" si="12"/>
        <v>61357.427245248196</v>
      </c>
    </row>
    <row r="98" spans="1:25" x14ac:dyDescent="0.55000000000000004">
      <c r="A98">
        <v>96</v>
      </c>
      <c r="B98">
        <f t="shared" si="18"/>
        <v>346615</v>
      </c>
      <c r="C98">
        <f t="shared" si="13"/>
        <v>359898</v>
      </c>
      <c r="D98">
        <v>11.352908109807009</v>
      </c>
      <c r="E98">
        <v>0</v>
      </c>
      <c r="F98" s="1">
        <v>3.5498850526152733E-3</v>
      </c>
      <c r="G98">
        <v>309.92599999999999</v>
      </c>
      <c r="I98">
        <v>346615</v>
      </c>
      <c r="J98">
        <v>12.904577945694783</v>
      </c>
      <c r="K98">
        <v>0</v>
      </c>
      <c r="L98">
        <v>1.5860663584890179E-3</v>
      </c>
      <c r="N98">
        <f t="shared" si="14"/>
        <v>98.971666666666664</v>
      </c>
      <c r="O98">
        <f t="shared" si="15"/>
        <v>3198289.6985007781</v>
      </c>
      <c r="P98">
        <v>0</v>
      </c>
      <c r="Q98">
        <f t="shared" si="16"/>
        <v>368144.56347148918</v>
      </c>
      <c r="V98">
        <f t="shared" si="10"/>
        <v>99.971666666666664</v>
      </c>
      <c r="W98">
        <f t="shared" si="11"/>
        <v>515516.95712470793</v>
      </c>
      <c r="X98">
        <v>0</v>
      </c>
      <c r="Y98">
        <f t="shared" si="12"/>
        <v>61042.246753953834</v>
      </c>
    </row>
    <row r="99" spans="1:25" x14ac:dyDescent="0.55000000000000004">
      <c r="A99">
        <v>97</v>
      </c>
      <c r="B99">
        <f t="shared" si="18"/>
        <v>350215</v>
      </c>
      <c r="C99">
        <f t="shared" si="13"/>
        <v>363498</v>
      </c>
      <c r="D99">
        <v>11.350999300928763</v>
      </c>
      <c r="E99">
        <v>0</v>
      </c>
      <c r="F99" s="1">
        <v>3.5512942913848732E-3</v>
      </c>
      <c r="G99">
        <v>309.79599999999999</v>
      </c>
      <c r="I99">
        <v>350215</v>
      </c>
      <c r="J99">
        <v>12.899427304564972</v>
      </c>
      <c r="K99">
        <v>0</v>
      </c>
      <c r="L99">
        <v>1.5911373390021571E-3</v>
      </c>
      <c r="N99">
        <f t="shared" si="14"/>
        <v>99.971666666666664</v>
      </c>
      <c r="O99">
        <f t="shared" si="15"/>
        <v>3181858.8071716879</v>
      </c>
      <c r="P99">
        <v>0</v>
      </c>
      <c r="Q99">
        <f t="shared" si="16"/>
        <v>366253.480523723</v>
      </c>
      <c r="V99">
        <f t="shared" si="10"/>
        <v>100.97166666666666</v>
      </c>
      <c r="W99">
        <f t="shared" si="11"/>
        <v>512511.75894407113</v>
      </c>
      <c r="X99">
        <v>0</v>
      </c>
      <c r="Y99">
        <f t="shared" si="12"/>
        <v>60855.967275569994</v>
      </c>
    </row>
    <row r="100" spans="1:25" x14ac:dyDescent="0.55000000000000004">
      <c r="A100">
        <v>98</v>
      </c>
      <c r="B100">
        <f t="shared" si="18"/>
        <v>353815</v>
      </c>
      <c r="C100">
        <f t="shared" si="13"/>
        <v>367098</v>
      </c>
      <c r="D100">
        <v>11.345152758523906</v>
      </c>
      <c r="E100">
        <v>0</v>
      </c>
      <c r="F100" s="1">
        <v>3.5623727153815399E-3</v>
      </c>
      <c r="G100">
        <v>308.92200000000003</v>
      </c>
      <c r="I100">
        <v>353815</v>
      </c>
      <c r="J100">
        <v>12.896370771385369</v>
      </c>
      <c r="K100">
        <v>0</v>
      </c>
      <c r="L100">
        <v>1.5929594696912717E-3</v>
      </c>
      <c r="N100">
        <f t="shared" si="14"/>
        <v>100.97166666666666</v>
      </c>
      <c r="O100">
        <f t="shared" si="15"/>
        <v>3172148.198114174</v>
      </c>
      <c r="P100">
        <v>0</v>
      </c>
      <c r="Q100">
        <f t="shared" si="16"/>
        <v>365135.80365341995</v>
      </c>
      <c r="V100">
        <f t="shared" si="10"/>
        <v>101.97166666666666</v>
      </c>
      <c r="W100">
        <f t="shared" si="11"/>
        <v>511642.56689263263</v>
      </c>
      <c r="X100">
        <v>0</v>
      </c>
      <c r="Y100">
        <f t="shared" si="12"/>
        <v>60479.14518808201</v>
      </c>
    </row>
    <row r="101" spans="1:25" x14ac:dyDescent="0.55000000000000004">
      <c r="A101">
        <v>99</v>
      </c>
      <c r="B101">
        <f t="shared" si="18"/>
        <v>357415</v>
      </c>
      <c r="C101">
        <f t="shared" si="13"/>
        <v>370698</v>
      </c>
      <c r="D101">
        <v>11.343455373201795</v>
      </c>
      <c r="E101">
        <v>0</v>
      </c>
      <c r="F101" s="1">
        <v>3.5632830714407569E-3</v>
      </c>
      <c r="G101">
        <v>308.30200000000002</v>
      </c>
      <c r="I101">
        <v>357415</v>
      </c>
      <c r="J101">
        <v>12.890158899599605</v>
      </c>
      <c r="K101">
        <v>0</v>
      </c>
      <c r="L101">
        <v>1.5978576762396821E-3</v>
      </c>
      <c r="N101">
        <f t="shared" si="14"/>
        <v>101.97166666666666</v>
      </c>
      <c r="O101">
        <f t="shared" si="15"/>
        <v>3152504.2960895589</v>
      </c>
      <c r="P101">
        <v>0</v>
      </c>
      <c r="Q101">
        <f t="shared" si="16"/>
        <v>362874.87112849206</v>
      </c>
      <c r="V101">
        <f t="shared" si="10"/>
        <v>102.97166666666666</v>
      </c>
      <c r="W101">
        <f t="shared" si="11"/>
        <v>510709.73107173666</v>
      </c>
      <c r="X101">
        <v>0</v>
      </c>
      <c r="Y101">
        <f t="shared" si="12"/>
        <v>60323.992703589502</v>
      </c>
    </row>
    <row r="102" spans="1:25" x14ac:dyDescent="0.55000000000000004">
      <c r="A102">
        <v>100</v>
      </c>
      <c r="B102">
        <f t="shared" si="18"/>
        <v>361015</v>
      </c>
      <c r="C102">
        <f t="shared" si="13"/>
        <v>374298</v>
      </c>
      <c r="D102">
        <v>11.341630491345256</v>
      </c>
      <c r="E102">
        <v>0</v>
      </c>
      <c r="F102" s="1">
        <v>3.5669431610080076E-3</v>
      </c>
      <c r="G102">
        <v>308.24599999999998</v>
      </c>
      <c r="I102">
        <v>361015</v>
      </c>
      <c r="J102">
        <v>12.887589960607951</v>
      </c>
      <c r="K102">
        <v>0</v>
      </c>
      <c r="L102">
        <v>1.5999671198229529E-3</v>
      </c>
      <c r="N102">
        <f t="shared" si="14"/>
        <v>102.97166666666666</v>
      </c>
      <c r="O102">
        <f t="shared" si="15"/>
        <v>3144416.0983733553</v>
      </c>
      <c r="P102">
        <v>0</v>
      </c>
      <c r="Q102">
        <f t="shared" si="16"/>
        <v>361943.95622153702</v>
      </c>
      <c r="V102">
        <f t="shared" si="10"/>
        <v>103.97166666666666</v>
      </c>
      <c r="W102">
        <f t="shared" si="11"/>
        <v>510129.05744183605</v>
      </c>
      <c r="X102">
        <v>0</v>
      </c>
      <c r="Y102">
        <f t="shared" si="12"/>
        <v>60282.340517712997</v>
      </c>
    </row>
    <row r="103" spans="1:25" x14ac:dyDescent="0.55000000000000004">
      <c r="A103">
        <v>101</v>
      </c>
      <c r="B103">
        <f t="shared" si="18"/>
        <v>364615</v>
      </c>
      <c r="C103">
        <f t="shared" si="13"/>
        <v>377898</v>
      </c>
      <c r="D103">
        <v>11.340492851006623</v>
      </c>
      <c r="E103">
        <v>0</v>
      </c>
      <c r="F103" s="1">
        <v>3.5693517819905779E-3</v>
      </c>
      <c r="G103">
        <v>308.13900000000001</v>
      </c>
      <c r="I103">
        <v>364615</v>
      </c>
      <c r="J103">
        <v>12.886899238396287</v>
      </c>
      <c r="K103">
        <v>0</v>
      </c>
      <c r="L103">
        <v>1.6000425206655496E-3</v>
      </c>
      <c r="N103">
        <f t="shared" si="14"/>
        <v>103.97166666666666</v>
      </c>
      <c r="O103">
        <f t="shared" si="15"/>
        <v>3142244.9302548403</v>
      </c>
      <c r="P103">
        <v>0</v>
      </c>
      <c r="Q103">
        <f t="shared" si="16"/>
        <v>361694.043106278</v>
      </c>
      <c r="V103">
        <f t="shared" si="10"/>
        <v>104.97166666666666</v>
      </c>
      <c r="W103">
        <f t="shared" si="11"/>
        <v>508717.98415330739</v>
      </c>
      <c r="X103">
        <v>0</v>
      </c>
      <c r="Y103">
        <f t="shared" si="12"/>
        <v>59803.459826713115</v>
      </c>
    </row>
    <row r="104" spans="1:25" x14ac:dyDescent="0.55000000000000004">
      <c r="A104">
        <v>102</v>
      </c>
      <c r="B104">
        <f t="shared" si="18"/>
        <v>368215</v>
      </c>
      <c r="C104">
        <f t="shared" si="13"/>
        <v>381498</v>
      </c>
      <c r="D104">
        <v>11.337722907858858</v>
      </c>
      <c r="E104">
        <v>0</v>
      </c>
      <c r="F104" s="1">
        <v>3.57779877443592E-3</v>
      </c>
      <c r="G104">
        <v>307.66300000000001</v>
      </c>
      <c r="I104">
        <v>368215</v>
      </c>
      <c r="J104">
        <v>12.878922726562694</v>
      </c>
      <c r="K104">
        <v>0</v>
      </c>
      <c r="L104">
        <v>1.6068787104905309E-3</v>
      </c>
      <c r="N104">
        <f t="shared" si="14"/>
        <v>104.97166666666666</v>
      </c>
      <c r="O104">
        <f t="shared" si="15"/>
        <v>3117280.4733903646</v>
      </c>
      <c r="P104">
        <v>0</v>
      </c>
      <c r="Q104">
        <f t="shared" si="16"/>
        <v>358820.7589602787</v>
      </c>
      <c r="V104">
        <f t="shared" si="10"/>
        <v>105.97166666666666</v>
      </c>
      <c r="W104">
        <f t="shared" si="11"/>
        <v>503021.56372135389</v>
      </c>
      <c r="X104">
        <v>0</v>
      </c>
      <c r="Y104">
        <f t="shared" si="12"/>
        <v>59632.443379295284</v>
      </c>
    </row>
    <row r="105" spans="1:25" x14ac:dyDescent="0.55000000000000004">
      <c r="A105">
        <v>103</v>
      </c>
      <c r="B105">
        <f t="shared" si="18"/>
        <v>371815</v>
      </c>
      <c r="C105">
        <f t="shared" si="13"/>
        <v>385098</v>
      </c>
      <c r="D105">
        <v>11.326462142895661</v>
      </c>
      <c r="E105">
        <v>0</v>
      </c>
      <c r="F105" s="1">
        <v>3.5965653237963156E-3</v>
      </c>
      <c r="G105">
        <v>305.89699999999999</v>
      </c>
      <c r="I105">
        <v>371815</v>
      </c>
      <c r="J105">
        <v>12.876058665228689</v>
      </c>
      <c r="K105">
        <v>0</v>
      </c>
      <c r="L105">
        <v>1.6095429866800396E-3</v>
      </c>
      <c r="N105">
        <f t="shared" si="14"/>
        <v>105.97166666666666</v>
      </c>
      <c r="O105">
        <f t="shared" si="15"/>
        <v>3108365.164009959</v>
      </c>
      <c r="P105">
        <v>0</v>
      </c>
      <c r="Q105">
        <f t="shared" si="16"/>
        <v>357794.66027577169</v>
      </c>
      <c r="V105">
        <f t="shared" si="10"/>
        <v>106.97166666666666</v>
      </c>
      <c r="W105">
        <f t="shared" si="11"/>
        <v>499113.23014556878</v>
      </c>
      <c r="X105">
        <v>0</v>
      </c>
      <c r="Y105">
        <f t="shared" si="12"/>
        <v>59423.741085871763</v>
      </c>
    </row>
    <row r="106" spans="1:25" x14ac:dyDescent="0.55000000000000004">
      <c r="A106">
        <v>104</v>
      </c>
      <c r="B106">
        <f t="shared" si="18"/>
        <v>375415</v>
      </c>
      <c r="C106">
        <f t="shared" si="13"/>
        <v>388698</v>
      </c>
      <c r="D106">
        <v>11.318662087623224</v>
      </c>
      <c r="E106">
        <v>0</v>
      </c>
      <c r="F106" s="1">
        <v>3.6109569477351744E-3</v>
      </c>
      <c r="G106">
        <v>304.57900000000001</v>
      </c>
      <c r="I106">
        <v>375415</v>
      </c>
      <c r="J106">
        <v>12.87255238981844</v>
      </c>
      <c r="K106">
        <v>0</v>
      </c>
      <c r="L106">
        <v>1.6122205846860126E-3</v>
      </c>
      <c r="N106">
        <f t="shared" si="14"/>
        <v>106.97166666666666</v>
      </c>
      <c r="O106">
        <f t="shared" si="15"/>
        <v>3097485.4644270954</v>
      </c>
      <c r="P106">
        <v>0</v>
      </c>
      <c r="Q106">
        <f t="shared" si="16"/>
        <v>356542.44651523058</v>
      </c>
      <c r="V106">
        <f t="shared" si="10"/>
        <v>107.97166666666666</v>
      </c>
      <c r="W106">
        <f t="shared" si="11"/>
        <v>500682.50366103242</v>
      </c>
      <c r="X106">
        <v>0</v>
      </c>
      <c r="Y106">
        <f t="shared" si="12"/>
        <v>59419.921776992829</v>
      </c>
    </row>
    <row r="107" spans="1:25" x14ac:dyDescent="0.55000000000000004">
      <c r="A107">
        <v>105</v>
      </c>
      <c r="B107">
        <f t="shared" si="18"/>
        <v>379015</v>
      </c>
      <c r="C107">
        <f t="shared" si="13"/>
        <v>392298</v>
      </c>
      <c r="D107">
        <v>11.32180127846212</v>
      </c>
      <c r="E107">
        <v>0</v>
      </c>
      <c r="F107" s="1">
        <v>3.6029805212885731E-3</v>
      </c>
      <c r="G107">
        <v>305.17099999999999</v>
      </c>
      <c r="I107">
        <v>379015</v>
      </c>
      <c r="J107">
        <v>12.872488198621085</v>
      </c>
      <c r="K107">
        <v>0</v>
      </c>
      <c r="L107">
        <v>1.6115357851734116E-3</v>
      </c>
      <c r="N107">
        <f t="shared" si="14"/>
        <v>107.97166666666666</v>
      </c>
      <c r="O107">
        <f t="shared" si="15"/>
        <v>3097286.6395078176</v>
      </c>
      <c r="P107">
        <v>0</v>
      </c>
      <c r="Q107">
        <f t="shared" si="16"/>
        <v>356519.53066195699</v>
      </c>
      <c r="V107">
        <f t="shared" si="10"/>
        <v>108.97166666666666</v>
      </c>
      <c r="W107">
        <f t="shared" si="11"/>
        <v>499907.86806707183</v>
      </c>
      <c r="X107">
        <v>0</v>
      </c>
      <c r="Y107">
        <f t="shared" si="12"/>
        <v>59123.652756973839</v>
      </c>
    </row>
    <row r="108" spans="1:25" x14ac:dyDescent="0.55000000000000004">
      <c r="A108">
        <v>106</v>
      </c>
      <c r="B108">
        <f t="shared" si="18"/>
        <v>382615</v>
      </c>
      <c r="C108">
        <f t="shared" si="13"/>
        <v>395898</v>
      </c>
      <c r="D108">
        <v>11.320252921071107</v>
      </c>
      <c r="E108">
        <v>0</v>
      </c>
      <c r="F108" s="1">
        <v>3.6054838302908027E-3</v>
      </c>
      <c r="G108">
        <v>304.70299999999997</v>
      </c>
      <c r="I108">
        <v>382615</v>
      </c>
      <c r="J108">
        <v>12.867489192128506</v>
      </c>
      <c r="K108">
        <v>0</v>
      </c>
      <c r="L108">
        <v>1.6157488767944838E-3</v>
      </c>
      <c r="N108">
        <f t="shared" si="14"/>
        <v>108.97166666666666</v>
      </c>
      <c r="O108">
        <f t="shared" si="15"/>
        <v>3081841.9197783428</v>
      </c>
      <c r="P108">
        <v>0</v>
      </c>
      <c r="Q108">
        <f t="shared" si="16"/>
        <v>354741.91654184303</v>
      </c>
      <c r="V108">
        <f t="shared" si="10"/>
        <v>109.97166666666666</v>
      </c>
      <c r="W108">
        <f t="shared" si="11"/>
        <v>497225.13165168336</v>
      </c>
      <c r="X108">
        <v>0</v>
      </c>
      <c r="Y108">
        <f t="shared" si="12"/>
        <v>58839.130509376766</v>
      </c>
    </row>
    <row r="109" spans="1:25" x14ac:dyDescent="0.55000000000000004">
      <c r="A109">
        <v>107</v>
      </c>
      <c r="B109">
        <f t="shared" si="18"/>
        <v>386215</v>
      </c>
      <c r="C109">
        <f t="shared" si="13"/>
        <v>399498</v>
      </c>
      <c r="D109">
        <v>11.314872008215575</v>
      </c>
      <c r="E109">
        <v>0</v>
      </c>
      <c r="F109" s="1">
        <v>3.6106864831786391E-3</v>
      </c>
      <c r="G109">
        <v>303.98700000000002</v>
      </c>
      <c r="I109">
        <v>386215</v>
      </c>
      <c r="J109">
        <v>12.862664756948874</v>
      </c>
      <c r="K109">
        <v>0</v>
      </c>
      <c r="L109">
        <v>1.6197898569139252E-3</v>
      </c>
      <c r="N109">
        <f t="shared" si="14"/>
        <v>109.97166666666666</v>
      </c>
      <c r="O109">
        <f t="shared" si="15"/>
        <v>3067009.5808002427</v>
      </c>
      <c r="P109">
        <v>0</v>
      </c>
      <c r="Q109">
        <f t="shared" si="16"/>
        <v>353034.78305626061</v>
      </c>
      <c r="V109">
        <f t="shared" si="10"/>
        <v>110.97166666666666</v>
      </c>
      <c r="W109">
        <f t="shared" si="11"/>
        <v>495098.82362068753</v>
      </c>
      <c r="X109">
        <v>0</v>
      </c>
      <c r="Y109">
        <f t="shared" si="12"/>
        <v>58282.902284409931</v>
      </c>
    </row>
    <row r="110" spans="1:25" x14ac:dyDescent="0.55000000000000004">
      <c r="A110">
        <v>108</v>
      </c>
      <c r="B110">
        <f t="shared" si="18"/>
        <v>389815</v>
      </c>
      <c r="C110">
        <f t="shared" si="13"/>
        <v>403098</v>
      </c>
      <c r="D110">
        <v>11.310586489814144</v>
      </c>
      <c r="E110">
        <v>0</v>
      </c>
      <c r="F110" s="1">
        <v>3.6232061487381519E-3</v>
      </c>
      <c r="G110">
        <v>303.23500000000001</v>
      </c>
      <c r="I110">
        <v>389815</v>
      </c>
      <c r="J110">
        <v>12.8531654163297</v>
      </c>
      <c r="K110">
        <v>0</v>
      </c>
      <c r="L110">
        <v>1.6279594550728282E-3</v>
      </c>
      <c r="N110">
        <f t="shared" si="14"/>
        <v>110.97166666666666</v>
      </c>
      <c r="O110">
        <f t="shared" si="15"/>
        <v>3038012.9545728159</v>
      </c>
      <c r="P110">
        <v>0</v>
      </c>
      <c r="Q110">
        <f t="shared" si="16"/>
        <v>349697.41370645957</v>
      </c>
      <c r="V110">
        <f t="shared" si="10"/>
        <v>111.97166666666666</v>
      </c>
      <c r="W110">
        <f t="shared" si="11"/>
        <v>492236.67238854419</v>
      </c>
      <c r="X110">
        <v>0</v>
      </c>
      <c r="Y110">
        <f t="shared" si="12"/>
        <v>58152.157880972991</v>
      </c>
    </row>
    <row r="111" spans="1:25" x14ac:dyDescent="0.55000000000000004">
      <c r="A111">
        <v>109</v>
      </c>
      <c r="B111">
        <f t="shared" si="18"/>
        <v>393415</v>
      </c>
      <c r="C111">
        <f t="shared" si="13"/>
        <v>406698</v>
      </c>
      <c r="D111">
        <v>11.30478874576254</v>
      </c>
      <c r="E111">
        <v>0</v>
      </c>
      <c r="F111" s="1">
        <v>3.6420570966979268E-3</v>
      </c>
      <c r="G111">
        <v>302.596</v>
      </c>
      <c r="I111">
        <v>393415</v>
      </c>
      <c r="J111">
        <v>12.850919416971101</v>
      </c>
      <c r="K111">
        <v>0</v>
      </c>
      <c r="L111">
        <v>1.629646926711777E-3</v>
      </c>
      <c r="N111">
        <f t="shared" si="14"/>
        <v>111.97166666666666</v>
      </c>
      <c r="O111">
        <f t="shared" si="15"/>
        <v>3031197.2363399826</v>
      </c>
      <c r="P111">
        <v>0</v>
      </c>
      <c r="Q111">
        <f t="shared" si="16"/>
        <v>348912.94728583796</v>
      </c>
      <c r="V111">
        <f t="shared" si="10"/>
        <v>112.97166666666666</v>
      </c>
      <c r="W111">
        <f t="shared" si="11"/>
        <v>490866.81601737865</v>
      </c>
      <c r="X111">
        <v>0</v>
      </c>
      <c r="Y111">
        <f t="shared" si="12"/>
        <v>58176.261724172451</v>
      </c>
    </row>
    <row r="112" spans="1:25" x14ac:dyDescent="0.55000000000000004">
      <c r="A112">
        <v>110</v>
      </c>
      <c r="B112">
        <f>60^2*A112+19+15-7*60+791+610</f>
        <v>397015</v>
      </c>
      <c r="C112">
        <f t="shared" si="13"/>
        <v>410298</v>
      </c>
      <c r="D112">
        <v>11.30200194401913</v>
      </c>
      <c r="E112">
        <v>0</v>
      </c>
      <c r="F112" s="1">
        <v>3.6350940190359527E-3</v>
      </c>
      <c r="G112">
        <v>302.09199999999998</v>
      </c>
      <c r="I112">
        <v>397015</v>
      </c>
      <c r="J112">
        <v>12.85133387799409</v>
      </c>
      <c r="K112">
        <v>0</v>
      </c>
      <c r="L112">
        <v>1.6292339042793412E-3</v>
      </c>
      <c r="N112">
        <f t="shared" si="14"/>
        <v>112.97166666666666</v>
      </c>
      <c r="O112">
        <f t="shared" si="15"/>
        <v>3032453.809829819</v>
      </c>
      <c r="P112">
        <v>0</v>
      </c>
      <c r="Q112">
        <f t="shared" si="16"/>
        <v>349057.57034503471</v>
      </c>
      <c r="V112">
        <f t="shared" si="10"/>
        <v>113.97166666666666</v>
      </c>
      <c r="W112">
        <f t="shared" si="11"/>
        <v>491802.07636282546</v>
      </c>
      <c r="X112">
        <v>0</v>
      </c>
      <c r="Y112">
        <f t="shared" si="12"/>
        <v>57938.113596568852</v>
      </c>
    </row>
    <row r="113" spans="1:25" x14ac:dyDescent="0.55000000000000004">
      <c r="A113">
        <v>111</v>
      </c>
      <c r="B113">
        <f t="shared" si="18"/>
        <v>400615</v>
      </c>
      <c r="C113">
        <f t="shared" si="13"/>
        <v>413898</v>
      </c>
      <c r="D113">
        <v>11.303905455232515</v>
      </c>
      <c r="E113">
        <v>0</v>
      </c>
      <c r="F113" s="1">
        <v>3.6292164327644668E-3</v>
      </c>
      <c r="G113">
        <v>302.09500000000003</v>
      </c>
      <c r="I113">
        <v>400615</v>
      </c>
      <c r="J113">
        <v>12.847231553418991</v>
      </c>
      <c r="K113">
        <v>0</v>
      </c>
      <c r="L113">
        <v>1.6321681378642006E-3</v>
      </c>
      <c r="N113">
        <f t="shared" si="14"/>
        <v>113.97166666666666</v>
      </c>
      <c r="O113">
        <f t="shared" si="15"/>
        <v>3020039.1818701322</v>
      </c>
      <c r="P113">
        <v>0</v>
      </c>
      <c r="Q113">
        <f t="shared" si="16"/>
        <v>347628.68157941313</v>
      </c>
      <c r="V113">
        <f t="shared" si="10"/>
        <v>114.97166666666666</v>
      </c>
      <c r="W113">
        <f t="shared" si="11"/>
        <v>488495.63100675977</v>
      </c>
      <c r="X113">
        <v>0</v>
      </c>
      <c r="Y113">
        <f t="shared" si="12"/>
        <v>57618.201168485779</v>
      </c>
    </row>
    <row r="114" spans="1:25" x14ac:dyDescent="0.55000000000000004">
      <c r="A114">
        <v>112</v>
      </c>
      <c r="B114">
        <f t="shared" si="18"/>
        <v>404215</v>
      </c>
      <c r="C114">
        <f t="shared" si="13"/>
        <v>417498</v>
      </c>
      <c r="D114">
        <v>11.297159631244904</v>
      </c>
      <c r="E114">
        <v>0</v>
      </c>
      <c r="F114" s="1">
        <v>3.6415592537261581E-3</v>
      </c>
      <c r="G114">
        <v>300.87900000000002</v>
      </c>
      <c r="I114">
        <v>404215</v>
      </c>
      <c r="J114">
        <v>12.841693991818373</v>
      </c>
      <c r="K114">
        <v>0</v>
      </c>
      <c r="L114">
        <v>1.6373388341776138E-3</v>
      </c>
      <c r="N114">
        <f t="shared" si="14"/>
        <v>114.97166666666666</v>
      </c>
      <c r="O114">
        <f t="shared" si="15"/>
        <v>3003361.7476411355</v>
      </c>
      <c r="P114">
        <v>0</v>
      </c>
      <c r="Q114">
        <f t="shared" si="16"/>
        <v>345709.20701091469</v>
      </c>
      <c r="V114">
        <f t="shared" si="10"/>
        <v>115.97166666666666</v>
      </c>
      <c r="W114">
        <f t="shared" si="11"/>
        <v>485368.60046744859</v>
      </c>
      <c r="X114">
        <v>0</v>
      </c>
      <c r="Y114">
        <f t="shared" si="12"/>
        <v>57552.595355997764</v>
      </c>
    </row>
    <row r="115" spans="1:25" x14ac:dyDescent="0.55000000000000004">
      <c r="A115">
        <v>113</v>
      </c>
      <c r="B115">
        <f t="shared" si="18"/>
        <v>407815</v>
      </c>
      <c r="C115">
        <f t="shared" si="13"/>
        <v>421098</v>
      </c>
      <c r="D115">
        <v>11.290737706740249</v>
      </c>
      <c r="E115">
        <v>0</v>
      </c>
      <c r="F115" s="1">
        <v>3.6599876368222884E-3</v>
      </c>
      <c r="G115">
        <v>300.17399999999998</v>
      </c>
      <c r="I115">
        <v>407815</v>
      </c>
      <c r="J115">
        <v>12.840554689478003</v>
      </c>
      <c r="K115">
        <v>0</v>
      </c>
      <c r="L115">
        <v>1.6375298574530302E-3</v>
      </c>
      <c r="N115">
        <f t="shared" si="14"/>
        <v>115.97166666666666</v>
      </c>
      <c r="O115">
        <f t="shared" si="15"/>
        <v>2999941.9590295651</v>
      </c>
      <c r="P115">
        <v>0</v>
      </c>
      <c r="Q115">
        <f t="shared" si="16"/>
        <v>345315.57213598659</v>
      </c>
      <c r="V115">
        <f t="shared" si="10"/>
        <v>116.97166666666666</v>
      </c>
      <c r="W115">
        <f t="shared" si="11"/>
        <v>485748.64469077584</v>
      </c>
      <c r="X115">
        <v>0</v>
      </c>
      <c r="Y115">
        <f t="shared" si="12"/>
        <v>57267.009387483609</v>
      </c>
    </row>
    <row r="116" spans="1:25" x14ac:dyDescent="0.55000000000000004">
      <c r="A116">
        <v>114</v>
      </c>
      <c r="B116">
        <f t="shared" si="18"/>
        <v>411415</v>
      </c>
      <c r="C116">
        <f t="shared" si="13"/>
        <v>424698</v>
      </c>
      <c r="D116">
        <v>11.291520401609738</v>
      </c>
      <c r="E116">
        <v>0</v>
      </c>
      <c r="F116" s="1">
        <v>3.6584967157146566E-3</v>
      </c>
      <c r="G116">
        <v>300.34699999999998</v>
      </c>
      <c r="I116">
        <v>411415</v>
      </c>
      <c r="J116">
        <v>12.835579568060083</v>
      </c>
      <c r="K116">
        <v>0</v>
      </c>
      <c r="L116">
        <v>1.6423400837114381E-3</v>
      </c>
      <c r="N116">
        <f t="shared" si="14"/>
        <v>116.97166666666666</v>
      </c>
      <c r="O116">
        <f t="shared" si="15"/>
        <v>2985053.9490740644</v>
      </c>
      <c r="P116">
        <v>0</v>
      </c>
      <c r="Q116">
        <f t="shared" si="16"/>
        <v>343602.05632490164</v>
      </c>
      <c r="V116">
        <f t="shared" si="10"/>
        <v>117.97166666666666</v>
      </c>
      <c r="W116">
        <f t="shared" si="11"/>
        <v>481315.40154975641</v>
      </c>
      <c r="X116">
        <v>0</v>
      </c>
      <c r="Y116">
        <f t="shared" si="12"/>
        <v>57189.051368931483</v>
      </c>
    </row>
    <row r="117" spans="1:25" x14ac:dyDescent="0.55000000000000004">
      <c r="A117">
        <v>115</v>
      </c>
      <c r="B117">
        <f t="shared" si="18"/>
        <v>415015</v>
      </c>
      <c r="C117">
        <f t="shared" si="13"/>
        <v>428298</v>
      </c>
      <c r="D117">
        <v>11.28235187918613</v>
      </c>
      <c r="E117">
        <v>0</v>
      </c>
      <c r="F117" s="1">
        <v>3.6771324731323619E-3</v>
      </c>
      <c r="G117">
        <v>298.95999999999998</v>
      </c>
      <c r="I117">
        <v>415015</v>
      </c>
      <c r="J117">
        <v>12.834217197271236</v>
      </c>
      <c r="K117">
        <v>0</v>
      </c>
      <c r="L117">
        <v>1.6434345536328857E-3</v>
      </c>
      <c r="N117">
        <f t="shared" si="14"/>
        <v>117.97166666666666</v>
      </c>
      <c r="O117">
        <f t="shared" si="15"/>
        <v>2980989.9677240327</v>
      </c>
      <c r="P117">
        <v>0</v>
      </c>
      <c r="Q117">
        <f t="shared" si="16"/>
        <v>343134.3082135889</v>
      </c>
      <c r="V117">
        <f t="shared" si="10"/>
        <v>118.97166666666666</v>
      </c>
      <c r="W117">
        <f t="shared" si="11"/>
        <v>482797.99831253052</v>
      </c>
      <c r="X117">
        <v>0</v>
      </c>
      <c r="Y117">
        <f t="shared" si="12"/>
        <v>56716.566742947434</v>
      </c>
    </row>
    <row r="118" spans="1:25" x14ac:dyDescent="0.55000000000000004">
      <c r="A118">
        <v>116</v>
      </c>
      <c r="B118">
        <f t="shared" si="18"/>
        <v>418615</v>
      </c>
      <c r="C118">
        <f t="shared" si="13"/>
        <v>431898</v>
      </c>
      <c r="D118">
        <v>11.285427446710981</v>
      </c>
      <c r="E118">
        <v>0</v>
      </c>
      <c r="F118" s="1">
        <v>3.6715654518884558E-3</v>
      </c>
      <c r="G118">
        <v>299.32100000000003</v>
      </c>
      <c r="I118">
        <v>418615</v>
      </c>
      <c r="J118">
        <v>12.825920373150478</v>
      </c>
      <c r="K118">
        <v>0</v>
      </c>
      <c r="L118">
        <v>1.6491018995020566E-3</v>
      </c>
      <c r="N118">
        <f t="shared" si="14"/>
        <v>118.97166666666666</v>
      </c>
      <c r="O118">
        <f t="shared" si="15"/>
        <v>2956359.536723942</v>
      </c>
      <c r="P118">
        <v>0</v>
      </c>
      <c r="Q118">
        <f t="shared" si="16"/>
        <v>340299.40045768459</v>
      </c>
      <c r="V118">
        <f t="shared" si="10"/>
        <v>119.97166666666666</v>
      </c>
      <c r="W118">
        <f t="shared" si="11"/>
        <v>477457.98298953543</v>
      </c>
      <c r="X118">
        <v>0</v>
      </c>
      <c r="Y118">
        <f t="shared" si="12"/>
        <v>56516.416689954924</v>
      </c>
    </row>
    <row r="119" spans="1:25" x14ac:dyDescent="0.55000000000000004">
      <c r="A119">
        <v>117</v>
      </c>
      <c r="B119">
        <f t="shared" si="18"/>
        <v>422215</v>
      </c>
      <c r="C119">
        <f t="shared" si="13"/>
        <v>435498</v>
      </c>
      <c r="D119">
        <v>11.27430526580336</v>
      </c>
      <c r="E119">
        <v>0</v>
      </c>
      <c r="F119" s="1">
        <v>3.689486285631587E-3</v>
      </c>
      <c r="G119">
        <v>297.452</v>
      </c>
      <c r="I119">
        <v>422215</v>
      </c>
      <c r="J119">
        <v>12.82238467702925</v>
      </c>
      <c r="K119">
        <v>0</v>
      </c>
      <c r="L119">
        <v>1.6531341704079457E-3</v>
      </c>
      <c r="N119">
        <f t="shared" si="14"/>
        <v>119.97166666666666</v>
      </c>
      <c r="O119">
        <f t="shared" si="15"/>
        <v>2945925.2049602563</v>
      </c>
      <c r="P119">
        <v>0</v>
      </c>
      <c r="Q119">
        <f t="shared" si="16"/>
        <v>339098.50013972953</v>
      </c>
      <c r="V119">
        <f t="shared" si="10"/>
        <v>120.97166666666666</v>
      </c>
      <c r="W119">
        <f t="shared" si="11"/>
        <v>478269.59258289431</v>
      </c>
      <c r="X119">
        <v>0</v>
      </c>
      <c r="Y119">
        <f t="shared" si="12"/>
        <v>56595.743066903997</v>
      </c>
    </row>
    <row r="120" spans="1:25" x14ac:dyDescent="0.55000000000000004">
      <c r="A120">
        <v>118</v>
      </c>
      <c r="B120">
        <f t="shared" si="18"/>
        <v>425815</v>
      </c>
      <c r="C120">
        <f t="shared" si="13"/>
        <v>439098</v>
      </c>
      <c r="D120">
        <v>11.276003678215433</v>
      </c>
      <c r="E120">
        <v>0</v>
      </c>
      <c r="F120" s="1">
        <v>3.6819960129420961E-3</v>
      </c>
      <c r="G120">
        <v>297.63099999999997</v>
      </c>
      <c r="I120">
        <v>425815</v>
      </c>
      <c r="J120">
        <v>12.823787515849244</v>
      </c>
      <c r="K120">
        <v>0</v>
      </c>
      <c r="L120">
        <v>1.6513370194938765E-3</v>
      </c>
      <c r="N120">
        <f t="shared" si="14"/>
        <v>120.97166666666666</v>
      </c>
      <c r="O120">
        <f t="shared" si="15"/>
        <v>2950060.7632812331</v>
      </c>
      <c r="P120">
        <v>0</v>
      </c>
      <c r="Q120">
        <f t="shared" si="16"/>
        <v>339574.458401424</v>
      </c>
      <c r="V120">
        <f t="shared" si="10"/>
        <v>121.97166666666666</v>
      </c>
      <c r="W120">
        <f t="shared" si="11"/>
        <v>475727.47859144781</v>
      </c>
      <c r="X120">
        <v>0</v>
      </c>
      <c r="Y120">
        <f t="shared" si="12"/>
        <v>56075.821830560366</v>
      </c>
    </row>
    <row r="121" spans="1:25" x14ac:dyDescent="0.55000000000000004">
      <c r="A121">
        <v>119</v>
      </c>
      <c r="B121">
        <f t="shared" si="18"/>
        <v>429415</v>
      </c>
      <c r="C121">
        <f t="shared" si="13"/>
        <v>442698</v>
      </c>
      <c r="D121">
        <v>11.270674269802889</v>
      </c>
      <c r="E121">
        <v>0</v>
      </c>
      <c r="F121" s="1">
        <v>3.6930582435826058E-3</v>
      </c>
      <c r="G121">
        <v>297.22800000000001</v>
      </c>
      <c r="I121">
        <v>429415</v>
      </c>
      <c r="J121">
        <v>12.814557506086301</v>
      </c>
      <c r="K121">
        <v>0</v>
      </c>
      <c r="L121">
        <v>1.6591371021062282E-3</v>
      </c>
      <c r="N121">
        <f t="shared" si="14"/>
        <v>121.97166666666666</v>
      </c>
      <c r="O121">
        <f t="shared" si="15"/>
        <v>2922956.9502853244</v>
      </c>
      <c r="P121">
        <v>0</v>
      </c>
      <c r="Q121">
        <f t="shared" si="16"/>
        <v>336454.9309833622</v>
      </c>
      <c r="V121">
        <f t="shared" si="10"/>
        <v>122.97166666666666</v>
      </c>
      <c r="W121">
        <f t="shared" si="11"/>
        <v>472322.8399910779</v>
      </c>
      <c r="X121">
        <v>0</v>
      </c>
      <c r="Y121">
        <f t="shared" si="12"/>
        <v>56046.989346123424</v>
      </c>
    </row>
    <row r="122" spans="1:25" x14ac:dyDescent="0.55000000000000004">
      <c r="A122">
        <v>120</v>
      </c>
      <c r="B122">
        <f t="shared" si="18"/>
        <v>433015</v>
      </c>
      <c r="C122">
        <f t="shared" si="13"/>
        <v>446298</v>
      </c>
      <c r="D122">
        <v>11.263491838301158</v>
      </c>
      <c r="E122">
        <v>0</v>
      </c>
      <c r="F122" s="1">
        <v>3.713673030971123E-3</v>
      </c>
      <c r="G122">
        <v>296.05900000000003</v>
      </c>
      <c r="I122">
        <v>433015</v>
      </c>
      <c r="J122">
        <v>12.814043128682526</v>
      </c>
      <c r="K122">
        <v>0</v>
      </c>
      <c r="L122">
        <v>1.6597402950944628E-3</v>
      </c>
      <c r="N122">
        <f t="shared" si="14"/>
        <v>122.97166666666666</v>
      </c>
      <c r="O122">
        <f t="shared" si="15"/>
        <v>2921453.833895586</v>
      </c>
      <c r="P122">
        <v>0</v>
      </c>
      <c r="Q122">
        <f t="shared" si="16"/>
        <v>336281.93607674056</v>
      </c>
      <c r="V122">
        <f t="shared" si="10"/>
        <v>123.97444444444444</v>
      </c>
      <c r="W122">
        <f t="shared" si="11"/>
        <v>470754.7787378892</v>
      </c>
      <c r="X122">
        <v>0</v>
      </c>
      <c r="Y122">
        <f t="shared" si="12"/>
        <v>55519.440206205087</v>
      </c>
    </row>
    <row r="123" spans="1:25" x14ac:dyDescent="0.55000000000000004">
      <c r="A123" s="2">
        <v>121</v>
      </c>
      <c r="B123">
        <f>60^2*A123+19+15-7*60+791+610+10</f>
        <v>436625</v>
      </c>
      <c r="C123">
        <f t="shared" si="13"/>
        <v>449908</v>
      </c>
      <c r="D123">
        <v>11.260166422307677</v>
      </c>
      <c r="E123">
        <v>0</v>
      </c>
      <c r="F123" s="1">
        <v>3.6498187741017566E-3</v>
      </c>
      <c r="G123">
        <v>295.36099999999999</v>
      </c>
      <c r="I123">
        <v>436625</v>
      </c>
      <c r="J123">
        <v>12.80458491823836</v>
      </c>
      <c r="K123">
        <v>0</v>
      </c>
      <c r="L123">
        <v>1.667779664836403E-3</v>
      </c>
      <c r="N123">
        <f t="shared" si="14"/>
        <v>123.97444444444444</v>
      </c>
      <c r="O123">
        <f t="shared" si="15"/>
        <v>2893952.3710611239</v>
      </c>
      <c r="P123">
        <v>0</v>
      </c>
      <c r="Q123">
        <f t="shared" si="16"/>
        <v>333116.64123723051</v>
      </c>
      <c r="V123">
        <f t="shared" si="10"/>
        <v>124.97444444444444</v>
      </c>
      <c r="W123">
        <f t="shared" si="11"/>
        <v>469335.21961343399</v>
      </c>
      <c r="X123">
        <v>0</v>
      </c>
      <c r="Y123">
        <f t="shared" si="12"/>
        <v>55388.545062904974</v>
      </c>
    </row>
    <row r="124" spans="1:25" x14ac:dyDescent="0.55000000000000004">
      <c r="A124">
        <v>122</v>
      </c>
      <c r="B124">
        <f t="shared" ref="B124:B138" si="19">60^2*A124+19+15-7*60+791+610+10</f>
        <v>440225</v>
      </c>
      <c r="C124">
        <f t="shared" si="13"/>
        <v>453508</v>
      </c>
      <c r="D124">
        <v>11.25714637059796</v>
      </c>
      <c r="E124">
        <v>0</v>
      </c>
      <c r="F124" s="1">
        <v>3.6596182680647231E-3</v>
      </c>
      <c r="G124">
        <v>295.33699999999999</v>
      </c>
      <c r="I124">
        <v>440225</v>
      </c>
      <c r="J124">
        <v>12.80222422676392</v>
      </c>
      <c r="K124">
        <v>0</v>
      </c>
      <c r="L124">
        <v>1.6698648023271189E-3</v>
      </c>
      <c r="N124">
        <f t="shared" si="14"/>
        <v>124.97444444444444</v>
      </c>
      <c r="O124">
        <f t="shared" si="15"/>
        <v>2887128.6998315216</v>
      </c>
      <c r="P124">
        <v>0</v>
      </c>
      <c r="Q124">
        <f t="shared" si="16"/>
        <v>332331.27037742984</v>
      </c>
      <c r="V124">
        <f t="shared" si="10"/>
        <v>125.97444444444444</v>
      </c>
      <c r="W124">
        <f t="shared" si="11"/>
        <v>468484.81762726355</v>
      </c>
      <c r="X124">
        <v>0</v>
      </c>
      <c r="Y124">
        <f t="shared" si="12"/>
        <v>55216.302216779877</v>
      </c>
    </row>
    <row r="125" spans="1:25" x14ac:dyDescent="0.55000000000000004">
      <c r="A125">
        <v>123</v>
      </c>
      <c r="B125">
        <f t="shared" si="19"/>
        <v>443825</v>
      </c>
      <c r="C125">
        <f t="shared" si="13"/>
        <v>457108</v>
      </c>
      <c r="D125">
        <v>11.255332798301602</v>
      </c>
      <c r="E125">
        <v>0</v>
      </c>
      <c r="F125" s="1">
        <v>3.6567905707003403E-3</v>
      </c>
      <c r="G125">
        <v>294.572</v>
      </c>
      <c r="I125">
        <v>443825</v>
      </c>
      <c r="J125">
        <v>12.79910939348513</v>
      </c>
      <c r="K125">
        <v>0</v>
      </c>
      <c r="L125">
        <v>1.6719932577128724E-3</v>
      </c>
      <c r="N125">
        <f t="shared" si="14"/>
        <v>125.97444444444444</v>
      </c>
      <c r="O125">
        <f t="shared" si="15"/>
        <v>2878149.7664769529</v>
      </c>
      <c r="P125">
        <v>0</v>
      </c>
      <c r="Q125">
        <f t="shared" si="16"/>
        <v>331297.81330067926</v>
      </c>
      <c r="V125">
        <f t="shared" si="10"/>
        <v>126.97444444444444</v>
      </c>
      <c r="W125">
        <f t="shared" si="11"/>
        <v>462978.72237254312</v>
      </c>
      <c r="X125">
        <v>0</v>
      </c>
      <c r="Y125">
        <f t="shared" si="12"/>
        <v>54948.565405461035</v>
      </c>
    </row>
    <row r="126" spans="1:25" x14ac:dyDescent="0.55000000000000004">
      <c r="A126">
        <v>124</v>
      </c>
      <c r="B126">
        <f t="shared" si="19"/>
        <v>447425</v>
      </c>
      <c r="C126">
        <f t="shared" si="13"/>
        <v>460708</v>
      </c>
      <c r="D126">
        <v>11.243510200524842</v>
      </c>
      <c r="E126">
        <v>0</v>
      </c>
      <c r="F126" s="1">
        <v>3.6797254872182931E-3</v>
      </c>
      <c r="G126">
        <v>293.13200000000001</v>
      </c>
      <c r="I126">
        <v>447425</v>
      </c>
      <c r="J126">
        <v>12.794248123723497</v>
      </c>
      <c r="K126">
        <v>0</v>
      </c>
      <c r="L126">
        <v>1.6767673682456822E-3</v>
      </c>
      <c r="N126">
        <f t="shared" si="14"/>
        <v>126.97444444444444</v>
      </c>
      <c r="O126">
        <f t="shared" si="15"/>
        <v>2864192.2571436735</v>
      </c>
      <c r="P126">
        <v>0</v>
      </c>
      <c r="Q126">
        <f t="shared" si="16"/>
        <v>329691.39243276621</v>
      </c>
      <c r="V126">
        <f t="shared" si="10"/>
        <v>127.97444444444444</v>
      </c>
      <c r="W126">
        <f t="shared" si="11"/>
        <v>465689.9469514027</v>
      </c>
      <c r="X126">
        <v>0</v>
      </c>
      <c r="Y126">
        <f t="shared" si="12"/>
        <v>54662.356901293133</v>
      </c>
    </row>
    <row r="127" spans="1:25" x14ac:dyDescent="0.55000000000000004">
      <c r="A127">
        <v>125</v>
      </c>
      <c r="B127">
        <f t="shared" si="19"/>
        <v>451025</v>
      </c>
      <c r="C127">
        <f t="shared" si="13"/>
        <v>464308</v>
      </c>
      <c r="D127">
        <v>11.249349166285928</v>
      </c>
      <c r="E127">
        <v>0</v>
      </c>
      <c r="F127" s="1">
        <v>3.6736088423907878E-3</v>
      </c>
      <c r="G127">
        <v>293.91800000000001</v>
      </c>
      <c r="I127">
        <v>451025</v>
      </c>
      <c r="J127">
        <v>12.789025423782407</v>
      </c>
      <c r="K127">
        <v>0</v>
      </c>
      <c r="L127">
        <v>1.6801269454927092E-3</v>
      </c>
      <c r="N127">
        <f t="shared" si="14"/>
        <v>127.97444444444444</v>
      </c>
      <c r="O127">
        <f t="shared" si="15"/>
        <v>2849272.4352010884</v>
      </c>
      <c r="P127">
        <v>0</v>
      </c>
      <c r="Q127">
        <f t="shared" si="16"/>
        <v>327974.14140775881</v>
      </c>
      <c r="V127">
        <f t="shared" si="10"/>
        <v>128.97444444444446</v>
      </c>
      <c r="W127">
        <f t="shared" si="11"/>
        <v>460920.30102896795</v>
      </c>
      <c r="X127">
        <v>0</v>
      </c>
      <c r="Y127">
        <f t="shared" si="12"/>
        <v>54439.318526382493</v>
      </c>
    </row>
    <row r="128" spans="1:25" x14ac:dyDescent="0.55000000000000004">
      <c r="A128">
        <v>126</v>
      </c>
      <c r="B128">
        <f t="shared" si="19"/>
        <v>454625</v>
      </c>
      <c r="C128">
        <f t="shared" si="13"/>
        <v>467908</v>
      </c>
      <c r="D128">
        <v>11.239054248743635</v>
      </c>
      <c r="E128">
        <v>0</v>
      </c>
      <c r="F128" s="1">
        <v>3.6909906237260499E-3</v>
      </c>
      <c r="G128">
        <v>292.61599999999999</v>
      </c>
      <c r="I128">
        <v>454625</v>
      </c>
      <c r="J128">
        <v>12.784936285053448</v>
      </c>
      <c r="K128">
        <v>0</v>
      </c>
      <c r="L128">
        <v>1.6840628696027488E-3</v>
      </c>
      <c r="N128">
        <f t="shared" si="14"/>
        <v>128.97444444444446</v>
      </c>
      <c r="O128">
        <f t="shared" si="15"/>
        <v>2837645.1539217439</v>
      </c>
      <c r="P128">
        <v>0</v>
      </c>
      <c r="Q128">
        <f t="shared" si="16"/>
        <v>326635.91115829494</v>
      </c>
      <c r="V128">
        <f t="shared" si="10"/>
        <v>129.97444444444446</v>
      </c>
      <c r="W128">
        <f t="shared" si="11"/>
        <v>460797.2564080187</v>
      </c>
      <c r="X128">
        <v>0</v>
      </c>
      <c r="Y128">
        <f t="shared" si="12"/>
        <v>54335.271816123975</v>
      </c>
    </row>
    <row r="129" spans="1:25" x14ac:dyDescent="0.55000000000000004">
      <c r="A129">
        <v>127</v>
      </c>
      <c r="B129">
        <f t="shared" si="19"/>
        <v>458225</v>
      </c>
      <c r="C129">
        <f t="shared" si="13"/>
        <v>471508</v>
      </c>
      <c r="D129">
        <v>11.238787258881747</v>
      </c>
      <c r="E129">
        <v>0</v>
      </c>
      <c r="F129" s="1">
        <v>3.6935283803390304E-3</v>
      </c>
      <c r="G129">
        <v>292.41000000000003</v>
      </c>
      <c r="I129">
        <v>458225</v>
      </c>
      <c r="J129">
        <v>12.783023031687607</v>
      </c>
      <c r="K129">
        <v>0</v>
      </c>
      <c r="L129">
        <v>1.6854992699090194E-3</v>
      </c>
      <c r="N129">
        <f t="shared" si="14"/>
        <v>129.97444444444446</v>
      </c>
      <c r="O129">
        <f t="shared" si="15"/>
        <v>2832221.2101238524</v>
      </c>
      <c r="P129">
        <v>0</v>
      </c>
      <c r="Q129">
        <f t="shared" si="16"/>
        <v>326011.63089674385</v>
      </c>
      <c r="V129">
        <f t="shared" si="10"/>
        <v>130.97444444444446</v>
      </c>
      <c r="W129">
        <f t="shared" si="11"/>
        <v>458729.13696624123</v>
      </c>
      <c r="X129">
        <v>0</v>
      </c>
      <c r="Y129">
        <f t="shared" si="12"/>
        <v>54042.508173027425</v>
      </c>
    </row>
    <row r="130" spans="1:25" x14ac:dyDescent="0.55000000000000004">
      <c r="A130">
        <v>128</v>
      </c>
      <c r="B130">
        <f t="shared" si="19"/>
        <v>461825</v>
      </c>
      <c r="C130">
        <f t="shared" si="13"/>
        <v>475108</v>
      </c>
      <c r="D130">
        <v>11.234289023825324</v>
      </c>
      <c r="E130">
        <v>0</v>
      </c>
      <c r="F130" s="1">
        <v>3.6983146475690889E-3</v>
      </c>
      <c r="G130">
        <v>291.142</v>
      </c>
      <c r="I130">
        <v>461825</v>
      </c>
      <c r="J130">
        <v>12.777619827590577</v>
      </c>
      <c r="K130">
        <v>0</v>
      </c>
      <c r="L130">
        <v>1.6897411356828469E-3</v>
      </c>
      <c r="N130">
        <f t="shared" si="14"/>
        <v>130.97444444444446</v>
      </c>
      <c r="O130">
        <f t="shared" si="15"/>
        <v>2816959.4093201119</v>
      </c>
      <c r="P130">
        <v>0</v>
      </c>
      <c r="Q130">
        <f t="shared" si="16"/>
        <v>324255.04903816455</v>
      </c>
      <c r="V130">
        <f t="shared" si="10"/>
        <v>131.97444444444446</v>
      </c>
      <c r="W130">
        <f t="shared" si="11"/>
        <v>456451.29615082475</v>
      </c>
      <c r="X130">
        <v>0</v>
      </c>
      <c r="Y130">
        <f t="shared" si="12"/>
        <v>53793.382141874288</v>
      </c>
    </row>
    <row r="131" spans="1:25" x14ac:dyDescent="0.55000000000000004">
      <c r="A131">
        <v>129</v>
      </c>
      <c r="B131">
        <f t="shared" si="19"/>
        <v>465425</v>
      </c>
      <c r="C131">
        <f t="shared" si="13"/>
        <v>478708</v>
      </c>
      <c r="D131">
        <v>11.229311108134251</v>
      </c>
      <c r="E131">
        <v>0</v>
      </c>
      <c r="F131" s="1">
        <v>3.7089888282029115E-3</v>
      </c>
      <c r="G131">
        <v>291.29899999999998</v>
      </c>
      <c r="I131">
        <v>465425</v>
      </c>
      <c r="J131">
        <v>12.772998790431561</v>
      </c>
      <c r="K131">
        <v>0</v>
      </c>
      <c r="L131">
        <v>1.6941497810351478E-3</v>
      </c>
      <c r="N131">
        <f t="shared" si="14"/>
        <v>131.97444444444446</v>
      </c>
      <c r="O131">
        <f t="shared" si="15"/>
        <v>2803972.1655929084</v>
      </c>
      <c r="P131">
        <v>0</v>
      </c>
      <c r="Q131">
        <f t="shared" si="16"/>
        <v>322760.29285124573</v>
      </c>
      <c r="V131">
        <f t="shared" ref="V131:V137" si="20">N132</f>
        <v>132.97444444444446</v>
      </c>
      <c r="W131">
        <f t="shared" ref="W131:W137" si="21">EXP(D132)/(3600*0.000684*0.067)</f>
        <v>452659.94588461163</v>
      </c>
      <c r="X131">
        <v>0</v>
      </c>
      <c r="Y131">
        <f t="shared" ref="Y131:Y137" si="22">Q132/6</f>
        <v>53744.562908156775</v>
      </c>
    </row>
    <row r="132" spans="1:25" x14ac:dyDescent="0.55000000000000004">
      <c r="A132">
        <v>130</v>
      </c>
      <c r="B132">
        <f t="shared" si="19"/>
        <v>469025</v>
      </c>
      <c r="C132">
        <f t="shared" ref="C132:C138" si="23">B132+13283</f>
        <v>482308</v>
      </c>
      <c r="D132">
        <v>11.22097027574527</v>
      </c>
      <c r="E132">
        <v>0</v>
      </c>
      <c r="F132" s="1">
        <v>3.7269048556377729E-3</v>
      </c>
      <c r="G132">
        <v>289.87099999999998</v>
      </c>
      <c r="I132">
        <v>469025</v>
      </c>
      <c r="J132">
        <v>12.772090751959144</v>
      </c>
      <c r="K132">
        <v>0</v>
      </c>
      <c r="L132">
        <v>1.6948854216347572E-3</v>
      </c>
      <c r="N132">
        <f t="shared" ref="N132:N138" si="24">(C132-3600)/3600</f>
        <v>132.97444444444446</v>
      </c>
      <c r="O132">
        <f t="shared" ref="O132:O138" si="25">EXP(J132)/(3600* 0.000521305*0.067)</f>
        <v>2801427.2066261563</v>
      </c>
      <c r="P132">
        <v>0</v>
      </c>
      <c r="Q132">
        <f t="shared" ref="Q132:Q138" si="26">((L132*O132)^2+(O132/0.000521305*0.00006)^2)^0.5</f>
        <v>322467.37744894065</v>
      </c>
      <c r="V132">
        <f t="shared" si="20"/>
        <v>133.97444444444446</v>
      </c>
      <c r="W132">
        <f t="shared" si="21"/>
        <v>453603.08593484806</v>
      </c>
      <c r="X132">
        <v>0</v>
      </c>
      <c r="Y132">
        <f t="shared" si="22"/>
        <v>53467.053255939893</v>
      </c>
    </row>
    <row r="133" spans="1:25" x14ac:dyDescent="0.55000000000000004">
      <c r="A133">
        <v>131</v>
      </c>
      <c r="B133">
        <f t="shared" si="19"/>
        <v>472625</v>
      </c>
      <c r="C133">
        <f t="shared" si="23"/>
        <v>485908</v>
      </c>
      <c r="D133">
        <v>11.223051659091182</v>
      </c>
      <c r="E133">
        <v>0</v>
      </c>
      <c r="F133" s="1">
        <v>3.7220554868124616E-3</v>
      </c>
      <c r="G133">
        <v>290.315</v>
      </c>
      <c r="I133">
        <v>472625</v>
      </c>
      <c r="J133">
        <v>12.76691339717682</v>
      </c>
      <c r="K133">
        <v>0</v>
      </c>
      <c r="L133">
        <v>1.698675052578411E-3</v>
      </c>
      <c r="N133">
        <f t="shared" si="24"/>
        <v>133.97444444444446</v>
      </c>
      <c r="O133">
        <f t="shared" si="25"/>
        <v>2786960.7054995289</v>
      </c>
      <c r="P133">
        <v>0</v>
      </c>
      <c r="Q133">
        <f t="shared" si="26"/>
        <v>320802.31953563937</v>
      </c>
      <c r="V133">
        <f t="shared" si="20"/>
        <v>134.97444444444446</v>
      </c>
      <c r="W133">
        <f t="shared" si="21"/>
        <v>449343.80243034376</v>
      </c>
      <c r="X133">
        <v>0</v>
      </c>
      <c r="Y133">
        <f t="shared" si="22"/>
        <v>53366.829347082705</v>
      </c>
    </row>
    <row r="134" spans="1:25" x14ac:dyDescent="0.55000000000000004">
      <c r="A134">
        <v>132</v>
      </c>
      <c r="B134">
        <f t="shared" si="19"/>
        <v>476225</v>
      </c>
      <c r="C134">
        <f t="shared" si="23"/>
        <v>489508</v>
      </c>
      <c r="D134">
        <v>11.213617405203488</v>
      </c>
      <c r="E134">
        <v>0</v>
      </c>
      <c r="F134" s="1">
        <v>3.7371835253078578E-3</v>
      </c>
      <c r="G134">
        <v>288.64100000000002</v>
      </c>
      <c r="I134">
        <v>476225</v>
      </c>
      <c r="J134">
        <v>12.765036792622384</v>
      </c>
      <c r="K134">
        <v>0</v>
      </c>
      <c r="L134">
        <v>1.7013797559553082E-3</v>
      </c>
      <c r="N134">
        <f t="shared" si="24"/>
        <v>134.97444444444446</v>
      </c>
      <c r="O134">
        <f t="shared" si="25"/>
        <v>2781735.5866209143</v>
      </c>
      <c r="P134">
        <v>0</v>
      </c>
      <c r="Q134">
        <f t="shared" si="26"/>
        <v>320200.97608249623</v>
      </c>
      <c r="V134">
        <f t="shared" si="20"/>
        <v>135.97444444444446</v>
      </c>
      <c r="W134">
        <f t="shared" si="21"/>
        <v>450266.94015303592</v>
      </c>
      <c r="X134">
        <v>0</v>
      </c>
      <c r="Y134">
        <f t="shared" si="22"/>
        <v>53267.663870961296</v>
      </c>
    </row>
    <row r="135" spans="1:25" x14ac:dyDescent="0.55000000000000004">
      <c r="A135">
        <v>133</v>
      </c>
      <c r="B135">
        <f t="shared" si="19"/>
        <v>479825</v>
      </c>
      <c r="C135">
        <f t="shared" si="23"/>
        <v>493108</v>
      </c>
      <c r="D135">
        <v>11.215669710724116</v>
      </c>
      <c r="E135">
        <v>0</v>
      </c>
      <c r="F135" s="1">
        <v>3.7333850258597255E-3</v>
      </c>
      <c r="G135">
        <v>289.375</v>
      </c>
      <c r="I135">
        <v>479825</v>
      </c>
      <c r="J135">
        <v>12.76317671029971</v>
      </c>
      <c r="K135">
        <v>0</v>
      </c>
      <c r="L135">
        <v>1.7026884584758336E-3</v>
      </c>
      <c r="N135">
        <f t="shared" si="24"/>
        <v>135.97444444444446</v>
      </c>
      <c r="O135">
        <f t="shared" si="25"/>
        <v>2776566.1387197012</v>
      </c>
      <c r="P135">
        <v>0</v>
      </c>
      <c r="Q135">
        <f t="shared" si="26"/>
        <v>319605.98322576779</v>
      </c>
      <c r="V135">
        <f t="shared" si="20"/>
        <v>136.97444444444446</v>
      </c>
      <c r="W135">
        <f t="shared" si="21"/>
        <v>444829.33771687339</v>
      </c>
      <c r="X135">
        <v>0</v>
      </c>
      <c r="Y135">
        <f t="shared" si="22"/>
        <v>52823.410919687572</v>
      </c>
    </row>
    <row r="136" spans="1:25" x14ac:dyDescent="0.55000000000000004">
      <c r="A136">
        <v>134</v>
      </c>
      <c r="B136">
        <f t="shared" si="19"/>
        <v>483425</v>
      </c>
      <c r="C136">
        <f t="shared" si="23"/>
        <v>496708</v>
      </c>
      <c r="D136">
        <v>11.20351980135203</v>
      </c>
      <c r="E136">
        <v>0</v>
      </c>
      <c r="F136" s="1">
        <v>3.7616895336177567E-3</v>
      </c>
      <c r="G136">
        <v>288.02</v>
      </c>
      <c r="I136">
        <v>483425</v>
      </c>
      <c r="J136">
        <v>12.754800806344631</v>
      </c>
      <c r="K136">
        <v>0</v>
      </c>
      <c r="L136">
        <v>1.709829294358915E-3</v>
      </c>
      <c r="N136">
        <f t="shared" si="24"/>
        <v>136.97444444444446</v>
      </c>
      <c r="O136">
        <f t="shared" si="25"/>
        <v>2753407.012122259</v>
      </c>
      <c r="P136">
        <v>0</v>
      </c>
      <c r="Q136">
        <f t="shared" si="26"/>
        <v>316940.46551812545</v>
      </c>
      <c r="V136">
        <f t="shared" si="20"/>
        <v>137.97444444444446</v>
      </c>
      <c r="W136">
        <f t="shared" si="21"/>
        <v>446593.78545867174</v>
      </c>
      <c r="X136">
        <v>0</v>
      </c>
      <c r="Y136">
        <f t="shared" si="22"/>
        <v>52646.590390498175</v>
      </c>
    </row>
    <row r="137" spans="1:25" x14ac:dyDescent="0.55000000000000004">
      <c r="A137">
        <v>135</v>
      </c>
      <c r="B137">
        <f t="shared" si="19"/>
        <v>487025</v>
      </c>
      <c r="C137">
        <f t="shared" si="23"/>
        <v>500308</v>
      </c>
      <c r="D137">
        <v>11.207478527573556</v>
      </c>
      <c r="E137">
        <v>0</v>
      </c>
      <c r="F137" s="1">
        <v>3.7506684364964969E-3</v>
      </c>
      <c r="G137">
        <v>288.18799999999999</v>
      </c>
      <c r="I137">
        <v>487025</v>
      </c>
      <c r="J137">
        <v>12.751447511175254</v>
      </c>
      <c r="K137">
        <v>0</v>
      </c>
      <c r="L137">
        <v>1.712080243210424E-3</v>
      </c>
      <c r="N137">
        <f t="shared" si="24"/>
        <v>137.97444444444446</v>
      </c>
      <c r="O137">
        <f t="shared" si="25"/>
        <v>2744189.4888645555</v>
      </c>
      <c r="P137">
        <v>0</v>
      </c>
      <c r="Q137">
        <f t="shared" si="26"/>
        <v>315879.54234298907</v>
      </c>
      <c r="V137">
        <f t="shared" si="20"/>
        <v>138.97444444444446</v>
      </c>
      <c r="W137">
        <f t="shared" si="21"/>
        <v>444404.4397893576</v>
      </c>
      <c r="X137">
        <v>0</v>
      </c>
      <c r="Y137">
        <f t="shared" si="22"/>
        <v>52516.918530993113</v>
      </c>
    </row>
    <row r="138" spans="1:25" x14ac:dyDescent="0.55000000000000004">
      <c r="A138">
        <v>136</v>
      </c>
      <c r="B138">
        <f t="shared" si="19"/>
        <v>490625</v>
      </c>
      <c r="C138">
        <f t="shared" si="23"/>
        <v>503908</v>
      </c>
      <c r="D138">
        <v>11.202564151734121</v>
      </c>
      <c r="E138">
        <v>0</v>
      </c>
      <c r="F138" s="1">
        <v>3.759121200465915E-3</v>
      </c>
      <c r="G138">
        <v>288.20800000000003</v>
      </c>
      <c r="I138">
        <v>490625</v>
      </c>
      <c r="J138">
        <v>12.74898106804298</v>
      </c>
      <c r="K138">
        <v>0</v>
      </c>
      <c r="L138">
        <v>1.714724826482201E-3</v>
      </c>
      <c r="N138">
        <f t="shared" si="24"/>
        <v>138.97444444444446</v>
      </c>
      <c r="O138">
        <f t="shared" si="25"/>
        <v>2737429.4416091228</v>
      </c>
      <c r="P138">
        <v>0</v>
      </c>
      <c r="Q138">
        <f t="shared" si="26"/>
        <v>315101.51118595869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campione1</vt:lpstr>
      <vt:lpstr>campione2</vt:lpstr>
      <vt:lpstr>campione3</vt:lpstr>
      <vt:lpstr>campione4</vt:lpstr>
      <vt:lpstr>campione5</vt:lpstr>
      <vt:lpstr>campione6</vt:lpstr>
      <vt:lpstr>campione7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Aurora</cp:lastModifiedBy>
  <dcterms:created xsi:type="dcterms:W3CDTF">2021-04-15T09:42:58Z</dcterms:created>
  <dcterms:modified xsi:type="dcterms:W3CDTF">2021-08-02T19:56:30Z</dcterms:modified>
</cp:coreProperties>
</file>