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LAB2020\"/>
    </mc:Choice>
  </mc:AlternateContent>
  <xr:revisionPtr revIDLastSave="0" documentId="8_{EE69843B-775B-4F85-B17F-22D02B6CB9CD}" xr6:coauthVersionLast="46" xr6:coauthVersionMax="46" xr10:uidLastSave="{00000000-0000-0000-0000-000000000000}"/>
  <bookViews>
    <workbookView xWindow="-96" yWindow="-96" windowWidth="19392" windowHeight="10392" xr2:uid="{F05BA7E4-BBFF-4399-BD31-FED43A891955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F7" i="1"/>
  <c r="G4" i="1"/>
  <c r="G3" i="1"/>
  <c r="G2" i="1"/>
  <c r="E7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<sst xmlns="http://schemas.openxmlformats.org/spreadsheetml/2006/main" count="11" uniqueCount="11">
  <si>
    <t>fwhm</t>
  </si>
  <si>
    <t>energy</t>
  </si>
  <si>
    <t>err fwhm</t>
  </si>
  <si>
    <t>err energy</t>
  </si>
  <si>
    <t>resolution</t>
  </si>
  <si>
    <t>err resolution</t>
  </si>
  <si>
    <t>comp</t>
  </si>
  <si>
    <t>ponderata</t>
  </si>
  <si>
    <t>aritmetica</t>
  </si>
  <si>
    <t>valore</t>
  </si>
  <si>
    <t>errore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</si>
</sst>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91A0-0DE2-4CCE-9A24-8F3FD9E1EE5B}">
  <dimension ref="A1:G9"/>
  <sheetViews>
    <sheetView tabSelected="1" workbookViewId="0">
      <selection activeCell="I10" sqref="I10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68.726500000000001</v>
      </c>
      <c r="B2">
        <v>5156.8573999999999</v>
      </c>
      <c r="C2">
        <v>4</v>
      </c>
      <c r="D2">
        <v>3</v>
      </c>
      <c r="E2">
        <f>A2/B2*100</f>
        <v>1.3327205828883304</v>
      </c>
      <c r="F2">
        <f>SQRT((A2/B2^2*D2)^2+(1/B2*C2)^2)*100</f>
        <v>7.7570494992290087E-2</v>
      </c>
      <c r="G2">
        <f>(E2-E3)/SQRT(F2^2+F3^2)</f>
        <v>-1.6030873723622114</v>
      </c>
    </row>
    <row r="3" spans="1:7" x14ac:dyDescent="0.55000000000000004">
      <c r="A3">
        <v>83.617199999999997</v>
      </c>
      <c r="B3">
        <v>5484.4701999999997</v>
      </c>
      <c r="C3">
        <v>5</v>
      </c>
      <c r="D3">
        <v>3</v>
      </c>
      <c r="E3">
        <f>A3/B3*100</f>
        <v>1.5246176376343517</v>
      </c>
      <c r="F3">
        <f t="shared" ref="F3:F4" si="0">SQRT((A3/B3^2*D3)^2+(1/B3*C3)^2)*100</f>
        <v>9.1170323013667814E-2</v>
      </c>
      <c r="G3">
        <f>(E3-E4)/SQRT(F3^2+F4^2)</f>
        <v>0.41659289676684363</v>
      </c>
    </row>
    <row r="4" spans="1:7" x14ac:dyDescent="0.55000000000000004">
      <c r="A4">
        <v>83.429900000000004</v>
      </c>
      <c r="B4">
        <v>5805.7470999999996</v>
      </c>
      <c r="C4">
        <v>11</v>
      </c>
      <c r="D4">
        <v>5</v>
      </c>
      <c r="E4">
        <f>A4/B4*100</f>
        <v>1.4370226357259002</v>
      </c>
      <c r="F4">
        <f t="shared" si="0"/>
        <v>0.18947147491935851</v>
      </c>
      <c r="G4">
        <f>(E4-E2)/SQRT(F4^2+F2^2)</f>
        <v>0.50944783460051579</v>
      </c>
    </row>
    <row r="6" spans="1:7" x14ac:dyDescent="0.55000000000000004">
      <c r="C6" s="1"/>
      <c r="E6" t="s">
        <v>7</v>
      </c>
      <c r="F6" t="s">
        <v>8</v>
      </c>
    </row>
    <row r="7" spans="1:7" x14ac:dyDescent="0.55000000000000004">
      <c r="D7" t="s">
        <v>9</v>
      </c>
      <c r="E7">
        <f>(E2/F2^2+E3/F3^2+E4/F4^2)/(1/F2^2+1/F3^2+1/F4^2)</f>
        <v>1.4154046647677376</v>
      </c>
      <c r="F7">
        <f>AVERAGE(E2:E4)</f>
        <v>1.4314536187495275</v>
      </c>
    </row>
    <row r="8" spans="1:7" x14ac:dyDescent="0.55000000000000004">
      <c r="D8" t="s">
        <v>10</v>
      </c>
      <c r="E8">
        <f>SQRT(1/(1/F2^2+1/F3^2+1/F4^2))</f>
        <v>5.6401486467028958E-2</v>
      </c>
      <c r="F8">
        <f>_xlfn.STDEV.S(E2:E4)/SQRT(3)</f>
        <v>5.5465846451102134E-2</v>
      </c>
    </row>
    <row r="9" spans="1:7" x14ac:dyDescent="0.55000000000000004">
      <c r="D9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2021-04-01T13:09:01Z</dcterms:created>
  <dcterms:modified xsi:type="dcterms:W3CDTF">2021-04-01T13:19:09Z</dcterms:modified>
</cp:coreProperties>
</file>