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30" yWindow="870" windowWidth="19575" windowHeight="6315"/>
  </bookViews>
  <sheets>
    <sheet name="PhilhealthPerDepartment" sheetId="1" r:id="rId1"/>
  </sheets>
  <definedNames>
    <definedName name="JR_PAGE_ANCHOR_0_1">PhilhealthPerDepartment!$A$1</definedName>
  </definedNames>
  <calcPr calcId="125725"/>
</workbook>
</file>

<file path=xl/calcChain.xml><?xml version="1.0" encoding="utf-8"?>
<calcChain xmlns="http://schemas.openxmlformats.org/spreadsheetml/2006/main">
  <c r="H159" i="1"/>
  <c r="H160" s="1"/>
  <c r="H155"/>
  <c r="H144"/>
  <c r="H107"/>
  <c r="H97"/>
  <c r="H77"/>
  <c r="H60"/>
  <c r="H68"/>
  <c r="K68"/>
  <c r="H43"/>
  <c r="K43"/>
  <c r="G43"/>
  <c r="H23"/>
  <c r="H30" s="1"/>
  <c r="G23"/>
  <c r="K30"/>
  <c r="K26"/>
  <c r="K23"/>
  <c r="G30"/>
  <c r="K160"/>
  <c r="K154"/>
  <c r="K153"/>
  <c r="K152"/>
  <c r="K151"/>
  <c r="K150"/>
  <c r="K149"/>
  <c r="K146"/>
  <c r="K143"/>
  <c r="K142"/>
  <c r="K141"/>
  <c r="K140"/>
  <c r="K139"/>
  <c r="K138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6"/>
  <c r="K105"/>
  <c r="K104"/>
  <c r="K103"/>
  <c r="K102"/>
  <c r="K101"/>
  <c r="K100"/>
  <c r="K99"/>
  <c r="K96"/>
  <c r="K95"/>
  <c r="K94"/>
  <c r="K93"/>
  <c r="K92"/>
  <c r="K91"/>
  <c r="K90"/>
  <c r="K89"/>
  <c r="K88"/>
  <c r="K87"/>
  <c r="K97" s="1"/>
  <c r="K76"/>
  <c r="K75"/>
  <c r="K74"/>
  <c r="K73"/>
  <c r="K72"/>
  <c r="K71"/>
  <c r="K77" s="1"/>
  <c r="K66"/>
  <c r="K63"/>
  <c r="K62"/>
  <c r="K59"/>
  <c r="K58"/>
  <c r="K57"/>
  <c r="K56"/>
  <c r="K55"/>
  <c r="K54"/>
  <c r="K53"/>
  <c r="K52"/>
  <c r="K51"/>
  <c r="K50"/>
  <c r="K49"/>
  <c r="K48"/>
  <c r="K60" s="1"/>
  <c r="K47"/>
  <c r="K42"/>
  <c r="K41"/>
  <c r="K40"/>
  <c r="K39"/>
  <c r="K38"/>
  <c r="K37"/>
  <c r="K36"/>
  <c r="K35"/>
  <c r="K34"/>
  <c r="K33"/>
  <c r="K28"/>
  <c r="K25"/>
  <c r="K22"/>
  <c r="K21"/>
  <c r="K20"/>
  <c r="K19"/>
  <c r="K18"/>
  <c r="K17"/>
  <c r="K16"/>
  <c r="K15"/>
  <c r="K14"/>
  <c r="K13"/>
  <c r="K12"/>
  <c r="K11"/>
  <c r="K10"/>
  <c r="K9"/>
  <c r="K8"/>
  <c r="G160"/>
  <c r="G159"/>
  <c r="K155"/>
  <c r="G155"/>
  <c r="K147"/>
  <c r="K144"/>
  <c r="G144"/>
  <c r="K107"/>
  <c r="G107"/>
  <c r="G97"/>
  <c r="G77"/>
  <c r="G68"/>
  <c r="G60"/>
  <c r="K159" l="1"/>
</calcChain>
</file>

<file path=xl/sharedStrings.xml><?xml version="1.0" encoding="utf-8"?>
<sst xmlns="http://schemas.openxmlformats.org/spreadsheetml/2006/main" count="292" uniqueCount="276">
  <si>
    <t>LH Prime Medical Clinic</t>
  </si>
  <si>
    <t>A.S. Fortuna St., Banilad, Mandaue City</t>
  </si>
  <si>
    <t>Monthly PHILHEALTH Remittance Report</t>
  </si>
  <si>
    <t>January 2018</t>
  </si>
  <si>
    <t>Employee Name</t>
  </si>
  <si>
    <t>Philhealth #</t>
  </si>
  <si>
    <t>EE</t>
  </si>
  <si>
    <t>ER</t>
  </si>
  <si>
    <t>Total</t>
  </si>
  <si>
    <t>Consolacion</t>
  </si>
  <si>
    <t xml:space="preserve">          Operations</t>
  </si>
  <si>
    <t xml:space="preserve">                    Alipala, Ken Arvin</t>
  </si>
  <si>
    <t>12-051529104-6</t>
  </si>
  <si>
    <t xml:space="preserve">                    Caballes, Joanna Gaile</t>
  </si>
  <si>
    <t>12-051523113-2</t>
  </si>
  <si>
    <t xml:space="preserve">                    Cahilig, Grace</t>
  </si>
  <si>
    <t>12-025664616-7</t>
  </si>
  <si>
    <t xml:space="preserve">                    Corilla, May</t>
  </si>
  <si>
    <t>07-050691012-7</t>
  </si>
  <si>
    <t xml:space="preserve">                    De Guzman, Yvonne Grace</t>
  </si>
  <si>
    <t>12-050719648-4</t>
  </si>
  <si>
    <t xml:space="preserve">                    Estrera, Ma. Ylla</t>
  </si>
  <si>
    <t>12-051161937-3</t>
  </si>
  <si>
    <t xml:space="preserve">                    Gimena, Ma. Gerda</t>
  </si>
  <si>
    <t>12-051510530-7</t>
  </si>
  <si>
    <t xml:space="preserve">                    Lawas, Anna Marie</t>
  </si>
  <si>
    <t>12-251289411-7</t>
  </si>
  <si>
    <t xml:space="preserve">                    Maraviles, Fatimah</t>
  </si>
  <si>
    <t>12-050480514-5</t>
  </si>
  <si>
    <t xml:space="preserve">                    Orbiso, Anthony</t>
  </si>
  <si>
    <t>19-026564367-5</t>
  </si>
  <si>
    <t xml:space="preserve">                    Parrilla, Marie Michelle</t>
  </si>
  <si>
    <t>15-025067587-0</t>
  </si>
  <si>
    <t xml:space="preserve">                    Polistico, Marieta</t>
  </si>
  <si>
    <t>19-089824991-7</t>
  </si>
  <si>
    <t xml:space="preserve">                    Rosales, Mary Ann</t>
  </si>
  <si>
    <t>12-05151666-59</t>
  </si>
  <si>
    <t xml:space="preserve">                    Toong, Reinna Jean</t>
  </si>
  <si>
    <t>12-251477685-5</t>
  </si>
  <si>
    <t xml:space="preserve">                    Trajano, Gladys Joy </t>
  </si>
  <si>
    <t>19-089646020-3</t>
  </si>
  <si>
    <t>Operations SUB-TOTAL</t>
  </si>
  <si>
    <t xml:space="preserve">          Sales &amp; Marketing</t>
  </si>
  <si>
    <t xml:space="preserve">                    Palang, Floramie</t>
  </si>
  <si>
    <t>12-050457113-6</t>
  </si>
  <si>
    <t>Sales &amp; Marketing SUB-TOTAL</t>
  </si>
  <si>
    <t xml:space="preserve">          Sales &amp; Operations</t>
  </si>
  <si>
    <t xml:space="preserve">                    Almiñana, Marie Fe</t>
  </si>
  <si>
    <t>15-050228699-6</t>
  </si>
  <si>
    <t>Sales &amp; Operations SUB-TOTAL</t>
  </si>
  <si>
    <t>Consolacion TOTAL</t>
  </si>
  <si>
    <t>Labangon</t>
  </si>
  <si>
    <t xml:space="preserve">                    Abangin, Angelica Ruth</t>
  </si>
  <si>
    <t>18-050137408-1</t>
  </si>
  <si>
    <t xml:space="preserve">                    Bairoy, Louela Marie</t>
  </si>
  <si>
    <t>12-025506495-4</t>
  </si>
  <si>
    <t xml:space="preserve">                    Borja, Serilda</t>
  </si>
  <si>
    <t>19-025797076-4</t>
  </si>
  <si>
    <t xml:space="preserve">                    Busa, Rogelio</t>
  </si>
  <si>
    <t>12-050972968-4</t>
  </si>
  <si>
    <t xml:space="preserve">                    Cajilig, Mary Japeth</t>
  </si>
  <si>
    <t>12-051543535-8</t>
  </si>
  <si>
    <t xml:space="preserve">                    Carin, Kimberly Justine</t>
  </si>
  <si>
    <t>12-250968532-9</t>
  </si>
  <si>
    <t xml:space="preserve">                    Dagondong, Jenel Love</t>
  </si>
  <si>
    <t>14-025216821-0</t>
  </si>
  <si>
    <t xml:space="preserve">                    Miral, Alyssa Marie</t>
  </si>
  <si>
    <t>12-051186478-5</t>
  </si>
  <si>
    <t xml:space="preserve">                    Neri, Hedda Celeste</t>
  </si>
  <si>
    <t>19-089688332-5</t>
  </si>
  <si>
    <t xml:space="preserve">                    Santiago, Noreen Mae</t>
  </si>
  <si>
    <t>12-025236916-9</t>
  </si>
  <si>
    <t>Labangon TOTAL</t>
  </si>
  <si>
    <t>Mactan</t>
  </si>
  <si>
    <t xml:space="preserve">                    Apresto, Careen Faith</t>
  </si>
  <si>
    <t>15-025267131-7</t>
  </si>
  <si>
    <t xml:space="preserve">                    Aquino, Berny</t>
  </si>
  <si>
    <t>12-050758505-7</t>
  </si>
  <si>
    <t xml:space="preserve">                    Bensi, Emma</t>
  </si>
  <si>
    <t>12-050948675-7</t>
  </si>
  <si>
    <t xml:space="preserve">                    Clavano, Chanet Lois</t>
  </si>
  <si>
    <t>12-051523842-0</t>
  </si>
  <si>
    <t xml:space="preserve">                    De Leon, Elaine</t>
  </si>
  <si>
    <t>12-251352312-0</t>
  </si>
  <si>
    <t xml:space="preserve">                    Fontanoza, Norman</t>
  </si>
  <si>
    <t>12-050349231-3</t>
  </si>
  <si>
    <t xml:space="preserve">                    Genita, Percival Alain Jr.</t>
  </si>
  <si>
    <t>11-02553769-18</t>
  </si>
  <si>
    <t xml:space="preserve">                    Malaque, Rodelle</t>
  </si>
  <si>
    <t>16-050169005-5</t>
  </si>
  <si>
    <t xml:space="preserve">                    Mellanes, Jonathan</t>
  </si>
  <si>
    <t>12-050473185-0</t>
  </si>
  <si>
    <t xml:space="preserve">                    Millares, John Paul</t>
  </si>
  <si>
    <t>12-051498236-3</t>
  </si>
  <si>
    <t xml:space="preserve">                    Opena, Fairlyne</t>
  </si>
  <si>
    <t>15-050308035-6</t>
  </si>
  <si>
    <t xml:space="preserve">                    Rosal, Honeylen</t>
  </si>
  <si>
    <t>13-250328393-3</t>
  </si>
  <si>
    <t xml:space="preserve">                    Rubio, Charmaine</t>
  </si>
  <si>
    <t>12-025420010-2</t>
  </si>
  <si>
    <t xml:space="preserve">                    Daub, Rochel</t>
  </si>
  <si>
    <t>19-090567992-2</t>
  </si>
  <si>
    <t xml:space="preserve">                    Frasco, Michael Dandie</t>
  </si>
  <si>
    <t>12-050779299-0</t>
  </si>
  <si>
    <t xml:space="preserve">                    Ferolino, Vioanh</t>
  </si>
  <si>
    <t>12-050416723-8</t>
  </si>
  <si>
    <t>Mactan TOTAL</t>
  </si>
  <si>
    <t>Mactan Promenade</t>
  </si>
  <si>
    <t xml:space="preserve">                    Beniga, Gramarie</t>
  </si>
  <si>
    <t>18-250803496-3</t>
  </si>
  <si>
    <t xml:space="preserve">                    Corsiga, Jenilyn</t>
  </si>
  <si>
    <t>01-051815444-9</t>
  </si>
  <si>
    <t xml:space="preserve">                    Logroño, Susalie</t>
  </si>
  <si>
    <t>12-051158845-1</t>
  </si>
  <si>
    <t xml:space="preserve">                    Perez, Aaron</t>
  </si>
  <si>
    <t>12-201066806-7</t>
  </si>
  <si>
    <t xml:space="preserve">                    Sagarino, Mary Magdalene</t>
  </si>
  <si>
    <t>12-025437126-8</t>
  </si>
  <si>
    <t xml:space="preserve">                    Tario, Kristine</t>
  </si>
  <si>
    <t>11-252074892-2</t>
  </si>
  <si>
    <t>Mactan Promenade TOTAL</t>
  </si>
  <si>
    <t>Mandaue</t>
  </si>
  <si>
    <t xml:space="preserve">          BMT</t>
  </si>
  <si>
    <t xml:space="preserve">                    Go, Alfredo</t>
  </si>
  <si>
    <t>12-050171977-9</t>
  </si>
  <si>
    <t xml:space="preserve">                    Go, John Anthony</t>
  </si>
  <si>
    <t>12-051060972-2</t>
  </si>
  <si>
    <t xml:space="preserve">                    Liwag, Lourdel</t>
  </si>
  <si>
    <t>12-050317135-5</t>
  </si>
  <si>
    <t xml:space="preserve">                    Palcis, Shane Pearl </t>
  </si>
  <si>
    <t>12-050995893-4</t>
  </si>
  <si>
    <t>BMT SUB-TOTAL</t>
  </si>
  <si>
    <t xml:space="preserve">          Finance &amp; IT</t>
  </si>
  <si>
    <t xml:space="preserve">                    Flores, Jerome</t>
  </si>
  <si>
    <t>12-200824259-1</t>
  </si>
  <si>
    <t xml:space="preserve">                    Gorre, Godfrey</t>
  </si>
  <si>
    <t>12-050956784-6</t>
  </si>
  <si>
    <t xml:space="preserve">                    Granada, Rogelio Jr.</t>
  </si>
  <si>
    <t>12-051338970-7</t>
  </si>
  <si>
    <t xml:space="preserve">                    Maratas, Twin II Christopher</t>
  </si>
  <si>
    <t>12-050966375-6</t>
  </si>
  <si>
    <t xml:space="preserve">                    Mondido, Reynebie</t>
  </si>
  <si>
    <t>12-050663265-5</t>
  </si>
  <si>
    <t xml:space="preserve">                    Niepez, Cecile Marie</t>
  </si>
  <si>
    <t>12-025412156-3</t>
  </si>
  <si>
    <t xml:space="preserve">                    Olivera, Mae Frances</t>
  </si>
  <si>
    <t>01-052150412-4</t>
  </si>
  <si>
    <t xml:space="preserve">                    Oscares, Marilou</t>
  </si>
  <si>
    <t>12-050137538-7</t>
  </si>
  <si>
    <t xml:space="preserve">                    Perez, Leah Kim</t>
  </si>
  <si>
    <t>12-051329845-0</t>
  </si>
  <si>
    <t xml:space="preserve">                    Tapangan, Archel</t>
  </si>
  <si>
    <t>12-050669550-9</t>
  </si>
  <si>
    <t>Finance &amp; IT SUB-TOTAL</t>
  </si>
  <si>
    <t xml:space="preserve">          HR &amp; Admin</t>
  </si>
  <si>
    <t xml:space="preserve">                    Bag-ao, Kenneth James</t>
  </si>
  <si>
    <t>12-051420625-8</t>
  </si>
  <si>
    <t xml:space="preserve">                    Briones, Ricardo</t>
  </si>
  <si>
    <t>12-050171543-9</t>
  </si>
  <si>
    <t xml:space="preserve">                    Chavez, Shannen</t>
  </si>
  <si>
    <t>12-025423474-0</t>
  </si>
  <si>
    <t xml:space="preserve">                    Colina, Shandra Gayle</t>
  </si>
  <si>
    <t>12-025537877-0</t>
  </si>
  <si>
    <t xml:space="preserve">                    Oriendo, Andrio</t>
  </si>
  <si>
    <t>12-051317687-8</t>
  </si>
  <si>
    <t xml:space="preserve">                    Ramirez, Jeneveh </t>
  </si>
  <si>
    <t>12-050340651-4</t>
  </si>
  <si>
    <t xml:space="preserve">                    Uy, Jurie</t>
  </si>
  <si>
    <t>12-201140486-1</t>
  </si>
  <si>
    <t xml:space="preserve">                    Villacarlos, Bryan</t>
  </si>
  <si>
    <t>12-050549627-8</t>
  </si>
  <si>
    <t>HR &amp; Admin SUB-TOTAL</t>
  </si>
  <si>
    <t xml:space="preserve">                    Abello, Maria Angela</t>
  </si>
  <si>
    <t>12-025203117-6</t>
  </si>
  <si>
    <t xml:space="preserve">                    Alquilos, Arlene</t>
  </si>
  <si>
    <t>12-253013222-4</t>
  </si>
  <si>
    <t xml:space="preserve">                    Amores, Ximagne</t>
  </si>
  <si>
    <t>12-025440796-3</t>
  </si>
  <si>
    <t xml:space="preserve">                    Amper, Anthony Paul</t>
  </si>
  <si>
    <t>12-051003114-3</t>
  </si>
  <si>
    <t xml:space="preserve">                    Beraño, Jenevy</t>
  </si>
  <si>
    <t>12-051438649-3</t>
  </si>
  <si>
    <t xml:space="preserve">                    Bobon, Myka Angelica</t>
  </si>
  <si>
    <t>02-252068000-8</t>
  </si>
  <si>
    <t xml:space="preserve">                    Caballero, Trexia Marie</t>
  </si>
  <si>
    <t>01-051807662-6</t>
  </si>
  <si>
    <t xml:space="preserve">                    Cadampog, Jeshia Zaine</t>
  </si>
  <si>
    <t>12-051403901-7</t>
  </si>
  <si>
    <t xml:space="preserve">                    Cañeda, Maria Victoria</t>
  </si>
  <si>
    <t>12-050946845-7</t>
  </si>
  <si>
    <t xml:space="preserve">                    Cobarde, Anabelle</t>
  </si>
  <si>
    <t>12-025258636-4</t>
  </si>
  <si>
    <t xml:space="preserve">                    Cortes, Jingky</t>
  </si>
  <si>
    <t>12-025469871-2</t>
  </si>
  <si>
    <t xml:space="preserve">                    Cortez, Amethy Gayle</t>
  </si>
  <si>
    <t>12-051031830-2</t>
  </si>
  <si>
    <t xml:space="preserve">                    Desiderio, Mika Marie </t>
  </si>
  <si>
    <t>12-025464608-9</t>
  </si>
  <si>
    <t xml:space="preserve">                    Dionson, Annalee</t>
  </si>
  <si>
    <t>12-025499926-7</t>
  </si>
  <si>
    <t xml:space="preserve">                    Estremos, John Daryll</t>
  </si>
  <si>
    <t>12-251419746-4</t>
  </si>
  <si>
    <t xml:space="preserve">                    Franco, Danielle Iana</t>
  </si>
  <si>
    <t>11-252329166-4</t>
  </si>
  <si>
    <t xml:space="preserve">                    Lumapas, Jonalyn</t>
  </si>
  <si>
    <t>12-051117204-2</t>
  </si>
  <si>
    <t xml:space="preserve">                    Maglasang, Aris Marie</t>
  </si>
  <si>
    <t>12-051385318-7</t>
  </si>
  <si>
    <t xml:space="preserve">                    Manulat, Llevin Angelie</t>
  </si>
  <si>
    <t>12-025261642-5</t>
  </si>
  <si>
    <t xml:space="preserve">                    Medecielo, Rafael Jr.</t>
  </si>
  <si>
    <t>12-000006843-3</t>
  </si>
  <si>
    <t xml:space="preserve">                    Pahanonot, Joycel</t>
  </si>
  <si>
    <t>12-050736648-7</t>
  </si>
  <si>
    <t xml:space="preserve">                    Palacios, Weela Angel</t>
  </si>
  <si>
    <t>11-025537291-2</t>
  </si>
  <si>
    <t xml:space="preserve">                    Pinote, Larry</t>
  </si>
  <si>
    <t>12-051075343-2</t>
  </si>
  <si>
    <t xml:space="preserve">                    Po, Jerlie Mae</t>
  </si>
  <si>
    <t>11-252075550-3</t>
  </si>
  <si>
    <t xml:space="preserve">                    Reyes, Gladis</t>
  </si>
  <si>
    <t>12-025050062-4</t>
  </si>
  <si>
    <t xml:space="preserve">                    Reyes, Joannah Paola Dixia Marie</t>
  </si>
  <si>
    <t>18-025246576-4</t>
  </si>
  <si>
    <t xml:space="preserve">                    Robeniol, Maria Amythest</t>
  </si>
  <si>
    <t>12-050190117-8</t>
  </si>
  <si>
    <t xml:space="preserve">                    Sanchez, Benjamin Jr.</t>
  </si>
  <si>
    <t>18-050061365-1</t>
  </si>
  <si>
    <t xml:space="preserve">                    Taborada, Maria Gezell</t>
  </si>
  <si>
    <t>11-253744088-3</t>
  </si>
  <si>
    <t xml:space="preserve">                    Tejero, Peachy </t>
  </si>
  <si>
    <t>12-02-5680-5753</t>
  </si>
  <si>
    <t xml:space="preserve">                    Totana, Tanya Mae</t>
  </si>
  <si>
    <t>12-051412577-0</t>
  </si>
  <si>
    <t xml:space="preserve">                    Venerable, Claire</t>
  </si>
  <si>
    <t>11-025596199-3</t>
  </si>
  <si>
    <t xml:space="preserve">                    Voloso, Marianne</t>
  </si>
  <si>
    <t>12-025393359-9</t>
  </si>
  <si>
    <t xml:space="preserve">                    Ybañez, Angelie</t>
  </si>
  <si>
    <t>12-025293851-1</t>
  </si>
  <si>
    <t xml:space="preserve">                    Yu, Karren</t>
  </si>
  <si>
    <t>12-050735030-0</t>
  </si>
  <si>
    <t xml:space="preserve">          Quality Control</t>
  </si>
  <si>
    <t xml:space="preserve">                    Arcina, Aimee</t>
  </si>
  <si>
    <t>12-050485887-7</t>
  </si>
  <si>
    <t>Quality Control SUB-TOTAL</t>
  </si>
  <si>
    <t xml:space="preserve">                    Alingalan, Mercedita</t>
  </si>
  <si>
    <t>12-051297793-1</t>
  </si>
  <si>
    <t xml:space="preserve">                    Ampong, Aileen</t>
  </si>
  <si>
    <t>12-051000549-5</t>
  </si>
  <si>
    <t xml:space="preserve">                    Gloria, Neebo</t>
  </si>
  <si>
    <t>12-050785851-7</t>
  </si>
  <si>
    <t xml:space="preserve">                    Gretan, Deserie</t>
  </si>
  <si>
    <t>12-251256465-6</t>
  </si>
  <si>
    <t xml:space="preserve">                    Jacalan, Maricris</t>
  </si>
  <si>
    <t>12-050966945-2</t>
  </si>
  <si>
    <t xml:space="preserve">                    Yuson, Katrina Raye</t>
  </si>
  <si>
    <t>12-051265601-9</t>
  </si>
  <si>
    <t xml:space="preserve">                    Aledo, Lito</t>
  </si>
  <si>
    <t>12-050389528-0</t>
  </si>
  <si>
    <t>Mandaue TOTAL</t>
  </si>
  <si>
    <t>GRAND TOTAL</t>
  </si>
  <si>
    <t>Prepared By:</t>
  </si>
  <si>
    <t>Noted By:</t>
  </si>
  <si>
    <t>Verified By:</t>
  </si>
  <si>
    <t>Approved by:</t>
  </si>
  <si>
    <t>HR Manager</t>
  </si>
  <si>
    <t>Report Adjustment:</t>
  </si>
  <si>
    <t>1. Jelly Pleños deduction on Jan10 - P 75.63 retroacted on Jan25 Payroll.</t>
  </si>
  <si>
    <t>JAMES BAG-AO</t>
  </si>
  <si>
    <t>SHANE PEARL PALCIS</t>
  </si>
  <si>
    <t>ARCHEL TAPANGAN</t>
  </si>
  <si>
    <t>JOHN ANTHONY GO</t>
  </si>
  <si>
    <t>HR Specialist</t>
  </si>
  <si>
    <t>General Accounting Officer</t>
  </si>
  <si>
    <t>General Manager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</si>
</sst>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6"/>
      <color rgb="FF000000"/>
      <name val="Arial"/>
      <family val="2"/>
    </font>
    <font>
      <sz val="18"/>
      <color rgb="FF666666"/>
      <name val="Arial"/>
      <family val="2"/>
    </font>
    <font>
      <b/>
      <sz val="10"/>
      <color rgb="FF000000"/>
      <name val="SansSerif"/>
      <family val="2"/>
    </font>
    <font>
      <b/>
      <sz val="12"/>
      <color rgb="FF666666"/>
      <name val="Arial"/>
      <family val="2"/>
    </font>
    <font>
      <sz val="12"/>
      <color rgb="FF000000"/>
      <name val="Arial"/>
      <family val="2"/>
    </font>
    <font>
      <sz val="10"/>
      <color rgb="FF000000"/>
      <name val="SansSerif"/>
      <family val="2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8" borderId="3" xfId="0" applyNumberFormat="1" applyFont="1" applyFill="1" applyBorder="1" applyAlignment="1" applyProtection="1">
      <alignment horizontal="center" vertical="center" wrapText="1"/>
    </xf>
    <xf numFmtId="0" fontId="0" fillId="12" borderId="0" xfId="0" applyNumberFormat="1" applyFont="1" applyFill="1" applyBorder="1" applyAlignment="1" applyProtection="1">
      <alignment wrapText="1"/>
      <protection locked="0"/>
    </xf>
    <xf numFmtId="4" fontId="5" fillId="13" borderId="1" xfId="0" applyNumberFormat="1" applyFont="1" applyFill="1" applyBorder="1" applyAlignment="1" applyProtection="1">
      <alignment horizontal="right" vertical="center" wrapText="1"/>
    </xf>
    <xf numFmtId="4" fontId="5" fillId="17" borderId="4" xfId="0" applyNumberFormat="1" applyFont="1" applyFill="1" applyBorder="1" applyAlignment="1" applyProtection="1">
      <alignment horizontal="right" vertical="center" wrapText="1"/>
    </xf>
    <xf numFmtId="4" fontId="5" fillId="19" borderId="5" xfId="0" applyNumberFormat="1" applyFont="1" applyFill="1" applyBorder="1" applyAlignment="1" applyProtection="1">
      <alignment horizontal="right" vertical="center" wrapText="1"/>
    </xf>
    <xf numFmtId="4" fontId="5" fillId="21" borderId="6" xfId="0" applyNumberFormat="1" applyFont="1" applyFill="1" applyBorder="1" applyAlignment="1" applyProtection="1">
      <alignment horizontal="right" vertical="center" wrapText="1"/>
    </xf>
    <xf numFmtId="0" fontId="6" fillId="23" borderId="7" xfId="0" applyNumberFormat="1" applyFont="1" applyFill="1" applyBorder="1" applyAlignment="1" applyProtection="1">
      <alignment horizontal="left" vertical="top" wrapText="1"/>
      <protection locked="0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left" vertical="center" wrapText="1"/>
      <protection locked="0"/>
    </xf>
    <xf numFmtId="0" fontId="2" fillId="4" borderId="2" xfId="0" applyNumberFormat="1" applyFont="1" applyFill="1" applyBorder="1" applyAlignment="1" applyProtection="1">
      <alignment horizontal="left" vertical="center" wrapText="1"/>
    </xf>
    <xf numFmtId="0" fontId="2" fillId="5" borderId="2" xfId="0" applyNumberFormat="1" applyFont="1" applyFill="1" applyBorder="1" applyAlignment="1" applyProtection="1">
      <alignment horizontal="left" vertical="center" wrapText="1"/>
      <protection locked="0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3" fillId="7" borderId="1" xfId="0" applyNumberFormat="1" applyFont="1" applyFill="1" applyBorder="1" applyAlignment="1" applyProtection="1">
      <alignment horizontal="left" vertical="center" wrapText="1"/>
      <protection locked="0"/>
    </xf>
    <xf numFmtId="0" fontId="4" fillId="8" borderId="3" xfId="0" applyNumberFormat="1" applyFont="1" applyFill="1" applyBorder="1" applyAlignment="1" applyProtection="1">
      <alignment horizontal="center" vertical="center" wrapText="1"/>
    </xf>
    <xf numFmtId="0" fontId="4" fillId="9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10" borderId="1" xfId="0" applyNumberFormat="1" applyFont="1" applyFill="1" applyBorder="1" applyAlignment="1" applyProtection="1">
      <alignment horizontal="left" vertical="center" wrapText="1"/>
    </xf>
    <xf numFmtId="0" fontId="5" fillId="11" borderId="1" xfId="0" applyNumberFormat="1" applyFont="1" applyFill="1" applyBorder="1" applyAlignment="1" applyProtection="1">
      <alignment horizontal="left" vertical="center" wrapText="1"/>
      <protection locked="0"/>
    </xf>
    <xf numFmtId="4" fontId="5" fillId="13" borderId="1" xfId="0" applyNumberFormat="1" applyFont="1" applyFill="1" applyBorder="1" applyAlignment="1" applyProtection="1">
      <alignment horizontal="right" vertical="center" wrapText="1"/>
    </xf>
    <xf numFmtId="0" fontId="5" fillId="14" borderId="1" xfId="0" applyNumberFormat="1" applyFont="1" applyFill="1" applyBorder="1" applyAlignment="1" applyProtection="1">
      <alignment horizontal="right" vertical="center" wrapText="1"/>
      <protection locked="0"/>
    </xf>
    <xf numFmtId="0" fontId="3" fillId="15" borderId="1" xfId="0" applyNumberFormat="1" applyFont="1" applyFill="1" applyBorder="1" applyAlignment="1" applyProtection="1">
      <alignment horizontal="right" vertical="center" wrapText="1"/>
    </xf>
    <xf numFmtId="0" fontId="3" fillId="16" borderId="1" xfId="0" applyNumberFormat="1" applyFont="1" applyFill="1" applyBorder="1" applyAlignment="1" applyProtection="1">
      <alignment horizontal="right" vertical="center" wrapText="1"/>
      <protection locked="0"/>
    </xf>
    <xf numFmtId="4" fontId="5" fillId="17" borderId="4" xfId="0" applyNumberFormat="1" applyFont="1" applyFill="1" applyBorder="1" applyAlignment="1" applyProtection="1">
      <alignment horizontal="right" vertical="center" wrapText="1"/>
    </xf>
    <xf numFmtId="0" fontId="5" fillId="18" borderId="4" xfId="0" applyNumberFormat="1" applyFont="1" applyFill="1" applyBorder="1" applyAlignment="1" applyProtection="1">
      <alignment horizontal="right" vertical="center" wrapText="1"/>
      <protection locked="0"/>
    </xf>
    <xf numFmtId="4" fontId="5" fillId="19" borderId="5" xfId="0" applyNumberFormat="1" applyFont="1" applyFill="1" applyBorder="1" applyAlignment="1" applyProtection="1">
      <alignment horizontal="right" vertical="center" wrapText="1"/>
    </xf>
    <xf numFmtId="0" fontId="5" fillId="20" borderId="5" xfId="0" applyNumberFormat="1" applyFont="1" applyFill="1" applyBorder="1" applyAlignment="1" applyProtection="1">
      <alignment horizontal="right" vertical="center" wrapText="1"/>
      <protection locked="0"/>
    </xf>
    <xf numFmtId="4" fontId="5" fillId="21" borderId="6" xfId="0" applyNumberFormat="1" applyFont="1" applyFill="1" applyBorder="1" applyAlignment="1" applyProtection="1">
      <alignment horizontal="right" vertical="center" wrapText="1"/>
    </xf>
    <xf numFmtId="0" fontId="5" fillId="22" borderId="6" xfId="0" applyNumberFormat="1" applyFont="1" applyFill="1" applyBorder="1" applyAlignment="1" applyProtection="1">
      <alignment horizontal="right" vertical="center" wrapText="1"/>
      <protection locked="0"/>
    </xf>
    <xf numFmtId="0" fontId="6" fillId="23" borderId="7" xfId="0" applyNumberFormat="1" applyFont="1" applyFill="1" applyBorder="1" applyAlignment="1" applyProtection="1">
      <alignment horizontal="left" vertical="top" wrapText="1"/>
      <protection locked="0"/>
    </xf>
    <xf numFmtId="0" fontId="0" fillId="12" borderId="2" xfId="0" applyNumberFormat="1" applyFont="1" applyFill="1" applyBorder="1" applyAlignment="1" applyProtection="1">
      <alignment wrapText="1"/>
      <protection locked="0"/>
    </xf>
    <xf numFmtId="0" fontId="0" fillId="12" borderId="2" xfId="0" applyNumberFormat="1" applyFill="1" applyBorder="1" applyAlignment="1" applyProtection="1">
      <protection locked="0"/>
    </xf>
    <xf numFmtId="0" fontId="7" fillId="12" borderId="2" xfId="0" applyNumberFormat="1" applyFont="1" applyFill="1" applyBorder="1" applyAlignment="1" applyProtection="1">
      <alignment wrapText="1"/>
      <protection locked="0"/>
    </xf>
    <xf numFmtId="0" fontId="6" fillId="23" borderId="2" xfId="0" applyNumberFormat="1" applyFont="1" applyFill="1" applyBorder="1" applyAlignment="1" applyProtection="1">
      <alignment horizontal="left" vertical="top" wrapText="1"/>
    </xf>
    <xf numFmtId="0" fontId="0" fillId="23" borderId="2" xfId="0" applyNumberFormat="1" applyFont="1" applyFill="1" applyBorder="1" applyAlignment="1" applyProtection="1">
      <alignment wrapText="1"/>
      <protection locked="0"/>
    </xf>
    <xf numFmtId="0" fontId="6" fillId="23" borderId="2" xfId="0" applyNumberFormat="1" applyFont="1" applyFill="1" applyBorder="1" applyAlignment="1" applyProtection="1">
      <alignment horizontal="left" vertical="top" wrapText="1"/>
    </xf>
    <xf numFmtId="0" fontId="6" fillId="23" borderId="2" xfId="0" applyNumberFormat="1" applyFont="1" applyFill="1" applyBorder="1" applyAlignment="1" applyProtection="1">
      <alignment horizontal="left" vertical="top" wrapText="1"/>
      <protection locked="0"/>
    </xf>
    <xf numFmtId="0" fontId="6" fillId="23" borderId="2" xfId="0" applyNumberFormat="1" applyFont="1" applyFill="1" applyBorder="1" applyAlignment="1" applyProtection="1">
      <alignment horizontal="left" vertical="top"/>
    </xf>
    <xf numFmtId="0" fontId="6" fillId="2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/>
    <xf numFmtId="0" fontId="0" fillId="23" borderId="2" xfId="0" applyNumberFormat="1" applyFill="1" applyBorder="1" applyAlignment="1" applyProtection="1">
      <alignment wrapText="1"/>
      <protection locked="0"/>
    </xf>
    <xf numFmtId="0" fontId="0" fillId="23" borderId="2" xfId="0" applyNumberFormat="1" applyFill="1" applyBorder="1" applyAlignment="1" applyProtection="1">
      <protection locked="0"/>
    </xf>
    <xf numFmtId="0" fontId="6" fillId="23" borderId="7" xfId="0" applyNumberFormat="1" applyFont="1" applyFill="1" applyBorder="1" applyAlignment="1" applyProtection="1">
      <alignment horizontal="left" vertical="top" wrapText="1"/>
    </xf>
    <xf numFmtId="0" fontId="6" fillId="23" borderId="7" xfId="0" applyNumberFormat="1" applyFont="1" applyFill="1" applyBorder="1" applyAlignment="1" applyProtection="1">
      <alignment horizontal="left" vertical="top" wrapText="1"/>
    </xf>
    <xf numFmtId="0" fontId="6" fillId="23" borderId="7" xfId="0" applyNumberFormat="1" applyFont="1" applyFill="1" applyBorder="1" applyAlignment="1" applyProtection="1">
      <alignment horizontal="left" vertical="top"/>
    </xf>
    <xf numFmtId="4" fontId="5" fillId="13" borderId="8" xfId="0" applyNumberFormat="1" applyFont="1" applyFill="1" applyBorder="1" applyAlignment="1" applyProtection="1">
      <alignment horizontal="right" vertical="center" wrapText="1"/>
    </xf>
    <xf numFmtId="4" fontId="5" fillId="13" borderId="8" xfId="0" applyNumberFormat="1" applyFont="1" applyFill="1" applyBorder="1" applyAlignment="1" applyProtection="1">
      <alignment horizontal="right" vertical="center" wrapText="1"/>
    </xf>
    <xf numFmtId="0" fontId="5" fillId="14" borderId="8" xfId="0" applyNumberFormat="1" applyFont="1" applyFill="1" applyBorder="1" applyAlignment="1" applyProtection="1">
      <alignment horizontal="right" vertical="center" wrapText="1"/>
      <protection locked="0"/>
    </xf>
    <xf numFmtId="4" fontId="5" fillId="13" borderId="9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168"/>
  <sheetViews>
    <sheetView tabSelected="1" topLeftCell="A141" workbookViewId="0">
      <selection activeCell="M154" sqref="M154"/>
    </sheetView>
  </sheetViews>
  <sheetFormatPr defaultRowHeight="15"/>
  <cols>
    <col min="1" max="1" width="25" customWidth="1"/>
    <col min="2" max="2" width="1.7109375" customWidth="1"/>
    <col min="3" max="3" width="21.7109375" customWidth="1"/>
    <col min="4" max="4" width="3.28515625" customWidth="1"/>
    <col min="5" max="5" width="1.7109375" customWidth="1"/>
    <col min="6" max="7" width="11.7109375" customWidth="1"/>
    <col min="8" max="9" width="1.7109375" customWidth="1"/>
    <col min="10" max="10" width="8.28515625" customWidth="1"/>
    <col min="11" max="11" width="16.7109375" customWidth="1"/>
  </cols>
  <sheetData>
    <row r="1" spans="1:11" ht="30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30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20.100000000000001" customHeight="1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20.100000000000001" customHeight="1">
      <c r="A4" s="12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5" customHeight="1">
      <c r="A5" s="14" t="s">
        <v>4</v>
      </c>
      <c r="B5" s="15"/>
      <c r="C5" s="15"/>
      <c r="D5" s="14" t="s">
        <v>5</v>
      </c>
      <c r="E5" s="15"/>
      <c r="F5" s="15"/>
      <c r="G5" s="1" t="s">
        <v>6</v>
      </c>
      <c r="H5" s="14" t="s">
        <v>7</v>
      </c>
      <c r="I5" s="15"/>
      <c r="J5" s="15"/>
      <c r="K5" s="1" t="s">
        <v>8</v>
      </c>
    </row>
    <row r="6" spans="1:11" ht="15" customHeight="1">
      <c r="A6" s="16" t="s">
        <v>9</v>
      </c>
      <c r="B6" s="17"/>
      <c r="C6" s="17"/>
      <c r="D6" s="2"/>
      <c r="E6" s="2"/>
      <c r="F6" s="2"/>
      <c r="G6" s="2"/>
      <c r="H6" s="2"/>
      <c r="I6" s="2"/>
      <c r="J6" s="2"/>
      <c r="K6" s="2"/>
    </row>
    <row r="7" spans="1:11" ht="15" customHeight="1">
      <c r="A7" s="16" t="s">
        <v>10</v>
      </c>
      <c r="B7" s="17"/>
      <c r="C7" s="17"/>
      <c r="D7" s="2"/>
      <c r="E7" s="2"/>
      <c r="F7" s="2"/>
      <c r="G7" s="2"/>
      <c r="H7" s="2"/>
      <c r="I7" s="2"/>
      <c r="J7" s="2"/>
      <c r="K7" s="2"/>
    </row>
    <row r="8" spans="1:11" ht="15" customHeight="1">
      <c r="A8" s="16" t="s">
        <v>11</v>
      </c>
      <c r="B8" s="17"/>
      <c r="C8" s="17"/>
      <c r="D8" s="16" t="s">
        <v>12</v>
      </c>
      <c r="E8" s="17"/>
      <c r="F8" s="17"/>
      <c r="G8" s="3">
        <v>165</v>
      </c>
      <c r="H8" s="18">
        <v>165</v>
      </c>
      <c r="I8" s="19"/>
      <c r="J8" s="19"/>
      <c r="K8" s="3">
        <f>SUM(G8:J8)</f>
        <v>330</v>
      </c>
    </row>
    <row r="9" spans="1:11" ht="15" customHeight="1">
      <c r="A9" s="16" t="s">
        <v>13</v>
      </c>
      <c r="B9" s="17"/>
      <c r="C9" s="17"/>
      <c r="D9" s="16" t="s">
        <v>14</v>
      </c>
      <c r="E9" s="17"/>
      <c r="F9" s="17"/>
      <c r="G9" s="3">
        <v>165</v>
      </c>
      <c r="H9" s="18">
        <v>165</v>
      </c>
      <c r="I9" s="19"/>
      <c r="J9" s="19"/>
      <c r="K9" s="3">
        <f t="shared" ref="K9:K22" si="0">SUM(G9:J9)</f>
        <v>330</v>
      </c>
    </row>
    <row r="10" spans="1:11" ht="15" customHeight="1">
      <c r="A10" s="16" t="s">
        <v>15</v>
      </c>
      <c r="B10" s="17"/>
      <c r="C10" s="17"/>
      <c r="D10" s="16" t="s">
        <v>16</v>
      </c>
      <c r="E10" s="17"/>
      <c r="F10" s="17"/>
      <c r="G10" s="3">
        <v>151.25</v>
      </c>
      <c r="H10" s="18">
        <v>151.25</v>
      </c>
      <c r="I10" s="19"/>
      <c r="J10" s="19"/>
      <c r="K10" s="3">
        <f t="shared" si="0"/>
        <v>302.5</v>
      </c>
    </row>
    <row r="11" spans="1:11" ht="15" customHeight="1">
      <c r="A11" s="16" t="s">
        <v>17</v>
      </c>
      <c r="B11" s="17"/>
      <c r="C11" s="17"/>
      <c r="D11" s="16" t="s">
        <v>18</v>
      </c>
      <c r="E11" s="17"/>
      <c r="F11" s="17"/>
      <c r="G11" s="3">
        <v>151.25</v>
      </c>
      <c r="H11" s="18">
        <v>151.25</v>
      </c>
      <c r="I11" s="19"/>
      <c r="J11" s="19"/>
      <c r="K11" s="3">
        <f t="shared" si="0"/>
        <v>302.5</v>
      </c>
    </row>
    <row r="12" spans="1:11" ht="15" customHeight="1">
      <c r="A12" s="16" t="s">
        <v>19</v>
      </c>
      <c r="B12" s="17"/>
      <c r="C12" s="17"/>
      <c r="D12" s="16" t="s">
        <v>20</v>
      </c>
      <c r="E12" s="17"/>
      <c r="F12" s="17"/>
      <c r="G12" s="3">
        <v>220</v>
      </c>
      <c r="H12" s="18">
        <v>220</v>
      </c>
      <c r="I12" s="19"/>
      <c r="J12" s="19"/>
      <c r="K12" s="3">
        <f t="shared" si="0"/>
        <v>440</v>
      </c>
    </row>
    <row r="13" spans="1:11" ht="15" customHeight="1">
      <c r="A13" s="16" t="s">
        <v>21</v>
      </c>
      <c r="B13" s="17"/>
      <c r="C13" s="17"/>
      <c r="D13" s="16" t="s">
        <v>22</v>
      </c>
      <c r="E13" s="17"/>
      <c r="F13" s="17"/>
      <c r="G13" s="3">
        <v>165</v>
      </c>
      <c r="H13" s="18">
        <v>165</v>
      </c>
      <c r="I13" s="19"/>
      <c r="J13" s="19"/>
      <c r="K13" s="3">
        <f t="shared" si="0"/>
        <v>330</v>
      </c>
    </row>
    <row r="14" spans="1:11" ht="15" customHeight="1">
      <c r="A14" s="16" t="s">
        <v>23</v>
      </c>
      <c r="B14" s="17"/>
      <c r="C14" s="17"/>
      <c r="D14" s="16" t="s">
        <v>24</v>
      </c>
      <c r="E14" s="17"/>
      <c r="F14" s="17"/>
      <c r="G14" s="3">
        <v>158.13</v>
      </c>
      <c r="H14" s="18">
        <v>158.12</v>
      </c>
      <c r="I14" s="19"/>
      <c r="J14" s="19"/>
      <c r="K14" s="3">
        <f t="shared" si="0"/>
        <v>316.25</v>
      </c>
    </row>
    <row r="15" spans="1:11" ht="15" customHeight="1">
      <c r="A15" s="16" t="s">
        <v>25</v>
      </c>
      <c r="B15" s="17"/>
      <c r="C15" s="17"/>
      <c r="D15" s="16" t="s">
        <v>26</v>
      </c>
      <c r="E15" s="17"/>
      <c r="F15" s="17"/>
      <c r="G15" s="3">
        <v>137.5</v>
      </c>
      <c r="H15" s="18">
        <v>137.5</v>
      </c>
      <c r="I15" s="19"/>
      <c r="J15" s="19"/>
      <c r="K15" s="3">
        <f t="shared" si="0"/>
        <v>275</v>
      </c>
    </row>
    <row r="16" spans="1:11" ht="15" customHeight="1">
      <c r="A16" s="16" t="s">
        <v>27</v>
      </c>
      <c r="B16" s="17"/>
      <c r="C16" s="17"/>
      <c r="D16" s="16" t="s">
        <v>28</v>
      </c>
      <c r="E16" s="17"/>
      <c r="F16" s="17"/>
      <c r="G16" s="3">
        <v>192.5</v>
      </c>
      <c r="H16" s="18">
        <v>192.5</v>
      </c>
      <c r="I16" s="19"/>
      <c r="J16" s="19"/>
      <c r="K16" s="3">
        <f t="shared" si="0"/>
        <v>385</v>
      </c>
    </row>
    <row r="17" spans="1:11" ht="15" customHeight="1">
      <c r="A17" s="16" t="s">
        <v>29</v>
      </c>
      <c r="B17" s="17"/>
      <c r="C17" s="17"/>
      <c r="D17" s="16" t="s">
        <v>30</v>
      </c>
      <c r="E17" s="17"/>
      <c r="F17" s="17"/>
      <c r="G17" s="3">
        <v>137.5</v>
      </c>
      <c r="H17" s="18">
        <v>137.5</v>
      </c>
      <c r="I17" s="19"/>
      <c r="J17" s="19"/>
      <c r="K17" s="3">
        <f t="shared" si="0"/>
        <v>275</v>
      </c>
    </row>
    <row r="18" spans="1:11" ht="15" customHeight="1">
      <c r="A18" s="16" t="s">
        <v>31</v>
      </c>
      <c r="B18" s="17"/>
      <c r="C18" s="17"/>
      <c r="D18" s="16" t="s">
        <v>32</v>
      </c>
      <c r="E18" s="17"/>
      <c r="F18" s="17"/>
      <c r="G18" s="3">
        <v>151.25</v>
      </c>
      <c r="H18" s="18">
        <v>151.25</v>
      </c>
      <c r="I18" s="19"/>
      <c r="J18" s="19"/>
      <c r="K18" s="3">
        <f t="shared" si="0"/>
        <v>302.5</v>
      </c>
    </row>
    <row r="19" spans="1:11" ht="15" customHeight="1">
      <c r="A19" s="16" t="s">
        <v>33</v>
      </c>
      <c r="B19" s="17"/>
      <c r="C19" s="17"/>
      <c r="D19" s="16" t="s">
        <v>34</v>
      </c>
      <c r="E19" s="17"/>
      <c r="F19" s="17"/>
      <c r="G19" s="3">
        <v>178.75</v>
      </c>
      <c r="H19" s="18">
        <v>178.75</v>
      </c>
      <c r="I19" s="19"/>
      <c r="J19" s="19"/>
      <c r="K19" s="3">
        <f t="shared" si="0"/>
        <v>357.5</v>
      </c>
    </row>
    <row r="20" spans="1:11" ht="15" customHeight="1">
      <c r="A20" s="16" t="s">
        <v>35</v>
      </c>
      <c r="B20" s="17"/>
      <c r="C20" s="17"/>
      <c r="D20" s="16" t="s">
        <v>36</v>
      </c>
      <c r="E20" s="17"/>
      <c r="F20" s="17"/>
      <c r="G20" s="3">
        <v>178.75</v>
      </c>
      <c r="H20" s="18">
        <v>178.75</v>
      </c>
      <c r="I20" s="19"/>
      <c r="J20" s="19"/>
      <c r="K20" s="3">
        <f t="shared" si="0"/>
        <v>357.5</v>
      </c>
    </row>
    <row r="21" spans="1:11" ht="15" customHeight="1">
      <c r="A21" s="16" t="s">
        <v>37</v>
      </c>
      <c r="B21" s="17"/>
      <c r="C21" s="17"/>
      <c r="D21" s="16" t="s">
        <v>38</v>
      </c>
      <c r="E21" s="17"/>
      <c r="F21" s="17"/>
      <c r="G21" s="3">
        <v>151.25</v>
      </c>
      <c r="H21" s="18">
        <v>151.25</v>
      </c>
      <c r="I21" s="19"/>
      <c r="J21" s="19"/>
      <c r="K21" s="3">
        <f t="shared" si="0"/>
        <v>302.5</v>
      </c>
    </row>
    <row r="22" spans="1:11" ht="15" customHeight="1">
      <c r="A22" s="16" t="s">
        <v>39</v>
      </c>
      <c r="B22" s="17"/>
      <c r="C22" s="17"/>
      <c r="D22" s="16" t="s">
        <v>40</v>
      </c>
      <c r="E22" s="17"/>
      <c r="F22" s="17"/>
      <c r="G22" s="3">
        <v>206.25</v>
      </c>
      <c r="H22" s="18">
        <v>206.25</v>
      </c>
      <c r="I22" s="19"/>
      <c r="J22" s="19"/>
      <c r="K22" s="3">
        <f t="shared" si="0"/>
        <v>412.5</v>
      </c>
    </row>
    <row r="23" spans="1:11" ht="15" customHeight="1">
      <c r="A23" s="20" t="s">
        <v>41</v>
      </c>
      <c r="B23" s="21"/>
      <c r="C23" s="21"/>
      <c r="D23" s="21"/>
      <c r="E23" s="21"/>
      <c r="F23" s="21"/>
      <c r="G23" s="4">
        <f>SUM(G8:G22)</f>
        <v>2509.38</v>
      </c>
      <c r="H23" s="22">
        <f>SUM(H8:J22)</f>
        <v>2509.37</v>
      </c>
      <c r="I23" s="23"/>
      <c r="J23" s="23"/>
      <c r="K23" s="4">
        <f>SUM(K8:K22)</f>
        <v>5018.75</v>
      </c>
    </row>
    <row r="24" spans="1:11" ht="15" customHeight="1">
      <c r="A24" s="16" t="s">
        <v>42</v>
      </c>
      <c r="B24" s="17"/>
      <c r="C24" s="17"/>
      <c r="D24" s="2"/>
      <c r="E24" s="2"/>
      <c r="F24" s="2"/>
      <c r="G24" s="2"/>
      <c r="H24" s="2"/>
      <c r="I24" s="2"/>
      <c r="J24" s="2"/>
      <c r="K24" s="2"/>
    </row>
    <row r="25" spans="1:11" ht="15" customHeight="1">
      <c r="A25" s="16" t="s">
        <v>43</v>
      </c>
      <c r="B25" s="17"/>
      <c r="C25" s="17"/>
      <c r="D25" s="16" t="s">
        <v>44</v>
      </c>
      <c r="E25" s="17"/>
      <c r="F25" s="17"/>
      <c r="G25" s="44">
        <v>281.88</v>
      </c>
      <c r="H25" s="45">
        <v>281.87</v>
      </c>
      <c r="I25" s="46"/>
      <c r="J25" s="46"/>
      <c r="K25" s="3">
        <f>SUM(G25:J25)</f>
        <v>563.75</v>
      </c>
    </row>
    <row r="26" spans="1:11" ht="15" customHeight="1">
      <c r="A26" s="20" t="s">
        <v>45</v>
      </c>
      <c r="B26" s="21"/>
      <c r="C26" s="21"/>
      <c r="D26" s="21"/>
      <c r="E26" s="21"/>
      <c r="F26" s="21"/>
      <c r="G26" s="3">
        <v>281.88</v>
      </c>
      <c r="H26" s="18">
        <v>281.87</v>
      </c>
      <c r="I26" s="19"/>
      <c r="J26" s="19"/>
      <c r="K26" s="3">
        <f>SUM(G26:J26)</f>
        <v>563.75</v>
      </c>
    </row>
    <row r="27" spans="1:11" ht="15" customHeight="1">
      <c r="A27" s="16" t="s">
        <v>46</v>
      </c>
      <c r="B27" s="17"/>
      <c r="C27" s="17"/>
      <c r="D27" s="2"/>
      <c r="E27" s="2"/>
      <c r="F27" s="2"/>
      <c r="G27" s="2"/>
      <c r="H27" s="2"/>
      <c r="I27" s="2"/>
      <c r="J27" s="2"/>
      <c r="K27" s="2"/>
    </row>
    <row r="28" spans="1:11" ht="15" customHeight="1">
      <c r="A28" s="16" t="s">
        <v>47</v>
      </c>
      <c r="B28" s="17"/>
      <c r="C28" s="17"/>
      <c r="D28" s="16" t="s">
        <v>48</v>
      </c>
      <c r="E28" s="17"/>
      <c r="F28" s="17"/>
      <c r="G28" s="3">
        <v>288.75</v>
      </c>
      <c r="H28" s="18">
        <v>288.75</v>
      </c>
      <c r="I28" s="19"/>
      <c r="J28" s="19"/>
      <c r="K28" s="3">
        <f>SUM(G28:J28)</f>
        <v>577.5</v>
      </c>
    </row>
    <row r="29" spans="1:11" ht="15" customHeight="1">
      <c r="A29" s="20" t="s">
        <v>49</v>
      </c>
      <c r="B29" s="21"/>
      <c r="C29" s="21"/>
      <c r="D29" s="21"/>
      <c r="E29" s="21"/>
      <c r="F29" s="21"/>
      <c r="G29" s="4">
        <v>288.75</v>
      </c>
      <c r="H29" s="22">
        <v>288.75</v>
      </c>
      <c r="I29" s="23"/>
      <c r="J29" s="23"/>
      <c r="K29" s="4">
        <v>577.5</v>
      </c>
    </row>
    <row r="30" spans="1:11" ht="15" customHeight="1">
      <c r="A30" s="20" t="s">
        <v>50</v>
      </c>
      <c r="B30" s="21"/>
      <c r="C30" s="21"/>
      <c r="D30" s="21"/>
      <c r="E30" s="21"/>
      <c r="F30" s="21"/>
      <c r="G30" s="5">
        <f>SUM(G29,G26,G23)</f>
        <v>3080.01</v>
      </c>
      <c r="H30" s="24">
        <f>SUM(H29,H26,H23)</f>
        <v>3079.99</v>
      </c>
      <c r="I30" s="25"/>
      <c r="J30" s="25"/>
      <c r="K30" s="5">
        <f>SUM(K29,K26,K23)</f>
        <v>6160</v>
      </c>
    </row>
    <row r="31" spans="1:11" ht="15" customHeight="1">
      <c r="A31" s="16" t="s">
        <v>51</v>
      </c>
      <c r="B31" s="17"/>
      <c r="C31" s="17"/>
      <c r="D31" s="2"/>
      <c r="E31" s="2"/>
      <c r="F31" s="2"/>
      <c r="G31" s="2"/>
      <c r="H31" s="2"/>
      <c r="I31" s="2"/>
      <c r="J31" s="2"/>
      <c r="K31" s="2"/>
    </row>
    <row r="32" spans="1:11" ht="15" customHeight="1">
      <c r="A32" s="16" t="s">
        <v>10</v>
      </c>
      <c r="B32" s="17"/>
      <c r="C32" s="17"/>
      <c r="D32" s="2"/>
      <c r="E32" s="2"/>
      <c r="F32" s="2"/>
      <c r="G32" s="2"/>
      <c r="H32" s="2"/>
      <c r="I32" s="2"/>
      <c r="J32" s="2"/>
      <c r="K32" s="2"/>
    </row>
    <row r="33" spans="1:11" ht="15" customHeight="1">
      <c r="A33" s="16" t="s">
        <v>52</v>
      </c>
      <c r="B33" s="17"/>
      <c r="C33" s="17"/>
      <c r="D33" s="16" t="s">
        <v>53</v>
      </c>
      <c r="E33" s="17"/>
      <c r="F33" s="17"/>
      <c r="G33" s="3">
        <v>151.25</v>
      </c>
      <c r="H33" s="18">
        <v>151.25</v>
      </c>
      <c r="I33" s="19"/>
      <c r="J33" s="19"/>
      <c r="K33" s="3">
        <f t="shared" ref="K33:K42" si="1">SUM(G33:J33)</f>
        <v>302.5</v>
      </c>
    </row>
    <row r="34" spans="1:11" ht="15" customHeight="1">
      <c r="A34" s="16" t="s">
        <v>54</v>
      </c>
      <c r="B34" s="17"/>
      <c r="C34" s="17"/>
      <c r="D34" s="16" t="s">
        <v>55</v>
      </c>
      <c r="E34" s="17"/>
      <c r="F34" s="17"/>
      <c r="G34" s="3">
        <v>144.38</v>
      </c>
      <c r="H34" s="18">
        <v>144.37</v>
      </c>
      <c r="I34" s="19"/>
      <c r="J34" s="19"/>
      <c r="K34" s="3">
        <f t="shared" si="1"/>
        <v>288.75</v>
      </c>
    </row>
    <row r="35" spans="1:11" ht="15" customHeight="1">
      <c r="A35" s="16" t="s">
        <v>56</v>
      </c>
      <c r="B35" s="17"/>
      <c r="C35" s="17"/>
      <c r="D35" s="16" t="s">
        <v>57</v>
      </c>
      <c r="E35" s="17"/>
      <c r="F35" s="17"/>
      <c r="G35" s="3">
        <v>185.63</v>
      </c>
      <c r="H35" s="18">
        <v>185.62</v>
      </c>
      <c r="I35" s="19"/>
      <c r="J35" s="19"/>
      <c r="K35" s="3">
        <f t="shared" si="1"/>
        <v>371.25</v>
      </c>
    </row>
    <row r="36" spans="1:11" ht="15" customHeight="1">
      <c r="A36" s="16" t="s">
        <v>58</v>
      </c>
      <c r="B36" s="17"/>
      <c r="C36" s="17"/>
      <c r="D36" s="16" t="s">
        <v>59</v>
      </c>
      <c r="E36" s="17"/>
      <c r="F36" s="17"/>
      <c r="G36" s="3">
        <v>137.5</v>
      </c>
      <c r="H36" s="18">
        <v>137.5</v>
      </c>
      <c r="I36" s="19"/>
      <c r="J36" s="19"/>
      <c r="K36" s="3">
        <f t="shared" si="1"/>
        <v>275</v>
      </c>
    </row>
    <row r="37" spans="1:11" ht="15" customHeight="1">
      <c r="A37" s="16" t="s">
        <v>60</v>
      </c>
      <c r="B37" s="17"/>
      <c r="C37" s="17"/>
      <c r="D37" s="16" t="s">
        <v>61</v>
      </c>
      <c r="E37" s="17"/>
      <c r="F37" s="17"/>
      <c r="G37" s="3">
        <v>165</v>
      </c>
      <c r="H37" s="18">
        <v>165</v>
      </c>
      <c r="I37" s="19"/>
      <c r="J37" s="19"/>
      <c r="K37" s="3">
        <f t="shared" si="1"/>
        <v>330</v>
      </c>
    </row>
    <row r="38" spans="1:11" ht="15" customHeight="1">
      <c r="A38" s="16" t="s">
        <v>62</v>
      </c>
      <c r="B38" s="17"/>
      <c r="C38" s="17"/>
      <c r="D38" s="16" t="s">
        <v>63</v>
      </c>
      <c r="E38" s="17"/>
      <c r="F38" s="17"/>
      <c r="G38" s="3">
        <v>165</v>
      </c>
      <c r="H38" s="18">
        <v>165</v>
      </c>
      <c r="I38" s="19"/>
      <c r="J38" s="19"/>
      <c r="K38" s="3">
        <f t="shared" si="1"/>
        <v>330</v>
      </c>
    </row>
    <row r="39" spans="1:11" ht="15" customHeight="1">
      <c r="A39" s="16" t="s">
        <v>64</v>
      </c>
      <c r="B39" s="17"/>
      <c r="C39" s="17"/>
      <c r="D39" s="16" t="s">
        <v>65</v>
      </c>
      <c r="E39" s="17"/>
      <c r="F39" s="17"/>
      <c r="G39" s="3">
        <v>165</v>
      </c>
      <c r="H39" s="18">
        <v>165</v>
      </c>
      <c r="I39" s="19"/>
      <c r="J39" s="19"/>
      <c r="K39" s="3">
        <f t="shared" si="1"/>
        <v>330</v>
      </c>
    </row>
    <row r="40" spans="1:11" ht="15" customHeight="1">
      <c r="A40" s="16" t="s">
        <v>66</v>
      </c>
      <c r="B40" s="17"/>
      <c r="C40" s="17"/>
      <c r="D40" s="16" t="s">
        <v>67</v>
      </c>
      <c r="E40" s="17"/>
      <c r="F40" s="17"/>
      <c r="G40" s="3">
        <v>178.75</v>
      </c>
      <c r="H40" s="18">
        <v>178.75</v>
      </c>
      <c r="I40" s="19"/>
      <c r="J40" s="19"/>
      <c r="K40" s="3">
        <f t="shared" si="1"/>
        <v>357.5</v>
      </c>
    </row>
    <row r="41" spans="1:11" ht="15" customHeight="1">
      <c r="A41" s="16" t="s">
        <v>68</v>
      </c>
      <c r="B41" s="17"/>
      <c r="C41" s="17"/>
      <c r="D41" s="16" t="s">
        <v>69</v>
      </c>
      <c r="E41" s="17"/>
      <c r="F41" s="17"/>
      <c r="G41" s="3">
        <v>185.63</v>
      </c>
      <c r="H41" s="18">
        <v>185.62</v>
      </c>
      <c r="I41" s="19"/>
      <c r="J41" s="19"/>
      <c r="K41" s="3">
        <f t="shared" si="1"/>
        <v>371.25</v>
      </c>
    </row>
    <row r="42" spans="1:11" ht="15" customHeight="1">
      <c r="A42" s="16" t="s">
        <v>70</v>
      </c>
      <c r="B42" s="17"/>
      <c r="C42" s="17"/>
      <c r="D42" s="16" t="s">
        <v>71</v>
      </c>
      <c r="E42" s="17"/>
      <c r="F42" s="17"/>
      <c r="G42" s="3">
        <v>233.75</v>
      </c>
      <c r="H42" s="18">
        <v>233.75</v>
      </c>
      <c r="I42" s="19"/>
      <c r="J42" s="19"/>
      <c r="K42" s="3">
        <f t="shared" si="1"/>
        <v>467.5</v>
      </c>
    </row>
    <row r="43" spans="1:11" ht="15" customHeight="1" thickBot="1">
      <c r="A43" s="20" t="s">
        <v>41</v>
      </c>
      <c r="B43" s="21"/>
      <c r="C43" s="21"/>
      <c r="D43" s="21"/>
      <c r="E43" s="21"/>
      <c r="F43" s="21"/>
      <c r="G43" s="4">
        <f>SUM(G33:G42)</f>
        <v>1711.8899999999999</v>
      </c>
      <c r="H43" s="22">
        <f>SUM(H33:J42)</f>
        <v>1711.8600000000001</v>
      </c>
      <c r="I43" s="23"/>
      <c r="J43" s="23"/>
      <c r="K43" s="4">
        <f>SUM(K33:K42)</f>
        <v>3423.75</v>
      </c>
    </row>
    <row r="44" spans="1:11" ht="15" customHeight="1" thickTop="1">
      <c r="A44" s="20" t="s">
        <v>72</v>
      </c>
      <c r="B44" s="21"/>
      <c r="C44" s="21"/>
      <c r="D44" s="21"/>
      <c r="E44" s="21"/>
      <c r="F44" s="21"/>
      <c r="G44" s="5">
        <v>1711.8899999999999</v>
      </c>
      <c r="H44" s="24">
        <v>1711.8600000000001</v>
      </c>
      <c r="I44" s="24"/>
      <c r="J44" s="24"/>
      <c r="K44" s="5">
        <v>3423.75</v>
      </c>
    </row>
    <row r="45" spans="1:11" ht="15" customHeight="1">
      <c r="A45" s="16" t="s">
        <v>73</v>
      </c>
      <c r="B45" s="17"/>
      <c r="C45" s="17"/>
      <c r="D45" s="2"/>
      <c r="E45" s="2"/>
      <c r="F45" s="2"/>
      <c r="G45" s="2"/>
      <c r="H45" s="2"/>
      <c r="I45" s="2"/>
      <c r="J45" s="2"/>
      <c r="K45" s="2"/>
    </row>
    <row r="46" spans="1:11" ht="15" customHeight="1">
      <c r="A46" s="16" t="s">
        <v>10</v>
      </c>
      <c r="B46" s="17"/>
      <c r="C46" s="17"/>
      <c r="D46" s="2"/>
      <c r="E46" s="2"/>
      <c r="F46" s="2"/>
      <c r="G46" s="2"/>
      <c r="H46" s="2"/>
      <c r="I46" s="2"/>
      <c r="J46" s="2"/>
      <c r="K46" s="2"/>
    </row>
    <row r="47" spans="1:11" ht="15" customHeight="1">
      <c r="A47" s="16" t="s">
        <v>74</v>
      </c>
      <c r="B47" s="17"/>
      <c r="C47" s="17"/>
      <c r="D47" s="16" t="s">
        <v>75</v>
      </c>
      <c r="E47" s="17"/>
      <c r="F47" s="17"/>
      <c r="G47" s="3">
        <v>137.5</v>
      </c>
      <c r="H47" s="18">
        <v>137.5</v>
      </c>
      <c r="I47" s="19"/>
      <c r="J47" s="19"/>
      <c r="K47" s="3">
        <f t="shared" ref="K47:K59" si="2">SUM(G47:J47)</f>
        <v>275</v>
      </c>
    </row>
    <row r="48" spans="1:11" ht="15" customHeight="1">
      <c r="A48" s="16" t="s">
        <v>76</v>
      </c>
      <c r="B48" s="17"/>
      <c r="C48" s="17"/>
      <c r="D48" s="16" t="s">
        <v>77</v>
      </c>
      <c r="E48" s="17"/>
      <c r="F48" s="17"/>
      <c r="G48" s="3">
        <v>144.38</v>
      </c>
      <c r="H48" s="18">
        <v>144.37</v>
      </c>
      <c r="I48" s="19"/>
      <c r="J48" s="19"/>
      <c r="K48" s="3">
        <f t="shared" si="2"/>
        <v>288.75</v>
      </c>
    </row>
    <row r="49" spans="1:11" ht="15" customHeight="1">
      <c r="A49" s="16" t="s">
        <v>78</v>
      </c>
      <c r="B49" s="17"/>
      <c r="C49" s="17"/>
      <c r="D49" s="16" t="s">
        <v>79</v>
      </c>
      <c r="E49" s="17"/>
      <c r="F49" s="17"/>
      <c r="G49" s="3">
        <v>137.5</v>
      </c>
      <c r="H49" s="18">
        <v>137.5</v>
      </c>
      <c r="I49" s="19"/>
      <c r="J49" s="19"/>
      <c r="K49" s="3">
        <f t="shared" si="2"/>
        <v>275</v>
      </c>
    </row>
    <row r="50" spans="1:11" ht="15" customHeight="1">
      <c r="A50" s="16" t="s">
        <v>80</v>
      </c>
      <c r="B50" s="17"/>
      <c r="C50" s="17"/>
      <c r="D50" s="16" t="s">
        <v>81</v>
      </c>
      <c r="E50" s="17"/>
      <c r="F50" s="17"/>
      <c r="G50" s="3">
        <v>151.25</v>
      </c>
      <c r="H50" s="18">
        <v>151.25</v>
      </c>
      <c r="I50" s="19"/>
      <c r="J50" s="19"/>
      <c r="K50" s="3">
        <f t="shared" si="2"/>
        <v>302.5</v>
      </c>
    </row>
    <row r="51" spans="1:11" ht="15" customHeight="1">
      <c r="A51" s="16" t="s">
        <v>82</v>
      </c>
      <c r="B51" s="17"/>
      <c r="C51" s="17"/>
      <c r="D51" s="16" t="s">
        <v>83</v>
      </c>
      <c r="E51" s="17"/>
      <c r="F51" s="17"/>
      <c r="G51" s="3">
        <v>137.5</v>
      </c>
      <c r="H51" s="18">
        <v>137.5</v>
      </c>
      <c r="I51" s="19"/>
      <c r="J51" s="19"/>
      <c r="K51" s="3">
        <f t="shared" si="2"/>
        <v>275</v>
      </c>
    </row>
    <row r="52" spans="1:11" ht="15" customHeight="1">
      <c r="A52" s="16" t="s">
        <v>84</v>
      </c>
      <c r="B52" s="17"/>
      <c r="C52" s="17"/>
      <c r="D52" s="16" t="s">
        <v>85</v>
      </c>
      <c r="E52" s="17"/>
      <c r="F52" s="17"/>
      <c r="G52" s="3">
        <v>233.75</v>
      </c>
      <c r="H52" s="18">
        <v>233.75</v>
      </c>
      <c r="I52" s="19"/>
      <c r="J52" s="19"/>
      <c r="K52" s="3">
        <f t="shared" si="2"/>
        <v>467.5</v>
      </c>
    </row>
    <row r="53" spans="1:11" ht="15" customHeight="1">
      <c r="A53" s="16" t="s">
        <v>86</v>
      </c>
      <c r="B53" s="17"/>
      <c r="C53" s="17"/>
      <c r="D53" s="16" t="s">
        <v>87</v>
      </c>
      <c r="E53" s="17"/>
      <c r="F53" s="17"/>
      <c r="G53" s="3">
        <v>151.25</v>
      </c>
      <c r="H53" s="18">
        <v>151.25</v>
      </c>
      <c r="I53" s="19"/>
      <c r="J53" s="19"/>
      <c r="K53" s="3">
        <f t="shared" si="2"/>
        <v>302.5</v>
      </c>
    </row>
    <row r="54" spans="1:11" ht="15" customHeight="1">
      <c r="A54" s="16" t="s">
        <v>88</v>
      </c>
      <c r="B54" s="17"/>
      <c r="C54" s="17"/>
      <c r="D54" s="16" t="s">
        <v>89</v>
      </c>
      <c r="E54" s="17"/>
      <c r="F54" s="17"/>
      <c r="G54" s="3">
        <v>220</v>
      </c>
      <c r="H54" s="18">
        <v>220</v>
      </c>
      <c r="I54" s="19"/>
      <c r="J54" s="19"/>
      <c r="K54" s="3">
        <f t="shared" si="2"/>
        <v>440</v>
      </c>
    </row>
    <row r="55" spans="1:11" ht="15" customHeight="1">
      <c r="A55" s="16" t="s">
        <v>90</v>
      </c>
      <c r="B55" s="17"/>
      <c r="C55" s="17"/>
      <c r="D55" s="16" t="s">
        <v>91</v>
      </c>
      <c r="E55" s="17"/>
      <c r="F55" s="17"/>
      <c r="G55" s="3">
        <v>137.5</v>
      </c>
      <c r="H55" s="18">
        <v>137.5</v>
      </c>
      <c r="I55" s="19"/>
      <c r="J55" s="19"/>
      <c r="K55" s="3">
        <f t="shared" si="2"/>
        <v>275</v>
      </c>
    </row>
    <row r="56" spans="1:11" ht="15" customHeight="1">
      <c r="A56" s="16" t="s">
        <v>92</v>
      </c>
      <c r="B56" s="17"/>
      <c r="C56" s="17"/>
      <c r="D56" s="16" t="s">
        <v>93</v>
      </c>
      <c r="E56" s="17"/>
      <c r="F56" s="17"/>
      <c r="G56" s="3">
        <v>165</v>
      </c>
      <c r="H56" s="18">
        <v>165</v>
      </c>
      <c r="I56" s="19"/>
      <c r="J56" s="19"/>
      <c r="K56" s="3">
        <f t="shared" si="2"/>
        <v>330</v>
      </c>
    </row>
    <row r="57" spans="1:11" ht="15" customHeight="1">
      <c r="A57" s="16" t="s">
        <v>94</v>
      </c>
      <c r="B57" s="17"/>
      <c r="C57" s="17"/>
      <c r="D57" s="16" t="s">
        <v>95</v>
      </c>
      <c r="E57" s="17"/>
      <c r="F57" s="17"/>
      <c r="G57" s="3">
        <v>206.25</v>
      </c>
      <c r="H57" s="18">
        <v>206.25</v>
      </c>
      <c r="I57" s="19"/>
      <c r="J57" s="19"/>
      <c r="K57" s="3">
        <f t="shared" si="2"/>
        <v>412.5</v>
      </c>
    </row>
    <row r="58" spans="1:11" ht="15" customHeight="1">
      <c r="A58" s="16" t="s">
        <v>96</v>
      </c>
      <c r="B58" s="17"/>
      <c r="C58" s="17"/>
      <c r="D58" s="16" t="s">
        <v>97</v>
      </c>
      <c r="E58" s="17"/>
      <c r="F58" s="17"/>
      <c r="G58" s="3">
        <v>151.25</v>
      </c>
      <c r="H58" s="18">
        <v>151.25</v>
      </c>
      <c r="I58" s="19"/>
      <c r="J58" s="19"/>
      <c r="K58" s="3">
        <f t="shared" si="2"/>
        <v>302.5</v>
      </c>
    </row>
    <row r="59" spans="1:11" ht="15" customHeight="1">
      <c r="A59" s="16" t="s">
        <v>98</v>
      </c>
      <c r="B59" s="17"/>
      <c r="C59" s="17"/>
      <c r="D59" s="16" t="s">
        <v>99</v>
      </c>
      <c r="E59" s="17"/>
      <c r="F59" s="17"/>
      <c r="G59" s="3">
        <v>137.5</v>
      </c>
      <c r="H59" s="18">
        <v>137.5</v>
      </c>
      <c r="I59" s="19"/>
      <c r="J59" s="19"/>
      <c r="K59" s="3">
        <f t="shared" si="2"/>
        <v>275</v>
      </c>
    </row>
    <row r="60" spans="1:11" ht="15" customHeight="1">
      <c r="A60" s="20" t="s">
        <v>41</v>
      </c>
      <c r="B60" s="21"/>
      <c r="C60" s="21"/>
      <c r="D60" s="21"/>
      <c r="E60" s="21"/>
      <c r="F60" s="21"/>
      <c r="G60" s="4">
        <f>SUM(G47:G59)</f>
        <v>2110.63</v>
      </c>
      <c r="H60" s="22">
        <f>SUM(H47:J59)</f>
        <v>2110.62</v>
      </c>
      <c r="I60" s="23"/>
      <c r="J60" s="23"/>
      <c r="K60" s="4">
        <f>SUM(K47:K59)</f>
        <v>4221.25</v>
      </c>
    </row>
    <row r="61" spans="1:11" ht="15" customHeight="1">
      <c r="A61" s="16" t="s">
        <v>42</v>
      </c>
      <c r="B61" s="17"/>
      <c r="C61" s="17"/>
      <c r="D61" s="2"/>
      <c r="E61" s="2"/>
      <c r="F61" s="2"/>
      <c r="G61" s="2"/>
      <c r="H61" s="2"/>
      <c r="I61" s="2"/>
      <c r="J61" s="2"/>
      <c r="K61" s="2"/>
    </row>
    <row r="62" spans="1:11" ht="15" customHeight="1">
      <c r="A62" s="16" t="s">
        <v>100</v>
      </c>
      <c r="B62" s="17"/>
      <c r="C62" s="17"/>
      <c r="D62" s="16" t="s">
        <v>101</v>
      </c>
      <c r="E62" s="17"/>
      <c r="F62" s="17"/>
      <c r="G62" s="3">
        <v>178.75</v>
      </c>
      <c r="H62" s="18">
        <v>178.75</v>
      </c>
      <c r="I62" s="19"/>
      <c r="J62" s="19"/>
      <c r="K62" s="3">
        <f t="shared" ref="K62:K63" si="3">SUM(G62:J62)</f>
        <v>357.5</v>
      </c>
    </row>
    <row r="63" spans="1:11" ht="15" customHeight="1">
      <c r="A63" s="16" t="s">
        <v>102</v>
      </c>
      <c r="B63" s="17"/>
      <c r="C63" s="17"/>
      <c r="D63" s="16" t="s">
        <v>103</v>
      </c>
      <c r="E63" s="17"/>
      <c r="F63" s="17"/>
      <c r="G63" s="3">
        <v>220</v>
      </c>
      <c r="H63" s="18">
        <v>220</v>
      </c>
      <c r="I63" s="19"/>
      <c r="J63" s="19"/>
      <c r="K63" s="3">
        <f t="shared" si="3"/>
        <v>440</v>
      </c>
    </row>
    <row r="64" spans="1:11" ht="15" customHeight="1">
      <c r="A64" s="20" t="s">
        <v>45</v>
      </c>
      <c r="B64" s="21"/>
      <c r="C64" s="21"/>
      <c r="D64" s="21"/>
      <c r="E64" s="21"/>
      <c r="F64" s="21"/>
      <c r="G64" s="4">
        <v>398.75</v>
      </c>
      <c r="H64" s="22">
        <v>398.75</v>
      </c>
      <c r="I64" s="23"/>
      <c r="J64" s="23"/>
      <c r="K64" s="4">
        <v>797.5</v>
      </c>
    </row>
    <row r="65" spans="1:11" ht="15" customHeight="1">
      <c r="A65" s="16" t="s">
        <v>46</v>
      </c>
      <c r="B65" s="17"/>
      <c r="C65" s="17"/>
      <c r="D65" s="2"/>
      <c r="E65" s="2"/>
      <c r="F65" s="2"/>
      <c r="G65" s="2"/>
      <c r="H65" s="2"/>
      <c r="I65" s="2"/>
      <c r="J65" s="2"/>
      <c r="K65" s="2"/>
    </row>
    <row r="66" spans="1:11" ht="15" customHeight="1">
      <c r="A66" s="16" t="s">
        <v>104</v>
      </c>
      <c r="B66" s="17"/>
      <c r="C66" s="17"/>
      <c r="D66" s="16" t="s">
        <v>105</v>
      </c>
      <c r="E66" s="17"/>
      <c r="F66" s="17"/>
      <c r="G66" s="3">
        <v>371.25</v>
      </c>
      <c r="H66" s="18">
        <v>371.25</v>
      </c>
      <c r="I66" s="19"/>
      <c r="J66" s="19"/>
      <c r="K66" s="3">
        <f>SUM(G66:J66)</f>
        <v>742.5</v>
      </c>
    </row>
    <row r="67" spans="1:11" ht="15" customHeight="1">
      <c r="A67" s="20" t="s">
        <v>49</v>
      </c>
      <c r="B67" s="21"/>
      <c r="C67" s="21"/>
      <c r="D67" s="21"/>
      <c r="E67" s="21"/>
      <c r="F67" s="21"/>
      <c r="G67" s="4">
        <v>371.25</v>
      </c>
      <c r="H67" s="22">
        <v>371.25</v>
      </c>
      <c r="I67" s="23"/>
      <c r="J67" s="23"/>
      <c r="K67" s="4">
        <v>742.5</v>
      </c>
    </row>
    <row r="68" spans="1:11" ht="15" customHeight="1">
      <c r="A68" s="20" t="s">
        <v>106</v>
      </c>
      <c r="B68" s="21"/>
      <c r="C68" s="21"/>
      <c r="D68" s="21"/>
      <c r="E68" s="21"/>
      <c r="F68" s="21"/>
      <c r="G68" s="5">
        <f>SUM(G60,G64,G67)</f>
        <v>2880.63</v>
      </c>
      <c r="H68" s="24">
        <f>SUM(H67,H64,H60)</f>
        <v>2880.62</v>
      </c>
      <c r="I68" s="25"/>
      <c r="J68" s="25"/>
      <c r="K68" s="5">
        <f>SUM(K60,K64,K67)</f>
        <v>5761.25</v>
      </c>
    </row>
    <row r="69" spans="1:11" ht="15" customHeight="1">
      <c r="A69" s="16" t="s">
        <v>107</v>
      </c>
      <c r="B69" s="17"/>
      <c r="C69" s="17"/>
      <c r="D69" s="2"/>
      <c r="E69" s="2"/>
      <c r="F69" s="2"/>
      <c r="G69" s="2"/>
      <c r="H69" s="2"/>
      <c r="I69" s="2"/>
      <c r="J69" s="2"/>
      <c r="K69" s="2"/>
    </row>
    <row r="70" spans="1:11" ht="15" customHeight="1">
      <c r="A70" s="16" t="s">
        <v>10</v>
      </c>
      <c r="B70" s="17"/>
      <c r="C70" s="17"/>
      <c r="D70" s="2"/>
      <c r="E70" s="2"/>
      <c r="F70" s="2"/>
      <c r="G70" s="2"/>
      <c r="H70" s="2"/>
      <c r="I70" s="2"/>
      <c r="J70" s="2"/>
      <c r="K70" s="2"/>
    </row>
    <row r="71" spans="1:11" ht="15" customHeight="1">
      <c r="A71" s="16" t="s">
        <v>108</v>
      </c>
      <c r="B71" s="17"/>
      <c r="C71" s="17"/>
      <c r="D71" s="16" t="s">
        <v>109</v>
      </c>
      <c r="E71" s="17"/>
      <c r="F71" s="17"/>
      <c r="G71" s="3">
        <v>151.25</v>
      </c>
      <c r="H71" s="18">
        <v>151.25</v>
      </c>
      <c r="I71" s="19"/>
      <c r="J71" s="19"/>
      <c r="K71" s="3">
        <f t="shared" ref="K71:K76" si="4">SUM(G71:J71)</f>
        <v>302.5</v>
      </c>
    </row>
    <row r="72" spans="1:11" ht="15" customHeight="1">
      <c r="A72" s="16" t="s">
        <v>110</v>
      </c>
      <c r="B72" s="17"/>
      <c r="C72" s="17"/>
      <c r="D72" s="16" t="s">
        <v>111</v>
      </c>
      <c r="E72" s="17"/>
      <c r="F72" s="17"/>
      <c r="G72" s="3">
        <v>158.13</v>
      </c>
      <c r="H72" s="18">
        <v>158.12</v>
      </c>
      <c r="I72" s="19"/>
      <c r="J72" s="19"/>
      <c r="K72" s="3">
        <f t="shared" si="4"/>
        <v>316.25</v>
      </c>
    </row>
    <row r="73" spans="1:11" ht="15" customHeight="1">
      <c r="A73" s="16" t="s">
        <v>112</v>
      </c>
      <c r="B73" s="17"/>
      <c r="C73" s="17"/>
      <c r="D73" s="16" t="s">
        <v>113</v>
      </c>
      <c r="E73" s="17"/>
      <c r="F73" s="17"/>
      <c r="G73" s="3">
        <v>199.38</v>
      </c>
      <c r="H73" s="18">
        <v>199.37</v>
      </c>
      <c r="I73" s="19"/>
      <c r="J73" s="19"/>
      <c r="K73" s="3">
        <f t="shared" si="4"/>
        <v>398.75</v>
      </c>
    </row>
    <row r="74" spans="1:11" ht="15" customHeight="1">
      <c r="A74" s="16" t="s">
        <v>114</v>
      </c>
      <c r="B74" s="17"/>
      <c r="C74" s="17"/>
      <c r="D74" s="16" t="s">
        <v>115</v>
      </c>
      <c r="E74" s="17"/>
      <c r="F74" s="17"/>
      <c r="G74" s="3">
        <v>137.5</v>
      </c>
      <c r="H74" s="18">
        <v>137.5</v>
      </c>
      <c r="I74" s="19"/>
      <c r="J74" s="19"/>
      <c r="K74" s="3">
        <f t="shared" si="4"/>
        <v>275</v>
      </c>
    </row>
    <row r="75" spans="1:11" ht="15" customHeight="1">
      <c r="A75" s="16" t="s">
        <v>116</v>
      </c>
      <c r="B75" s="17"/>
      <c r="C75" s="17"/>
      <c r="D75" s="16" t="s">
        <v>117</v>
      </c>
      <c r="E75" s="17"/>
      <c r="F75" s="17"/>
      <c r="G75" s="3">
        <v>137.5</v>
      </c>
      <c r="H75" s="18">
        <v>137.5</v>
      </c>
      <c r="I75" s="19"/>
      <c r="J75" s="19"/>
      <c r="K75" s="3">
        <f t="shared" si="4"/>
        <v>275</v>
      </c>
    </row>
    <row r="76" spans="1:11" ht="15" customHeight="1" thickBot="1">
      <c r="A76" s="16" t="s">
        <v>118</v>
      </c>
      <c r="B76" s="17"/>
      <c r="C76" s="17"/>
      <c r="D76" s="16" t="s">
        <v>119</v>
      </c>
      <c r="E76" s="17"/>
      <c r="F76" s="17"/>
      <c r="G76" s="3">
        <v>137.5</v>
      </c>
      <c r="H76" s="18">
        <v>137.5</v>
      </c>
      <c r="I76" s="19"/>
      <c r="J76" s="19"/>
      <c r="K76" s="3">
        <f t="shared" si="4"/>
        <v>275</v>
      </c>
    </row>
    <row r="77" spans="1:11" ht="15" customHeight="1" thickTop="1" thickBot="1">
      <c r="A77" s="20" t="s">
        <v>41</v>
      </c>
      <c r="B77" s="21"/>
      <c r="C77" s="21"/>
      <c r="D77" s="21"/>
      <c r="E77" s="21"/>
      <c r="F77" s="21"/>
      <c r="G77" s="5">
        <f>SUM(G71:G76)</f>
        <v>921.26</v>
      </c>
      <c r="H77" s="24">
        <f>SUM(H71:J76)</f>
        <v>921.24</v>
      </c>
      <c r="I77" s="25"/>
      <c r="J77" s="25"/>
      <c r="K77" s="5">
        <f>SUM(K71:K76)</f>
        <v>1842.5</v>
      </c>
    </row>
    <row r="78" spans="1:11" ht="15" customHeight="1" thickTop="1">
      <c r="A78" s="20" t="s">
        <v>120</v>
      </c>
      <c r="B78" s="21"/>
      <c r="C78" s="21"/>
      <c r="D78" s="21"/>
      <c r="E78" s="21"/>
      <c r="F78" s="21"/>
      <c r="G78" s="5">
        <v>921.26</v>
      </c>
      <c r="H78" s="24">
        <v>921.24</v>
      </c>
      <c r="I78" s="24"/>
      <c r="J78" s="24"/>
      <c r="K78" s="5">
        <v>1842.5</v>
      </c>
    </row>
    <row r="79" spans="1:11" ht="15" customHeight="1">
      <c r="A79" s="16" t="s">
        <v>121</v>
      </c>
      <c r="B79" s="17"/>
      <c r="C79" s="17"/>
      <c r="D79" s="2"/>
      <c r="E79" s="2"/>
      <c r="F79" s="2"/>
      <c r="G79" s="2"/>
      <c r="H79" s="2"/>
      <c r="I79" s="2"/>
      <c r="J79" s="2"/>
      <c r="K79" s="2"/>
    </row>
    <row r="80" spans="1:11" ht="15" customHeight="1">
      <c r="A80" s="16" t="s">
        <v>122</v>
      </c>
      <c r="B80" s="17"/>
      <c r="C80" s="17"/>
      <c r="D80" s="2"/>
      <c r="E80" s="2"/>
      <c r="F80" s="2"/>
      <c r="G80" s="2"/>
      <c r="H80" s="2"/>
      <c r="I80" s="2"/>
      <c r="J80" s="2"/>
      <c r="K80" s="2"/>
    </row>
    <row r="81" spans="1:11" ht="15" customHeight="1">
      <c r="A81" s="16" t="s">
        <v>123</v>
      </c>
      <c r="B81" s="17"/>
      <c r="C81" s="17"/>
      <c r="D81" s="16" t="s">
        <v>124</v>
      </c>
      <c r="E81" s="17"/>
      <c r="F81" s="17"/>
      <c r="G81" s="3">
        <v>550</v>
      </c>
      <c r="H81" s="18">
        <v>550</v>
      </c>
      <c r="I81" s="19"/>
      <c r="J81" s="19"/>
      <c r="K81" s="3">
        <v>1100</v>
      </c>
    </row>
    <row r="82" spans="1:11" ht="15" customHeight="1">
      <c r="A82" s="16" t="s">
        <v>125</v>
      </c>
      <c r="B82" s="17"/>
      <c r="C82" s="17"/>
      <c r="D82" s="16" t="s">
        <v>126</v>
      </c>
      <c r="E82" s="17"/>
      <c r="F82" s="17"/>
      <c r="G82" s="3">
        <v>550</v>
      </c>
      <c r="H82" s="18">
        <v>550</v>
      </c>
      <c r="I82" s="19"/>
      <c r="J82" s="19"/>
      <c r="K82" s="3">
        <v>1100</v>
      </c>
    </row>
    <row r="83" spans="1:11" ht="15" customHeight="1">
      <c r="A83" s="16" t="s">
        <v>127</v>
      </c>
      <c r="B83" s="17"/>
      <c r="C83" s="17"/>
      <c r="D83" s="16" t="s">
        <v>128</v>
      </c>
      <c r="E83" s="17"/>
      <c r="F83" s="17"/>
      <c r="G83" s="3">
        <v>550</v>
      </c>
      <c r="H83" s="18">
        <v>550</v>
      </c>
      <c r="I83" s="19"/>
      <c r="J83" s="19"/>
      <c r="K83" s="3">
        <v>1100</v>
      </c>
    </row>
    <row r="84" spans="1:11" ht="15" customHeight="1">
      <c r="A84" s="16" t="s">
        <v>129</v>
      </c>
      <c r="B84" s="17"/>
      <c r="C84" s="17"/>
      <c r="D84" s="16" t="s">
        <v>130</v>
      </c>
      <c r="E84" s="17"/>
      <c r="F84" s="17"/>
      <c r="G84" s="3">
        <v>550</v>
      </c>
      <c r="H84" s="18">
        <v>550</v>
      </c>
      <c r="I84" s="19"/>
      <c r="J84" s="19"/>
      <c r="K84" s="3">
        <v>1100</v>
      </c>
    </row>
    <row r="85" spans="1:11" ht="15" customHeight="1">
      <c r="A85" s="20" t="s">
        <v>131</v>
      </c>
      <c r="B85" s="21"/>
      <c r="C85" s="21"/>
      <c r="D85" s="21"/>
      <c r="E85" s="21"/>
      <c r="F85" s="21"/>
      <c r="G85" s="4">
        <v>2200</v>
      </c>
      <c r="H85" s="22">
        <v>2200</v>
      </c>
      <c r="I85" s="23"/>
      <c r="J85" s="23"/>
      <c r="K85" s="4">
        <v>4400</v>
      </c>
    </row>
    <row r="86" spans="1:11" ht="15" customHeight="1">
      <c r="A86" s="16" t="s">
        <v>132</v>
      </c>
      <c r="B86" s="17"/>
      <c r="C86" s="17"/>
      <c r="D86" s="2"/>
      <c r="E86" s="2"/>
      <c r="F86" s="2"/>
      <c r="G86" s="2"/>
      <c r="H86" s="2"/>
      <c r="I86" s="2"/>
      <c r="J86" s="2"/>
      <c r="K86" s="2"/>
    </row>
    <row r="87" spans="1:11" ht="15" customHeight="1">
      <c r="A87" s="16" t="s">
        <v>133</v>
      </c>
      <c r="B87" s="17"/>
      <c r="C87" s="17"/>
      <c r="D87" s="16" t="s">
        <v>134</v>
      </c>
      <c r="E87" s="17"/>
      <c r="F87" s="17"/>
      <c r="G87" s="3">
        <v>206.25</v>
      </c>
      <c r="H87" s="18">
        <v>206.25</v>
      </c>
      <c r="I87" s="19"/>
      <c r="J87" s="19"/>
      <c r="K87" s="3">
        <f t="shared" ref="K87:K96" si="5">SUM(G87:J87)</f>
        <v>412.5</v>
      </c>
    </row>
    <row r="88" spans="1:11" ht="15" customHeight="1">
      <c r="A88" s="16" t="s">
        <v>135</v>
      </c>
      <c r="B88" s="17"/>
      <c r="C88" s="17"/>
      <c r="D88" s="16" t="s">
        <v>136</v>
      </c>
      <c r="E88" s="17"/>
      <c r="F88" s="17"/>
      <c r="G88" s="3">
        <v>350.63</v>
      </c>
      <c r="H88" s="18">
        <v>350.62</v>
      </c>
      <c r="I88" s="19"/>
      <c r="J88" s="19"/>
      <c r="K88" s="3">
        <f t="shared" si="5"/>
        <v>701.25</v>
      </c>
    </row>
    <row r="89" spans="1:11" ht="15" customHeight="1">
      <c r="A89" s="16" t="s">
        <v>137</v>
      </c>
      <c r="B89" s="17"/>
      <c r="C89" s="17"/>
      <c r="D89" s="16" t="s">
        <v>138</v>
      </c>
      <c r="E89" s="17"/>
      <c r="F89" s="17"/>
      <c r="G89" s="3">
        <v>233.75</v>
      </c>
      <c r="H89" s="18">
        <v>233.75</v>
      </c>
      <c r="I89" s="19"/>
      <c r="J89" s="19"/>
      <c r="K89" s="3">
        <f t="shared" si="5"/>
        <v>467.5</v>
      </c>
    </row>
    <row r="90" spans="1:11" ht="15" customHeight="1">
      <c r="A90" s="16" t="s">
        <v>139</v>
      </c>
      <c r="B90" s="17"/>
      <c r="C90" s="17"/>
      <c r="D90" s="16" t="s">
        <v>140</v>
      </c>
      <c r="E90" s="17"/>
      <c r="F90" s="17"/>
      <c r="G90" s="3">
        <v>302.5</v>
      </c>
      <c r="H90" s="18">
        <v>302.5</v>
      </c>
      <c r="I90" s="19"/>
      <c r="J90" s="19"/>
      <c r="K90" s="3">
        <f t="shared" si="5"/>
        <v>605</v>
      </c>
    </row>
    <row r="91" spans="1:11" ht="15" customHeight="1">
      <c r="A91" s="16" t="s">
        <v>141</v>
      </c>
      <c r="B91" s="17"/>
      <c r="C91" s="17"/>
      <c r="D91" s="16" t="s">
        <v>142</v>
      </c>
      <c r="E91" s="17"/>
      <c r="F91" s="17"/>
      <c r="G91" s="3">
        <v>254.38</v>
      </c>
      <c r="H91" s="18">
        <v>254.37</v>
      </c>
      <c r="I91" s="19"/>
      <c r="J91" s="19"/>
      <c r="K91" s="3">
        <f t="shared" si="5"/>
        <v>508.75</v>
      </c>
    </row>
    <row r="92" spans="1:11" ht="15" customHeight="1">
      <c r="A92" s="16" t="s">
        <v>143</v>
      </c>
      <c r="B92" s="17"/>
      <c r="C92" s="17"/>
      <c r="D92" s="16" t="s">
        <v>144</v>
      </c>
      <c r="E92" s="17"/>
      <c r="F92" s="17"/>
      <c r="G92" s="3">
        <v>137.5</v>
      </c>
      <c r="H92" s="18">
        <v>137.5</v>
      </c>
      <c r="I92" s="19"/>
      <c r="J92" s="19"/>
      <c r="K92" s="3">
        <f t="shared" si="5"/>
        <v>275</v>
      </c>
    </row>
    <row r="93" spans="1:11" ht="15" customHeight="1">
      <c r="A93" s="16" t="s">
        <v>145</v>
      </c>
      <c r="B93" s="17"/>
      <c r="C93" s="17"/>
      <c r="D93" s="16" t="s">
        <v>146</v>
      </c>
      <c r="E93" s="17"/>
      <c r="F93" s="17"/>
      <c r="G93" s="3">
        <v>137.5</v>
      </c>
      <c r="H93" s="18">
        <v>137.5</v>
      </c>
      <c r="I93" s="19"/>
      <c r="J93" s="19"/>
      <c r="K93" s="3">
        <f t="shared" si="5"/>
        <v>275</v>
      </c>
    </row>
    <row r="94" spans="1:11" ht="15" customHeight="1">
      <c r="A94" s="16" t="s">
        <v>147</v>
      </c>
      <c r="B94" s="17"/>
      <c r="C94" s="17"/>
      <c r="D94" s="16" t="s">
        <v>148</v>
      </c>
      <c r="E94" s="17"/>
      <c r="F94" s="17"/>
      <c r="G94" s="3">
        <v>336.88</v>
      </c>
      <c r="H94" s="18">
        <v>336.87</v>
      </c>
      <c r="I94" s="19"/>
      <c r="J94" s="19"/>
      <c r="K94" s="3">
        <f t="shared" si="5"/>
        <v>673.75</v>
      </c>
    </row>
    <row r="95" spans="1:11" ht="15" customHeight="1">
      <c r="A95" s="16" t="s">
        <v>149</v>
      </c>
      <c r="B95" s="17"/>
      <c r="C95" s="17"/>
      <c r="D95" s="16" t="s">
        <v>150</v>
      </c>
      <c r="E95" s="17"/>
      <c r="F95" s="17"/>
      <c r="G95" s="3">
        <v>247.5</v>
      </c>
      <c r="H95" s="18">
        <v>247.5</v>
      </c>
      <c r="I95" s="19"/>
      <c r="J95" s="19"/>
      <c r="K95" s="3">
        <f t="shared" si="5"/>
        <v>495</v>
      </c>
    </row>
    <row r="96" spans="1:11" ht="15" customHeight="1">
      <c r="A96" s="16" t="s">
        <v>151</v>
      </c>
      <c r="B96" s="17"/>
      <c r="C96" s="17"/>
      <c r="D96" s="16" t="s">
        <v>152</v>
      </c>
      <c r="E96" s="17"/>
      <c r="F96" s="17"/>
      <c r="G96" s="3">
        <v>391.88</v>
      </c>
      <c r="H96" s="18">
        <v>391.87</v>
      </c>
      <c r="I96" s="19"/>
      <c r="J96" s="19"/>
      <c r="K96" s="3">
        <f t="shared" si="5"/>
        <v>783.75</v>
      </c>
    </row>
    <row r="97" spans="1:11" ht="15" customHeight="1">
      <c r="A97" s="20" t="s">
        <v>153</v>
      </c>
      <c r="B97" s="21"/>
      <c r="C97" s="21"/>
      <c r="D97" s="21"/>
      <c r="E97" s="21"/>
      <c r="F97" s="21"/>
      <c r="G97" s="4">
        <f>SUM(G87:G96)</f>
        <v>2598.7700000000004</v>
      </c>
      <c r="H97" s="22">
        <f>SUM(H87:J96)</f>
        <v>2598.7299999999996</v>
      </c>
      <c r="I97" s="23"/>
      <c r="J97" s="23"/>
      <c r="K97" s="4">
        <f>SUM(K87:K96)</f>
        <v>5197.5</v>
      </c>
    </row>
    <row r="98" spans="1:11" ht="15" customHeight="1">
      <c r="A98" s="16" t="s">
        <v>154</v>
      </c>
      <c r="B98" s="17"/>
      <c r="C98" s="17"/>
      <c r="D98" s="2"/>
      <c r="E98" s="2"/>
      <c r="F98" s="2"/>
      <c r="G98" s="2"/>
      <c r="H98" s="2"/>
      <c r="I98" s="2"/>
      <c r="J98" s="2"/>
      <c r="K98" s="2"/>
    </row>
    <row r="99" spans="1:11" ht="15" customHeight="1">
      <c r="A99" s="16" t="s">
        <v>155</v>
      </c>
      <c r="B99" s="17"/>
      <c r="C99" s="17"/>
      <c r="D99" s="16" t="s">
        <v>156</v>
      </c>
      <c r="E99" s="17"/>
      <c r="F99" s="17"/>
      <c r="G99" s="3">
        <v>178.75</v>
      </c>
      <c r="H99" s="18">
        <v>178.75</v>
      </c>
      <c r="I99" s="19"/>
      <c r="J99" s="19"/>
      <c r="K99" s="3">
        <f t="shared" ref="K99:K106" si="6">SUM(G99:J99)</f>
        <v>357.5</v>
      </c>
    </row>
    <row r="100" spans="1:11" ht="15" customHeight="1">
      <c r="A100" s="16" t="s">
        <v>157</v>
      </c>
      <c r="B100" s="17"/>
      <c r="C100" s="17"/>
      <c r="D100" s="16" t="s">
        <v>158</v>
      </c>
      <c r="E100" s="17"/>
      <c r="F100" s="17"/>
      <c r="G100" s="3">
        <v>165</v>
      </c>
      <c r="H100" s="18">
        <v>165</v>
      </c>
      <c r="I100" s="19"/>
      <c r="J100" s="19"/>
      <c r="K100" s="3">
        <f t="shared" si="6"/>
        <v>330</v>
      </c>
    </row>
    <row r="101" spans="1:11" ht="15" customHeight="1">
      <c r="A101" s="16" t="s">
        <v>159</v>
      </c>
      <c r="B101" s="17"/>
      <c r="C101" s="17"/>
      <c r="D101" s="16" t="s">
        <v>160</v>
      </c>
      <c r="E101" s="17"/>
      <c r="F101" s="17"/>
      <c r="G101" s="3">
        <v>178.75</v>
      </c>
      <c r="H101" s="18">
        <v>178.75</v>
      </c>
      <c r="I101" s="19"/>
      <c r="J101" s="19"/>
      <c r="K101" s="3">
        <f t="shared" si="6"/>
        <v>357.5</v>
      </c>
    </row>
    <row r="102" spans="1:11" ht="15" customHeight="1">
      <c r="A102" s="16" t="s">
        <v>161</v>
      </c>
      <c r="B102" s="17"/>
      <c r="C102" s="17"/>
      <c r="D102" s="16" t="s">
        <v>162</v>
      </c>
      <c r="E102" s="17"/>
      <c r="F102" s="17"/>
      <c r="G102" s="3">
        <v>151.25</v>
      </c>
      <c r="H102" s="18">
        <v>151.25</v>
      </c>
      <c r="I102" s="19"/>
      <c r="J102" s="19"/>
      <c r="K102" s="3">
        <f t="shared" si="6"/>
        <v>302.5</v>
      </c>
    </row>
    <row r="103" spans="1:11" ht="15" customHeight="1">
      <c r="A103" s="16" t="s">
        <v>163</v>
      </c>
      <c r="B103" s="17"/>
      <c r="C103" s="17"/>
      <c r="D103" s="16" t="s">
        <v>164</v>
      </c>
      <c r="E103" s="17"/>
      <c r="F103" s="17"/>
      <c r="G103" s="3">
        <v>158.13</v>
      </c>
      <c r="H103" s="18">
        <v>158.12</v>
      </c>
      <c r="I103" s="19"/>
      <c r="J103" s="19"/>
      <c r="K103" s="3">
        <f t="shared" si="6"/>
        <v>316.25</v>
      </c>
    </row>
    <row r="104" spans="1:11" ht="15" customHeight="1">
      <c r="A104" s="16" t="s">
        <v>165</v>
      </c>
      <c r="B104" s="17"/>
      <c r="C104" s="17"/>
      <c r="D104" s="16" t="s">
        <v>166</v>
      </c>
      <c r="E104" s="17"/>
      <c r="F104" s="17"/>
      <c r="G104" s="3">
        <v>343.75</v>
      </c>
      <c r="H104" s="18">
        <v>343.75</v>
      </c>
      <c r="I104" s="19"/>
      <c r="J104" s="19"/>
      <c r="K104" s="3">
        <f t="shared" si="6"/>
        <v>687.5</v>
      </c>
    </row>
    <row r="105" spans="1:11" ht="15" customHeight="1">
      <c r="A105" s="16" t="s">
        <v>167</v>
      </c>
      <c r="B105" s="17"/>
      <c r="C105" s="17"/>
      <c r="D105" s="16" t="s">
        <v>168</v>
      </c>
      <c r="E105" s="17"/>
      <c r="F105" s="17"/>
      <c r="G105" s="3">
        <v>371.25</v>
      </c>
      <c r="H105" s="18">
        <v>371.25</v>
      </c>
      <c r="I105" s="19"/>
      <c r="J105" s="19"/>
      <c r="K105" s="3">
        <f t="shared" si="6"/>
        <v>742.5</v>
      </c>
    </row>
    <row r="106" spans="1:11" ht="15" customHeight="1">
      <c r="A106" s="16" t="s">
        <v>169</v>
      </c>
      <c r="B106" s="17"/>
      <c r="C106" s="17"/>
      <c r="D106" s="16" t="s">
        <v>170</v>
      </c>
      <c r="E106" s="17"/>
      <c r="F106" s="17"/>
      <c r="G106" s="3">
        <v>178.75</v>
      </c>
      <c r="H106" s="18">
        <v>178.75</v>
      </c>
      <c r="I106" s="19"/>
      <c r="J106" s="19"/>
      <c r="K106" s="3">
        <f t="shared" si="6"/>
        <v>357.5</v>
      </c>
    </row>
    <row r="107" spans="1:11" ht="15" customHeight="1" thickBot="1">
      <c r="A107" s="20" t="s">
        <v>171</v>
      </c>
      <c r="B107" s="21"/>
      <c r="C107" s="21"/>
      <c r="D107" s="21"/>
      <c r="E107" s="21"/>
      <c r="F107" s="21"/>
      <c r="G107" s="4">
        <f>SUM(G99:G106)</f>
        <v>1725.63</v>
      </c>
      <c r="H107" s="22">
        <f>SUM(H99:J106)</f>
        <v>1725.62</v>
      </c>
      <c r="I107" s="23"/>
      <c r="J107" s="23"/>
      <c r="K107" s="4">
        <f>SUM(K99:K106)</f>
        <v>3451.25</v>
      </c>
    </row>
    <row r="108" spans="1:11" ht="15" customHeight="1" thickTop="1">
      <c r="A108" s="16" t="s">
        <v>10</v>
      </c>
      <c r="B108" s="17"/>
      <c r="C108" s="17"/>
      <c r="D108" s="2"/>
      <c r="E108" s="2"/>
      <c r="F108" s="2"/>
      <c r="G108" s="2"/>
      <c r="H108" s="2"/>
      <c r="I108" s="2"/>
      <c r="J108" s="2"/>
      <c r="K108" s="2"/>
    </row>
    <row r="109" spans="1:11" ht="15" customHeight="1">
      <c r="A109" s="16" t="s">
        <v>172</v>
      </c>
      <c r="B109" s="17"/>
      <c r="C109" s="17"/>
      <c r="D109" s="16" t="s">
        <v>173</v>
      </c>
      <c r="E109" s="17"/>
      <c r="F109" s="17"/>
      <c r="G109" s="3">
        <v>172.56</v>
      </c>
      <c r="H109" s="18">
        <v>172.57</v>
      </c>
      <c r="I109" s="19"/>
      <c r="J109" s="19"/>
      <c r="K109" s="3">
        <f t="shared" ref="K109:K143" si="7">SUM(G109:J109)</f>
        <v>345.13</v>
      </c>
    </row>
    <row r="110" spans="1:11" ht="15" customHeight="1">
      <c r="A110" s="16" t="s">
        <v>174</v>
      </c>
      <c r="B110" s="17"/>
      <c r="C110" s="17"/>
      <c r="D110" s="16" t="s">
        <v>175</v>
      </c>
      <c r="E110" s="17"/>
      <c r="F110" s="17"/>
      <c r="G110" s="3">
        <v>151.25</v>
      </c>
      <c r="H110" s="18">
        <v>151.25</v>
      </c>
      <c r="I110" s="19"/>
      <c r="J110" s="19"/>
      <c r="K110" s="3">
        <f t="shared" si="7"/>
        <v>302.5</v>
      </c>
    </row>
    <row r="111" spans="1:11" ht="15" customHeight="1">
      <c r="A111" s="16" t="s">
        <v>176</v>
      </c>
      <c r="B111" s="17"/>
      <c r="C111" s="17"/>
      <c r="D111" s="16" t="s">
        <v>177</v>
      </c>
      <c r="E111" s="17"/>
      <c r="F111" s="17"/>
      <c r="G111" s="3">
        <v>165</v>
      </c>
      <c r="H111" s="18">
        <v>165</v>
      </c>
      <c r="I111" s="19"/>
      <c r="J111" s="19"/>
      <c r="K111" s="3">
        <f t="shared" si="7"/>
        <v>330</v>
      </c>
    </row>
    <row r="112" spans="1:11" ht="15" customHeight="1">
      <c r="A112" s="16" t="s">
        <v>178</v>
      </c>
      <c r="B112" s="17"/>
      <c r="C112" s="17"/>
      <c r="D112" s="16" t="s">
        <v>179</v>
      </c>
      <c r="E112" s="17"/>
      <c r="F112" s="17"/>
      <c r="G112" s="3">
        <v>220</v>
      </c>
      <c r="H112" s="18">
        <v>220</v>
      </c>
      <c r="I112" s="19"/>
      <c r="J112" s="19"/>
      <c r="K112" s="3">
        <f t="shared" si="7"/>
        <v>440</v>
      </c>
    </row>
    <row r="113" spans="1:11" ht="15" customHeight="1">
      <c r="A113" s="16" t="s">
        <v>180</v>
      </c>
      <c r="B113" s="17"/>
      <c r="C113" s="17"/>
      <c r="D113" s="16" t="s">
        <v>181</v>
      </c>
      <c r="E113" s="17"/>
      <c r="F113" s="17"/>
      <c r="G113" s="3">
        <v>144.38</v>
      </c>
      <c r="H113" s="18">
        <v>144.37</v>
      </c>
      <c r="I113" s="19"/>
      <c r="J113" s="19"/>
      <c r="K113" s="3">
        <f t="shared" si="7"/>
        <v>288.75</v>
      </c>
    </row>
    <row r="114" spans="1:11" ht="15" customHeight="1">
      <c r="A114" s="16" t="s">
        <v>182</v>
      </c>
      <c r="B114" s="17"/>
      <c r="C114" s="17"/>
      <c r="D114" s="16" t="s">
        <v>183</v>
      </c>
      <c r="E114" s="17"/>
      <c r="F114" s="17"/>
      <c r="G114" s="3">
        <v>158.13</v>
      </c>
      <c r="H114" s="18">
        <v>158.12</v>
      </c>
      <c r="I114" s="19"/>
      <c r="J114" s="19"/>
      <c r="K114" s="3">
        <f t="shared" si="7"/>
        <v>316.25</v>
      </c>
    </row>
    <row r="115" spans="1:11" ht="15" customHeight="1">
      <c r="A115" s="16" t="s">
        <v>184</v>
      </c>
      <c r="B115" s="17"/>
      <c r="C115" s="17"/>
      <c r="D115" s="16" t="s">
        <v>185</v>
      </c>
      <c r="E115" s="17"/>
      <c r="F115" s="17"/>
      <c r="G115" s="3">
        <v>171.88</v>
      </c>
      <c r="H115" s="18">
        <v>171.87</v>
      </c>
      <c r="I115" s="19"/>
      <c r="J115" s="19"/>
      <c r="K115" s="3">
        <f t="shared" si="7"/>
        <v>343.75</v>
      </c>
    </row>
    <row r="116" spans="1:11" ht="15" customHeight="1">
      <c r="A116" s="16" t="s">
        <v>186</v>
      </c>
      <c r="B116" s="17"/>
      <c r="C116" s="17"/>
      <c r="D116" s="16" t="s">
        <v>187</v>
      </c>
      <c r="E116" s="17"/>
      <c r="F116" s="17"/>
      <c r="G116" s="3">
        <v>165</v>
      </c>
      <c r="H116" s="18">
        <v>165</v>
      </c>
      <c r="I116" s="19"/>
      <c r="J116" s="19"/>
      <c r="K116" s="3">
        <f t="shared" si="7"/>
        <v>330</v>
      </c>
    </row>
    <row r="117" spans="1:11" ht="15" customHeight="1">
      <c r="A117" s="16" t="s">
        <v>188</v>
      </c>
      <c r="B117" s="17"/>
      <c r="C117" s="17"/>
      <c r="D117" s="16" t="s">
        <v>189</v>
      </c>
      <c r="E117" s="17"/>
      <c r="F117" s="17"/>
      <c r="G117" s="3">
        <v>144.38</v>
      </c>
      <c r="H117" s="18">
        <v>144.37</v>
      </c>
      <c r="I117" s="19"/>
      <c r="J117" s="19"/>
      <c r="K117" s="3">
        <f t="shared" si="7"/>
        <v>288.75</v>
      </c>
    </row>
    <row r="118" spans="1:11" ht="15" customHeight="1">
      <c r="A118" s="16" t="s">
        <v>190</v>
      </c>
      <c r="B118" s="17"/>
      <c r="C118" s="17"/>
      <c r="D118" s="16" t="s">
        <v>191</v>
      </c>
      <c r="E118" s="17"/>
      <c r="F118" s="17"/>
      <c r="G118" s="3">
        <v>137.5</v>
      </c>
      <c r="H118" s="18">
        <v>137.5</v>
      </c>
      <c r="I118" s="19"/>
      <c r="J118" s="19"/>
      <c r="K118" s="3">
        <f t="shared" si="7"/>
        <v>275</v>
      </c>
    </row>
    <row r="119" spans="1:11" ht="15" customHeight="1">
      <c r="A119" s="16" t="s">
        <v>192</v>
      </c>
      <c r="B119" s="17"/>
      <c r="C119" s="17"/>
      <c r="D119" s="16" t="s">
        <v>193</v>
      </c>
      <c r="E119" s="17"/>
      <c r="F119" s="17"/>
      <c r="G119" s="3">
        <v>137.5</v>
      </c>
      <c r="H119" s="18">
        <v>137.5</v>
      </c>
      <c r="I119" s="19"/>
      <c r="J119" s="19"/>
      <c r="K119" s="3">
        <f t="shared" si="7"/>
        <v>275</v>
      </c>
    </row>
    <row r="120" spans="1:11" ht="15" customHeight="1">
      <c r="A120" s="16" t="s">
        <v>194</v>
      </c>
      <c r="B120" s="17"/>
      <c r="C120" s="17"/>
      <c r="D120" s="16" t="s">
        <v>195</v>
      </c>
      <c r="E120" s="17"/>
      <c r="F120" s="17"/>
      <c r="G120" s="3">
        <v>151.25</v>
      </c>
      <c r="H120" s="18">
        <v>151.25</v>
      </c>
      <c r="I120" s="19"/>
      <c r="J120" s="19"/>
      <c r="K120" s="3">
        <f t="shared" si="7"/>
        <v>302.5</v>
      </c>
    </row>
    <row r="121" spans="1:11" ht="15" customHeight="1">
      <c r="A121" s="16" t="s">
        <v>196</v>
      </c>
      <c r="B121" s="17"/>
      <c r="C121" s="17"/>
      <c r="D121" s="16" t="s">
        <v>197</v>
      </c>
      <c r="E121" s="17"/>
      <c r="F121" s="17"/>
      <c r="G121" s="3">
        <v>165</v>
      </c>
      <c r="H121" s="18">
        <v>165</v>
      </c>
      <c r="I121" s="19"/>
      <c r="J121" s="19"/>
      <c r="K121" s="3">
        <f t="shared" si="7"/>
        <v>330</v>
      </c>
    </row>
    <row r="122" spans="1:11" ht="15" customHeight="1">
      <c r="A122" s="16" t="s">
        <v>198</v>
      </c>
      <c r="B122" s="17"/>
      <c r="C122" s="17"/>
      <c r="D122" s="16" t="s">
        <v>199</v>
      </c>
      <c r="E122" s="17"/>
      <c r="F122" s="17"/>
      <c r="G122" s="3">
        <v>151.25</v>
      </c>
      <c r="H122" s="18">
        <v>151.25</v>
      </c>
      <c r="I122" s="19"/>
      <c r="J122" s="19"/>
      <c r="K122" s="3">
        <f t="shared" si="7"/>
        <v>302.5</v>
      </c>
    </row>
    <row r="123" spans="1:11" ht="15" customHeight="1">
      <c r="A123" s="16" t="s">
        <v>200</v>
      </c>
      <c r="B123" s="17"/>
      <c r="C123" s="17"/>
      <c r="D123" s="16" t="s">
        <v>201</v>
      </c>
      <c r="E123" s="17"/>
      <c r="F123" s="17"/>
      <c r="G123" s="3">
        <v>151.25</v>
      </c>
      <c r="H123" s="18">
        <v>151.25</v>
      </c>
      <c r="I123" s="19"/>
      <c r="J123" s="19"/>
      <c r="K123" s="3">
        <f t="shared" si="7"/>
        <v>302.5</v>
      </c>
    </row>
    <row r="124" spans="1:11" ht="15" customHeight="1">
      <c r="A124" s="16" t="s">
        <v>202</v>
      </c>
      <c r="B124" s="17"/>
      <c r="C124" s="17"/>
      <c r="D124" s="16" t="s">
        <v>203</v>
      </c>
      <c r="E124" s="17"/>
      <c r="F124" s="17"/>
      <c r="G124" s="3">
        <v>151.25</v>
      </c>
      <c r="H124" s="18">
        <v>151.25</v>
      </c>
      <c r="I124" s="19"/>
      <c r="J124" s="19"/>
      <c r="K124" s="3">
        <f t="shared" si="7"/>
        <v>302.5</v>
      </c>
    </row>
    <row r="125" spans="1:11" ht="15" customHeight="1">
      <c r="A125" s="16" t="s">
        <v>204</v>
      </c>
      <c r="B125" s="17"/>
      <c r="C125" s="17"/>
      <c r="D125" s="16" t="s">
        <v>205</v>
      </c>
      <c r="E125" s="17"/>
      <c r="F125" s="17"/>
      <c r="G125" s="3">
        <v>151.25</v>
      </c>
      <c r="H125" s="18">
        <v>151.25</v>
      </c>
      <c r="I125" s="19"/>
      <c r="J125" s="19"/>
      <c r="K125" s="3">
        <f t="shared" si="7"/>
        <v>302.5</v>
      </c>
    </row>
    <row r="126" spans="1:11" ht="15" customHeight="1">
      <c r="A126" s="16" t="s">
        <v>206</v>
      </c>
      <c r="B126" s="17"/>
      <c r="C126" s="17"/>
      <c r="D126" s="16" t="s">
        <v>207</v>
      </c>
      <c r="E126" s="17"/>
      <c r="F126" s="17"/>
      <c r="G126" s="3">
        <v>137.5</v>
      </c>
      <c r="H126" s="18">
        <v>137.5</v>
      </c>
      <c r="I126" s="19"/>
      <c r="J126" s="19"/>
      <c r="K126" s="3">
        <f t="shared" si="7"/>
        <v>275</v>
      </c>
    </row>
    <row r="127" spans="1:11" ht="15" customHeight="1">
      <c r="A127" s="16" t="s">
        <v>208</v>
      </c>
      <c r="B127" s="17"/>
      <c r="C127" s="17"/>
      <c r="D127" s="16" t="s">
        <v>209</v>
      </c>
      <c r="E127" s="17"/>
      <c r="F127" s="17"/>
      <c r="G127" s="3">
        <v>161.56</v>
      </c>
      <c r="H127" s="18">
        <v>161.57</v>
      </c>
      <c r="I127" s="19"/>
      <c r="J127" s="19"/>
      <c r="K127" s="3">
        <f t="shared" si="7"/>
        <v>323.13</v>
      </c>
    </row>
    <row r="128" spans="1:11" ht="15" customHeight="1">
      <c r="A128" s="16" t="s">
        <v>210</v>
      </c>
      <c r="B128" s="17"/>
      <c r="C128" s="17"/>
      <c r="D128" s="16" t="s">
        <v>211</v>
      </c>
      <c r="E128" s="17"/>
      <c r="F128" s="17"/>
      <c r="G128" s="3">
        <v>226.88</v>
      </c>
      <c r="H128" s="18">
        <v>226.87</v>
      </c>
      <c r="I128" s="19"/>
      <c r="J128" s="19"/>
      <c r="K128" s="3">
        <f t="shared" si="7"/>
        <v>453.75</v>
      </c>
    </row>
    <row r="129" spans="1:11" ht="15" customHeight="1">
      <c r="A129" s="16" t="s">
        <v>212</v>
      </c>
      <c r="B129" s="17"/>
      <c r="C129" s="17"/>
      <c r="D129" s="16" t="s">
        <v>213</v>
      </c>
      <c r="E129" s="17"/>
      <c r="F129" s="17"/>
      <c r="G129" s="3">
        <v>171.88</v>
      </c>
      <c r="H129" s="18">
        <v>171.87</v>
      </c>
      <c r="I129" s="19"/>
      <c r="J129" s="19"/>
      <c r="K129" s="3">
        <f t="shared" si="7"/>
        <v>343.75</v>
      </c>
    </row>
    <row r="130" spans="1:11" ht="15" customHeight="1">
      <c r="A130" s="16" t="s">
        <v>214</v>
      </c>
      <c r="B130" s="17"/>
      <c r="C130" s="17"/>
      <c r="D130" s="16" t="s">
        <v>215</v>
      </c>
      <c r="E130" s="17"/>
      <c r="F130" s="17"/>
      <c r="G130" s="3">
        <v>165</v>
      </c>
      <c r="H130" s="18">
        <v>165</v>
      </c>
      <c r="I130" s="19"/>
      <c r="J130" s="19"/>
      <c r="K130" s="3">
        <f t="shared" si="7"/>
        <v>330</v>
      </c>
    </row>
    <row r="131" spans="1:11" ht="15" customHeight="1">
      <c r="A131" s="16" t="s">
        <v>216</v>
      </c>
      <c r="B131" s="17"/>
      <c r="C131" s="17"/>
      <c r="D131" s="16" t="s">
        <v>217</v>
      </c>
      <c r="E131" s="17"/>
      <c r="F131" s="17"/>
      <c r="G131" s="3">
        <v>206.25</v>
      </c>
      <c r="H131" s="18">
        <v>206.25</v>
      </c>
      <c r="I131" s="19"/>
      <c r="J131" s="19"/>
      <c r="K131" s="3">
        <f t="shared" si="7"/>
        <v>412.5</v>
      </c>
    </row>
    <row r="132" spans="1:11" ht="15" customHeight="1">
      <c r="A132" s="16" t="s">
        <v>218</v>
      </c>
      <c r="B132" s="17"/>
      <c r="C132" s="17"/>
      <c r="D132" s="16" t="s">
        <v>219</v>
      </c>
      <c r="E132" s="17"/>
      <c r="F132" s="17"/>
      <c r="G132" s="3">
        <v>165</v>
      </c>
      <c r="H132" s="18">
        <v>165</v>
      </c>
      <c r="I132" s="19"/>
      <c r="J132" s="19"/>
      <c r="K132" s="3">
        <f t="shared" si="7"/>
        <v>330</v>
      </c>
    </row>
    <row r="133" spans="1:11" ht="15" customHeight="1">
      <c r="A133" s="16" t="s">
        <v>220</v>
      </c>
      <c r="B133" s="17"/>
      <c r="C133" s="17"/>
      <c r="D133" s="16" t="s">
        <v>221</v>
      </c>
      <c r="E133" s="17"/>
      <c r="F133" s="17"/>
      <c r="G133" s="3">
        <v>233.75</v>
      </c>
      <c r="H133" s="18">
        <v>233.75</v>
      </c>
      <c r="I133" s="19"/>
      <c r="J133" s="19"/>
      <c r="K133" s="3">
        <f t="shared" si="7"/>
        <v>467.5</v>
      </c>
    </row>
    <row r="134" spans="1:11" ht="15" customHeight="1">
      <c r="A134" s="16" t="s">
        <v>222</v>
      </c>
      <c r="B134" s="17"/>
      <c r="C134" s="17"/>
      <c r="D134" s="16" t="s">
        <v>223</v>
      </c>
      <c r="E134" s="17"/>
      <c r="F134" s="17"/>
      <c r="G134" s="3">
        <v>178.75</v>
      </c>
      <c r="H134" s="18">
        <v>178.75</v>
      </c>
      <c r="I134" s="19"/>
      <c r="J134" s="19"/>
      <c r="K134" s="3">
        <f t="shared" si="7"/>
        <v>357.5</v>
      </c>
    </row>
    <row r="135" spans="1:11" ht="15" customHeight="1">
      <c r="A135" s="16" t="s">
        <v>224</v>
      </c>
      <c r="B135" s="17"/>
      <c r="C135" s="17"/>
      <c r="D135" s="16" t="s">
        <v>225</v>
      </c>
      <c r="E135" s="17"/>
      <c r="F135" s="17"/>
      <c r="G135" s="3">
        <v>226.88</v>
      </c>
      <c r="H135" s="18">
        <v>226.87</v>
      </c>
      <c r="I135" s="19"/>
      <c r="J135" s="19"/>
      <c r="K135" s="3">
        <f t="shared" si="7"/>
        <v>453.75</v>
      </c>
    </row>
    <row r="136" spans="1:11" ht="15" customHeight="1">
      <c r="A136" s="16" t="s">
        <v>226</v>
      </c>
      <c r="B136" s="17"/>
      <c r="C136" s="17"/>
      <c r="D136" s="16" t="s">
        <v>227</v>
      </c>
      <c r="E136" s="17"/>
      <c r="F136" s="17"/>
      <c r="G136" s="3">
        <v>330</v>
      </c>
      <c r="H136" s="18">
        <v>330</v>
      </c>
      <c r="I136" s="19"/>
      <c r="J136" s="19"/>
      <c r="K136" s="3">
        <f t="shared" si="7"/>
        <v>660</v>
      </c>
    </row>
    <row r="137" spans="1:11" ht="15" customHeight="1">
      <c r="A137" s="16" t="s">
        <v>228</v>
      </c>
      <c r="B137" s="17"/>
      <c r="C137" s="17"/>
      <c r="D137" s="16" t="s">
        <v>229</v>
      </c>
      <c r="E137" s="17"/>
      <c r="F137" s="17"/>
      <c r="G137" s="3">
        <v>158.13</v>
      </c>
      <c r="H137" s="18">
        <v>158.12</v>
      </c>
      <c r="I137" s="19"/>
      <c r="J137" s="19"/>
      <c r="K137" s="3">
        <f t="shared" si="7"/>
        <v>316.25</v>
      </c>
    </row>
    <row r="138" spans="1:11" ht="15" customHeight="1">
      <c r="A138" s="16" t="s">
        <v>230</v>
      </c>
      <c r="B138" s="17"/>
      <c r="C138" s="17"/>
      <c r="D138" s="16" t="s">
        <v>231</v>
      </c>
      <c r="E138" s="17"/>
      <c r="F138" s="17"/>
      <c r="G138" s="3">
        <v>151.25</v>
      </c>
      <c r="H138" s="18">
        <v>151.25</v>
      </c>
      <c r="I138" s="19"/>
      <c r="J138" s="19"/>
      <c r="K138" s="3">
        <f t="shared" si="7"/>
        <v>302.5</v>
      </c>
    </row>
    <row r="139" spans="1:11" ht="15" customHeight="1">
      <c r="A139" s="16" t="s">
        <v>232</v>
      </c>
      <c r="B139" s="17"/>
      <c r="C139" s="17"/>
      <c r="D139" s="16" t="s">
        <v>233</v>
      </c>
      <c r="E139" s="17"/>
      <c r="F139" s="17"/>
      <c r="G139" s="3">
        <v>144.38</v>
      </c>
      <c r="H139" s="18">
        <v>144.37</v>
      </c>
      <c r="I139" s="19"/>
      <c r="J139" s="19"/>
      <c r="K139" s="3">
        <f t="shared" si="7"/>
        <v>288.75</v>
      </c>
    </row>
    <row r="140" spans="1:11" ht="15" customHeight="1">
      <c r="A140" s="16" t="s">
        <v>234</v>
      </c>
      <c r="B140" s="17"/>
      <c r="C140" s="17"/>
      <c r="D140" s="16" t="s">
        <v>235</v>
      </c>
      <c r="E140" s="17"/>
      <c r="F140" s="17"/>
      <c r="G140" s="3">
        <v>151.25</v>
      </c>
      <c r="H140" s="18">
        <v>151.25</v>
      </c>
      <c r="I140" s="19"/>
      <c r="J140" s="19"/>
      <c r="K140" s="3">
        <f t="shared" si="7"/>
        <v>302.5</v>
      </c>
    </row>
    <row r="141" spans="1:11" ht="15" customHeight="1">
      <c r="A141" s="16" t="s">
        <v>236</v>
      </c>
      <c r="B141" s="17"/>
      <c r="C141" s="17"/>
      <c r="D141" s="16" t="s">
        <v>237</v>
      </c>
      <c r="E141" s="17"/>
      <c r="F141" s="17"/>
      <c r="G141" s="3">
        <v>151.25</v>
      </c>
      <c r="H141" s="18">
        <v>151.25</v>
      </c>
      <c r="I141" s="19"/>
      <c r="J141" s="19"/>
      <c r="K141" s="3">
        <f t="shared" si="7"/>
        <v>302.5</v>
      </c>
    </row>
    <row r="142" spans="1:11" ht="15" customHeight="1">
      <c r="A142" s="16" t="s">
        <v>238</v>
      </c>
      <c r="B142" s="17"/>
      <c r="C142" s="17"/>
      <c r="D142" s="16" t="s">
        <v>239</v>
      </c>
      <c r="E142" s="17"/>
      <c r="F142" s="17"/>
      <c r="G142" s="3">
        <v>165</v>
      </c>
      <c r="H142" s="18">
        <v>165</v>
      </c>
      <c r="I142" s="19"/>
      <c r="J142" s="19"/>
      <c r="K142" s="3">
        <f t="shared" si="7"/>
        <v>330</v>
      </c>
    </row>
    <row r="143" spans="1:11" ht="15" customHeight="1">
      <c r="A143" s="16" t="s">
        <v>240</v>
      </c>
      <c r="B143" s="17"/>
      <c r="C143" s="17"/>
      <c r="D143" s="16" t="s">
        <v>241</v>
      </c>
      <c r="E143" s="17"/>
      <c r="F143" s="17"/>
      <c r="G143" s="3">
        <v>275</v>
      </c>
      <c r="H143" s="18">
        <v>275</v>
      </c>
      <c r="I143" s="19"/>
      <c r="J143" s="19"/>
      <c r="K143" s="3">
        <f t="shared" si="7"/>
        <v>550</v>
      </c>
    </row>
    <row r="144" spans="1:11" ht="15" customHeight="1" thickBot="1">
      <c r="A144" s="20" t="s">
        <v>41</v>
      </c>
      <c r="B144" s="21"/>
      <c r="C144" s="21"/>
      <c r="D144" s="21"/>
      <c r="E144" s="21"/>
      <c r="F144" s="21"/>
      <c r="G144" s="4">
        <f>SUM(G109:G143)</f>
        <v>6088.54</v>
      </c>
      <c r="H144" s="22">
        <f>SUM(H109:J143)</f>
        <v>6088.4699999999993</v>
      </c>
      <c r="I144" s="23"/>
      <c r="J144" s="23"/>
      <c r="K144" s="4">
        <f>SUM(K109:K143)</f>
        <v>12177.01</v>
      </c>
    </row>
    <row r="145" spans="1:11" ht="15" customHeight="1" thickTop="1">
      <c r="A145" s="16" t="s">
        <v>242</v>
      </c>
      <c r="B145" s="17"/>
      <c r="C145" s="17"/>
      <c r="D145" s="2"/>
      <c r="E145" s="2"/>
      <c r="F145" s="2"/>
      <c r="G145" s="2"/>
      <c r="H145" s="2"/>
      <c r="I145" s="2"/>
      <c r="J145" s="2"/>
      <c r="K145" s="2"/>
    </row>
    <row r="146" spans="1:11" ht="15" customHeight="1">
      <c r="A146" s="16" t="s">
        <v>243</v>
      </c>
      <c r="B146" s="17"/>
      <c r="C146" s="17"/>
      <c r="D146" s="16" t="s">
        <v>244</v>
      </c>
      <c r="E146" s="17"/>
      <c r="F146" s="17"/>
      <c r="G146" s="3">
        <v>309.38</v>
      </c>
      <c r="H146" s="18">
        <v>309.37</v>
      </c>
      <c r="I146" s="19"/>
      <c r="J146" s="19"/>
      <c r="K146" s="3">
        <f>SUM(G146:J146)</f>
        <v>618.75</v>
      </c>
    </row>
    <row r="147" spans="1:11" ht="15" customHeight="1" thickBot="1">
      <c r="A147" s="20" t="s">
        <v>245</v>
      </c>
      <c r="B147" s="21"/>
      <c r="C147" s="21"/>
      <c r="D147" s="21"/>
      <c r="E147" s="21"/>
      <c r="F147" s="21"/>
      <c r="G147" s="4">
        <v>309.38</v>
      </c>
      <c r="H147" s="22">
        <v>309.37</v>
      </c>
      <c r="I147" s="23"/>
      <c r="J147" s="23"/>
      <c r="K147" s="47">
        <f>SUM(G147:J147)</f>
        <v>618.75</v>
      </c>
    </row>
    <row r="148" spans="1:11" ht="15" customHeight="1" thickTop="1">
      <c r="A148" s="16" t="s">
        <v>42</v>
      </c>
      <c r="B148" s="17"/>
      <c r="C148" s="17"/>
      <c r="D148" s="2"/>
      <c r="E148" s="2"/>
      <c r="F148" s="2"/>
      <c r="G148" s="2"/>
      <c r="H148" s="2"/>
      <c r="I148" s="2"/>
      <c r="J148" s="2"/>
      <c r="K148" s="2"/>
    </row>
    <row r="149" spans="1:11" ht="15" customHeight="1">
      <c r="A149" s="16" t="s">
        <v>246</v>
      </c>
      <c r="B149" s="17"/>
      <c r="C149" s="17"/>
      <c r="D149" s="16" t="s">
        <v>247</v>
      </c>
      <c r="E149" s="17"/>
      <c r="F149" s="17"/>
      <c r="G149" s="3">
        <v>165</v>
      </c>
      <c r="H149" s="18">
        <v>165</v>
      </c>
      <c r="I149" s="19"/>
      <c r="J149" s="19"/>
      <c r="K149" s="3">
        <f t="shared" ref="K149:K154" si="8">SUM(G149:J149)</f>
        <v>330</v>
      </c>
    </row>
    <row r="150" spans="1:11" ht="15" customHeight="1">
      <c r="A150" s="16" t="s">
        <v>248</v>
      </c>
      <c r="B150" s="17"/>
      <c r="C150" s="17"/>
      <c r="D150" s="16" t="s">
        <v>249</v>
      </c>
      <c r="E150" s="17"/>
      <c r="F150" s="17"/>
      <c r="G150" s="3">
        <v>158.13</v>
      </c>
      <c r="H150" s="18">
        <v>158.12</v>
      </c>
      <c r="I150" s="19"/>
      <c r="J150" s="19"/>
      <c r="K150" s="3">
        <f t="shared" si="8"/>
        <v>316.25</v>
      </c>
    </row>
    <row r="151" spans="1:11" ht="15" customHeight="1">
      <c r="A151" s="16" t="s">
        <v>250</v>
      </c>
      <c r="B151" s="17"/>
      <c r="C151" s="17"/>
      <c r="D151" s="16" t="s">
        <v>251</v>
      </c>
      <c r="E151" s="17"/>
      <c r="F151" s="17"/>
      <c r="G151" s="3">
        <v>137.5</v>
      </c>
      <c r="H151" s="18">
        <v>137.5</v>
      </c>
      <c r="I151" s="19"/>
      <c r="J151" s="19"/>
      <c r="K151" s="3">
        <f t="shared" si="8"/>
        <v>275</v>
      </c>
    </row>
    <row r="152" spans="1:11" ht="15" customHeight="1">
      <c r="A152" s="16" t="s">
        <v>252</v>
      </c>
      <c r="B152" s="17"/>
      <c r="C152" s="17"/>
      <c r="D152" s="16" t="s">
        <v>253</v>
      </c>
      <c r="E152" s="17"/>
      <c r="F152" s="17"/>
      <c r="G152" s="3">
        <v>137.5</v>
      </c>
      <c r="H152" s="18">
        <v>137.5</v>
      </c>
      <c r="I152" s="19"/>
      <c r="J152" s="19"/>
      <c r="K152" s="3">
        <f t="shared" si="8"/>
        <v>275</v>
      </c>
    </row>
    <row r="153" spans="1:11" ht="15" customHeight="1">
      <c r="A153" s="16" t="s">
        <v>254</v>
      </c>
      <c r="B153" s="17"/>
      <c r="C153" s="17"/>
      <c r="D153" s="16" t="s">
        <v>255</v>
      </c>
      <c r="E153" s="17"/>
      <c r="F153" s="17"/>
      <c r="G153" s="3">
        <v>185.63</v>
      </c>
      <c r="H153" s="18">
        <v>185.62</v>
      </c>
      <c r="I153" s="19"/>
      <c r="J153" s="19"/>
      <c r="K153" s="3">
        <f t="shared" si="8"/>
        <v>371.25</v>
      </c>
    </row>
    <row r="154" spans="1:11" ht="15" customHeight="1">
      <c r="A154" s="16" t="s">
        <v>256</v>
      </c>
      <c r="B154" s="17"/>
      <c r="C154" s="17"/>
      <c r="D154" s="16" t="s">
        <v>257</v>
      </c>
      <c r="E154" s="17"/>
      <c r="F154" s="17"/>
      <c r="G154" s="3">
        <v>247.5</v>
      </c>
      <c r="H154" s="18">
        <v>247.5</v>
      </c>
      <c r="I154" s="19"/>
      <c r="J154" s="19"/>
      <c r="K154" s="3">
        <f t="shared" si="8"/>
        <v>495</v>
      </c>
    </row>
    <row r="155" spans="1:11" ht="15" customHeight="1">
      <c r="A155" s="20" t="s">
        <v>45</v>
      </c>
      <c r="B155" s="21"/>
      <c r="C155" s="21"/>
      <c r="D155" s="21"/>
      <c r="E155" s="21"/>
      <c r="F155" s="21"/>
      <c r="G155" s="4">
        <f>SUM(G149:G154)</f>
        <v>1031.26</v>
      </c>
      <c r="H155" s="22">
        <f>SUM(H149:J154)</f>
        <v>1031.24</v>
      </c>
      <c r="I155" s="23"/>
      <c r="J155" s="23"/>
      <c r="K155" s="4">
        <f>SUM(K149:K154)</f>
        <v>2062.5</v>
      </c>
    </row>
    <row r="156" spans="1:11" ht="15" customHeight="1">
      <c r="A156" s="16" t="s">
        <v>46</v>
      </c>
      <c r="B156" s="17"/>
      <c r="C156" s="17"/>
      <c r="D156" s="2"/>
      <c r="E156" s="2"/>
      <c r="F156" s="2"/>
      <c r="G156" s="2"/>
      <c r="H156" s="2"/>
      <c r="I156" s="2"/>
      <c r="J156" s="2"/>
      <c r="K156" s="2"/>
    </row>
    <row r="157" spans="1:11" ht="15" customHeight="1">
      <c r="A157" s="16" t="s">
        <v>258</v>
      </c>
      <c r="B157" s="17"/>
      <c r="C157" s="17"/>
      <c r="D157" s="16" t="s">
        <v>259</v>
      </c>
      <c r="E157" s="17"/>
      <c r="F157" s="17"/>
      <c r="G157" s="3">
        <v>550</v>
      </c>
      <c r="H157" s="18">
        <v>550</v>
      </c>
      <c r="I157" s="19"/>
      <c r="J157" s="19"/>
      <c r="K157" s="3">
        <v>1100</v>
      </c>
    </row>
    <row r="158" spans="1:11" ht="15" customHeight="1">
      <c r="A158" s="20" t="s">
        <v>49</v>
      </c>
      <c r="B158" s="21"/>
      <c r="C158" s="21"/>
      <c r="D158" s="21"/>
      <c r="E158" s="21"/>
      <c r="F158" s="21"/>
      <c r="G158" s="4">
        <v>550</v>
      </c>
      <c r="H158" s="22">
        <v>550</v>
      </c>
      <c r="I158" s="23"/>
      <c r="J158" s="23"/>
      <c r="K158" s="4">
        <v>1100</v>
      </c>
    </row>
    <row r="159" spans="1:11" ht="15" customHeight="1">
      <c r="A159" s="20" t="s">
        <v>260</v>
      </c>
      <c r="B159" s="21"/>
      <c r="C159" s="21"/>
      <c r="D159" s="21"/>
      <c r="E159" s="21"/>
      <c r="F159" s="21"/>
      <c r="G159" s="5">
        <f>SUM(G158,G155,G147,G144,G107,G97,G85)</f>
        <v>14503.580000000002</v>
      </c>
      <c r="H159" s="24">
        <f>SUM(H158,H155,H147,H144,H107,H97,H85)</f>
        <v>14503.43</v>
      </c>
      <c r="I159" s="25"/>
      <c r="J159" s="25"/>
      <c r="K159" s="5">
        <f>SUM(K158,K155,K147,K144,K107,K97,K85)</f>
        <v>29007.010000000002</v>
      </c>
    </row>
    <row r="160" spans="1:11" ht="15" customHeight="1">
      <c r="A160" s="20" t="s">
        <v>261</v>
      </c>
      <c r="B160" s="21"/>
      <c r="C160" s="21"/>
      <c r="D160" s="21"/>
      <c r="E160" s="21"/>
      <c r="F160" s="21"/>
      <c r="G160" s="6">
        <f>SUM(G159,G78,G68,G44,G30)</f>
        <v>23097.370000000003</v>
      </c>
      <c r="H160" s="26">
        <f>SUM(H159,H78,H68,H44,H30)</f>
        <v>23097.14</v>
      </c>
      <c r="I160" s="27"/>
      <c r="J160" s="27"/>
      <c r="K160" s="6">
        <f>SUM(K159,K78,K68,K44,K30)</f>
        <v>46194.51</v>
      </c>
    </row>
    <row r="161" spans="1:12" ht="1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2" ht="15" customHeight="1">
      <c r="A162" s="31" t="s">
        <v>267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</row>
    <row r="163" spans="1:12" ht="15" customHeight="1">
      <c r="A163" s="30" t="s">
        <v>268</v>
      </c>
      <c r="B163" s="29"/>
      <c r="C163" s="29"/>
      <c r="D163" s="29"/>
      <c r="E163" s="29"/>
      <c r="F163" s="29"/>
      <c r="G163" s="29"/>
      <c r="H163" s="29"/>
      <c r="I163" s="29"/>
      <c r="J163" s="29"/>
      <c r="K163" s="29"/>
    </row>
    <row r="164" spans="1:12" ht="1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</row>
    <row r="165" spans="1:12" s="38" customFormat="1" ht="15" customHeight="1">
      <c r="A165" s="32" t="s">
        <v>262</v>
      </c>
      <c r="B165" s="33"/>
      <c r="C165" s="34" t="s">
        <v>263</v>
      </c>
      <c r="D165" s="35"/>
      <c r="E165" s="33"/>
      <c r="F165" s="36" t="s">
        <v>264</v>
      </c>
      <c r="G165" s="37"/>
      <c r="H165" s="37"/>
      <c r="I165" s="33"/>
      <c r="J165" s="34" t="s">
        <v>265</v>
      </c>
      <c r="K165" s="35"/>
      <c r="L165" s="35"/>
    </row>
    <row r="166" spans="1:12" s="38" customFormat="1" ht="15" customHeight="1">
      <c r="A166" s="32"/>
      <c r="B166" s="33"/>
      <c r="C166" s="32"/>
      <c r="D166" s="37"/>
      <c r="E166" s="33"/>
      <c r="F166" s="36"/>
      <c r="G166" s="37"/>
      <c r="H166" s="37"/>
      <c r="I166" s="33"/>
      <c r="J166" s="32"/>
      <c r="K166" s="37"/>
    </row>
    <row r="167" spans="1:12" s="38" customFormat="1" ht="30" customHeight="1">
      <c r="A167" s="39" t="s">
        <v>269</v>
      </c>
      <c r="B167" s="33"/>
      <c r="C167" s="40" t="s">
        <v>270</v>
      </c>
      <c r="D167" s="33"/>
      <c r="E167" s="33"/>
      <c r="F167" s="40" t="s">
        <v>271</v>
      </c>
      <c r="G167" s="33"/>
      <c r="H167" s="33"/>
      <c r="I167" s="33"/>
      <c r="J167" s="40" t="s">
        <v>272</v>
      </c>
      <c r="K167" s="33"/>
    </row>
    <row r="168" spans="1:12" s="38" customFormat="1" ht="15" customHeight="1">
      <c r="A168" s="41" t="s">
        <v>273</v>
      </c>
      <c r="B168" s="33"/>
      <c r="C168" s="42" t="s">
        <v>266</v>
      </c>
      <c r="D168" s="28"/>
      <c r="E168" s="33"/>
      <c r="F168" s="43" t="s">
        <v>274</v>
      </c>
      <c r="G168" s="7"/>
      <c r="H168" s="7"/>
      <c r="I168" s="33"/>
      <c r="J168" s="42" t="s">
        <v>275</v>
      </c>
      <c r="K168" s="28"/>
      <c r="L168" s="35"/>
    </row>
  </sheetData>
  <mergeCells count="415">
    <mergeCell ref="C168:D168"/>
    <mergeCell ref="J168:L168"/>
    <mergeCell ref="C165:D165"/>
    <mergeCell ref="J165:L165"/>
    <mergeCell ref="A158:F158"/>
    <mergeCell ref="H158:J158"/>
    <mergeCell ref="A159:F159"/>
    <mergeCell ref="H159:J159"/>
    <mergeCell ref="A160:F160"/>
    <mergeCell ref="H160:J160"/>
    <mergeCell ref="A155:F155"/>
    <mergeCell ref="H155:J155"/>
    <mergeCell ref="A156:C156"/>
    <mergeCell ref="A157:C157"/>
    <mergeCell ref="D157:F157"/>
    <mergeCell ref="H157:J157"/>
    <mergeCell ref="A153:C153"/>
    <mergeCell ref="D153:F153"/>
    <mergeCell ref="H153:J153"/>
    <mergeCell ref="A154:C154"/>
    <mergeCell ref="D154:F154"/>
    <mergeCell ref="H154:J154"/>
    <mergeCell ref="A151:C151"/>
    <mergeCell ref="D151:F151"/>
    <mergeCell ref="H151:J151"/>
    <mergeCell ref="A152:C152"/>
    <mergeCell ref="D152:F152"/>
    <mergeCell ref="H152:J152"/>
    <mergeCell ref="A148:C148"/>
    <mergeCell ref="A149:C149"/>
    <mergeCell ref="D149:F149"/>
    <mergeCell ref="H149:J149"/>
    <mergeCell ref="A150:C150"/>
    <mergeCell ref="D150:F150"/>
    <mergeCell ref="H150:J150"/>
    <mergeCell ref="A145:C145"/>
    <mergeCell ref="A146:C146"/>
    <mergeCell ref="D146:F146"/>
    <mergeCell ref="H146:J146"/>
    <mergeCell ref="A147:F147"/>
    <mergeCell ref="H147:J147"/>
    <mergeCell ref="A143:C143"/>
    <mergeCell ref="D143:F143"/>
    <mergeCell ref="H143:J143"/>
    <mergeCell ref="A144:F144"/>
    <mergeCell ref="H144:J144"/>
    <mergeCell ref="A141:C141"/>
    <mergeCell ref="D141:F141"/>
    <mergeCell ref="H141:J141"/>
    <mergeCell ref="A142:C142"/>
    <mergeCell ref="D142:F142"/>
    <mergeCell ref="H142:J142"/>
    <mergeCell ref="A139:C139"/>
    <mergeCell ref="D139:F139"/>
    <mergeCell ref="H139:J139"/>
    <mergeCell ref="A140:C140"/>
    <mergeCell ref="D140:F140"/>
    <mergeCell ref="H140:J140"/>
    <mergeCell ref="A137:C137"/>
    <mergeCell ref="D137:F137"/>
    <mergeCell ref="H137:J137"/>
    <mergeCell ref="A138:C138"/>
    <mergeCell ref="D138:F138"/>
    <mergeCell ref="H138:J138"/>
    <mergeCell ref="A135:C135"/>
    <mergeCell ref="D135:F135"/>
    <mergeCell ref="H135:J135"/>
    <mergeCell ref="A136:C136"/>
    <mergeCell ref="D136:F136"/>
    <mergeCell ref="H136:J136"/>
    <mergeCell ref="A133:C133"/>
    <mergeCell ref="D133:F133"/>
    <mergeCell ref="H133:J133"/>
    <mergeCell ref="A134:C134"/>
    <mergeCell ref="D134:F134"/>
    <mergeCell ref="H134:J134"/>
    <mergeCell ref="A131:C131"/>
    <mergeCell ref="D131:F131"/>
    <mergeCell ref="H131:J131"/>
    <mergeCell ref="A132:C132"/>
    <mergeCell ref="D132:F132"/>
    <mergeCell ref="H132:J132"/>
    <mergeCell ref="A129:C129"/>
    <mergeCell ref="D129:F129"/>
    <mergeCell ref="H129:J129"/>
    <mergeCell ref="A130:C130"/>
    <mergeCell ref="D130:F130"/>
    <mergeCell ref="H130:J130"/>
    <mergeCell ref="A127:C127"/>
    <mergeCell ref="D127:F127"/>
    <mergeCell ref="H127:J127"/>
    <mergeCell ref="A128:C128"/>
    <mergeCell ref="D128:F128"/>
    <mergeCell ref="H128:J128"/>
    <mergeCell ref="A125:C125"/>
    <mergeCell ref="D125:F125"/>
    <mergeCell ref="H125:J125"/>
    <mergeCell ref="A126:C126"/>
    <mergeCell ref="D126:F126"/>
    <mergeCell ref="H126:J126"/>
    <mergeCell ref="A123:C123"/>
    <mergeCell ref="D123:F123"/>
    <mergeCell ref="H123:J123"/>
    <mergeCell ref="A124:C124"/>
    <mergeCell ref="D124:F124"/>
    <mergeCell ref="H124:J124"/>
    <mergeCell ref="A121:C121"/>
    <mergeCell ref="D121:F121"/>
    <mergeCell ref="H121:J121"/>
    <mergeCell ref="A122:C122"/>
    <mergeCell ref="D122:F122"/>
    <mergeCell ref="H122:J122"/>
    <mergeCell ref="A119:C119"/>
    <mergeCell ref="D119:F119"/>
    <mergeCell ref="H119:J119"/>
    <mergeCell ref="A120:C120"/>
    <mergeCell ref="D120:F120"/>
    <mergeCell ref="H120:J120"/>
    <mergeCell ref="A117:C117"/>
    <mergeCell ref="D117:F117"/>
    <mergeCell ref="H117:J117"/>
    <mergeCell ref="A118:C118"/>
    <mergeCell ref="D118:F118"/>
    <mergeCell ref="H118:J118"/>
    <mergeCell ref="A115:C115"/>
    <mergeCell ref="D115:F115"/>
    <mergeCell ref="H115:J115"/>
    <mergeCell ref="A116:C116"/>
    <mergeCell ref="D116:F116"/>
    <mergeCell ref="H116:J116"/>
    <mergeCell ref="A113:C113"/>
    <mergeCell ref="D113:F113"/>
    <mergeCell ref="H113:J113"/>
    <mergeCell ref="A114:C114"/>
    <mergeCell ref="D114:F114"/>
    <mergeCell ref="H114:J114"/>
    <mergeCell ref="A111:C111"/>
    <mergeCell ref="D111:F111"/>
    <mergeCell ref="H111:J111"/>
    <mergeCell ref="A112:C112"/>
    <mergeCell ref="D112:F112"/>
    <mergeCell ref="H112:J112"/>
    <mergeCell ref="A108:C108"/>
    <mergeCell ref="A109:C109"/>
    <mergeCell ref="D109:F109"/>
    <mergeCell ref="H109:J109"/>
    <mergeCell ref="A110:C110"/>
    <mergeCell ref="D110:F110"/>
    <mergeCell ref="H110:J110"/>
    <mergeCell ref="A106:C106"/>
    <mergeCell ref="D106:F106"/>
    <mergeCell ref="H106:J106"/>
    <mergeCell ref="A107:F107"/>
    <mergeCell ref="H107:J107"/>
    <mergeCell ref="A104:C104"/>
    <mergeCell ref="D104:F104"/>
    <mergeCell ref="H104:J104"/>
    <mergeCell ref="A105:C105"/>
    <mergeCell ref="D105:F105"/>
    <mergeCell ref="H105:J105"/>
    <mergeCell ref="A102:C102"/>
    <mergeCell ref="D102:F102"/>
    <mergeCell ref="H102:J102"/>
    <mergeCell ref="A103:C103"/>
    <mergeCell ref="D103:F103"/>
    <mergeCell ref="H103:J103"/>
    <mergeCell ref="A100:C100"/>
    <mergeCell ref="D100:F100"/>
    <mergeCell ref="H100:J100"/>
    <mergeCell ref="A101:C101"/>
    <mergeCell ref="D101:F101"/>
    <mergeCell ref="H101:J101"/>
    <mergeCell ref="A97:F97"/>
    <mergeCell ref="H97:J97"/>
    <mergeCell ref="A98:C98"/>
    <mergeCell ref="A99:C99"/>
    <mergeCell ref="D99:F99"/>
    <mergeCell ref="H99:J99"/>
    <mergeCell ref="A95:C95"/>
    <mergeCell ref="D95:F95"/>
    <mergeCell ref="H95:J95"/>
    <mergeCell ref="A96:C96"/>
    <mergeCell ref="D96:F96"/>
    <mergeCell ref="H96:J96"/>
    <mergeCell ref="A93:C93"/>
    <mergeCell ref="D93:F93"/>
    <mergeCell ref="H93:J93"/>
    <mergeCell ref="A94:C94"/>
    <mergeCell ref="D94:F94"/>
    <mergeCell ref="H94:J94"/>
    <mergeCell ref="A91:C91"/>
    <mergeCell ref="D91:F91"/>
    <mergeCell ref="H91:J91"/>
    <mergeCell ref="A92:C92"/>
    <mergeCell ref="D92:F92"/>
    <mergeCell ref="H92:J92"/>
    <mergeCell ref="A89:C89"/>
    <mergeCell ref="D89:F89"/>
    <mergeCell ref="H89:J89"/>
    <mergeCell ref="A90:C90"/>
    <mergeCell ref="D90:F90"/>
    <mergeCell ref="H90:J90"/>
    <mergeCell ref="A86:C86"/>
    <mergeCell ref="A87:C87"/>
    <mergeCell ref="D87:F87"/>
    <mergeCell ref="H87:J87"/>
    <mergeCell ref="A88:C88"/>
    <mergeCell ref="D88:F88"/>
    <mergeCell ref="H88:J88"/>
    <mergeCell ref="A84:C84"/>
    <mergeCell ref="D84:F84"/>
    <mergeCell ref="H84:J84"/>
    <mergeCell ref="A85:F85"/>
    <mergeCell ref="H85:J85"/>
    <mergeCell ref="A82:C82"/>
    <mergeCell ref="D82:F82"/>
    <mergeCell ref="H82:J82"/>
    <mergeCell ref="A83:C83"/>
    <mergeCell ref="D83:F83"/>
    <mergeCell ref="H83:J83"/>
    <mergeCell ref="A78:F78"/>
    <mergeCell ref="H78:J78"/>
    <mergeCell ref="A79:C79"/>
    <mergeCell ref="A80:C80"/>
    <mergeCell ref="A81:C81"/>
    <mergeCell ref="D81:F81"/>
    <mergeCell ref="H81:J81"/>
    <mergeCell ref="A76:C76"/>
    <mergeCell ref="D76:F76"/>
    <mergeCell ref="H76:J76"/>
    <mergeCell ref="A77:F77"/>
    <mergeCell ref="H77:J77"/>
    <mergeCell ref="A75:C75"/>
    <mergeCell ref="D75:F75"/>
    <mergeCell ref="H75:J75"/>
    <mergeCell ref="A73:C73"/>
    <mergeCell ref="D73:F73"/>
    <mergeCell ref="H73:J73"/>
    <mergeCell ref="A74:C74"/>
    <mergeCell ref="D74:F74"/>
    <mergeCell ref="H74:J74"/>
    <mergeCell ref="A70:C70"/>
    <mergeCell ref="A71:C71"/>
    <mergeCell ref="D71:F71"/>
    <mergeCell ref="H71:J71"/>
    <mergeCell ref="A72:C72"/>
    <mergeCell ref="D72:F72"/>
    <mergeCell ref="H72:J72"/>
    <mergeCell ref="A67:F67"/>
    <mergeCell ref="H67:J67"/>
    <mergeCell ref="A68:F68"/>
    <mergeCell ref="H68:J68"/>
    <mergeCell ref="A69:C69"/>
    <mergeCell ref="A64:F64"/>
    <mergeCell ref="H64:J64"/>
    <mergeCell ref="A65:C65"/>
    <mergeCell ref="A66:C66"/>
    <mergeCell ref="D66:F66"/>
    <mergeCell ref="H66:J66"/>
    <mergeCell ref="A61:C61"/>
    <mergeCell ref="A62:C62"/>
    <mergeCell ref="D62:F62"/>
    <mergeCell ref="H62:J62"/>
    <mergeCell ref="A63:C63"/>
    <mergeCell ref="D63:F63"/>
    <mergeCell ref="H63:J63"/>
    <mergeCell ref="A59:C59"/>
    <mergeCell ref="D59:F59"/>
    <mergeCell ref="H59:J59"/>
    <mergeCell ref="A60:F60"/>
    <mergeCell ref="H60:J60"/>
    <mergeCell ref="A57:C57"/>
    <mergeCell ref="D57:F57"/>
    <mergeCell ref="H57:J57"/>
    <mergeCell ref="A58:C58"/>
    <mergeCell ref="D58:F58"/>
    <mergeCell ref="H58:J58"/>
    <mergeCell ref="A55:C55"/>
    <mergeCell ref="D55:F55"/>
    <mergeCell ref="H55:J55"/>
    <mergeCell ref="A56:C56"/>
    <mergeCell ref="D56:F56"/>
    <mergeCell ref="H56:J56"/>
    <mergeCell ref="A53:C53"/>
    <mergeCell ref="D53:F53"/>
    <mergeCell ref="H53:J53"/>
    <mergeCell ref="A54:C54"/>
    <mergeCell ref="D54:F54"/>
    <mergeCell ref="H54:J54"/>
    <mergeCell ref="A51:C51"/>
    <mergeCell ref="D51:F51"/>
    <mergeCell ref="H51:J51"/>
    <mergeCell ref="A52:C52"/>
    <mergeCell ref="D52:F52"/>
    <mergeCell ref="H52:J52"/>
    <mergeCell ref="A49:C49"/>
    <mergeCell ref="D49:F49"/>
    <mergeCell ref="H49:J49"/>
    <mergeCell ref="A50:C50"/>
    <mergeCell ref="D50:F50"/>
    <mergeCell ref="H50:J50"/>
    <mergeCell ref="A46:C46"/>
    <mergeCell ref="A47:C47"/>
    <mergeCell ref="D47:F47"/>
    <mergeCell ref="H47:J47"/>
    <mergeCell ref="A48:C48"/>
    <mergeCell ref="D48:F48"/>
    <mergeCell ref="H48:J48"/>
    <mergeCell ref="A43:F43"/>
    <mergeCell ref="H43:J43"/>
    <mergeCell ref="A44:F44"/>
    <mergeCell ref="H44:J44"/>
    <mergeCell ref="A45:C45"/>
    <mergeCell ref="A41:C41"/>
    <mergeCell ref="D41:F41"/>
    <mergeCell ref="H41:J41"/>
    <mergeCell ref="A42:C42"/>
    <mergeCell ref="D42:F42"/>
    <mergeCell ref="H42:J42"/>
    <mergeCell ref="A39:C39"/>
    <mergeCell ref="D39:F39"/>
    <mergeCell ref="H39:J39"/>
    <mergeCell ref="A40:C40"/>
    <mergeCell ref="D40:F40"/>
    <mergeCell ref="H40:J40"/>
    <mergeCell ref="A37:C37"/>
    <mergeCell ref="D37:F37"/>
    <mergeCell ref="H37:J37"/>
    <mergeCell ref="A38:C38"/>
    <mergeCell ref="D38:F38"/>
    <mergeCell ref="H38:J38"/>
    <mergeCell ref="A35:C35"/>
    <mergeCell ref="D35:F35"/>
    <mergeCell ref="H35:J35"/>
    <mergeCell ref="A36:C36"/>
    <mergeCell ref="D36:F36"/>
    <mergeCell ref="H36:J36"/>
    <mergeCell ref="A32:C32"/>
    <mergeCell ref="A33:C33"/>
    <mergeCell ref="D33:F33"/>
    <mergeCell ref="H33:J33"/>
    <mergeCell ref="A34:C34"/>
    <mergeCell ref="D34:F34"/>
    <mergeCell ref="H34:J34"/>
    <mergeCell ref="A29:F29"/>
    <mergeCell ref="H29:J29"/>
    <mergeCell ref="A30:F30"/>
    <mergeCell ref="H30:J30"/>
    <mergeCell ref="A31:C31"/>
    <mergeCell ref="A26:F26"/>
    <mergeCell ref="H26:J26"/>
    <mergeCell ref="A27:C27"/>
    <mergeCell ref="A28:C28"/>
    <mergeCell ref="D28:F28"/>
    <mergeCell ref="H28:J28"/>
    <mergeCell ref="A23:F23"/>
    <mergeCell ref="H23:J23"/>
    <mergeCell ref="A24:C24"/>
    <mergeCell ref="A25:C25"/>
    <mergeCell ref="D25:F25"/>
    <mergeCell ref="H25:J25"/>
    <mergeCell ref="A21:C21"/>
    <mergeCell ref="D21:F21"/>
    <mergeCell ref="H21:J21"/>
    <mergeCell ref="A22:C22"/>
    <mergeCell ref="D22:F22"/>
    <mergeCell ref="H22:J22"/>
    <mergeCell ref="A19:C19"/>
    <mergeCell ref="D19:F19"/>
    <mergeCell ref="H19:J19"/>
    <mergeCell ref="A20:C20"/>
    <mergeCell ref="D20:F20"/>
    <mergeCell ref="H20:J20"/>
    <mergeCell ref="A17:C17"/>
    <mergeCell ref="D17:F17"/>
    <mergeCell ref="H17:J17"/>
    <mergeCell ref="A18:C18"/>
    <mergeCell ref="D18:F18"/>
    <mergeCell ref="H18:J18"/>
    <mergeCell ref="A15:C15"/>
    <mergeCell ref="D15:F15"/>
    <mergeCell ref="H15:J15"/>
    <mergeCell ref="A16:C16"/>
    <mergeCell ref="D16:F16"/>
    <mergeCell ref="H16:J16"/>
    <mergeCell ref="A13:C13"/>
    <mergeCell ref="D13:F13"/>
    <mergeCell ref="H13:J13"/>
    <mergeCell ref="A14:C14"/>
    <mergeCell ref="D14:F14"/>
    <mergeCell ref="H14:J14"/>
    <mergeCell ref="A11:C11"/>
    <mergeCell ref="D11:F11"/>
    <mergeCell ref="H11:J11"/>
    <mergeCell ref="A12:C12"/>
    <mergeCell ref="D12:F12"/>
    <mergeCell ref="H12:J12"/>
    <mergeCell ref="A9:C9"/>
    <mergeCell ref="D9:F9"/>
    <mergeCell ref="H9:J9"/>
    <mergeCell ref="A10:C10"/>
    <mergeCell ref="D10:F10"/>
    <mergeCell ref="H10:J10"/>
    <mergeCell ref="A6:C6"/>
    <mergeCell ref="A7:C7"/>
    <mergeCell ref="A8:C8"/>
    <mergeCell ref="D8:F8"/>
    <mergeCell ref="H8:J8"/>
    <mergeCell ref="A1:K1"/>
    <mergeCell ref="A2:K2"/>
    <mergeCell ref="A3:K3"/>
    <mergeCell ref="A4:K4"/>
    <mergeCell ref="A5:C5"/>
    <mergeCell ref="D5:F5"/>
    <mergeCell ref="H5:J5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PhilhealthPerDepartment</vt:lpstr>
      <vt:lpstr>JR_PAGE_ANCHOR_0_1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2018-01-30T09:18:43Z</dcterms:modified>
</cp:coreProperties>
</file>