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7DA34123-6DD5-43C1-8842-6CB77EB432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Fatture!$B$1:$B$1000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N3" i="3"/>
  <c r="N4" i="3"/>
  <c r="N5" i="3"/>
  <c r="N6" i="3"/>
  <c r="N7" i="3"/>
  <c r="N8" i="3"/>
  <c r="N2" i="3"/>
  <c r="L3" i="3"/>
  <c r="L4" i="3"/>
  <c r="L5" i="3"/>
  <c r="L2" i="3"/>
  <c r="J3" i="3"/>
  <c r="J4" i="3"/>
  <c r="J5" i="3"/>
  <c r="J6" i="3"/>
  <c r="J7" i="3"/>
  <c r="J8" i="3"/>
  <c r="J2" i="3"/>
  <c r="C11" i="2"/>
  <c r="C12" i="2"/>
  <c r="C13" i="2"/>
  <c r="C14" i="2"/>
  <c r="C15" i="2"/>
  <c r="C16" i="2"/>
  <c r="C1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<sst xmlns="http://schemas.openxmlformats.org/spreadsheetml/2006/main" count="844" uniqueCount="579">
  <si>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</si>
  <si>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</si>
  <si>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</si>
  <si>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</si>
  <si>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</si>
  <si>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</si>
  <si>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</si>
  <si>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</si>
  <si>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</si>
  <si>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</si>
  <si>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</si>
  <si>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</si>
  <si>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</si>
  <si>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</si>
  <si>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</si>
  <si>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</si>
  <si>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</si>
  <si>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</si>
  <si>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</si>
  <si>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</si>
  <si>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</si>
  <si>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</si>
  <si>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</si>
  <si>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</si>
  <si>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</si>
  <si>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</si>
  <si>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</si>
  <si>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</si>
  <si>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</si>
  <si>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</si>
  <si>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</si>
  <si>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</si>
  <si>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</si>
  <si>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</si>
  <si>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</si>
  <si>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</si>
  <si>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</si>
  <si>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</si>
  <si>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</si>
  <si>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</si>
  <si>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</si>
  <si>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</si>
  <si>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</si>
  <si>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</si>
  <si>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</si>
  <si>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</si>
  <si>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</si>
  <si>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</si>
  <si>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</si>
  <si>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</si>
  <si>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</si>
  <si>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</si>
  <si>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</si>
  <si>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</si>
  <si>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</si>
  <si>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</si>
  <si>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</si>
  <si>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</si>
  <si>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</si>
  <si>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</si>
  <si>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</si>
  <si>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</si>
  <si>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</si>
  <si>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</si>
  <si>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</si>
  <si>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</si>
  <si>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</si>
  <si>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</si>
  <si>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</si>
  <si>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</si>
  <si>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</si>
  <si>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</si>
  <si>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</si>
  <si>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</si>
  <si>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</si>
  <si>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</si>
  <si>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</si>
  <si>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</si>
  <si>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</si>
  <si>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</si>
  <si>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</si>
  <si>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</si>
  <si>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</si>
  <si>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</si>
  <si>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</si>
  <si>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</si>
  <si>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</si>
  <si>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</si>
  <si>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</si>
  <si>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</si>
  <si>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</si>
  <si>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</si>
  <si>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</si>
  <si>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</si>
  <si>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</si>
  <si>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</si>
  <si>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</si>
  <si>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</si>
  <si>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</si>
  <si>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</si>
  <si>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</si>
  <si>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</si>
  <si>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</si>
  <si>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</si>
  <si>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</si>
  <si>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</si>
  <si>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</si>
  <si>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</si>
  <si>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</si>
  <si>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</si>
  <si>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</si>
  <si>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</si>
  <si>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</si>
  <si>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</si>
  <si>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</si>
  <si>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</si>
  <si>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</si>
  <si>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</si>
  <si>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</si>
  <si>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</si>
  <si>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</si>
  <si>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</si>
  <si>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</si>
  <si>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</si>
  <si>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</si>
  <si>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</si>
  <si>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</si>
  <si>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</si>
  <si>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</si>
  <si>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</si>
  <si>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</si>
  <si>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</si>
  <si>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</si>
  <si>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</si>
  <si>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</si>
  <si>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</si>
  <si>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</si>
  <si>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</si>
  <si>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</si>
  <si>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</si>
  <si>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</si>
  <si>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</si>
  <si>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</si>
  <si>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</si>
  <si>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</si>
  <si>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</si>
  <si>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</si>
  <si>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</si>
  <si>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</si>
  <si>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</si>
  <si>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</si>
  <si>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</si>
  <si>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</si>
  <si>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</si>
  <si>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</si>
  <si>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</si>
  <si>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</si>
  <si>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</si>
  <si>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</si>
  <si>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</si>
  <si>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</si>
  <si>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</si>
  <si>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</si>
  <si>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</si>
  <si>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</si>
  <si>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</si>
  <si>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</si>
  <si>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</si>
  <si>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</si>
  <si>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</si>
  <si>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</si>
  <si>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</si>
  <si>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</si>
  <si>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</si>
  <si>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</si>
  <si>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</si>
  <si>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</si>
  <si>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</si>
  <si>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</si>
  <si>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</si>
  <si>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</si>
  <si>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</si>
  <si>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</si>
  <si>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</si>
  <si>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</si>
  <si>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</si>
  <si>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</si>
  <si>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</si>
  <si>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</si>
  <si>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</si>
  <si>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</si>
  <si>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</si>
  <si>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</si>
  <si>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</si>
  <si>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</si>
  <si>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</si>
  <si>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</si>
  <si>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</si>
  <si>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</si>
  <si>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</si>
  <si>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</si>
  <si>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</si>
  <si>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</si>
  <si>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</si>
  <si>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</si>
  <si>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</si>
  <si>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</si>
  <si>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</si>
  <si>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</si>
  <si>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</si>
  <si>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</si>
  <si>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</si>
  <si>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</si>
  <si>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</si>
  <si>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</si>
  <si>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</si>
  <si>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</si>
  <si>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</si>
  <si>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</si>
  <si>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</si>
  <si>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</si>
  <si>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</si>
  <si>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</si>
  <si>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</si>
  <si>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</si>
  <si>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</si>
  <si>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</si>
  <si>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</si>
  <si>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</si>
  <si>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</si>
  <si>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</si>
  <si>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</si>
  <si>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</si>
  <si>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</si>
  <si>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</si>
  <si>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</si>
  <si>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</si>
  <si>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</si>
  <si>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</si>
  <si>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</si>
  <si>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</si>
  <si>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</si>
  <si>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</si>
  <si>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</si>
  <si>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</si>
  <si>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</si>
  <si>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</si>
  <si>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</si>
  <si>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</si>
  <si>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</si>
  <si>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</si>
  <si>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</si>
  <si>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</si>
  <si>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</si>
  <si>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</si>
  <si>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</si>
  <si>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</si>
  <si>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</si>
  <si>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</si>
  <si>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</si>
  <si>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</si>
  <si>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</si>
  <si>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</si>
  <si>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</si>
  <si>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</si>
  <si>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</si>
  <si>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</si>
  <si>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</si>
  <si>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</si>
  <si>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</si>
  <si>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</si>
  <si>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</si>
  <si>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</si>
  <si>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</si>
  <si>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</si>
  <si>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</si>
  <si>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</si>
  <si>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</si>
  <si>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</si>
  <si>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</si>
  <si>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</si>
  <si>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</si>
  <si>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</si>
  <si>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</si>
  <si>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</si>
  <si>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</si>
  <si>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</si>
  <si>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</si>
  <si>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</si>
  <si>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</si>
  <si>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</si>
  <si>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</si>
  <si>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</si>
  <si>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</si>
  <si>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</si>
  <si>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</si>
  <si>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</si>
  <si>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</si>
  <si>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</si>
  <si>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</si>
  <si>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</si>
  <si>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</si>
  <si>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</si>
  <si>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</si>
  <si>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</si>
  <si>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</si>
  <si>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</si>
  <si>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</si>
  <si>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</si>
  <si>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</si>
  <si>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</si>
  <si>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</si>
  <si>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</si>
  <si>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</si>
  <si>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</si>
  <si>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</si>
  <si>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</si>
  <si>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</si>
  <si>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</si>
  <si>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</si>
  <si>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</si>
  <si>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</si>
  <si>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</si>
  <si>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</si>
  <si>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</si>
  <si>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</si>
  <si>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</si>
  <si>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</si>
  <si>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</si>
  <si>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</si>
  <si>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</si>
  <si>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</si>
  <si>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</si>
  <si>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</si>
  <si>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</si>
  <si>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</si>
  <si>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</si>
  <si>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</si>
  <si>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</si>
  <si>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</si>
  <si>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</si>
  <si>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</si>
  <si>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</si>
  <si>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</si>
  <si>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</si>
  <si>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</si>
  <si>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</si>
  <si>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</si>
  <si>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</si>
  <si>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</si>
  <si>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</si>
  <si>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</si>
  <si>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</si>
  <si>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</si>
  <si>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</si>
  <si>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</si>
  <si>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</si>
  <si>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</si>
  <si>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</si>
  <si>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</si>
  <si>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</si>
  <si>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</si>
  <si>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</si>
  <si>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</si>
  <si>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</si>
  <si>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</si>
  <si>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</si>
  <si>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</si>
  <si>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</si>
  <si>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</si>
  <si>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</si>
  <si>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</si>
  <si>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</si>
  <si>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</si>
  <si>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</si>
  <si>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</si>
  <si>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</si>
  <si>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</si>
  <si>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</si>
  <si>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</si>
  <si>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</si>
  <si>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</si>
  <si>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</si>
  <si>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</si>
  <si>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</si>
  <si>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</si>
  <si>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</si>
  <si>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</si>
  <si>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</si>
  <si>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</si>
  <si>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</si>
  <si>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</si>
  <si>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</si>
  <si>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</si>
  <si>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</si>
  <si>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</si>
  <si>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</si>
  <si>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</si>
  <si>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</si>
  <si>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</si>
  <si>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</si>
  <si>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</si>
  <si>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</si>
  <si>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</si>
  <si>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</si>
  <si>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</si>
  <si>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</si>
  <si>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</si>
  <si>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</si>
  <si>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</si>
  <si>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</si>
  <si>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</si>
  <si>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</si>
  <si>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</si>
  <si>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</si>
  <si>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</si>
  <si>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</si>
  <si>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</si>
  <si>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</si>
  <si>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</si>
  <si>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</si>
  <si>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</si>
  <si>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</si>
  <si>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</si>
  <si>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</si>
  <si>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</si>
  <si>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</si>
  <si>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</si>
  <si>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</si>
  <si>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</si>
  <si>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</si>
  <si>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</si>
  <si>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</si>
  <si>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</si>
  <si>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</si>
  <si>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</si>
  <si>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</si>
  <si>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</si>
  <si>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</si>
  <si>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</si>
  <si>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</si>
  <si>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</si>
  <si>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</si>
  <si>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</si>
  <si>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</si>
  <si>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</si>
  <si>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</si>
  <si>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</si>
  <si>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</si>
  <si>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</si>
  <si>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</si>
  <si>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</si>
  <si>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</si>
  <si>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</si>
  <si>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</si>
  <si>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</si>
  <si>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</si>
  <si>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</si>
  <si>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</si>
  <si>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</si>
  <si>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</si>
  <si>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</si>
  <si>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</si>
  <si>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</si>
  <si>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</si>
  <si>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</si>
  <si>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</si>
  <si>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</si>
  <si>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</si>
  <si>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</si>
  <si>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</si>
  <si>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</si>
  <si>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</si>
  <si>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</si>
  <si>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</si>
  <si>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</si>
  <si>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</si>
  <si>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</si>
  <si>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</si>
  <si>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</si>
  <si>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</si>
  <si>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</si>
  <si>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</si>
  <si>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</si>
  <si>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</si>
  <si>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</si>
  <si>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</si>
  <si>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</si>
  <si>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</si>
  <si>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</si>
  <si>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</si>
  <si>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</si>
  <si>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</si>
  <si>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</si>
  <si>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</si>
  <si>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</si>
  <si>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</si>
  <si>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</si>
  <si>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</si>
  <si>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</si>
  <si>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</si>
  <si>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</si>
  <si>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</si>
  <si>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</si>
  <si>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</si>
  <si>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</si>
  <si>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</si>
  <si>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</si>
  <si>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</si>
  <si>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</si>
  <si>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</si>
  <si>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</si>
  <si>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</si>
  <si>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</si>
  <si>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</si>
  <si>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</si>
  <si>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</si>
  <si>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</si>
  <si>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</si>
  <si>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</si>
  <si>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</si>
  <si>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</si>
  <si>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</si>
  <si>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</si>
  <si>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</si>
  <si>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</si>
  <si>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</si>
  <si>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</si>
  <si>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</si>
  <si>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</si>
  <si>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</si>
  <si>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</si>
  <si>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</si>
  <si>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</si>
  <si>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</si>
  <si>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</si>
  <si>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</si>
  <si>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</si>
  <si>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</si>
  <si>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</si>
  <si>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</si>
  <si>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</si>
  <si>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</si>
  <si>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</si>
  <si>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</si>
  <si>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</si>
  <si>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</si>
  <si>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</si>
  <si>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</si>
  <si>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</si>
  <si>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</si>
  <si>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</si>
  <si>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</si>
  <si>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</si>
  <si>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</si>
  <si>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</si>
  <si>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</si>
  <si>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</si>
  <si>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</si>
  <si>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</si>
  <si>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</si>
  <si>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</si>
  <si>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</si>
  <si>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</si>
  <si>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</si>
  <si>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</si>
  <si>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</si>
  <si>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</si>
  <si>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</si>
  <si>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NETTO</t>
  </si>
  <si>
    <t>DESCRIZIONE</t>
  </si>
  <si>
    <t xml:space="preserve">respinto </t>
  </si>
  <si>
    <t>sufficiente</t>
  </si>
  <si>
    <t>Esito</t>
  </si>
  <si>
    <t>Conteggio</t>
  </si>
  <si>
    <t>Totale</t>
  </si>
  <si>
    <t>discreto</t>
  </si>
  <si>
    <t>buono</t>
  </si>
  <si>
    <t xml:space="preserve">Fatture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</si>
</sst>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E3" sqref="E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1093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C2*20%</f>
        <v>56200</v>
      </c>
      <c r="E2" s="4" t="str">
        <f>_xlfn.CONCAT(A2,B2)</f>
        <v>MON.SVGA 0,28 14" AOC 4VLR1024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C3*20%</f>
        <v>64600</v>
      </c>
      <c r="E3" s="4" t="str">
        <f t="shared" ref="E3:E66" si="1">_xlfn.CONCAT(A3,B3)</f>
        <v>MON.SVGA 0,28 15" AOC 5VLR1280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>MONITOR  LCD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>SCHEDE MADRI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>SCHEDE VIDEO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>SCHEDE I/O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C67*20%</f>
        <v>100200</v>
      </c>
      <c r="E67" s="4" t="str">
        <f t="shared" ref="E67:E130" si="3">_xlfn.CONCAT(A67,B67)</f>
        <v>Contr. PCI AHA 2940AU SCSI-2Adaptec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>Scheda 4 porte seriali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>Scheda 8 porte seriali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>Scheda singola parallela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>Scheda 2 porte joystick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>HARD DISK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>MAGNETO-OTTICI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>KIT 5 CARTUCCE 650 MB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>CD ROM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>MASTERIZZATORI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>MEMORIE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>SIMM 8MB 72 PIN (EDO)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>SIMM 16MB 72 PIN (EDO)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C131*20%</f>
        <v>19400</v>
      </c>
      <c r="E131" s="4" t="str">
        <f t="shared" ref="E131:E194" si="5">_xlfn.CONCAT(A131,B131)</f>
        <v>SIMM 32MB 72 PIN (EDO)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>MULTIMEDIA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>MICROPROCESSORI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>PENTIUM 166 INTEL MMX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>PENTIUM 200 INTEL MMX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>PENTIUM 233 INTEL MMX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>PENTIUM II 233 INTEL 512k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>PENTIUM II 266 INTEL 512k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>PENTIUM II 300 INTEL 512K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>PENTIUM II 333 INTEL 512K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>SGS P 166+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>IBM 200 MX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>IBM 233 MX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>AMD K6-166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>AMD K6-200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>AMD K6-233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>PENTIUM PRO 180 MZH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>PENTIUM PRO 200 MZH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>VENTOLINA PENTIUM 75-166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>VENTOLINA PENTIUM 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>VENTOLA PER PENTIUM PRO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>TASTIERE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>SCANNER E ACCESSORI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C195*20%</f>
        <v>2200</v>
      </c>
      <c r="E195" s="4" t="str">
        <f t="shared" ref="E195:E258" si="7">_xlfn.CONCAT(A195,B195)</f>
        <v>MOUSE SERIALE 3 TASTIPRIMAX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>TAPPETINO PER MOUSE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>ALIMENTATORE 200 W CE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>ALIMENTATORE 250 W CE ATX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>ALIMENTATORE 230 W CE ATX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>ALIMENTATORE 300 W CE ATX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>CAVO PARALLELO STAMP. MT 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>CONNETTORE TASTIERA PS/2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>SOFTWARE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C259*20%</f>
        <v>45400</v>
      </c>
      <c r="E259" s="4" t="str">
        <f t="shared" ref="E259:E322" si="9">_xlfn.CONCAT(A259,B259)</f>
        <v>VISUAL BASIC 4.0 STDMICROSOFT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>STAMPANTI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C323*20%</f>
        <v>16000</v>
      </c>
      <c r="E323" s="4" t="str">
        <f t="shared" ref="E323:E337" si="11">_xlfn.CONCAT(A323,B323)</f>
        <v>CASE MIDITOWER BC VIP 432P/S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>GRUPPI DI CONTINUITA'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1" sqref="C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5.441406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10.5546875" bestFit="1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573</v>
      </c>
      <c r="D1" s="4"/>
      <c r="E1" s="4"/>
      <c r="F1" s="4"/>
      <c r="G1" s="4">
        <v>0</v>
      </c>
      <c r="H1" s="4" t="s">
        <v>571</v>
      </c>
      <c r="I1" s="4"/>
      <c r="J1" s="4" t="s">
        <v>128</v>
      </c>
      <c r="K1" s="4" t="s">
        <v>128</v>
      </c>
      <c r="L1" s="4" t="s">
        <v>128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>
        <v>40</v>
      </c>
      <c r="H2" s="8" t="s">
        <v>572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>
        <v>60</v>
      </c>
      <c r="H3" s="8" t="s">
        <v>576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>
        <v>70</v>
      </c>
      <c r="H4" s="8" t="s">
        <v>577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486</v>
      </c>
      <c r="B10">
        <v>40</v>
      </c>
      <c r="C10" t="str">
        <f>VLOOKUP(B10,$G$1:$H$4,2,FALSE)</f>
        <v>sufficiente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487</v>
      </c>
      <c r="B11" s="4">
        <v>60</v>
      </c>
      <c r="C11" t="str">
        <f t="shared" ref="C11:C16" si="0">VLOOKUP(B11,$G$1:$H$4,2,FALSE)</f>
        <v>discreto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488</v>
      </c>
      <c r="B12" s="4">
        <v>60</v>
      </c>
      <c r="C12" t="str">
        <f t="shared" si="0"/>
        <v>discreto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489</v>
      </c>
      <c r="B13" s="4">
        <v>40</v>
      </c>
      <c r="C13" t="str">
        <f t="shared" si="0"/>
        <v>sufficiente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490</v>
      </c>
      <c r="B14" s="4">
        <v>70</v>
      </c>
      <c r="C14" t="str">
        <f t="shared" si="0"/>
        <v>buono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491</v>
      </c>
      <c r="B15" s="4">
        <v>0</v>
      </c>
      <c r="C15" t="str">
        <f t="shared" si="0"/>
        <v xml:space="preserve">respinto 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492</v>
      </c>
      <c r="B16" s="4">
        <v>0</v>
      </c>
      <c r="C16" t="str">
        <f t="shared" si="0"/>
        <v xml:space="preserve">respinto 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opLeftCell="B1" workbookViewId="0">
      <selection activeCell="N2" sqref="N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9.88671875" customWidth="1"/>
    <col min="7" max="7" width="12.33203125" bestFit="1" customWidth="1"/>
    <col min="8" max="8" width="16.88671875" bestFit="1" customWidth="1"/>
    <col min="9" max="9" width="12.77734375" bestFit="1" customWidth="1"/>
    <col min="10" max="10" width="9.109375" bestFit="1" customWidth="1"/>
    <col min="11" max="11" width="12.33203125" bestFit="1" customWidth="1"/>
    <col min="12" max="12" width="14" bestFit="1" customWidth="1"/>
    <col min="13" max="13" width="12.77734375" bestFit="1" customWidth="1"/>
    <col min="14" max="14" width="12.44140625" bestFit="1" customWidth="1"/>
    <col min="15" max="24" width="8.6640625" customWidth="1"/>
  </cols>
  <sheetData>
    <row r="1" spans="1:20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9" t="s">
        <v>495</v>
      </c>
      <c r="H1" s="9" t="s">
        <v>574</v>
      </c>
      <c r="I1" s="9" t="s">
        <v>494</v>
      </c>
      <c r="J1" s="9" t="s">
        <v>578</v>
      </c>
      <c r="K1" s="9" t="s">
        <v>495</v>
      </c>
      <c r="L1" s="9" t="s">
        <v>575</v>
      </c>
      <c r="M1" s="9" t="s">
        <v>494</v>
      </c>
      <c r="N1" s="9" t="s">
        <v>575</v>
      </c>
      <c r="O1" s="11"/>
      <c r="P1" s="11"/>
      <c r="Q1" s="11"/>
      <c r="R1" s="11"/>
      <c r="S1" s="11"/>
      <c r="T1" s="11"/>
    </row>
    <row r="2" spans="1:20" ht="13.5" customHeight="1" thickTop="1" x14ac:dyDescent="0.3">
      <c r="A2" s="12">
        <v>36596</v>
      </c>
      <c r="B2" s="13" t="s">
        <v>532</v>
      </c>
      <c r="C2" s="13" t="s">
        <v>499</v>
      </c>
      <c r="D2" s="14">
        <v>163500</v>
      </c>
      <c r="E2" s="14">
        <v>18</v>
      </c>
      <c r="G2" s="13" t="s">
        <v>499</v>
      </c>
      <c r="H2">
        <f>COUNTIF($C$2:$C$80, G2)</f>
        <v>11</v>
      </c>
      <c r="I2" s="13" t="s">
        <v>501</v>
      </c>
      <c r="J2">
        <f>COUNTIF($B$2:$B$80,I2)</f>
        <v>2</v>
      </c>
      <c r="K2" s="13" t="s">
        <v>499</v>
      </c>
      <c r="L2" s="15">
        <f>SUMIF($C$2:$C$80,K2,$D$2:$D$80)</f>
        <v>611780</v>
      </c>
      <c r="M2" s="13" t="s">
        <v>501</v>
      </c>
      <c r="N2" s="15">
        <f>SUMIF($B$2:$B$80,M2,$D$2:$D$80)</f>
        <v>73450</v>
      </c>
    </row>
    <row r="3" spans="1:20" ht="13.5" customHeight="1" x14ac:dyDescent="0.3">
      <c r="A3" s="12">
        <v>36632</v>
      </c>
      <c r="B3" s="13" t="s">
        <v>532</v>
      </c>
      <c r="C3" s="13" t="s">
        <v>499</v>
      </c>
      <c r="D3" s="14">
        <v>51800</v>
      </c>
      <c r="E3" s="14">
        <v>21</v>
      </c>
      <c r="G3" s="13" t="s">
        <v>558</v>
      </c>
      <c r="H3">
        <f t="shared" ref="H3:H5" si="0">COUNTIF($C$2:$C$80, G3)</f>
        <v>5</v>
      </c>
      <c r="I3" s="13" t="s">
        <v>507</v>
      </c>
      <c r="J3">
        <f t="shared" ref="J3:J8" si="1">COUNTIF($B$2:$B$80,I3)</f>
        <v>1</v>
      </c>
      <c r="K3" s="13" t="s">
        <v>558</v>
      </c>
      <c r="L3" s="15">
        <f t="shared" ref="L3:L5" si="2">SUMIF($C$2:$C$80,K3,$D$2:$D$80)</f>
        <v>30860</v>
      </c>
      <c r="M3" s="13" t="s">
        <v>507</v>
      </c>
      <c r="N3" s="15">
        <f t="shared" ref="N3:N8" si="3">SUMIF($B$2:$B$80,M3,$D$2:$D$80)</f>
        <v>50800</v>
      </c>
    </row>
    <row r="4" spans="1:20" ht="13.5" customHeight="1" x14ac:dyDescent="0.3">
      <c r="A4" s="12">
        <v>36554</v>
      </c>
      <c r="B4" s="13" t="s">
        <v>514</v>
      </c>
      <c r="C4" s="13" t="s">
        <v>515</v>
      </c>
      <c r="D4" s="14">
        <v>295000</v>
      </c>
      <c r="E4" s="14">
        <v>27</v>
      </c>
      <c r="G4" t="s">
        <v>506</v>
      </c>
      <c r="H4">
        <f t="shared" si="0"/>
        <v>4</v>
      </c>
      <c r="I4" s="13" t="s">
        <v>509</v>
      </c>
      <c r="J4">
        <f t="shared" si="1"/>
        <v>1</v>
      </c>
      <c r="K4" t="s">
        <v>506</v>
      </c>
      <c r="L4" s="15">
        <f t="shared" si="2"/>
        <v>54000</v>
      </c>
      <c r="M4" s="13" t="s">
        <v>509</v>
      </c>
      <c r="N4" s="15">
        <f t="shared" si="3"/>
        <v>98450</v>
      </c>
    </row>
    <row r="5" spans="1:20" ht="13.5" customHeight="1" x14ac:dyDescent="0.3">
      <c r="A5" s="12">
        <v>36593</v>
      </c>
      <c r="B5" s="13" t="s">
        <v>526</v>
      </c>
      <c r="C5" s="13" t="s">
        <v>527</v>
      </c>
      <c r="D5" s="14">
        <v>17000</v>
      </c>
      <c r="E5" s="14">
        <v>18</v>
      </c>
      <c r="G5" t="s">
        <v>547</v>
      </c>
      <c r="H5">
        <f t="shared" si="0"/>
        <v>4</v>
      </c>
      <c r="I5" s="13" t="s">
        <v>511</v>
      </c>
      <c r="J5">
        <f t="shared" si="1"/>
        <v>1</v>
      </c>
      <c r="K5" t="s">
        <v>547</v>
      </c>
      <c r="L5" s="15">
        <f t="shared" si="2"/>
        <v>6765600</v>
      </c>
      <c r="M5" s="13" t="s">
        <v>511</v>
      </c>
      <c r="N5" s="15">
        <f t="shared" si="3"/>
        <v>7950</v>
      </c>
    </row>
    <row r="6" spans="1:20" ht="13.5" customHeight="1" x14ac:dyDescent="0.3">
      <c r="A6" s="12">
        <v>36644</v>
      </c>
      <c r="B6" s="13" t="s">
        <v>526</v>
      </c>
      <c r="C6" s="13" t="s">
        <v>527</v>
      </c>
      <c r="D6" s="14">
        <v>18000</v>
      </c>
      <c r="E6" s="14">
        <v>21</v>
      </c>
      <c r="I6" s="13" t="s">
        <v>525</v>
      </c>
      <c r="J6">
        <f t="shared" si="1"/>
        <v>4</v>
      </c>
      <c r="K6" s="11"/>
      <c r="M6" s="13" t="s">
        <v>525</v>
      </c>
      <c r="N6" s="15">
        <f t="shared" si="3"/>
        <v>283000</v>
      </c>
    </row>
    <row r="7" spans="1:20" ht="13.5" customHeight="1" x14ac:dyDescent="0.3">
      <c r="A7" s="12">
        <v>36645</v>
      </c>
      <c r="B7" s="13" t="s">
        <v>526</v>
      </c>
      <c r="C7" s="13" t="s">
        <v>527</v>
      </c>
      <c r="D7" s="14">
        <v>19000</v>
      </c>
      <c r="E7" s="14">
        <v>12</v>
      </c>
      <c r="I7" s="13" t="s">
        <v>528</v>
      </c>
      <c r="J7">
        <f t="shared" si="1"/>
        <v>2</v>
      </c>
      <c r="K7" s="11"/>
      <c r="M7" s="13" t="s">
        <v>528</v>
      </c>
      <c r="N7" s="15">
        <f t="shared" si="3"/>
        <v>107700</v>
      </c>
    </row>
    <row r="8" spans="1:20" ht="13.5" customHeight="1" x14ac:dyDescent="0.3">
      <c r="A8" s="12">
        <v>36573</v>
      </c>
      <c r="B8" s="13" t="s">
        <v>520</v>
      </c>
      <c r="C8" s="13" t="s">
        <v>521</v>
      </c>
      <c r="D8" s="14">
        <v>201000</v>
      </c>
      <c r="E8" s="14">
        <v>14</v>
      </c>
      <c r="I8" s="13" t="s">
        <v>529</v>
      </c>
      <c r="J8">
        <f t="shared" si="1"/>
        <v>1</v>
      </c>
      <c r="K8" s="11"/>
      <c r="M8" s="13" t="s">
        <v>529</v>
      </c>
      <c r="N8" s="15">
        <f t="shared" si="3"/>
        <v>27270</v>
      </c>
    </row>
    <row r="9" spans="1:20" ht="13.5" customHeight="1" x14ac:dyDescent="0.3">
      <c r="A9" s="12">
        <v>36547</v>
      </c>
      <c r="B9" s="13" t="s">
        <v>507</v>
      </c>
      <c r="C9" s="13" t="s">
        <v>508</v>
      </c>
      <c r="D9" s="14">
        <v>50800</v>
      </c>
      <c r="E9" s="14">
        <v>22</v>
      </c>
    </row>
    <row r="10" spans="1:20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0" ht="13.5" customHeight="1" x14ac:dyDescent="0.3">
      <c r="A11" s="12">
        <v>36573</v>
      </c>
      <c r="B11" s="13" t="s">
        <v>522</v>
      </c>
      <c r="C11" s="13" t="s">
        <v>521</v>
      </c>
      <c r="D11" s="14">
        <v>1368000</v>
      </c>
      <c r="E11" s="14">
        <v>28</v>
      </c>
    </row>
    <row r="12" spans="1:20" ht="13.5" customHeight="1" x14ac:dyDescent="0.3">
      <c r="A12" s="12">
        <v>36597</v>
      </c>
      <c r="B12" s="13" t="s">
        <v>539</v>
      </c>
      <c r="C12" s="13" t="s">
        <v>540</v>
      </c>
      <c r="D12" s="14">
        <v>20000</v>
      </c>
      <c r="E12" s="14">
        <v>23</v>
      </c>
    </row>
    <row r="13" spans="1:20" ht="13.5" customHeight="1" x14ac:dyDescent="0.3">
      <c r="A13" s="12">
        <v>36596</v>
      </c>
      <c r="B13" s="13" t="s">
        <v>538</v>
      </c>
      <c r="C13" s="13" t="s">
        <v>527</v>
      </c>
      <c r="D13" s="14">
        <v>127950</v>
      </c>
      <c r="E13" s="14">
        <v>20</v>
      </c>
    </row>
    <row r="14" spans="1:20" ht="13.5" customHeight="1" x14ac:dyDescent="0.3">
      <c r="A14" s="12">
        <v>36609</v>
      </c>
      <c r="B14" s="13" t="s">
        <v>538</v>
      </c>
      <c r="C14" s="13" t="s">
        <v>527</v>
      </c>
      <c r="D14" s="14">
        <v>78530</v>
      </c>
      <c r="E14" s="14">
        <v>25</v>
      </c>
    </row>
    <row r="15" spans="1:20" ht="13.5" customHeight="1" x14ac:dyDescent="0.3">
      <c r="A15" s="12">
        <v>36598</v>
      </c>
      <c r="B15" s="13" t="s">
        <v>542</v>
      </c>
      <c r="C15" s="13" t="s">
        <v>524</v>
      </c>
      <c r="D15" s="14">
        <v>3950</v>
      </c>
      <c r="E15" s="14">
        <v>17</v>
      </c>
    </row>
    <row r="16" spans="1:20" ht="13.5" customHeight="1" x14ac:dyDescent="0.3">
      <c r="A16" s="12">
        <v>36614</v>
      </c>
      <c r="B16" s="13" t="s">
        <v>542</v>
      </c>
      <c r="C16" s="13" t="s">
        <v>524</v>
      </c>
      <c r="D16" s="14">
        <v>8000</v>
      </c>
      <c r="E16" s="14">
        <v>22</v>
      </c>
    </row>
    <row r="17" spans="1:5" ht="13.5" customHeight="1" x14ac:dyDescent="0.3">
      <c r="A17" s="12">
        <v>36667</v>
      </c>
      <c r="B17" s="13" t="s">
        <v>565</v>
      </c>
      <c r="C17" s="13" t="s">
        <v>543</v>
      </c>
      <c r="D17" s="14">
        <v>27350</v>
      </c>
      <c r="E17" s="14">
        <v>19</v>
      </c>
    </row>
    <row r="18" spans="1:5" ht="13.5" customHeight="1" x14ac:dyDescent="0.3">
      <c r="A18" s="12">
        <v>36545</v>
      </c>
      <c r="B18" s="13" t="s">
        <v>505</v>
      </c>
      <c r="C18" s="13" t="s">
        <v>506</v>
      </c>
      <c r="D18" s="14">
        <v>13500</v>
      </c>
      <c r="E18" s="14">
        <v>15</v>
      </c>
    </row>
    <row r="19" spans="1:5" ht="13.5" customHeight="1" x14ac:dyDescent="0.3">
      <c r="A19" s="12">
        <v>36589</v>
      </c>
      <c r="B19" s="13" t="s">
        <v>505</v>
      </c>
      <c r="C19" s="13" t="s">
        <v>506</v>
      </c>
      <c r="D19" s="14">
        <v>13500</v>
      </c>
      <c r="E19" s="14">
        <v>20</v>
      </c>
    </row>
    <row r="20" spans="1:5" ht="13.5" customHeight="1" x14ac:dyDescent="0.3">
      <c r="A20" s="12">
        <v>36637</v>
      </c>
      <c r="B20" s="13" t="s">
        <v>505</v>
      </c>
      <c r="C20" s="13" t="s">
        <v>506</v>
      </c>
      <c r="D20" s="14">
        <v>13500</v>
      </c>
      <c r="E20" s="14">
        <v>18</v>
      </c>
    </row>
    <row r="21" spans="1:5" ht="13.5" customHeight="1" x14ac:dyDescent="0.3">
      <c r="A21" s="12">
        <v>36681</v>
      </c>
      <c r="B21" s="13" t="s">
        <v>505</v>
      </c>
      <c r="C21" s="13" t="s">
        <v>506</v>
      </c>
      <c r="D21" s="14">
        <v>13500</v>
      </c>
      <c r="E21" s="14">
        <v>21</v>
      </c>
    </row>
    <row r="22" spans="1:5" ht="13.5" customHeight="1" x14ac:dyDescent="0.3">
      <c r="A22" s="12">
        <v>36665</v>
      </c>
      <c r="B22" s="13" t="s">
        <v>563</v>
      </c>
      <c r="C22" s="13" t="s">
        <v>504</v>
      </c>
      <c r="D22" s="14">
        <v>29980</v>
      </c>
      <c r="E22" s="14">
        <v>19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36580</v>
      </c>
      <c r="B24" s="13" t="s">
        <v>525</v>
      </c>
      <c r="C24" s="13" t="s">
        <v>499</v>
      </c>
      <c r="D24" s="14">
        <v>151500</v>
      </c>
      <c r="E24" s="14">
        <v>13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36632</v>
      </c>
      <c r="B26" s="13" t="s">
        <v>525</v>
      </c>
      <c r="C26" s="13" t="s">
        <v>499</v>
      </c>
      <c r="D26" s="14">
        <v>31000</v>
      </c>
      <c r="E26" s="14">
        <v>16</v>
      </c>
    </row>
    <row r="27" spans="1:5" ht="13.5" customHeight="1" x14ac:dyDescent="0.3">
      <c r="A27" s="12">
        <v>36637</v>
      </c>
      <c r="B27" s="13" t="s">
        <v>525</v>
      </c>
      <c r="C27" s="13" t="s">
        <v>499</v>
      </c>
      <c r="D27" s="14">
        <v>81500</v>
      </c>
      <c r="E27" s="14">
        <v>25</v>
      </c>
    </row>
    <row r="28" spans="1:5" ht="13.5" customHeight="1" x14ac:dyDescent="0.3">
      <c r="A28" s="12">
        <v>36697</v>
      </c>
      <c r="B28" s="13" t="s">
        <v>566</v>
      </c>
      <c r="C28" s="13" t="s">
        <v>524</v>
      </c>
      <c r="D28" s="14">
        <v>40650</v>
      </c>
      <c r="E28" s="14">
        <v>17</v>
      </c>
    </row>
    <row r="29" spans="1:5" ht="13.5" customHeight="1" x14ac:dyDescent="0.3">
      <c r="A29" s="12">
        <v>36608</v>
      </c>
      <c r="B29" s="13" t="s">
        <v>548</v>
      </c>
      <c r="C29" s="13" t="s">
        <v>499</v>
      </c>
      <c r="D29" s="14">
        <v>18230</v>
      </c>
      <c r="E29" s="14">
        <v>21</v>
      </c>
    </row>
    <row r="30" spans="1:5" ht="13.5" customHeight="1" x14ac:dyDescent="0.3">
      <c r="A30" s="12">
        <v>36642</v>
      </c>
      <c r="B30" s="13" t="s">
        <v>548</v>
      </c>
      <c r="C30" s="13" t="s">
        <v>499</v>
      </c>
      <c r="D30" s="14">
        <v>7640</v>
      </c>
      <c r="E30" s="14">
        <v>20</v>
      </c>
    </row>
    <row r="31" spans="1:5" ht="13.5" customHeight="1" x14ac:dyDescent="0.3">
      <c r="A31" s="12">
        <v>36686</v>
      </c>
      <c r="B31" s="13" t="s">
        <v>548</v>
      </c>
      <c r="C31" s="13" t="s">
        <v>499</v>
      </c>
      <c r="D31" s="14">
        <v>7640</v>
      </c>
      <c r="E31" s="14">
        <v>22</v>
      </c>
    </row>
    <row r="32" spans="1:5" ht="13.5" customHeight="1" x14ac:dyDescent="0.3">
      <c r="A32" s="12">
        <v>36548</v>
      </c>
      <c r="B32" s="13" t="s">
        <v>509</v>
      </c>
      <c r="C32" s="13" t="s">
        <v>510</v>
      </c>
      <c r="D32" s="14">
        <v>98450</v>
      </c>
      <c r="E32" s="14">
        <v>21</v>
      </c>
    </row>
    <row r="33" spans="1:5" ht="13.5" customHeight="1" x14ac:dyDescent="0.3">
      <c r="A33" s="12">
        <v>36596</v>
      </c>
      <c r="B33" s="13" t="s">
        <v>536</v>
      </c>
      <c r="C33" s="13" t="s">
        <v>530</v>
      </c>
      <c r="D33" s="14">
        <v>10730</v>
      </c>
      <c r="E33" s="14">
        <v>17</v>
      </c>
    </row>
    <row r="34" spans="1:5" ht="13.5" customHeight="1" x14ac:dyDescent="0.3">
      <c r="A34" s="12">
        <v>36666</v>
      </c>
      <c r="B34" s="13" t="s">
        <v>564</v>
      </c>
      <c r="C34" s="13" t="s">
        <v>502</v>
      </c>
      <c r="D34" s="14">
        <v>17950</v>
      </c>
      <c r="E34" s="14">
        <v>17</v>
      </c>
    </row>
    <row r="35" spans="1:5" ht="13.5" customHeight="1" x14ac:dyDescent="0.3">
      <c r="A35" s="12">
        <v>36596</v>
      </c>
      <c r="B35" s="13" t="s">
        <v>534</v>
      </c>
      <c r="C35" s="13" t="s">
        <v>535</v>
      </c>
      <c r="D35" s="14">
        <v>43500</v>
      </c>
      <c r="E35" s="14">
        <v>16</v>
      </c>
    </row>
    <row r="36" spans="1:5" ht="13.5" customHeight="1" x14ac:dyDescent="0.3">
      <c r="A36" s="12">
        <v>36534</v>
      </c>
      <c r="B36" s="13" t="s">
        <v>500</v>
      </c>
      <c r="C36" s="13" t="s">
        <v>499</v>
      </c>
      <c r="D36" s="14">
        <v>29970</v>
      </c>
      <c r="E36" s="14">
        <v>29</v>
      </c>
    </row>
    <row r="37" spans="1:5" ht="13.5" customHeight="1" x14ac:dyDescent="0.3">
      <c r="A37" s="12">
        <v>36600</v>
      </c>
      <c r="B37" s="13" t="s">
        <v>544</v>
      </c>
      <c r="C37" s="13" t="s">
        <v>545</v>
      </c>
      <c r="D37" s="14">
        <v>16650</v>
      </c>
      <c r="E37" s="14">
        <v>24</v>
      </c>
    </row>
    <row r="38" spans="1:5" ht="13.5" customHeight="1" x14ac:dyDescent="0.3">
      <c r="A38" s="12">
        <v>36558</v>
      </c>
      <c r="B38" s="13" t="s">
        <v>519</v>
      </c>
      <c r="C38" s="13" t="s">
        <v>502</v>
      </c>
      <c r="D38" s="14">
        <v>49400</v>
      </c>
      <c r="E38" s="14">
        <v>13</v>
      </c>
    </row>
    <row r="39" spans="1:5" ht="13.5" customHeight="1" x14ac:dyDescent="0.3">
      <c r="A39" s="12">
        <v>36603</v>
      </c>
      <c r="B39" s="13" t="s">
        <v>519</v>
      </c>
      <c r="C39" s="13" t="s">
        <v>502</v>
      </c>
      <c r="D39" s="14">
        <v>87300</v>
      </c>
      <c r="E39" s="14">
        <v>18</v>
      </c>
    </row>
    <row r="40" spans="1:5" ht="13.5" customHeight="1" x14ac:dyDescent="0.3">
      <c r="A40" s="12">
        <v>36609</v>
      </c>
      <c r="B40" s="13" t="s">
        <v>549</v>
      </c>
      <c r="C40" s="13" t="s">
        <v>527</v>
      </c>
      <c r="D40" s="14">
        <v>21000</v>
      </c>
      <c r="E40" s="14">
        <v>18</v>
      </c>
    </row>
    <row r="41" spans="1:5" ht="13.5" customHeight="1" x14ac:dyDescent="0.3">
      <c r="A41" s="12">
        <v>36597</v>
      </c>
      <c r="B41" s="13" t="s">
        <v>541</v>
      </c>
      <c r="C41" s="13" t="s">
        <v>530</v>
      </c>
      <c r="D41" s="14">
        <v>7850</v>
      </c>
      <c r="E41" s="14">
        <v>25</v>
      </c>
    </row>
    <row r="42" spans="1:5" ht="13.5" customHeight="1" x14ac:dyDescent="0.3">
      <c r="A42" s="12">
        <v>36596</v>
      </c>
      <c r="B42" s="13" t="s">
        <v>533</v>
      </c>
      <c r="C42" s="13" t="s">
        <v>516</v>
      </c>
      <c r="D42" s="14">
        <v>183900</v>
      </c>
      <c r="E42" s="14">
        <v>26</v>
      </c>
    </row>
    <row r="43" spans="1:5" ht="13.5" customHeight="1" x14ac:dyDescent="0.3">
      <c r="A43" s="12">
        <v>36637</v>
      </c>
      <c r="B43" s="13" t="s">
        <v>533</v>
      </c>
      <c r="C43" s="13" t="s">
        <v>516</v>
      </c>
      <c r="D43" s="14">
        <v>183900</v>
      </c>
      <c r="E43" s="14">
        <v>18</v>
      </c>
    </row>
    <row r="44" spans="1:5" ht="13.5" customHeight="1" x14ac:dyDescent="0.3">
      <c r="A44" s="12">
        <v>36596</v>
      </c>
      <c r="B44" s="13" t="s">
        <v>537</v>
      </c>
      <c r="C44" s="13" t="s">
        <v>530</v>
      </c>
      <c r="D44" s="14">
        <v>11210</v>
      </c>
      <c r="E44" s="14">
        <v>25</v>
      </c>
    </row>
    <row r="45" spans="1:5" ht="13.5" customHeight="1" x14ac:dyDescent="0.3">
      <c r="A45" s="12">
        <v>36612</v>
      </c>
      <c r="B45" s="13" t="s">
        <v>550</v>
      </c>
      <c r="C45" s="13" t="s">
        <v>551</v>
      </c>
      <c r="D45" s="14">
        <v>34900</v>
      </c>
      <c r="E45" s="14">
        <v>16</v>
      </c>
    </row>
    <row r="46" spans="1:5" ht="13.5" customHeight="1" x14ac:dyDescent="0.3">
      <c r="A46" s="12">
        <v>36576</v>
      </c>
      <c r="B46" s="13" t="s">
        <v>523</v>
      </c>
      <c r="C46" s="13" t="s">
        <v>524</v>
      </c>
      <c r="D46" s="14">
        <v>36850</v>
      </c>
      <c r="E46" s="14">
        <v>16</v>
      </c>
    </row>
    <row r="47" spans="1:5" ht="13.5" customHeight="1" x14ac:dyDescent="0.3">
      <c r="A47" s="12">
        <v>36629</v>
      </c>
      <c r="B47" s="13" t="s">
        <v>555</v>
      </c>
      <c r="C47" s="13" t="s">
        <v>556</v>
      </c>
      <c r="D47" s="14">
        <v>84500</v>
      </c>
      <c r="E47" s="14">
        <v>21</v>
      </c>
    </row>
    <row r="48" spans="1:5" ht="13.5" customHeight="1" x14ac:dyDescent="0.3">
      <c r="A48" s="12">
        <v>36553</v>
      </c>
      <c r="B48" s="13" t="s">
        <v>513</v>
      </c>
      <c r="C48" s="13" t="s">
        <v>510</v>
      </c>
      <c r="D48" s="14">
        <v>87450</v>
      </c>
      <c r="E48" s="14">
        <v>24</v>
      </c>
    </row>
    <row r="49" spans="1:5" ht="13.5" customHeight="1" x14ac:dyDescent="0.3">
      <c r="A49" s="12">
        <v>36594</v>
      </c>
      <c r="B49" s="13" t="s">
        <v>531</v>
      </c>
      <c r="C49" s="13" t="s">
        <v>530</v>
      </c>
      <c r="D49" s="14">
        <v>13400</v>
      </c>
      <c r="E49" s="14">
        <v>14</v>
      </c>
    </row>
    <row r="50" spans="1:5" ht="13.5" customHeight="1" x14ac:dyDescent="0.3">
      <c r="A50" s="12">
        <v>36595</v>
      </c>
      <c r="B50" s="13" t="s">
        <v>531</v>
      </c>
      <c r="C50" s="13" t="s">
        <v>530</v>
      </c>
      <c r="D50" s="14">
        <v>12280</v>
      </c>
      <c r="E50" s="14">
        <v>14</v>
      </c>
    </row>
    <row r="51" spans="1:5" ht="13.5" customHeight="1" x14ac:dyDescent="0.3">
      <c r="A51" s="12">
        <v>36595</v>
      </c>
      <c r="B51" s="13" t="s">
        <v>531</v>
      </c>
      <c r="C51" s="13" t="s">
        <v>530</v>
      </c>
      <c r="D51" s="14">
        <v>14670</v>
      </c>
      <c r="E51" s="14">
        <v>17</v>
      </c>
    </row>
    <row r="52" spans="1:5" ht="13.5" customHeight="1" x14ac:dyDescent="0.3">
      <c r="A52" s="12">
        <v>36624</v>
      </c>
      <c r="B52" s="13" t="s">
        <v>554</v>
      </c>
      <c r="C52" s="13" t="s">
        <v>547</v>
      </c>
      <c r="D52" s="14">
        <v>55600</v>
      </c>
      <c r="E52" s="14">
        <v>11</v>
      </c>
    </row>
    <row r="53" spans="1:5" ht="13.5" customHeight="1" x14ac:dyDescent="0.3">
      <c r="A53" s="12">
        <v>36594</v>
      </c>
      <c r="B53" s="13" t="s">
        <v>528</v>
      </c>
      <c r="C53" s="13" t="s">
        <v>502</v>
      </c>
      <c r="D53" s="14">
        <v>35900</v>
      </c>
      <c r="E53" s="14">
        <v>16</v>
      </c>
    </row>
    <row r="54" spans="1:5" ht="13.5" customHeight="1" x14ac:dyDescent="0.3">
      <c r="A54" s="12">
        <v>36595</v>
      </c>
      <c r="B54" s="13" t="s">
        <v>528</v>
      </c>
      <c r="C54" s="13" t="s">
        <v>502</v>
      </c>
      <c r="D54" s="14">
        <v>71800</v>
      </c>
      <c r="E54" s="14">
        <v>18</v>
      </c>
    </row>
    <row r="55" spans="1:5" ht="13.5" customHeight="1" x14ac:dyDescent="0.3">
      <c r="A55" s="12">
        <v>36614</v>
      </c>
      <c r="B55" s="13" t="s">
        <v>552</v>
      </c>
      <c r="C55" s="13" t="s">
        <v>502</v>
      </c>
      <c r="D55" s="14">
        <v>24660</v>
      </c>
      <c r="E55" s="14">
        <v>27</v>
      </c>
    </row>
    <row r="56" spans="1:5" ht="13.5" customHeight="1" x14ac:dyDescent="0.3">
      <c r="A56" s="12">
        <v>36666</v>
      </c>
      <c r="B56" s="13" t="s">
        <v>552</v>
      </c>
      <c r="C56" s="13" t="s">
        <v>502</v>
      </c>
      <c r="D56" s="14">
        <v>32320</v>
      </c>
      <c r="E56" s="14">
        <v>20</v>
      </c>
    </row>
    <row r="57" spans="1:5" ht="13.5" customHeight="1" x14ac:dyDescent="0.3">
      <c r="A57" s="12">
        <v>36529</v>
      </c>
      <c r="B57" s="13" t="s">
        <v>498</v>
      </c>
      <c r="C57" s="13" t="s">
        <v>499</v>
      </c>
      <c r="D57" s="14">
        <v>50000</v>
      </c>
      <c r="E57" s="14">
        <v>16</v>
      </c>
    </row>
    <row r="58" spans="1:5" ht="13.5" customHeight="1" x14ac:dyDescent="0.3">
      <c r="A58" s="12">
        <v>36598</v>
      </c>
      <c r="B58" s="13" t="s">
        <v>498</v>
      </c>
      <c r="C58" s="13" t="s">
        <v>543</v>
      </c>
      <c r="D58" s="14">
        <v>50000</v>
      </c>
      <c r="E58" s="14">
        <v>15</v>
      </c>
    </row>
    <row r="59" spans="1:5" ht="13.5" customHeight="1" x14ac:dyDescent="0.3">
      <c r="A59" s="12">
        <v>36543</v>
      </c>
      <c r="B59" s="13" t="s">
        <v>503</v>
      </c>
      <c r="C59" s="13" t="s">
        <v>504</v>
      </c>
      <c r="D59" s="14">
        <v>43500</v>
      </c>
      <c r="E59" s="14">
        <v>29</v>
      </c>
    </row>
    <row r="60" spans="1:5" ht="13.5" customHeight="1" x14ac:dyDescent="0.3">
      <c r="A60" s="12">
        <v>36555</v>
      </c>
      <c r="B60" s="13" t="s">
        <v>503</v>
      </c>
      <c r="C60" s="13" t="s">
        <v>516</v>
      </c>
      <c r="D60" s="14">
        <v>348980</v>
      </c>
      <c r="E60" s="14">
        <v>15</v>
      </c>
    </row>
    <row r="61" spans="1:5" ht="13.5" customHeight="1" x14ac:dyDescent="0.3">
      <c r="A61" s="12">
        <v>36685</v>
      </c>
      <c r="B61" s="13" t="s">
        <v>503</v>
      </c>
      <c r="C61" s="13" t="s">
        <v>504</v>
      </c>
      <c r="D61" s="14">
        <v>15980</v>
      </c>
      <c r="E61" s="14">
        <v>14</v>
      </c>
    </row>
    <row r="62" spans="1:5" ht="13.5" customHeight="1" x14ac:dyDescent="0.3">
      <c r="A62" s="12">
        <v>36705</v>
      </c>
      <c r="B62" s="13" t="s">
        <v>568</v>
      </c>
      <c r="C62" s="13" t="s">
        <v>558</v>
      </c>
      <c r="D62" s="14">
        <v>4950</v>
      </c>
      <c r="E62" s="14">
        <v>28</v>
      </c>
    </row>
    <row r="63" spans="1:5" ht="13.5" customHeight="1" x14ac:dyDescent="0.3">
      <c r="A63" s="12">
        <v>36638</v>
      </c>
      <c r="B63" s="13" t="s">
        <v>557</v>
      </c>
      <c r="C63" s="13" t="s">
        <v>558</v>
      </c>
      <c r="D63" s="14">
        <v>2010</v>
      </c>
      <c r="E63" s="14">
        <v>21</v>
      </c>
    </row>
    <row r="64" spans="1:5" ht="13.5" customHeight="1" x14ac:dyDescent="0.3">
      <c r="A64" s="12">
        <v>36645</v>
      </c>
      <c r="B64" s="13" t="s">
        <v>557</v>
      </c>
      <c r="C64" s="13" t="s">
        <v>558</v>
      </c>
      <c r="D64" s="14">
        <v>8730</v>
      </c>
      <c r="E64" s="14">
        <v>18</v>
      </c>
    </row>
    <row r="65" spans="1:5" ht="13.5" customHeight="1" x14ac:dyDescent="0.3">
      <c r="A65" s="12">
        <v>36640</v>
      </c>
      <c r="B65" s="13" t="s">
        <v>559</v>
      </c>
      <c r="C65" s="13" t="s">
        <v>551</v>
      </c>
      <c r="D65" s="14">
        <v>36300</v>
      </c>
      <c r="E65" s="14">
        <v>23</v>
      </c>
    </row>
    <row r="66" spans="1:5" ht="13.5" customHeight="1" x14ac:dyDescent="0.3">
      <c r="A66" s="12">
        <v>36558</v>
      </c>
      <c r="B66" s="13" t="s">
        <v>517</v>
      </c>
      <c r="C66" s="13" t="s">
        <v>518</v>
      </c>
      <c r="D66" s="14">
        <v>127490</v>
      </c>
      <c r="E66" s="14">
        <v>17</v>
      </c>
    </row>
    <row r="67" spans="1:5" ht="13.5" customHeight="1" x14ac:dyDescent="0.3">
      <c r="A67" s="12">
        <v>36598</v>
      </c>
      <c r="B67" s="13" t="s">
        <v>517</v>
      </c>
      <c r="C67" s="13" t="s">
        <v>518</v>
      </c>
      <c r="D67" s="14">
        <v>127490</v>
      </c>
      <c r="E67" s="14">
        <v>21</v>
      </c>
    </row>
    <row r="68" spans="1:5" ht="13.5" customHeight="1" x14ac:dyDescent="0.3">
      <c r="A68" s="12">
        <v>36616</v>
      </c>
      <c r="B68" s="13" t="s">
        <v>553</v>
      </c>
      <c r="C68" s="13" t="s">
        <v>551</v>
      </c>
      <c r="D68" s="14">
        <v>22450</v>
      </c>
      <c r="E68" s="14">
        <v>18</v>
      </c>
    </row>
    <row r="69" spans="1:5" ht="13.5" customHeight="1" x14ac:dyDescent="0.3">
      <c r="A69" s="12">
        <v>36622</v>
      </c>
      <c r="B69" s="13" t="s">
        <v>553</v>
      </c>
      <c r="C69" s="13" t="s">
        <v>551</v>
      </c>
      <c r="D69" s="14">
        <v>44950</v>
      </c>
      <c r="E69" s="14">
        <v>20</v>
      </c>
    </row>
    <row r="70" spans="1:5" ht="13.5" customHeight="1" x14ac:dyDescent="0.3">
      <c r="A70" s="12">
        <v>36604</v>
      </c>
      <c r="B70" s="13" t="s">
        <v>546</v>
      </c>
      <c r="C70" s="13" t="s">
        <v>547</v>
      </c>
      <c r="D70" s="14">
        <v>2425000</v>
      </c>
      <c r="E70" s="14">
        <v>11</v>
      </c>
    </row>
    <row r="71" spans="1:5" ht="13.5" customHeight="1" x14ac:dyDescent="0.3">
      <c r="A71" s="12">
        <v>36649</v>
      </c>
      <c r="B71" s="13" t="s">
        <v>546</v>
      </c>
      <c r="C71" s="13" t="s">
        <v>547</v>
      </c>
      <c r="D71" s="14">
        <v>2425000</v>
      </c>
      <c r="E71" s="14">
        <v>21</v>
      </c>
    </row>
    <row r="72" spans="1:5" ht="13.5" customHeight="1" x14ac:dyDescent="0.3">
      <c r="A72" s="12">
        <v>36651</v>
      </c>
      <c r="B72" s="13" t="s">
        <v>546</v>
      </c>
      <c r="C72" s="13" t="s">
        <v>547</v>
      </c>
      <c r="D72" s="14">
        <v>1860000</v>
      </c>
      <c r="E72" s="14">
        <v>19</v>
      </c>
    </row>
    <row r="73" spans="1:5" ht="13.5" customHeight="1" x14ac:dyDescent="0.3">
      <c r="A73" s="12">
        <v>36653</v>
      </c>
      <c r="B73" s="13" t="s">
        <v>561</v>
      </c>
      <c r="C73" s="13" t="s">
        <v>562</v>
      </c>
      <c r="D73" s="14">
        <v>14000</v>
      </c>
      <c r="E73" s="14">
        <v>16</v>
      </c>
    </row>
    <row r="74" spans="1:5" ht="13.5" customHeight="1" x14ac:dyDescent="0.3">
      <c r="A74" s="12">
        <v>36672</v>
      </c>
      <c r="B74" s="13" t="s">
        <v>561</v>
      </c>
      <c r="C74" s="13" t="s">
        <v>562</v>
      </c>
      <c r="D74" s="14">
        <v>15000</v>
      </c>
      <c r="E74" s="14">
        <v>20</v>
      </c>
    </row>
    <row r="75" spans="1:5" ht="13.5" customHeight="1" x14ac:dyDescent="0.3">
      <c r="A75" s="12">
        <v>36652</v>
      </c>
      <c r="B75" s="13" t="s">
        <v>560</v>
      </c>
      <c r="C75" s="13" t="s">
        <v>558</v>
      </c>
      <c r="D75" s="14">
        <v>6570</v>
      </c>
      <c r="E75" s="14">
        <v>13</v>
      </c>
    </row>
    <row r="76" spans="1:5" ht="13.5" customHeight="1" x14ac:dyDescent="0.3">
      <c r="A76" s="12">
        <v>36682</v>
      </c>
      <c r="B76" s="13" t="s">
        <v>560</v>
      </c>
      <c r="C76" s="13" t="s">
        <v>558</v>
      </c>
      <c r="D76" s="14">
        <v>8600</v>
      </c>
      <c r="E76" s="14">
        <v>22</v>
      </c>
    </row>
    <row r="77" spans="1:5" ht="13.5" customHeight="1" x14ac:dyDescent="0.3">
      <c r="A77" s="12">
        <v>36700</v>
      </c>
      <c r="B77" s="13" t="s">
        <v>567</v>
      </c>
      <c r="C77" s="13" t="s">
        <v>502</v>
      </c>
      <c r="D77" s="14">
        <v>50280</v>
      </c>
      <c r="E77" s="14">
        <v>20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1050</v>
      </c>
      <c r="E78" s="14">
        <v>21</v>
      </c>
    </row>
    <row r="79" spans="1:5" ht="13.5" customHeight="1" x14ac:dyDescent="0.3">
      <c r="A79" s="12">
        <v>36537</v>
      </c>
      <c r="B79" s="13" t="s">
        <v>501</v>
      </c>
      <c r="C79" s="13" t="s">
        <v>502</v>
      </c>
      <c r="D79" s="14">
        <v>27560</v>
      </c>
      <c r="E79" s="14">
        <v>21</v>
      </c>
    </row>
    <row r="80" spans="1:5" ht="13.5" customHeight="1" x14ac:dyDescent="0.3">
      <c r="A80" s="12">
        <v>36551</v>
      </c>
      <c r="B80" s="13" t="s">
        <v>501</v>
      </c>
      <c r="C80" s="13" t="s">
        <v>502</v>
      </c>
      <c r="D80" s="14">
        <v>45890</v>
      </c>
      <c r="E80" s="14">
        <v>18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B1:B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Aurora Zuccarello</cp:lastModifiedBy>
  <dcterms:created xsi:type="dcterms:W3CDTF">2005-04-12T12:35:30Z</dcterms:created>
  <dcterms:modified xsi:type="dcterms:W3CDTF">2025-09-04T09:17:19Z</dcterms:modified>
</cp:coreProperties>
</file>