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016bff158574e4/AUS Precision (2024)/ESP32 - Target Camera/"/>
    </mc:Choice>
  </mc:AlternateContent>
  <xr:revisionPtr revIDLastSave="357" documentId="8_{CCE46ABE-E9B7-497B-B083-E34E48DEF939}" xr6:coauthVersionLast="47" xr6:coauthVersionMax="47" xr10:uidLastSave="{D22DFD30-AD27-472F-9788-2B500B387093}"/>
  <bookViews>
    <workbookView xWindow="-120" yWindow="-120" windowWidth="29040" windowHeight="15840" xr2:uid="{77A7D209-453A-4921-9CCC-7505FCDCC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5" i="1"/>
  <c r="F24" i="1"/>
  <c r="F26" i="1"/>
  <c r="F30" i="1"/>
  <c r="F29" i="1"/>
  <c r="F28" i="1"/>
  <c r="F36" i="1"/>
  <c r="F35" i="1"/>
  <c r="F34" i="1"/>
  <c r="F33" i="1"/>
  <c r="F7" i="1"/>
  <c r="F16" i="1"/>
  <c r="F15" i="1"/>
  <c r="F21" i="1"/>
  <c r="F18" i="1"/>
  <c r="F20" i="1"/>
  <c r="F19" i="1"/>
  <c r="F31" i="1"/>
  <c r="F13" i="1"/>
  <c r="F3" i="1"/>
  <c r="F11" i="1"/>
  <c r="F10" i="1"/>
  <c r="F5" i="1"/>
  <c r="F6" i="1"/>
  <c r="F8" i="1"/>
  <c r="F38" i="1" l="1"/>
</calcChain>
</file>

<file path=xl/sharedStrings.xml><?xml version="1.0" encoding="utf-8"?>
<sst xmlns="http://schemas.openxmlformats.org/spreadsheetml/2006/main" count="169" uniqueCount="110">
  <si>
    <t>QTY</t>
  </si>
  <si>
    <t>Used For</t>
  </si>
  <si>
    <t>Mounting Main board to Battery Board via Locating Blocks</t>
  </si>
  <si>
    <t>Screw - 4g x 1/2" (2.9 x 12mm)</t>
  </si>
  <si>
    <t>Screw - 4g x 1/4" (2.9 x 6.5mm)</t>
  </si>
  <si>
    <t>Part Name</t>
  </si>
  <si>
    <t>Part Detail / Description</t>
  </si>
  <si>
    <t>Supplier</t>
  </si>
  <si>
    <t>www.boltandnut.com.au</t>
  </si>
  <si>
    <t>Supplier Part #</t>
  </si>
  <si>
    <t>Black Zinc, Countersunk Phillips Self Tapper - ANSI B18.6.4</t>
  </si>
  <si>
    <t>01C414BZ</t>
  </si>
  <si>
    <t>Price (EA)</t>
  </si>
  <si>
    <t>PCB Face Plate - Mounting to Enclosure (Main Section)</t>
  </si>
  <si>
    <t>PCB Battery Cover - Mounting to Enclosure (Battery Section)</t>
  </si>
  <si>
    <t>3D Printed Part - Locating Blocks</t>
  </si>
  <si>
    <t>Material ABS/PETG, .STL File Contains All 4 Blocks</t>
  </si>
  <si>
    <t>Mounting of ESP32 Main Board to Battery Board</t>
  </si>
  <si>
    <t>3D Printed Parts - Enclosure</t>
  </si>
  <si>
    <t>Material ABS/PETG, Main Section, Battery Section, Cover, Antenna and Nut Holder</t>
  </si>
  <si>
    <t>All the 3D Printed Parts for the Enclosure/Assembly</t>
  </si>
  <si>
    <t>Mounting Main Section to Battery Section</t>
  </si>
  <si>
    <t>PLPC1-188</t>
  </si>
  <si>
    <t>Type</t>
  </si>
  <si>
    <t>Fastener</t>
  </si>
  <si>
    <t>3D Printed Object</t>
  </si>
  <si>
    <t>Misc / Light Pipe</t>
  </si>
  <si>
    <t>Bivar PLPC1-188 Light Pipe</t>
  </si>
  <si>
    <t>Light Pipe to Allow LED Light to Transmit Light from Inside to Outside Enclosure</t>
  </si>
  <si>
    <t>Inserted into LED Light Holes on Main Section Enclosure</t>
  </si>
  <si>
    <t>4 x AA Battery Holder</t>
  </si>
  <si>
    <t>Misc / Battery Holder</t>
  </si>
  <si>
    <t>Mounted to Battery Board via 4 x Self Tapping Screws</t>
  </si>
  <si>
    <t>Semiconductors</t>
  </si>
  <si>
    <t>Resistor 100k ohm</t>
  </si>
  <si>
    <t>Resistor 150r ohm</t>
  </si>
  <si>
    <t>LED - Tower Type (Blue)</t>
  </si>
  <si>
    <t>LED - Tower Type (Green)</t>
  </si>
  <si>
    <t>LED - Tower Type (Yellow)</t>
  </si>
  <si>
    <t>LED - Tower Type (Red)</t>
  </si>
  <si>
    <t>LED Lights</t>
  </si>
  <si>
    <t>Misc / Electronics</t>
  </si>
  <si>
    <t>Misc / Wireless</t>
  </si>
  <si>
    <t>u.FL Connector (5cm)</t>
  </si>
  <si>
    <t>2dbi Antenna (RP-SMA)</t>
  </si>
  <si>
    <t>ZD0080</t>
  </si>
  <si>
    <t>ZD0070</t>
  </si>
  <si>
    <t>ZD0050</t>
  </si>
  <si>
    <t>ZD0040</t>
  </si>
  <si>
    <t>www.jaycar.com.au</t>
  </si>
  <si>
    <t>RR0052</t>
  </si>
  <si>
    <t>RR0620</t>
  </si>
  <si>
    <t>Mounting AA Battery Holder to Battery PCB Board</t>
  </si>
  <si>
    <t>01C412BZ</t>
  </si>
  <si>
    <t>https://au.mouser.com/</t>
  </si>
  <si>
    <t>PCB - ESP32 Main Board</t>
  </si>
  <si>
    <t>PCB - Battery Board</t>
  </si>
  <si>
    <t>PCB - Cover - Front</t>
  </si>
  <si>
    <t>PCB - Cover - Rear/Battery</t>
  </si>
  <si>
    <t>ESP32-CAM Board + Camera</t>
  </si>
  <si>
    <t>Ali Express</t>
  </si>
  <si>
    <t>Dimensions of Battery Holder Must Be (1.5cm H x 6.2cm W x 5.8cm L)</t>
  </si>
  <si>
    <t>PI6502</t>
  </si>
  <si>
    <t>IC Socket - 16 Pin (8 Each Side)</t>
  </si>
  <si>
    <t>Soldered onto ESP32 Main Board - IC Socket Gets Cut in Half</t>
  </si>
  <si>
    <t>Soldered onto ESP32 Main Board</t>
  </si>
  <si>
    <t>Soldered onto ESP32 Main Board, LED Pins Bent at 90 deg.</t>
  </si>
  <si>
    <t>External Antenna, Screwed into RP-SMA Enclosure Connector</t>
  </si>
  <si>
    <t>Connects to u.FL Connector on ESP32 Board, Mounted on Antenna Holder</t>
  </si>
  <si>
    <t>N/A</t>
  </si>
  <si>
    <t>ESP32-CAM Target Camera - Parts List - Version 1 - 29th July 2024</t>
  </si>
  <si>
    <t>Price (Tot.)</t>
  </si>
  <si>
    <t>Total Cost ($AUD)</t>
  </si>
  <si>
    <t>SK0975</t>
  </si>
  <si>
    <t>Inserted into Main Section, Wires Soldered and Connected to Term. Block</t>
  </si>
  <si>
    <t>SPST Ultra Mini Rocker Switch</t>
  </si>
  <si>
    <t>Snap in fitting. SPST 250VAC 6A. Black body, black actuator</t>
  </si>
  <si>
    <t>PCB Way (China)</t>
  </si>
  <si>
    <t>Printed Circuit Board</t>
  </si>
  <si>
    <t>Main CPU + Camera</t>
  </si>
  <si>
    <t>HM3172</t>
  </si>
  <si>
    <t>Soldered onto ESP32 Main Board, 3 x 2 PINS, 1 x 3 PINS</t>
  </si>
  <si>
    <t>HEADER SGL VRT 40WAY P=2.54MM, Cut to Suit Sizes on ES32 Main Board</t>
  </si>
  <si>
    <t>40 Way 2.54mm Header Pins</t>
  </si>
  <si>
    <t>HM3212</t>
  </si>
  <si>
    <t>Soldered onto ESP32 Main Board - Switch/Battery Holder Wires Connected</t>
  </si>
  <si>
    <t>Screw Mount Terminal Block for Providing Power to ESP32 Main PCB Board</t>
  </si>
  <si>
    <t>SKT IC TIN/G 16PIN/300MIL - Generic IC Socket</t>
  </si>
  <si>
    <t>https://mixmakes.net/</t>
  </si>
  <si>
    <t>2 Way PCB Mount Screw Term. 5mm Pitch</t>
  </si>
  <si>
    <t>W601849AS2Y19</t>
  </si>
  <si>
    <t>W601849AS2Y14</t>
  </si>
  <si>
    <t>W601849AS2Y15</t>
  </si>
  <si>
    <t>W601849AS2Y18</t>
  </si>
  <si>
    <t>Note: Prices do not include shipping fees, they are prices based off minimum quantities from suppliers</t>
  </si>
  <si>
    <t>Note: All Prices are in $AUD (Australian Dollars), Subject to change based on currency rate and supply/manufacture costs</t>
  </si>
  <si>
    <t>2dbi Wireless Antenna</t>
  </si>
  <si>
    <t>ESP32-CAM + OV2490 Camera Module</t>
  </si>
  <si>
    <t>ESP32-CAM + OV2490 Camera Module, Plugs into ESP32 Main PCB Board</t>
  </si>
  <si>
    <t>u.FL/IPEX Connector to RP-SMA Mount</t>
  </si>
  <si>
    <t>Cover that gets screwed to the Battery Section of the Enclosure</t>
  </si>
  <si>
    <t>Cover that gets screwed to the Main Section of the Enclosure</t>
  </si>
  <si>
    <t>Battery Board which has the 4xAA Battery Holder Screwed to it</t>
  </si>
  <si>
    <t>Main Board which has the ESP32-CAM Module Inserted into the IC Holder</t>
  </si>
  <si>
    <t>RES 0.5W MTL 150R 1% MINI - 150 Ohm 0.5 Watt Metal Film Resistors</t>
  </si>
  <si>
    <t>RES 0.5W MTL 100K 1% MINI - 100k Ohm 0.5 Watt Metal Film Resistors</t>
  </si>
  <si>
    <t>LED 2MM DIF TOWER TYPE RED 600MCD</t>
  </si>
  <si>
    <t>LED 2MM DIF TOWER TYPE YEL 270MCD</t>
  </si>
  <si>
    <t>LED 2MM DIF TOWER TYPE BLU 780MCD</t>
  </si>
  <si>
    <t>LED 2MM DIF TOWER TYPE GRN 2200MCD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</si>
</sst>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1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ycar.com.au/" TargetMode="External"/><Relationship Id="rId13" Type="http://schemas.openxmlformats.org/officeDocument/2006/relationships/hyperlink" Target="http://www.jaycar.com.au/" TargetMode="External"/><Relationship Id="rId18" Type="http://schemas.openxmlformats.org/officeDocument/2006/relationships/hyperlink" Target="https://mixmakes.net/" TargetMode="External"/><Relationship Id="rId3" Type="http://schemas.openxmlformats.org/officeDocument/2006/relationships/hyperlink" Target="http://www.boltandnut.com.au/" TargetMode="External"/><Relationship Id="rId7" Type="http://schemas.openxmlformats.org/officeDocument/2006/relationships/hyperlink" Target="http://www.jaycar.com.au/" TargetMode="External"/><Relationship Id="rId12" Type="http://schemas.openxmlformats.org/officeDocument/2006/relationships/hyperlink" Target="https://au.mouser.com/" TargetMode="External"/><Relationship Id="rId17" Type="http://schemas.openxmlformats.org/officeDocument/2006/relationships/hyperlink" Target="https://mixmakes.net/" TargetMode="External"/><Relationship Id="rId2" Type="http://schemas.openxmlformats.org/officeDocument/2006/relationships/hyperlink" Target="http://www.boltandnut.com.au/" TargetMode="External"/><Relationship Id="rId16" Type="http://schemas.openxmlformats.org/officeDocument/2006/relationships/hyperlink" Target="http://www.jaycar.com.au/" TargetMode="External"/><Relationship Id="rId1" Type="http://schemas.openxmlformats.org/officeDocument/2006/relationships/hyperlink" Target="http://www.boltandnut.com.au/" TargetMode="External"/><Relationship Id="rId6" Type="http://schemas.openxmlformats.org/officeDocument/2006/relationships/hyperlink" Target="http://www.jaycar.com.au/" TargetMode="External"/><Relationship Id="rId11" Type="http://schemas.openxmlformats.org/officeDocument/2006/relationships/hyperlink" Target="http://www.boltandnut.com.au/" TargetMode="External"/><Relationship Id="rId5" Type="http://schemas.openxmlformats.org/officeDocument/2006/relationships/hyperlink" Target="http://www.jaycar.com.au/" TargetMode="External"/><Relationship Id="rId15" Type="http://schemas.openxmlformats.org/officeDocument/2006/relationships/hyperlink" Target="http://www.jaycar.com.au/" TargetMode="External"/><Relationship Id="rId10" Type="http://schemas.openxmlformats.org/officeDocument/2006/relationships/hyperlink" Target="http://www.jaycar.com.au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boltandnut.com.au/" TargetMode="External"/><Relationship Id="rId9" Type="http://schemas.openxmlformats.org/officeDocument/2006/relationships/hyperlink" Target="http://www.jaycar.com.au/" TargetMode="External"/><Relationship Id="rId14" Type="http://schemas.openxmlformats.org/officeDocument/2006/relationships/hyperlink" Target="http://www.jaycar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987-9632-47C6-8C89-DDB33BFCA6D5}">
  <sheetPr>
    <pageSetUpPr fitToPage="1"/>
  </sheetPr>
  <dimension ref="A1:I41"/>
  <sheetViews>
    <sheetView tabSelected="1" workbookViewId="0">
      <selection sqref="A1:I41"/>
    </sheetView>
  </sheetViews>
  <sheetFormatPr defaultRowHeight="12.75" x14ac:dyDescent="0.2"/>
  <cols>
    <col min="1" max="1" width="34.28515625" style="1" bestFit="1" customWidth="1"/>
    <col min="2" max="2" width="18" style="1" bestFit="1" customWidth="1"/>
    <col min="3" max="3" width="65.5703125" style="1" customWidth="1"/>
    <col min="4" max="4" width="4.140625" style="2" bestFit="1" customWidth="1"/>
    <col min="5" max="5" width="8.42578125" style="2" bestFit="1" customWidth="1"/>
    <col min="6" max="6" width="9.42578125" style="2" bestFit="1" customWidth="1"/>
    <col min="7" max="7" width="59.28515625" style="1" bestFit="1" customWidth="1"/>
    <col min="8" max="8" width="20" style="1" bestFit="1" customWidth="1"/>
    <col min="9" max="9" width="14.5703125" style="2" bestFit="1" customWidth="1"/>
    <col min="10" max="16384" width="9.140625" style="1"/>
  </cols>
  <sheetData>
    <row r="1" spans="1:9" s="13" customFormat="1" ht="19.5" customHeight="1" x14ac:dyDescent="0.25">
      <c r="A1" s="7" t="s">
        <v>70</v>
      </c>
      <c r="B1" s="7"/>
      <c r="C1" s="7"/>
      <c r="D1" s="7"/>
      <c r="E1" s="7"/>
      <c r="F1" s="7"/>
      <c r="G1" s="7"/>
      <c r="H1" s="7"/>
      <c r="I1" s="7"/>
    </row>
    <row r="2" spans="1:9" s="5" customFormat="1" x14ac:dyDescent="0.2">
      <c r="A2" s="5" t="s">
        <v>5</v>
      </c>
      <c r="B2" s="5" t="s">
        <v>23</v>
      </c>
      <c r="C2" s="5" t="s">
        <v>6</v>
      </c>
      <c r="D2" s="6" t="s">
        <v>0</v>
      </c>
      <c r="E2" s="6" t="s">
        <v>12</v>
      </c>
      <c r="F2" s="6" t="s">
        <v>71</v>
      </c>
      <c r="G2" s="5" t="s">
        <v>1</v>
      </c>
      <c r="H2" s="5" t="s">
        <v>7</v>
      </c>
      <c r="I2" s="6" t="s">
        <v>9</v>
      </c>
    </row>
    <row r="3" spans="1:9" ht="13.5" x14ac:dyDescent="0.25">
      <c r="A3" s="1" t="s">
        <v>3</v>
      </c>
      <c r="B3" s="1" t="s">
        <v>24</v>
      </c>
      <c r="C3" s="1" t="s">
        <v>10</v>
      </c>
      <c r="D3" s="2">
        <v>4</v>
      </c>
      <c r="E3" s="3">
        <v>7.0000000000000007E-2</v>
      </c>
      <c r="F3" s="3">
        <f>SUM(E3*D3)</f>
        <v>0.28000000000000003</v>
      </c>
      <c r="G3" s="1" t="s">
        <v>21</v>
      </c>
      <c r="H3" s="4" t="s">
        <v>8</v>
      </c>
      <c r="I3" s="2" t="s">
        <v>53</v>
      </c>
    </row>
    <row r="5" spans="1:9" ht="13.5" x14ac:dyDescent="0.25">
      <c r="A5" s="1" t="s">
        <v>4</v>
      </c>
      <c r="B5" s="1" t="s">
        <v>24</v>
      </c>
      <c r="C5" s="1" t="s">
        <v>10</v>
      </c>
      <c r="D5" s="2">
        <v>8</v>
      </c>
      <c r="E5" s="3">
        <v>0.05</v>
      </c>
      <c r="F5" s="3">
        <f>SUM(E5*D5)</f>
        <v>0.4</v>
      </c>
      <c r="G5" s="1" t="s">
        <v>13</v>
      </c>
      <c r="H5" s="4" t="s">
        <v>8</v>
      </c>
      <c r="I5" s="2" t="s">
        <v>11</v>
      </c>
    </row>
    <row r="6" spans="1:9" ht="13.5" x14ac:dyDescent="0.25">
      <c r="A6" s="1" t="s">
        <v>4</v>
      </c>
      <c r="B6" s="1" t="s">
        <v>24</v>
      </c>
      <c r="C6" s="1" t="s">
        <v>10</v>
      </c>
      <c r="D6" s="2">
        <v>7</v>
      </c>
      <c r="E6" s="3">
        <v>0.05</v>
      </c>
      <c r="F6" s="3">
        <f>SUM(E6*D6)</f>
        <v>0.35000000000000003</v>
      </c>
      <c r="G6" s="1" t="s">
        <v>14</v>
      </c>
      <c r="H6" s="4" t="s">
        <v>8</v>
      </c>
      <c r="I6" s="2" t="s">
        <v>11</v>
      </c>
    </row>
    <row r="7" spans="1:9" ht="13.5" x14ac:dyDescent="0.25">
      <c r="A7" s="1" t="s">
        <v>4</v>
      </c>
      <c r="B7" s="1" t="s">
        <v>24</v>
      </c>
      <c r="C7" s="1" t="s">
        <v>10</v>
      </c>
      <c r="D7" s="2">
        <v>8</v>
      </c>
      <c r="E7" s="3">
        <v>0.05</v>
      </c>
      <c r="F7" s="3">
        <f>SUM(E7*D7)</f>
        <v>0.4</v>
      </c>
      <c r="G7" s="1" t="s">
        <v>2</v>
      </c>
      <c r="H7" s="4" t="s">
        <v>8</v>
      </c>
      <c r="I7" s="2" t="s">
        <v>11</v>
      </c>
    </row>
    <row r="8" spans="1:9" ht="13.5" x14ac:dyDescent="0.25">
      <c r="A8" s="1" t="s">
        <v>4</v>
      </c>
      <c r="B8" s="1" t="s">
        <v>24</v>
      </c>
      <c r="C8" s="1" t="s">
        <v>10</v>
      </c>
      <c r="D8" s="2">
        <v>4</v>
      </c>
      <c r="E8" s="3">
        <v>0.05</v>
      </c>
      <c r="F8" s="3">
        <f>SUM(E8*D8)</f>
        <v>0.2</v>
      </c>
      <c r="G8" s="1" t="s">
        <v>52</v>
      </c>
      <c r="H8" s="4" t="s">
        <v>8</v>
      </c>
      <c r="I8" s="2" t="s">
        <v>11</v>
      </c>
    </row>
    <row r="10" spans="1:9" ht="13.5" x14ac:dyDescent="0.25">
      <c r="A10" s="1" t="s">
        <v>15</v>
      </c>
      <c r="B10" s="1" t="s">
        <v>25</v>
      </c>
      <c r="C10" s="1" t="s">
        <v>16</v>
      </c>
      <c r="D10" s="2">
        <v>1</v>
      </c>
      <c r="E10" s="3">
        <v>3</v>
      </c>
      <c r="F10" s="3">
        <f>SUM(E10*D10)</f>
        <v>3</v>
      </c>
      <c r="G10" s="1" t="s">
        <v>17</v>
      </c>
      <c r="H10" s="4" t="s">
        <v>88</v>
      </c>
      <c r="I10" s="2" t="s">
        <v>69</v>
      </c>
    </row>
    <row r="11" spans="1:9" ht="13.5" x14ac:dyDescent="0.25">
      <c r="A11" s="1" t="s">
        <v>18</v>
      </c>
      <c r="B11" s="1" t="s">
        <v>25</v>
      </c>
      <c r="C11" s="1" t="s">
        <v>19</v>
      </c>
      <c r="D11" s="2">
        <v>1</v>
      </c>
      <c r="E11" s="3">
        <v>20</v>
      </c>
      <c r="F11" s="3">
        <f>SUM(E11*D11)</f>
        <v>20</v>
      </c>
      <c r="G11" s="1" t="s">
        <v>20</v>
      </c>
      <c r="H11" s="4" t="s">
        <v>88</v>
      </c>
      <c r="I11" s="2" t="s">
        <v>69</v>
      </c>
    </row>
    <row r="13" spans="1:9" ht="13.5" x14ac:dyDescent="0.25">
      <c r="A13" s="1" t="s">
        <v>27</v>
      </c>
      <c r="B13" s="1" t="s">
        <v>26</v>
      </c>
      <c r="C13" s="1" t="s">
        <v>28</v>
      </c>
      <c r="D13" s="2">
        <v>5</v>
      </c>
      <c r="E13" s="3">
        <v>3</v>
      </c>
      <c r="F13" s="3">
        <f>SUM(E13*D13)</f>
        <v>15</v>
      </c>
      <c r="G13" s="1" t="s">
        <v>29</v>
      </c>
      <c r="H13" s="4" t="s">
        <v>54</v>
      </c>
      <c r="I13" s="2" t="s">
        <v>22</v>
      </c>
    </row>
    <row r="15" spans="1:9" ht="13.5" x14ac:dyDescent="0.25">
      <c r="A15" s="1" t="s">
        <v>35</v>
      </c>
      <c r="B15" s="1" t="s">
        <v>33</v>
      </c>
      <c r="C15" s="1" t="s">
        <v>104</v>
      </c>
      <c r="D15" s="2">
        <v>5</v>
      </c>
      <c r="E15" s="3">
        <v>0.12</v>
      </c>
      <c r="F15" s="3">
        <f>SUM(E15*D15)</f>
        <v>0.6</v>
      </c>
      <c r="G15" s="1" t="s">
        <v>65</v>
      </c>
      <c r="H15" s="4" t="s">
        <v>49</v>
      </c>
      <c r="I15" s="2" t="s">
        <v>50</v>
      </c>
    </row>
    <row r="16" spans="1:9" ht="13.5" x14ac:dyDescent="0.25">
      <c r="A16" s="1" t="s">
        <v>34</v>
      </c>
      <c r="B16" s="1" t="s">
        <v>33</v>
      </c>
      <c r="C16" s="12" t="s">
        <v>105</v>
      </c>
      <c r="D16" s="2">
        <v>2</v>
      </c>
      <c r="E16" s="3">
        <v>0.12</v>
      </c>
      <c r="F16" s="3">
        <f>SUM(E16*D16)</f>
        <v>0.24</v>
      </c>
      <c r="G16" s="1" t="s">
        <v>65</v>
      </c>
      <c r="H16" s="4" t="s">
        <v>49</v>
      </c>
      <c r="I16" s="2" t="s">
        <v>51</v>
      </c>
    </row>
    <row r="17" spans="1:9" ht="13.5" x14ac:dyDescent="0.25">
      <c r="E17" s="3"/>
      <c r="F17" s="3"/>
      <c r="H17" s="4"/>
    </row>
    <row r="18" spans="1:9" ht="13.5" x14ac:dyDescent="0.25">
      <c r="A18" s="1" t="s">
        <v>36</v>
      </c>
      <c r="B18" s="1" t="s">
        <v>40</v>
      </c>
      <c r="C18" s="1" t="s">
        <v>108</v>
      </c>
      <c r="D18" s="2">
        <v>2</v>
      </c>
      <c r="E18" s="3">
        <v>0.75</v>
      </c>
      <c r="F18" s="3">
        <f>SUM(E18*D18)</f>
        <v>1.5</v>
      </c>
      <c r="G18" s="1" t="s">
        <v>66</v>
      </c>
      <c r="H18" s="4" t="s">
        <v>49</v>
      </c>
      <c r="I18" s="2" t="s">
        <v>45</v>
      </c>
    </row>
    <row r="19" spans="1:9" ht="13.5" x14ac:dyDescent="0.25">
      <c r="A19" s="1" t="s">
        <v>37</v>
      </c>
      <c r="B19" s="1" t="s">
        <v>40</v>
      </c>
      <c r="C19" s="1" t="s">
        <v>109</v>
      </c>
      <c r="D19" s="2">
        <v>1</v>
      </c>
      <c r="E19" s="3">
        <v>0.95</v>
      </c>
      <c r="F19" s="3">
        <f>SUM(E19*D19)</f>
        <v>0.95</v>
      </c>
      <c r="G19" s="1" t="s">
        <v>66</v>
      </c>
      <c r="H19" s="4" t="s">
        <v>49</v>
      </c>
      <c r="I19" s="2" t="s">
        <v>46</v>
      </c>
    </row>
    <row r="20" spans="1:9" ht="13.5" x14ac:dyDescent="0.25">
      <c r="A20" s="1" t="s">
        <v>38</v>
      </c>
      <c r="B20" s="1" t="s">
        <v>40</v>
      </c>
      <c r="C20" s="1" t="s">
        <v>107</v>
      </c>
      <c r="D20" s="2">
        <v>1</v>
      </c>
      <c r="E20" s="3">
        <v>0.75</v>
      </c>
      <c r="F20" s="3">
        <f>SUM(E20*D20)</f>
        <v>0.75</v>
      </c>
      <c r="G20" s="1" t="s">
        <v>66</v>
      </c>
      <c r="H20" s="4" t="s">
        <v>49</v>
      </c>
      <c r="I20" s="2" t="s">
        <v>47</v>
      </c>
    </row>
    <row r="21" spans="1:9" ht="13.5" x14ac:dyDescent="0.25">
      <c r="A21" s="1" t="s">
        <v>39</v>
      </c>
      <c r="B21" s="1" t="s">
        <v>40</v>
      </c>
      <c r="C21" s="1" t="s">
        <v>106</v>
      </c>
      <c r="D21" s="2">
        <v>1</v>
      </c>
      <c r="E21" s="3">
        <v>0.75</v>
      </c>
      <c r="F21" s="3">
        <f>SUM(E21*D21)</f>
        <v>0.75</v>
      </c>
      <c r="G21" s="1" t="s">
        <v>66</v>
      </c>
      <c r="H21" s="4" t="s">
        <v>49</v>
      </c>
      <c r="I21" s="2" t="s">
        <v>48</v>
      </c>
    </row>
    <row r="22" spans="1:9" ht="13.5" x14ac:dyDescent="0.25">
      <c r="E22" s="3"/>
      <c r="F22" s="3"/>
      <c r="H22" s="4"/>
    </row>
    <row r="23" spans="1:9" ht="13.5" x14ac:dyDescent="0.25">
      <c r="A23" s="1" t="s">
        <v>63</v>
      </c>
      <c r="B23" s="1" t="s">
        <v>41</v>
      </c>
      <c r="C23" s="1" t="s">
        <v>87</v>
      </c>
      <c r="D23" s="2">
        <v>1</v>
      </c>
      <c r="E23" s="3">
        <v>0.95</v>
      </c>
      <c r="F23" s="3">
        <f>SUM(E23*D23)</f>
        <v>0.95</v>
      </c>
      <c r="G23" s="1" t="s">
        <v>64</v>
      </c>
      <c r="H23" s="4" t="s">
        <v>49</v>
      </c>
      <c r="I23" s="2" t="s">
        <v>62</v>
      </c>
    </row>
    <row r="24" spans="1:9" ht="13.5" x14ac:dyDescent="0.25">
      <c r="A24" s="1" t="s">
        <v>89</v>
      </c>
      <c r="B24" s="1" t="s">
        <v>41</v>
      </c>
      <c r="C24" s="1" t="s">
        <v>86</v>
      </c>
      <c r="D24" s="2">
        <v>1</v>
      </c>
      <c r="E24" s="3">
        <v>1.95</v>
      </c>
      <c r="F24" s="3">
        <f>SUM(E24*D24)</f>
        <v>1.95</v>
      </c>
      <c r="G24" s="1" t="s">
        <v>85</v>
      </c>
      <c r="H24" s="4" t="s">
        <v>49</v>
      </c>
      <c r="I24" s="2" t="s">
        <v>80</v>
      </c>
    </row>
    <row r="25" spans="1:9" ht="13.5" x14ac:dyDescent="0.25">
      <c r="A25" s="1" t="s">
        <v>83</v>
      </c>
      <c r="B25" s="1" t="s">
        <v>41</v>
      </c>
      <c r="C25" s="1" t="s">
        <v>82</v>
      </c>
      <c r="D25" s="2">
        <v>1</v>
      </c>
      <c r="E25" s="3">
        <v>1.45</v>
      </c>
      <c r="F25" s="3">
        <f>SUM(E25*D25)</f>
        <v>1.45</v>
      </c>
      <c r="G25" s="1" t="s">
        <v>81</v>
      </c>
      <c r="H25" s="4" t="s">
        <v>49</v>
      </c>
      <c r="I25" s="2" t="s">
        <v>84</v>
      </c>
    </row>
    <row r="26" spans="1:9" ht="13.5" x14ac:dyDescent="0.25">
      <c r="A26" s="1" t="s">
        <v>75</v>
      </c>
      <c r="B26" s="1" t="s">
        <v>41</v>
      </c>
      <c r="C26" s="1" t="s">
        <v>76</v>
      </c>
      <c r="D26" s="2">
        <v>1</v>
      </c>
      <c r="E26" s="3">
        <v>3.1</v>
      </c>
      <c r="F26" s="3">
        <f>SUM(E26*D26)</f>
        <v>3.1</v>
      </c>
      <c r="G26" s="1" t="s">
        <v>74</v>
      </c>
      <c r="H26" s="4" t="s">
        <v>49</v>
      </c>
      <c r="I26" s="2" t="s">
        <v>73</v>
      </c>
    </row>
    <row r="28" spans="1:9" x14ac:dyDescent="0.2">
      <c r="A28" s="1" t="s">
        <v>59</v>
      </c>
      <c r="B28" s="1" t="s">
        <v>79</v>
      </c>
      <c r="C28" s="1" t="s">
        <v>97</v>
      </c>
      <c r="D28" s="2">
        <v>1</v>
      </c>
      <c r="E28" s="3">
        <v>10</v>
      </c>
      <c r="F28" s="3">
        <f>SUM(E28*D28)</f>
        <v>10</v>
      </c>
      <c r="G28" s="1" t="s">
        <v>98</v>
      </c>
      <c r="H28" s="1" t="s">
        <v>60</v>
      </c>
      <c r="I28" s="2" t="s">
        <v>69</v>
      </c>
    </row>
    <row r="29" spans="1:9" x14ac:dyDescent="0.2">
      <c r="A29" s="1" t="s">
        <v>43</v>
      </c>
      <c r="B29" s="1" t="s">
        <v>42</v>
      </c>
      <c r="C29" s="1" t="s">
        <v>99</v>
      </c>
      <c r="D29" s="2">
        <v>1</v>
      </c>
      <c r="E29" s="3">
        <v>2.5</v>
      </c>
      <c r="F29" s="3">
        <f>SUM(E29*D29)</f>
        <v>2.5</v>
      </c>
      <c r="G29" s="1" t="s">
        <v>68</v>
      </c>
      <c r="H29" s="1" t="s">
        <v>60</v>
      </c>
      <c r="I29" s="2" t="s">
        <v>69</v>
      </c>
    </row>
    <row r="30" spans="1:9" x14ac:dyDescent="0.2">
      <c r="A30" s="1" t="s">
        <v>44</v>
      </c>
      <c r="B30" s="1" t="s">
        <v>42</v>
      </c>
      <c r="C30" s="1" t="s">
        <v>96</v>
      </c>
      <c r="D30" s="2">
        <v>1</v>
      </c>
      <c r="E30" s="3">
        <v>2</v>
      </c>
      <c r="F30" s="3">
        <f>SUM(E30*D30)</f>
        <v>2</v>
      </c>
      <c r="G30" s="1" t="s">
        <v>67</v>
      </c>
      <c r="H30" s="1" t="s">
        <v>60</v>
      </c>
      <c r="I30" s="2" t="s">
        <v>69</v>
      </c>
    </row>
    <row r="31" spans="1:9" x14ac:dyDescent="0.2">
      <c r="A31" s="1" t="s">
        <v>30</v>
      </c>
      <c r="B31" s="1" t="s">
        <v>31</v>
      </c>
      <c r="C31" s="1" t="s">
        <v>61</v>
      </c>
      <c r="D31" s="2">
        <v>1</v>
      </c>
      <c r="E31" s="3">
        <v>3</v>
      </c>
      <c r="F31" s="3">
        <f>SUM(E31*D31)</f>
        <v>3</v>
      </c>
      <c r="G31" s="1" t="s">
        <v>32</v>
      </c>
      <c r="H31" s="1" t="s">
        <v>60</v>
      </c>
      <c r="I31" s="2" t="s">
        <v>69</v>
      </c>
    </row>
    <row r="33" spans="1:9" x14ac:dyDescent="0.2">
      <c r="A33" s="1" t="s">
        <v>55</v>
      </c>
      <c r="B33" s="1" t="s">
        <v>78</v>
      </c>
      <c r="C33" s="1" t="s">
        <v>55</v>
      </c>
      <c r="D33" s="2">
        <v>1</v>
      </c>
      <c r="E33" s="3">
        <v>2.25</v>
      </c>
      <c r="F33" s="3">
        <f>SUM(E33*D33)</f>
        <v>2.25</v>
      </c>
      <c r="G33" s="1" t="s">
        <v>103</v>
      </c>
      <c r="H33" s="1" t="s">
        <v>77</v>
      </c>
      <c r="I33" s="2" t="s">
        <v>92</v>
      </c>
    </row>
    <row r="34" spans="1:9" x14ac:dyDescent="0.2">
      <c r="A34" s="1" t="s">
        <v>56</v>
      </c>
      <c r="B34" s="1" t="s">
        <v>78</v>
      </c>
      <c r="C34" s="1" t="s">
        <v>56</v>
      </c>
      <c r="D34" s="2">
        <v>1</v>
      </c>
      <c r="E34" s="3">
        <v>2.25</v>
      </c>
      <c r="F34" s="3">
        <f>SUM(E34*D34)</f>
        <v>2.25</v>
      </c>
      <c r="G34" s="1" t="s">
        <v>102</v>
      </c>
      <c r="H34" s="1" t="s">
        <v>77</v>
      </c>
      <c r="I34" s="2" t="s">
        <v>93</v>
      </c>
    </row>
    <row r="35" spans="1:9" x14ac:dyDescent="0.2">
      <c r="A35" s="1" t="s">
        <v>57</v>
      </c>
      <c r="B35" s="1" t="s">
        <v>78</v>
      </c>
      <c r="C35" s="1" t="s">
        <v>57</v>
      </c>
      <c r="D35" s="2">
        <v>1</v>
      </c>
      <c r="E35" s="3">
        <v>2.25</v>
      </c>
      <c r="F35" s="3">
        <f>SUM(E35*D35)</f>
        <v>2.25</v>
      </c>
      <c r="G35" s="1" t="s">
        <v>101</v>
      </c>
      <c r="H35" s="1" t="s">
        <v>77</v>
      </c>
      <c r="I35" s="2" t="s">
        <v>90</v>
      </c>
    </row>
    <row r="36" spans="1:9" x14ac:dyDescent="0.2">
      <c r="A36" s="1" t="s">
        <v>58</v>
      </c>
      <c r="B36" s="1" t="s">
        <v>78</v>
      </c>
      <c r="C36" s="1" t="s">
        <v>58</v>
      </c>
      <c r="D36" s="2">
        <v>1</v>
      </c>
      <c r="E36" s="3">
        <v>2.25</v>
      </c>
      <c r="F36" s="3">
        <f>SUM(E36*D36)</f>
        <v>2.25</v>
      </c>
      <c r="G36" s="1" t="s">
        <v>100</v>
      </c>
      <c r="H36" s="1" t="s">
        <v>77</v>
      </c>
      <c r="I36" s="2" t="s">
        <v>91</v>
      </c>
    </row>
    <row r="37" spans="1:9" x14ac:dyDescent="0.2">
      <c r="F37" s="1"/>
    </row>
    <row r="38" spans="1:9" s="8" customFormat="1" x14ac:dyDescent="0.2">
      <c r="A38" s="10" t="s">
        <v>72</v>
      </c>
      <c r="B38" s="10"/>
      <c r="C38" s="10"/>
      <c r="D38" s="10"/>
      <c r="E38" s="10"/>
      <c r="F38" s="11">
        <f>SUM(F3:F36)</f>
        <v>78.37</v>
      </c>
      <c r="I38" s="9"/>
    </row>
    <row r="40" spans="1:9" x14ac:dyDescent="0.2">
      <c r="A40" s="1" t="s">
        <v>95</v>
      </c>
    </row>
    <row r="41" spans="1:9" x14ac:dyDescent="0.2">
      <c r="A41" s="1" t="s">
        <v>94</v>
      </c>
    </row>
  </sheetData>
  <mergeCells count="2">
    <mergeCell ref="A38:E38"/>
    <mergeCell ref="A1:I1"/>
  </mergeCells>
  <hyperlinks>
    <hyperlink ref="H8" r:id="rId1" xr:uid="{9D90A14B-BF07-48A6-A04B-9474FD535D07}"/>
    <hyperlink ref="H6" r:id="rId2" xr:uid="{3CD49049-C54C-44D8-9D1B-AB9AC5BEB92A}"/>
    <hyperlink ref="H3" r:id="rId3" xr:uid="{A9530476-A62E-48D4-AD15-5EA0DEDBEE52}"/>
    <hyperlink ref="H5" r:id="rId4" xr:uid="{E5ED83CB-4E9F-4323-B350-F11B11860B5D}"/>
    <hyperlink ref="H18" r:id="rId5" xr:uid="{92C23575-521A-4AFF-A9FA-B7DC954CBEF8}"/>
    <hyperlink ref="H19" r:id="rId6" xr:uid="{B2E6AD57-5782-4B74-AAAC-6EE3DE12D80C}"/>
    <hyperlink ref="H20" r:id="rId7" xr:uid="{CD4696E1-FDF6-410F-9123-65CA35E89733}"/>
    <hyperlink ref="H21" r:id="rId8" xr:uid="{3B7A9AE5-50B2-4CB8-8977-4B465E65497E}"/>
    <hyperlink ref="H15" r:id="rId9" xr:uid="{4A5BEB60-DE9D-4993-A0D4-63E077CB329B}"/>
    <hyperlink ref="H16" r:id="rId10" xr:uid="{00409CCF-7274-4437-A6F0-2309B0AA2A19}"/>
    <hyperlink ref="H7" r:id="rId11" xr:uid="{1435FF43-EE60-48A6-98F1-6DBEDD587D1F}"/>
    <hyperlink ref="H13" r:id="rId12" xr:uid="{D4D1E037-B640-408D-80B0-BB02C41ED968}"/>
    <hyperlink ref="H23" r:id="rId13" xr:uid="{826592F9-E598-4C9E-BDE7-BA82F393612A}"/>
    <hyperlink ref="H24" r:id="rId14" xr:uid="{F18D5404-E470-4E02-90CD-DB600C299120}"/>
    <hyperlink ref="H25" r:id="rId15" xr:uid="{AC9B832C-0BDE-4FB4-8EBF-E64C9BA1CFF3}"/>
    <hyperlink ref="H26" r:id="rId16" xr:uid="{55353CFB-FC41-49D0-B5DC-9CE06BD4ED60}"/>
    <hyperlink ref="H10" r:id="rId17" xr:uid="{D0FB8A26-7550-45EE-8B3F-83B424B5EA40}"/>
    <hyperlink ref="H11" r:id="rId18" xr:uid="{5CADE19E-F2B6-4E08-BCB8-A3EB6366713B}"/>
  </hyperlinks>
  <pageMargins left="0.25" right="0.25" top="0.75" bottom="0.75" header="0.3" footer="0.3"/>
  <pageSetup paperSize="9" scale="61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Zielinski</dc:creator>
  <cp:lastModifiedBy>David Zielinski</cp:lastModifiedBy>
  <cp:lastPrinted>2024-07-30T08:07:32Z</cp:lastPrinted>
  <dcterms:created xsi:type="dcterms:W3CDTF">2024-07-29T07:10:11Z</dcterms:created>
  <dcterms:modified xsi:type="dcterms:W3CDTF">2024-07-30T08:07:38Z</dcterms:modified>
</cp:coreProperties>
</file>