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a\Documents\Work\Sal GEE Paper\One Health\"/>
    </mc:Choice>
  </mc:AlternateContent>
  <xr:revisionPtr revIDLastSave="0" documentId="8_{56B7DF9E-41A1-4D29-83F6-877FD1FD9E88}" xr6:coauthVersionLast="36" xr6:coauthVersionMax="36" xr10:uidLastSave="{00000000-0000-0000-0000-000000000000}"/>
  <bookViews>
    <workbookView xWindow="0" yWindow="0" windowWidth="23040" windowHeight="9540" tabRatio="856" activeTab="1" xr2:uid="{1373BF1B-CEC0-45B3-B045-13869D0572AF}"/>
  </bookViews>
  <sheets>
    <sheet name="Table 1" sheetId="1" r:id="rId1"/>
    <sheet name="Full Model Results" sheetId="2" r:id="rId2"/>
    <sheet name="Data for Figure 1 and 2" sheetId="3" r:id="rId3"/>
    <sheet name="Figure 1" sheetId="5" r:id="rId4"/>
    <sheet name="Figure 2" sheetId="10" r:id="rId5"/>
    <sheet name="Data for Figure 3" sheetId="11" r:id="rId6"/>
    <sheet name="Figure 3cat_milk" sheetId="12" r:id="rId7"/>
    <sheet name="Figure 3cat_beef" sheetId="13" r:id="rId8"/>
    <sheet name="Figure 3cat_cowtotal" sheetId="14" r:id="rId9"/>
    <sheet name="Figure 3cat_ckbroiler" sheetId="15" r:id="rId10"/>
    <sheet name="Figure 3cat_cklayer" sheetId="16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9" i="11" l="1"/>
  <c r="V29" i="11"/>
  <c r="W28" i="11"/>
  <c r="V28" i="11"/>
  <c r="W27" i="11"/>
  <c r="V27" i="11"/>
  <c r="W26" i="11"/>
  <c r="V26" i="11"/>
  <c r="W25" i="11"/>
  <c r="V25" i="11"/>
  <c r="W24" i="11"/>
  <c r="V24" i="11"/>
  <c r="W23" i="11"/>
  <c r="V23" i="11"/>
  <c r="W20" i="11"/>
  <c r="V20" i="11"/>
  <c r="W19" i="11"/>
  <c r="V19" i="11"/>
  <c r="W18" i="11"/>
  <c r="V18" i="11"/>
  <c r="W17" i="11"/>
  <c r="V17" i="11"/>
  <c r="W16" i="11"/>
  <c r="V16" i="11"/>
  <c r="W15" i="11"/>
  <c r="V15" i="11"/>
  <c r="W14" i="11"/>
  <c r="V14" i="11"/>
  <c r="W11" i="11"/>
  <c r="V11" i="11"/>
  <c r="W10" i="11"/>
  <c r="V10" i="11"/>
  <c r="W9" i="11"/>
  <c r="V9" i="11"/>
  <c r="W8" i="11"/>
  <c r="V8" i="11"/>
  <c r="W7" i="11"/>
  <c r="V7" i="11"/>
  <c r="W6" i="11"/>
  <c r="V6" i="11"/>
  <c r="W5" i="11"/>
  <c r="V5" i="11"/>
  <c r="K29" i="11"/>
  <c r="J29" i="11"/>
  <c r="K28" i="11"/>
  <c r="J28" i="11"/>
  <c r="K27" i="11"/>
  <c r="J27" i="11"/>
  <c r="K26" i="11"/>
  <c r="J26" i="11"/>
  <c r="K25" i="11"/>
  <c r="J25" i="11"/>
  <c r="K24" i="11"/>
  <c r="J24" i="11"/>
  <c r="K23" i="11"/>
  <c r="J23" i="11"/>
  <c r="K20" i="11"/>
  <c r="J20" i="11"/>
  <c r="K19" i="11"/>
  <c r="J19" i="11"/>
  <c r="K18" i="11"/>
  <c r="J18" i="11"/>
  <c r="K17" i="11"/>
  <c r="J17" i="11"/>
  <c r="K16" i="11"/>
  <c r="J16" i="11"/>
  <c r="K15" i="11"/>
  <c r="J15" i="11"/>
  <c r="K14" i="11"/>
  <c r="J14" i="11"/>
  <c r="K11" i="11"/>
  <c r="J11" i="11"/>
  <c r="K10" i="11"/>
  <c r="J10" i="11"/>
  <c r="K9" i="11"/>
  <c r="J9" i="11"/>
  <c r="K8" i="11"/>
  <c r="J8" i="11"/>
  <c r="K7" i="11"/>
  <c r="J7" i="11"/>
  <c r="K6" i="11"/>
  <c r="J6" i="11"/>
  <c r="K5" i="11"/>
  <c r="J5" i="11"/>
  <c r="K21" i="3" l="1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53" i="3"/>
  <c r="J53" i="3"/>
  <c r="K52" i="3"/>
  <c r="J52" i="3"/>
  <c r="K51" i="3"/>
  <c r="J51" i="3"/>
  <c r="K50" i="3"/>
  <c r="J50" i="3"/>
  <c r="K49" i="3"/>
  <c r="J49" i="3"/>
  <c r="K48" i="3"/>
  <c r="J48" i="3"/>
  <c r="K47" i="3"/>
  <c r="J47" i="3"/>
  <c r="K42" i="3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9" i="3" l="1"/>
  <c r="J9" i="3"/>
  <c r="K8" i="3"/>
  <c r="J8" i="3"/>
  <c r="K7" i="3"/>
  <c r="J7" i="3"/>
  <c r="K6" i="3"/>
  <c r="J6" i="3"/>
  <c r="K5" i="3"/>
  <c r="J5" i="3"/>
  <c r="K4" i="3"/>
  <c r="J4" i="3"/>
  <c r="K3" i="3"/>
  <c r="J3" i="3"/>
</calcChain>
</file>

<file path=xl/sharedStrings.xml><?xml version="1.0" encoding="utf-8"?>
<sst xmlns="http://schemas.openxmlformats.org/spreadsheetml/2006/main" count="474" uniqueCount="324">
  <si>
    <t>Arizona</t>
  </si>
  <si>
    <t>Colorado</t>
  </si>
  <si>
    <t>New Mexico</t>
  </si>
  <si>
    <t>Utah</t>
  </si>
  <si>
    <t>Total</t>
  </si>
  <si>
    <t>Population, n</t>
  </si>
  <si>
    <t>Years included in analysis</t>
  </si>
  <si>
    <t>2009-2020</t>
  </si>
  <si>
    <t>2009-2021</t>
  </si>
  <si>
    <t>2012-2021</t>
  </si>
  <si>
    <t>15 (100%)</t>
  </si>
  <si>
    <t>34 (53%)</t>
  </si>
  <si>
    <t>31 (94%)</t>
  </si>
  <si>
    <t>23 (79%)</t>
  </si>
  <si>
    <t>103 (73%)</t>
  </si>
  <si>
    <t>Urbanicity</t>
  </si>
  <si>
    <t>Urban</t>
  </si>
  <si>
    <t>8 (53%)</t>
  </si>
  <si>
    <t>40 (63%)</t>
  </si>
  <si>
    <t xml:space="preserve"> 26 (79%)</t>
  </si>
  <si>
    <t>16 (55%)</t>
  </si>
  <si>
    <t>90 (64%)</t>
  </si>
  <si>
    <t>Rural</t>
  </si>
  <si>
    <t>Statewide annual temperature, mean (min, max)</t>
  </si>
  <si>
    <t>Cattle</t>
  </si>
  <si>
    <t>Chicken and Poultry</t>
  </si>
  <si>
    <t>Abnormally dry</t>
  </si>
  <si>
    <t>Severe drought</t>
  </si>
  <si>
    <t>State</t>
  </si>
  <si>
    <t>Climate Zone</t>
  </si>
  <si>
    <t xml:space="preserve">   B</t>
  </si>
  <si>
    <t xml:space="preserve">   D</t>
  </si>
  <si>
    <t>NCHS Urban-Rural Classification Scheme</t>
  </si>
  <si>
    <t>Large central metro (&gt;1 million or more population, contain largest city in MSA)</t>
  </si>
  <si>
    <t>Large fringe metro (&gt;1 million adjacent to largest city)</t>
  </si>
  <si>
    <t>Medium metro (250,000 to 999,999 population)</t>
  </si>
  <si>
    <t>Small metro (&lt;250,000 population)</t>
  </si>
  <si>
    <t>Micropolitan (1 urban cluster of 10,000 to 49,999 population)</t>
  </si>
  <si>
    <t>Non-core</t>
  </si>
  <si>
    <t xml:space="preserve">Pre-COVID </t>
  </si>
  <si>
    <t>Adjusting for SOI</t>
  </si>
  <si>
    <t>Counties with Farm Operations with Sales (USDA)</t>
  </si>
  <si>
    <t>Heavy precipitation, total precipitation in a week over a 30 year normal</t>
  </si>
  <si>
    <t>Total precipitation above the 95th percentile</t>
  </si>
  <si>
    <t>Total precipitation above the 99th percentile</t>
  </si>
  <si>
    <t>USDM Drought Category</t>
  </si>
  <si>
    <t>None (reference)</t>
  </si>
  <si>
    <t>Moderate drought</t>
  </si>
  <si>
    <t>Extreme drought</t>
  </si>
  <si>
    <t>Exceptional drought</t>
  </si>
  <si>
    <t>Multivariate</t>
  </si>
  <si>
    <t>IRR</t>
  </si>
  <si>
    <t>SE</t>
  </si>
  <si>
    <t>Z</t>
  </si>
  <si>
    <t>p</t>
  </si>
  <si>
    <t>95% lower</t>
  </si>
  <si>
    <t>95% upper</t>
  </si>
  <si>
    <t>For Figure</t>
  </si>
  <si>
    <t>Total precipitation (continuous)</t>
  </si>
  <si>
    <t>Extremely wet</t>
  </si>
  <si>
    <t>Very wet</t>
  </si>
  <si>
    <t>Moderate wet</t>
  </si>
  <si>
    <t xml:space="preserve">Different Exposure </t>
  </si>
  <si>
    <t>HEAVY PPT</t>
  </si>
  <si>
    <t>95TH PERCENTILE</t>
  </si>
  <si>
    <t>99TH PERCENTILE</t>
  </si>
  <si>
    <t>EXTREME PPT</t>
  </si>
  <si>
    <t>Crude</t>
  </si>
  <si>
    <t>Notes</t>
  </si>
  <si>
    <t>Counties with Farm Operations</t>
  </si>
  <si>
    <t>Chicken</t>
  </si>
  <si>
    <t>Density, Milk Cattle per sq mile (county)</t>
  </si>
  <si>
    <t>n=41 counties</t>
  </si>
  <si>
    <t>Density, Broilers per sq mile (county)</t>
  </si>
  <si>
    <t>n=98 counties</t>
  </si>
  <si>
    <t>Density, Beef Cattle per sq mile (county)</t>
  </si>
  <si>
    <t>n=102 counties</t>
  </si>
  <si>
    <t>Density, Layers per sq mile (county)</t>
  </si>
  <si>
    <t>n=124 counties</t>
  </si>
  <si>
    <t>Density, Total Cattle (including calves) per sq mile (county)</t>
  </si>
  <si>
    <t>n=131 counties</t>
  </si>
  <si>
    <t>Utah *</t>
  </si>
  <si>
    <t>County Information</t>
  </si>
  <si>
    <t xml:space="preserve">Counties included in analysis over total counties in state, n </t>
  </si>
  <si>
    <t>15/15</t>
  </si>
  <si>
    <t>64/64</t>
  </si>
  <si>
    <t>33/33</t>
  </si>
  <si>
    <t>15/29</t>
  </si>
  <si>
    <t>127/141</t>
  </si>
  <si>
    <t>Urban counties, n (%)</t>
  </si>
  <si>
    <t>Climate</t>
  </si>
  <si>
    <t>Koppen-Geiger Climate Zone, number of arid counties n (%)</t>
  </si>
  <si>
    <t>Statewide annual precipitation, mean (min, max)</t>
  </si>
  <si>
    <t>Statewide Palmer Drought Severity Index (PDSI), mean (range)</t>
  </si>
  <si>
    <t>United States Drought Monitor, % of weeks in analysis drought category ≥1</t>
  </si>
  <si>
    <t>Southern Oscillation Index (SOI), mean (min, max) †</t>
  </si>
  <si>
    <t>-</t>
  </si>
  <si>
    <t>Health</t>
  </si>
  <si>
    <t>Animals</t>
  </si>
  <si>
    <t>Cattle, Milk</t>
  </si>
  <si>
    <t>Cattle, Beef</t>
  </si>
  <si>
    <t>Cattle, including calves</t>
  </si>
  <si>
    <t>Chicken, Broilers</t>
  </si>
  <si>
    <t>Chicken, Layers</t>
  </si>
  <si>
    <t>Multivariate model (all cases)</t>
  </si>
  <si>
    <t>Confirmed Cases only</t>
  </si>
  <si>
    <t>Multivariate model (all cases), different lags</t>
  </si>
  <si>
    <t>Lag 1</t>
  </si>
  <si>
    <t>Lag 3</t>
  </si>
  <si>
    <t xml:space="preserve">Total precipitation </t>
  </si>
  <si>
    <t>DATA FOR FIGURE 1</t>
  </si>
  <si>
    <t>DATA FOR FIGURE 2</t>
  </si>
  <si>
    <t>Precipitation (crude)</t>
  </si>
  <si>
    <t xml:space="preserve">Precipitation stratified by antecedent PDSI </t>
  </si>
  <si>
    <r>
      <t xml:space="preserve">Total Counts of </t>
    </r>
    <r>
      <rPr>
        <i/>
        <sz val="11"/>
        <color theme="1"/>
        <rFont val="Calibri"/>
        <family val="2"/>
        <scheme val="minor"/>
      </rPr>
      <t xml:space="preserve">Salmonella </t>
    </r>
  </si>
  <si>
    <r>
      <t xml:space="preserve">Count of Confirmed Cases of </t>
    </r>
    <r>
      <rPr>
        <i/>
        <sz val="11"/>
        <color theme="1"/>
        <rFont val="Calibri"/>
        <family val="2"/>
        <scheme val="minor"/>
      </rPr>
      <t xml:space="preserve">Salmonella </t>
    </r>
  </si>
  <si>
    <r>
      <t xml:space="preserve">Incidence Rate of </t>
    </r>
    <r>
      <rPr>
        <i/>
        <sz val="11"/>
        <color theme="1"/>
        <rFont val="Calibri"/>
        <family val="2"/>
        <scheme val="minor"/>
      </rPr>
      <t>Salmonella</t>
    </r>
    <r>
      <rPr>
        <sz val="11"/>
        <color theme="1"/>
        <rFont val="Calibri"/>
        <family val="2"/>
        <scheme val="minor"/>
      </rPr>
      <t xml:space="preserve">  per 100,000 population per year</t>
    </r>
  </si>
  <si>
    <r>
      <t>Density of Animals (USDA), mean (range) per mi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</si>
  <si>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1.02 (1.00, 1.04)</t>
  </si>
  <si>
    <t>1.13 (1.00, 1.27)</t>
  </si>
  <si>
    <t>0.94 (0.85, 1.04)</t>
  </si>
  <si>
    <t>1.07 (0.99, 1.14)</t>
  </si>
  <si>
    <t>1.22 (1.17, 1.28)</t>
  </si>
  <si>
    <t>1.16 (1.10, 1.22)</t>
  </si>
  <si>
    <t>0.88 (0.83, 0.93)</t>
  </si>
  <si>
    <t>0.99 (0.97, 1.02)</t>
  </si>
  <si>
    <t>2.31 (2.10, 2.53)</t>
  </si>
  <si>
    <t>1.95 (1.78, 2.13)</t>
  </si>
  <si>
    <t>1.54 (1.43, 1.66)</t>
  </si>
  <si>
    <t>1.11 (1.04, 1.19)</t>
  </si>
  <si>
    <t>1.14 (1.06, 1.23)</t>
  </si>
  <si>
    <t>1.03 (0.96, 1.10)</t>
  </si>
  <si>
    <t>1.03 (1.01, 1.04)</t>
  </si>
  <si>
    <t>1.15 (1.03, 1.29)</t>
  </si>
  <si>
    <t>1.07 (0.97, 1.17)</t>
  </si>
  <si>
    <t>1.06 (0.99, 1.13)</t>
  </si>
  <si>
    <t>1.19 (1.13, 1.24)</t>
  </si>
  <si>
    <t>1.13 (1.07, 1.19)</t>
  </si>
  <si>
    <t>0.87 (0.82, 0.93)</t>
  </si>
  <si>
    <t>1.02 (1.00, 1.03)</t>
  </si>
  <si>
    <t>1.09 (0.97, 1.23)</t>
  </si>
  <si>
    <t>1.09 (0.99, 1.19)</t>
  </si>
  <si>
    <t>1.04 (0.97, 1.11)</t>
  </si>
  <si>
    <t>1.17 (1.11, 1.22)</t>
  </si>
  <si>
    <t>1.08 (1.03, 1.14)</t>
  </si>
  <si>
    <t>0.89 (0.84, 0.94)</t>
  </si>
  <si>
    <t>0.53 (0.15, 1.94)</t>
  </si>
  <si>
    <t>0.72 (0.53, 0.98)</t>
  </si>
  <si>
    <t>1.04 (0.96, 1.12)</t>
  </si>
  <si>
    <t>1.07 (1.01, 1.12)</t>
  </si>
  <si>
    <t>1.08 (1.02, 1.15)</t>
  </si>
  <si>
    <t>0.98 (0.91, 1.06)</t>
  </si>
  <si>
    <t>0.98 (0.95, 1.02)</t>
  </si>
  <si>
    <t>1.97 (1.76, 2.19)</t>
  </si>
  <si>
    <t>1.41 (1.26, 1.59)</t>
  </si>
  <si>
    <t>1.31 (1.19, 1.44)</t>
  </si>
  <si>
    <t>1.43 (1.3, 1.57)</t>
  </si>
  <si>
    <t>1.24 (1.12, 1.37)</t>
  </si>
  <si>
    <t>0.87 (0.79, 0.96)</t>
  </si>
  <si>
    <t>0.98 (0.93, 1.03)</t>
  </si>
  <si>
    <t>0.29 (0.09, 0.88)</t>
  </si>
  <si>
    <t>0.65 (0.46, 0.91)</t>
  </si>
  <si>
    <t>0.78 (0.63, 0.96)</t>
  </si>
  <si>
    <t>1.05 (0.94, 1.17)</t>
  </si>
  <si>
    <t>0.92 (0.82, 1.04)</t>
  </si>
  <si>
    <t>0.86 (0.76, 0.97)</t>
  </si>
  <si>
    <t>1.10 (1.04, 1.17)</t>
  </si>
  <si>
    <t>0.52 (0.31, 0.86)</t>
  </si>
  <si>
    <t>1.48 (1.09, 2.01)</t>
  </si>
  <si>
    <t>0.96 (0.70, 1.31)</t>
  </si>
  <si>
    <t>1.50 (1.3, 1.73)</t>
  </si>
  <si>
    <t>1.44 (1.25, 1.66)</t>
  </si>
  <si>
    <t>1.30 (1.1, 1.53)</t>
  </si>
  <si>
    <t>1.02 (1.01, 1.04)</t>
  </si>
  <si>
    <t>0.96 (0.82, 1.11)</t>
  </si>
  <si>
    <t>0.86 ( 0.77, 0.97)</t>
  </si>
  <si>
    <t>1.05 (0.97, 1.13)</t>
  </si>
  <si>
    <t>1.18 (1.12, 1.24)</t>
  </si>
  <si>
    <t>1.14 (1.08, 1.20)</t>
  </si>
  <si>
    <t>0.91 (0.85, 0.97)</t>
  </si>
  <si>
    <t>1.02 (0.97, 1.07)</t>
  </si>
  <si>
    <t>2.05 (1.76, 2.39)</t>
  </si>
  <si>
    <t>1.65 (1.38, 1.96)</t>
  </si>
  <si>
    <t>1.34 (1.17, 1.53)</t>
  </si>
  <si>
    <t>1.60 (1.42, 1.81)</t>
  </si>
  <si>
    <t>1.32 (1.16, 1.50)</t>
  </si>
  <si>
    <t>0.84 (0.74, 0.95)</t>
  </si>
  <si>
    <t>1.01 (1, 1.03)</t>
  </si>
  <si>
    <t>1.12 (1.00, 1.25)</t>
  </si>
  <si>
    <t>1.04 (0.98, 1.11)</t>
  </si>
  <si>
    <t>1.19 (1.14, 1.24)</t>
  </si>
  <si>
    <t>1.14 (1.08, 1.19)</t>
  </si>
  <si>
    <t>0.86 (0.81, 0.91)</t>
  </si>
  <si>
    <t>1.03 (0.93, 1.14)</t>
  </si>
  <si>
    <t>0.42 (0.21, 0.86)</t>
  </si>
  <si>
    <t>0.36 (0.19, 0.69)</t>
  </si>
  <si>
    <t>0.76 (0.54, 1.06)</t>
  </si>
  <si>
    <t>1.21 (0.98, 1.48)</t>
  </si>
  <si>
    <t>1.06 (0.86, 1.32)</t>
  </si>
  <si>
    <t>1.09 (0.9, 1.33)</t>
  </si>
  <si>
    <t>1.00 (0.98, 1.02)</t>
  </si>
  <si>
    <t>0.78 (0.64, 0.94)</t>
  </si>
  <si>
    <t>0.82 (0.71, 0.95)</t>
  </si>
  <si>
    <t>0.95 (0.88, 1.02)</t>
  </si>
  <si>
    <t>1.01 (0.98, 1.05)</t>
  </si>
  <si>
    <t>1.01 (0.97, 1.06)</t>
  </si>
  <si>
    <t>0.93 (0.88, 0.99)</t>
  </si>
  <si>
    <t>0.99 (0.94, 1.03)</t>
  </si>
  <si>
    <t>0.89 (0.78, 1.03)</t>
  </si>
  <si>
    <t>0.85 (0.73,  0.99)</t>
  </si>
  <si>
    <t>1.01 (0.90, 1.14)</t>
  </si>
  <si>
    <t>0.98 (0.89, 1.09)</t>
  </si>
  <si>
    <t>0.98 (0.87, 1.10)</t>
  </si>
  <si>
    <t>0.84 (0.73, 0.97)</t>
  </si>
  <si>
    <t>1.01 (0.98, 1.04)</t>
  </si>
  <si>
    <t>0.87 (0.73, 1.03)</t>
  </si>
  <si>
    <t>0.89 (0.76, 1.04)</t>
  </si>
  <si>
    <t>1.04 (0.97, 1.12)</t>
  </si>
  <si>
    <t>0.97 (0.90, 1.05)</t>
  </si>
  <si>
    <t>0.91 (0.84, 0.99)</t>
  </si>
  <si>
    <t>1.06 (0.99, 1.12)</t>
  </si>
  <si>
    <t>1.26 (0.83, 1.91)</t>
  </si>
  <si>
    <t>0.95 (0.71, 1.27)</t>
  </si>
  <si>
    <t>0.91 (0.76, 1.09)</t>
  </si>
  <si>
    <t>1.13 (1.01, 1.26)</t>
  </si>
  <si>
    <t>1.08 (0.96, 1.22)</t>
  </si>
  <si>
    <t>1.06 (0.94, 1.19)</t>
  </si>
  <si>
    <t>1.05 (0.99, 1.12)</t>
  </si>
  <si>
    <t>0.76 (0.52, 1.09)</t>
  </si>
  <si>
    <t>0.91 (0.69, 1.18)</t>
  </si>
  <si>
    <t>0.80 (0.67, 0.97)</t>
  </si>
  <si>
    <t>1.10 (0.98, 1.24)</t>
  </si>
  <si>
    <t>0.99 (0.88, 1.13)</t>
  </si>
  <si>
    <t>1.00 (0.89, 1.12)</t>
  </si>
  <si>
    <t>1.07 (0.95, 1.19)</t>
  </si>
  <si>
    <t>0.62 (0.30, 1.27)</t>
  </si>
  <si>
    <t>1.03 (0.71, 1.51)</t>
  </si>
  <si>
    <t>0.68 (0.48, 0.96)</t>
  </si>
  <si>
    <t>1.11 (0.89, 1.39)</t>
  </si>
  <si>
    <t>0.97 (0.77, 1.22)</t>
  </si>
  <si>
    <t>1.08 (0.88, 1.31)</t>
  </si>
  <si>
    <t>1.12 (0.99, 1.26)</t>
  </si>
  <si>
    <t>1.26 (1.20, 1.32)</t>
  </si>
  <si>
    <t>1.21 (1.14, 1.27)</t>
  </si>
  <si>
    <t>0.94 (0.88, 1.00)</t>
  </si>
  <si>
    <t>1.02 (0.99, 1.04)</t>
  </si>
  <si>
    <t>1.12 (0.99, 1.27)</t>
  </si>
  <si>
    <t>0.94 (0.84, 1.04)</t>
  </si>
  <si>
    <t>1.06 (0.99, 1.14)</t>
  </si>
  <si>
    <t>1.22 (1.16, 1.28)</t>
  </si>
  <si>
    <t>1.15 (1.09, 1.22)</t>
  </si>
  <si>
    <t>1.37 (1.31, 1.43)</t>
  </si>
  <si>
    <t>1.58 (1.40, 1.79)</t>
  </si>
  <si>
    <t>1.31 (1.17, 1.46)</t>
  </si>
  <si>
    <t>1.46 (1.35, 1.58)</t>
  </si>
  <si>
    <t>1.63 (1.54, 1.73)</t>
  </si>
  <si>
    <t>1.54 (1.45, 1.64)</t>
  </si>
  <si>
    <t>1.16 (1.08, 1.25)</t>
  </si>
  <si>
    <t>2.71 (2.55, 2.88)</t>
  </si>
  <si>
    <t>3.12 (2.76, 3.53)</t>
  </si>
  <si>
    <t>2.60 (2.31, 2.91)</t>
  </si>
  <si>
    <t>2.83 (2.60, 3.09)</t>
  </si>
  <si>
    <t>3.21 (2.99, 3.45)</t>
  </si>
  <si>
    <t>3.06 (2.84, 3.3)</t>
  </si>
  <si>
    <t>2.31 (2.13, 2.51)</t>
  </si>
  <si>
    <t>1.08 (1.04, 1.13)</t>
  </si>
  <si>
    <t>1.20 (1.07, 1.36)</t>
  </si>
  <si>
    <t>1.00 (0.90, 1.12)</t>
  </si>
  <si>
    <t>1.3 (1.23, 1.38)</t>
  </si>
  <si>
    <t>1.23 (1.16, 1.31)</t>
  </si>
  <si>
    <t>0.94 (0.87, 1)</t>
  </si>
  <si>
    <t>1.06 (1.03, 1.1)</t>
  </si>
  <si>
    <t>1.17 (1.04, 1.32)</t>
  </si>
  <si>
    <t>0.98 (0.88, 1.09)</t>
  </si>
  <si>
    <t>1.12 (1.04, 1.20)</t>
  </si>
  <si>
    <t>1.27 (1.21, 1.35)</t>
  </si>
  <si>
    <t>1.21 (1.14, 1.28)</t>
  </si>
  <si>
    <t>0.92 (0.86, 0.98)</t>
  </si>
  <si>
    <t>1.04 (0.98, 1.12)</t>
  </si>
  <si>
    <t>1.16 (1.01, 1.32)</t>
  </si>
  <si>
    <t>0.96 (0.85, 1.09)</t>
  </si>
  <si>
    <t>1.09 (1.00, 1.20)</t>
  </si>
  <si>
    <t>1.25 (1.15, 1.35)</t>
  </si>
  <si>
    <t>1.18 (1.09, 1.28)</t>
  </si>
  <si>
    <t>0.9 (0.82, 0.98)</t>
  </si>
  <si>
    <t>1.0 (ref)</t>
  </si>
  <si>
    <t>1.14 (1.09, 1.19)</t>
  </si>
  <si>
    <t>1.27 (1.22, 1.34)</t>
  </si>
  <si>
    <t>0.93 (0.87, 0.99)</t>
  </si>
  <si>
    <t>0.73 (0.64, 0.82)</t>
  </si>
  <si>
    <t>(45.6, 73.8)</t>
  </si>
  <si>
    <t>(31.0, 58.7)</t>
  </si>
  <si>
    <t>(38.3, 68.1)</t>
  </si>
  <si>
    <t>(35.1, 60.5)</t>
  </si>
  <si>
    <t>-1.6 (-6.8-4.1)</t>
  </si>
  <si>
    <t>-0.9 (-8.0-6)</t>
  </si>
  <si>
    <t>-1.8 (-6.9-4.7)</t>
  </si>
  <si>
    <t>-1.6 (-7.4-6.7)</t>
  </si>
  <si>
    <t>0.24 (-2.2, 2.9)</t>
  </si>
  <si>
    <t>3.9 (0-14.2)</t>
  </si>
  <si>
    <t>1.5 (0-32.8)</t>
  </si>
  <si>
    <t>5.2 (0-64.1)</t>
  </si>
  <si>
    <t>2.3 (0-16)</t>
  </si>
  <si>
    <t>2.9 (0-64.1)</t>
  </si>
  <si>
    <t>2.1 (0-9.7)</t>
  </si>
  <si>
    <t>6.8 (0.1-19.9)</t>
  </si>
  <si>
    <t>4.3 (1.4-11.4)</t>
  </si>
  <si>
    <t>5.9 (0.5-32.2)</t>
  </si>
  <si>
    <t>5.6 (0-32.2)</t>
  </si>
  <si>
    <t>10.9 (1.5-76.4)</t>
  </si>
  <si>
    <t>24.4 (0.1-183.5)</t>
  </si>
  <si>
    <t>16 (2.1-199.2)</t>
  </si>
  <si>
    <t>13.9 (0.9-53.2)</t>
  </si>
  <si>
    <t>19.2 (0.1-199.2)</t>
  </si>
  <si>
    <t>0.1 (0-0.4)</t>
  </si>
  <si>
    <t>0.3 (0-1.9)</t>
  </si>
  <si>
    <t>0.1 (0-0.7)</t>
  </si>
  <si>
    <t>0.2 (0-1.5)</t>
  </si>
  <si>
    <t>0.2 (0-1.9)</t>
  </si>
  <si>
    <t>0.5 (0.1-2.4)</t>
  </si>
  <si>
    <t>19.8 (0.1-900.8)</t>
  </si>
  <si>
    <t>0.7 (0-6.8)</t>
  </si>
  <si>
    <t>1 (0-9.2)</t>
  </si>
  <si>
    <t>9.7 (0-900.8)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</si>
</sst>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00"/>
    <numFmt numFmtId="167" formatCode="0.00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0" fillId="0" borderId="0" xfId="0" applyAlignment="1">
      <alignment horizontal="left" indent="1"/>
    </xf>
    <xf numFmtId="0" fontId="0" fillId="0" borderId="0" xfId="0" applyFont="1" applyAlignment="1">
      <alignment horizontal="left" indent="1"/>
    </xf>
    <xf numFmtId="0" fontId="3" fillId="0" borderId="0" xfId="0" applyFon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2" fontId="2" fillId="0" borderId="0" xfId="0" applyNumberFormat="1" applyFont="1"/>
    <xf numFmtId="0" fontId="0" fillId="0" borderId="0" xfId="0" applyFill="1"/>
    <xf numFmtId="0" fontId="0" fillId="0" borderId="0" xfId="0" applyFont="1" applyFill="1" applyAlignment="1">
      <alignment horizontal="left" indent="1"/>
    </xf>
    <xf numFmtId="2" fontId="0" fillId="0" borderId="0" xfId="0" applyNumberFormat="1" applyFill="1"/>
    <xf numFmtId="0" fontId="6" fillId="0" borderId="0" xfId="0" applyFont="1" applyFill="1"/>
    <xf numFmtId="0" fontId="6" fillId="0" borderId="1" xfId="0" applyFont="1" applyFill="1" applyBorder="1"/>
    <xf numFmtId="0" fontId="7" fillId="0" borderId="0" xfId="0" applyFont="1" applyFill="1"/>
    <xf numFmtId="0" fontId="7" fillId="0" borderId="1" xfId="0" applyFont="1" applyFill="1" applyBorder="1"/>
    <xf numFmtId="0" fontId="6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left" indent="1"/>
    </xf>
    <xf numFmtId="0" fontId="7" fillId="0" borderId="0" xfId="0" applyFont="1" applyFill="1" applyBorder="1"/>
    <xf numFmtId="0" fontId="7" fillId="0" borderId="0" xfId="0" applyFont="1" applyFill="1" applyAlignment="1">
      <alignment horizontal="left" indent="1"/>
    </xf>
    <xf numFmtId="0" fontId="8" fillId="0" borderId="0" xfId="0" applyFont="1" applyFill="1"/>
    <xf numFmtId="2" fontId="7" fillId="0" borderId="0" xfId="0" applyNumberFormat="1" applyFont="1" applyFill="1"/>
    <xf numFmtId="166" fontId="0" fillId="0" borderId="0" xfId="0" applyNumberFormat="1" applyFill="1"/>
    <xf numFmtId="0" fontId="9" fillId="0" borderId="0" xfId="0" applyFont="1" applyBorder="1"/>
    <xf numFmtId="0" fontId="5" fillId="0" borderId="0" xfId="0" applyFont="1" applyBorder="1"/>
    <xf numFmtId="164" fontId="9" fillId="0" borderId="0" xfId="1" applyNumberFormat="1" applyFont="1" applyBorder="1" applyAlignment="1">
      <alignment horizontal="right" vertical="top"/>
    </xf>
    <xf numFmtId="0" fontId="9" fillId="0" borderId="0" xfId="0" applyFont="1" applyBorder="1" applyAlignment="1">
      <alignment horizontal="right" vertical="top"/>
    </xf>
    <xf numFmtId="0" fontId="9" fillId="0" borderId="0" xfId="0" applyFont="1" applyBorder="1" applyAlignment="1">
      <alignment horizontal="left" indent="1"/>
    </xf>
    <xf numFmtId="0" fontId="5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 indent="1"/>
    </xf>
    <xf numFmtId="9" fontId="9" fillId="0" borderId="0" xfId="2" applyFont="1" applyBorder="1" applyAlignment="1">
      <alignment horizontal="right" vertical="top"/>
    </xf>
    <xf numFmtId="165" fontId="9" fillId="0" borderId="0" xfId="0" applyNumberFormat="1" applyFont="1" applyBorder="1" applyAlignment="1">
      <alignment horizontal="right" vertical="top"/>
    </xf>
    <xf numFmtId="164" fontId="9" fillId="0" borderId="0" xfId="1" applyNumberFormat="1" applyFont="1" applyBorder="1"/>
    <xf numFmtId="0" fontId="0" fillId="0" borderId="0" xfId="0" applyFont="1" applyBorder="1" applyAlignment="1">
      <alignment vertical="top"/>
    </xf>
    <xf numFmtId="0" fontId="0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Font="1" applyBorder="1" applyAlignment="1">
      <alignment horizontal="left" vertical="center" indent="1"/>
    </xf>
    <xf numFmtId="3" fontId="0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horizontal="left" vertical="center" indent="1"/>
    </xf>
    <xf numFmtId="3" fontId="11" fillId="0" borderId="0" xfId="0" applyNumberFormat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10" fontId="0" fillId="0" borderId="0" xfId="0" applyNumberFormat="1" applyFont="1" applyBorder="1" applyAlignment="1">
      <alignment vertical="center"/>
    </xf>
    <xf numFmtId="0" fontId="0" fillId="0" borderId="0" xfId="0" applyFont="1" applyBorder="1" applyAlignment="1">
      <alignment horizontal="left" vertical="center" indent="1"/>
    </xf>
    <xf numFmtId="0" fontId="0" fillId="0" borderId="0" xfId="0" applyFont="1" applyBorder="1" applyAlignment="1">
      <alignment vertical="top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7">
    <dxf>
      <font>
        <b/>
        <i val="0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1A535C"/>
      <color rgb="FF0E7C7B"/>
      <color rgb="FF17BE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7.xml"/><Relationship Id="rId5" Type="http://schemas.openxmlformats.org/officeDocument/2006/relationships/chartsheet" Target="chartsheets/sheet2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6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5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89143460726302"/>
          <c:y val="8.5960510266225212E-2"/>
          <c:w val="0.80169115949323355"/>
          <c:h val="0.754326173979825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Figure 1 and 2'!$I$2</c:f>
              <c:strCache>
                <c:ptCount val="1"/>
                <c:pt idx="0">
                  <c:v>For Figure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0"/>
            <c:spPr>
              <a:solidFill>
                <a:srgbClr val="0E7C7B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30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A34-4A84-8BCD-0B5074267E55}"/>
              </c:ext>
            </c:extLst>
          </c:dPt>
          <c:dPt>
            <c:idx val="1"/>
            <c:marker>
              <c:symbol val="circle"/>
              <c:size val="30"/>
              <c:spPr>
                <a:solidFill>
                  <a:srgbClr val="1A535C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A34-4A84-8BCD-0B5074267E55}"/>
              </c:ext>
            </c:extLst>
          </c:dPt>
          <c:dPt>
            <c:idx val="3"/>
            <c:marker>
              <c:symbol val="circle"/>
              <c:size val="30"/>
              <c:spPr>
                <a:solidFill>
                  <a:srgbClr val="17BEBB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A34-4A84-8BCD-0B5074267E55}"/>
              </c:ext>
            </c:extLst>
          </c:dPt>
          <c:dPt>
            <c:idx val="4"/>
            <c:marker>
              <c:symbol val="circle"/>
              <c:size val="30"/>
              <c:spPr>
                <a:solidFill>
                  <a:srgbClr val="F79824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A34-4A84-8BCD-0B5074267E55}"/>
              </c:ext>
            </c:extLst>
          </c:dPt>
          <c:dPt>
            <c:idx val="5"/>
            <c:marker>
              <c:symbol val="circle"/>
              <c:size val="30"/>
              <c:spPr>
                <a:solidFill>
                  <a:srgbClr val="CC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A34-4A84-8BCD-0B5074267E55}"/>
              </c:ext>
            </c:extLst>
          </c:dPt>
          <c:dPt>
            <c:idx val="6"/>
            <c:marker>
              <c:symbol val="circle"/>
              <c:size val="30"/>
              <c:spPr>
                <a:solidFill>
                  <a:srgbClr val="6F1A07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A34-4A84-8BCD-0B5074267E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cust"/>
            <c:noEndCap val="1"/>
            <c:plus>
              <c:numRef>
                <c:f>'Data for Figure 1 and 2'!$K$3:$K$9</c:f>
                <c:numCache>
                  <c:formatCode>General</c:formatCode>
                  <c:ptCount val="7"/>
                  <c:pt idx="0">
                    <c:v>1.6416999999999904E-2</c:v>
                  </c:pt>
                  <c:pt idx="1">
                    <c:v>0.14024399999999981</c:v>
                  </c:pt>
                  <c:pt idx="2">
                    <c:v>0.10277979999999987</c:v>
                  </c:pt>
                  <c:pt idx="3">
                    <c:v>7.3681000000000108E-2</c:v>
                  </c:pt>
                  <c:pt idx="4">
                    <c:v>5.7995999999999936E-2</c:v>
                  </c:pt>
                  <c:pt idx="5">
                    <c:v>6.0088999999999837E-2</c:v>
                  </c:pt>
                  <c:pt idx="6">
                    <c:v>5.3698699999999988E-2</c:v>
                  </c:pt>
                </c:numCache>
              </c:numRef>
            </c:plus>
            <c:minus>
              <c:numRef>
                <c:f>'Data for Figure 1 and 2'!$J$3:$J$9</c:f>
                <c:numCache>
                  <c:formatCode>General</c:formatCode>
                  <c:ptCount val="7"/>
                  <c:pt idx="0">
                    <c:v>1.6156999999999977E-2</c:v>
                  </c:pt>
                  <c:pt idx="1">
                    <c:v>0.12474700000000016</c:v>
                  </c:pt>
                  <c:pt idx="2">
                    <c:v>9.2649200000000098E-2</c:v>
                  </c:pt>
                  <c:pt idx="3">
                    <c:v>6.8923699999999921E-2</c:v>
                  </c:pt>
                  <c:pt idx="4">
                    <c:v>5.5368000000000084E-2</c:v>
                  </c:pt>
                  <c:pt idx="5">
                    <c:v>5.7119000000000142E-2</c:v>
                  </c:pt>
                  <c:pt idx="6">
                    <c:v>5.0613200000000025E-2</c:v>
                  </c:pt>
                </c:numCache>
              </c:numRef>
            </c:minus>
            <c:spPr>
              <a:noFill/>
              <a:ln w="368300" cap="flat" cmpd="sng" algn="ctr">
                <a:solidFill>
                  <a:schemeClr val="bg2">
                    <a:alpha val="70000"/>
                  </a:schemeClr>
                </a:solidFill>
                <a:round/>
              </a:ln>
              <a:effectLst/>
            </c:spPr>
          </c:errBars>
          <c:xVal>
            <c:numRef>
              <c:f>'Data for Figure 1 and 2'!$B$3:$B$9</c:f>
              <c:numCache>
                <c:formatCode>0.00</c:formatCode>
                <c:ptCount val="7"/>
                <c:pt idx="0">
                  <c:v>1.020788</c:v>
                </c:pt>
                <c:pt idx="1">
                  <c:v>1.1288990000000001</c:v>
                </c:pt>
                <c:pt idx="2">
                  <c:v>0.93995320000000004</c:v>
                </c:pt>
                <c:pt idx="3">
                  <c:v>1.0674939999999999</c:v>
                </c:pt>
                <c:pt idx="4">
                  <c:v>1.2224550000000001</c:v>
                </c:pt>
                <c:pt idx="5">
                  <c:v>1.1560680000000001</c:v>
                </c:pt>
                <c:pt idx="6">
                  <c:v>0.88082510000000003</c:v>
                </c:pt>
              </c:numCache>
            </c:numRef>
          </c:xVal>
          <c:yVal>
            <c:numRef>
              <c:f>'Data for Figure 1 and 2'!$I$3:$I$9</c:f>
              <c:numCache>
                <c:formatCode>0.00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A34-4A84-8BCD-0B5074267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28656"/>
        <c:axId val="288845616"/>
      </c:scatterChart>
      <c:valAx>
        <c:axId val="878828656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Incidence Rate Ratio</a:t>
                </a:r>
              </a:p>
            </c:rich>
          </c:tx>
          <c:layout>
            <c:manualLayout>
              <c:xMode val="edge"/>
              <c:yMode val="edge"/>
              <c:x val="0.46612079324319"/>
              <c:y val="0.92101256740617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45616"/>
        <c:crosses val="autoZero"/>
        <c:crossBetween val="midCat"/>
        <c:majorUnit val="0.2"/>
        <c:minorUnit val="5.000000000000001E-2"/>
      </c:valAx>
      <c:valAx>
        <c:axId val="288845616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82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</a:defRPr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377412724328393E-2"/>
          <c:y val="4.7218376890061427E-2"/>
          <c:w val="0.83424108063442037"/>
          <c:h val="0.85279577009084184"/>
        </c:manualLayout>
      </c:layout>
      <c:scatterChart>
        <c:scatterStyle val="lineMarker"/>
        <c:varyColors val="0"/>
        <c:ser>
          <c:idx val="2"/>
          <c:order val="0"/>
          <c:tx>
            <c:v>99th Percentile Ppt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1A535C"/>
              </a:solidFill>
              <a:ln w="9525">
                <a:noFill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'Data for Figure 1 and 2'!$K$47:$K$53</c:f>
                <c:numCache>
                  <c:formatCode>General</c:formatCode>
                  <c:ptCount val="7"/>
                  <c:pt idx="0">
                    <c:v>7.2128000000000192E-2</c:v>
                  </c:pt>
                  <c:pt idx="1">
                    <c:v>0.16554500000000005</c:v>
                  </c:pt>
                  <c:pt idx="2">
                    <c:v>0.12453479999999995</c:v>
                  </c:pt>
                  <c:pt idx="3">
                    <c:v>0.10621900000000006</c:v>
                  </c:pt>
                  <c:pt idx="4">
                    <c:v>0.10392200000000007</c:v>
                  </c:pt>
                  <c:pt idx="5">
                    <c:v>0.10138200000000008</c:v>
                  </c:pt>
                  <c:pt idx="6">
                    <c:v>8.2694299999999998E-2</c:v>
                  </c:pt>
                </c:numCache>
              </c:numRef>
            </c:plus>
            <c:minus>
              <c:numRef>
                <c:f>'Data for Figure 1 and 2'!$J$47:$J$53</c:f>
                <c:numCache>
                  <c:formatCode>General</c:formatCode>
                  <c:ptCount val="7"/>
                  <c:pt idx="0">
                    <c:v>6.7465499999999845E-2</c:v>
                  </c:pt>
                  <c:pt idx="1">
                    <c:v>0.14481499999999992</c:v>
                  </c:pt>
                  <c:pt idx="2">
                    <c:v>0.1102822</c:v>
                  </c:pt>
                  <c:pt idx="3">
                    <c:v>9.6820400000000029E-2</c:v>
                  </c:pt>
                  <c:pt idx="4">
                    <c:v>9.5934999999999881E-2</c:v>
                  </c:pt>
                  <c:pt idx="5">
                    <c:v>9.3361999999999945E-2</c:v>
                  </c:pt>
                  <c:pt idx="6">
                    <c:v>7.5726399999999972E-2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'Data for Figure 1 and 2'!$B$47:$B$53</c:f>
              <c:numCache>
                <c:formatCode>0.00</c:formatCode>
                <c:ptCount val="7"/>
                <c:pt idx="0">
                  <c:v>1.0434969999999999</c:v>
                </c:pt>
                <c:pt idx="1">
                  <c:v>1.156404</c:v>
                </c:pt>
                <c:pt idx="2">
                  <c:v>0.96361220000000003</c:v>
                </c:pt>
                <c:pt idx="3">
                  <c:v>1.094157</c:v>
                </c:pt>
                <c:pt idx="4">
                  <c:v>1.2481899999999999</c:v>
                </c:pt>
                <c:pt idx="5">
                  <c:v>1.1801649999999999</c:v>
                </c:pt>
                <c:pt idx="6">
                  <c:v>0.89870609999999995</c:v>
                </c:pt>
              </c:numCache>
            </c:numRef>
          </c:xVal>
          <c:yVal>
            <c:numRef>
              <c:f>'Data for Figure 1 and 2'!$I$47:$I$53</c:f>
              <c:numCache>
                <c:formatCode>0.00</c:formatCode>
                <c:ptCount val="7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DC9-43EC-97A2-BE6DCCB25EF3}"/>
            </c:ext>
          </c:extLst>
        </c:ser>
        <c:ser>
          <c:idx val="1"/>
          <c:order val="1"/>
          <c:tx>
            <c:v>95th Percentile Ppt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0E7C7B"/>
              </a:solidFill>
              <a:ln w="9525">
                <a:noFill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'Data for Figure 1 and 2'!$K$36:$K$42</c:f>
                <c:numCache>
                  <c:formatCode>General</c:formatCode>
                  <c:ptCount val="7"/>
                  <c:pt idx="0">
                    <c:v>3.3778000000000086E-2</c:v>
                  </c:pt>
                  <c:pt idx="1">
                    <c:v>0.14981599999999995</c:v>
                  </c:pt>
                  <c:pt idx="2">
                    <c:v>0.11043899999999995</c:v>
                  </c:pt>
                  <c:pt idx="3">
                    <c:v>8.2752000000000159E-2</c:v>
                  </c:pt>
                  <c:pt idx="4">
                    <c:v>7.0196000000000147E-2</c:v>
                  </c:pt>
                  <c:pt idx="5">
                    <c:v>7.1223999999999954E-2</c:v>
                  </c:pt>
                  <c:pt idx="6">
                    <c:v>6.1751200000000006E-2</c:v>
                  </c:pt>
                </c:numCache>
              </c:numRef>
            </c:plus>
            <c:minus>
              <c:numRef>
                <c:f>'Data for Figure 1 and 2'!$J$36:$J$42</c:f>
                <c:numCache>
                  <c:formatCode>General</c:formatCode>
                  <c:ptCount val="7"/>
                  <c:pt idx="0">
                    <c:v>3.2739999999999991E-2</c:v>
                  </c:pt>
                  <c:pt idx="1">
                    <c:v>0.1328720000000001</c:v>
                  </c:pt>
                  <c:pt idx="2">
                    <c:v>9.9243299999999923E-2</c:v>
                  </c:pt>
                  <c:pt idx="3">
                    <c:v>7.70369999999998E-2</c:v>
                  </c:pt>
                  <c:pt idx="4">
                    <c:v>6.6532000000000036E-2</c:v>
                  </c:pt>
                  <c:pt idx="5">
                    <c:v>6.7250000000000032E-2</c:v>
                  </c:pt>
                  <c:pt idx="6">
                    <c:v>5.7857200000000053E-2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'Data for Figure 1 and 2'!$B$36:$B$42</c:f>
              <c:numCache>
                <c:formatCode>0.00</c:formatCode>
                <c:ptCount val="7"/>
                <c:pt idx="0">
                  <c:v>1.064813</c:v>
                </c:pt>
                <c:pt idx="1">
                  <c:v>1.1748270000000001</c:v>
                </c:pt>
                <c:pt idx="2">
                  <c:v>0.97899899999999995</c:v>
                </c:pt>
                <c:pt idx="3">
                  <c:v>1.1156109999999999</c:v>
                </c:pt>
                <c:pt idx="4">
                  <c:v>1.2748539999999999</c:v>
                </c:pt>
                <c:pt idx="5">
                  <c:v>1.205587</c:v>
                </c:pt>
                <c:pt idx="6">
                  <c:v>0.91747500000000004</c:v>
                </c:pt>
              </c:numCache>
            </c:numRef>
          </c:xVal>
          <c:yVal>
            <c:numRef>
              <c:f>'Data for Figure 1 and 2'!$I$36:$I$42</c:f>
              <c:numCache>
                <c:formatCode>0.00</c:formatCode>
                <c:ptCount val="7"/>
                <c:pt idx="0">
                  <c:v>1.25</c:v>
                </c:pt>
                <c:pt idx="1">
                  <c:v>2.25</c:v>
                </c:pt>
                <c:pt idx="2">
                  <c:v>3.25</c:v>
                </c:pt>
                <c:pt idx="3">
                  <c:v>4.25</c:v>
                </c:pt>
                <c:pt idx="4">
                  <c:v>5.25</c:v>
                </c:pt>
                <c:pt idx="5">
                  <c:v>6.25</c:v>
                </c:pt>
                <c:pt idx="6">
                  <c:v>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DC9-43EC-97A2-BE6DCCB25EF3}"/>
            </c:ext>
          </c:extLst>
        </c:ser>
        <c:ser>
          <c:idx val="0"/>
          <c:order val="2"/>
          <c:tx>
            <c:v>Heavy Ppt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17BEBB"/>
              </a:solidFill>
              <a:ln w="9525">
                <a:noFill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'Data for Figure 1 and 2'!$K$25:$K$31</c:f>
                <c:numCache>
                  <c:formatCode>General</c:formatCode>
                  <c:ptCount val="7"/>
                  <c:pt idx="0">
                    <c:v>4.1415999999999897E-2</c:v>
                  </c:pt>
                  <c:pt idx="1">
                    <c:v>0.155524</c:v>
                  </c:pt>
                  <c:pt idx="2">
                    <c:v>0.11590000000000011</c:v>
                  </c:pt>
                  <c:pt idx="3">
                    <c:v>8.8274999999999881E-2</c:v>
                  </c:pt>
                  <c:pt idx="4">
                    <c:v>7.6679999999999859E-2</c:v>
                  </c:pt>
                  <c:pt idx="5">
                    <c:v>7.7508000000000132E-2</c:v>
                  </c:pt>
                  <c:pt idx="6">
                    <c:v>6.6208499999999892E-2</c:v>
                  </c:pt>
                </c:numCache>
              </c:numRef>
            </c:plus>
            <c:minus>
              <c:numRef>
                <c:f>'Data for Figure 1 and 2'!$J$25:$J$31</c:f>
                <c:numCache>
                  <c:formatCode>General</c:formatCode>
                  <c:ptCount val="7"/>
                  <c:pt idx="0">
                    <c:v>3.9894000000000096E-2</c:v>
                  </c:pt>
                  <c:pt idx="1">
                    <c:v>0.13771700000000009</c:v>
                  </c:pt>
                  <c:pt idx="2">
                    <c:v>0.10389910000000002</c:v>
                  </c:pt>
                  <c:pt idx="3">
                    <c:v>8.1922999999999968E-2</c:v>
                  </c:pt>
                  <c:pt idx="4">
                    <c:v>7.2416000000000036E-2</c:v>
                  </c:pt>
                  <c:pt idx="5">
                    <c:v>7.2913999999999923E-2</c:v>
                  </c:pt>
                  <c:pt idx="6">
                    <c:v>6.1837200000000037E-2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'Data for Figure 1 and 2'!$B$25:$B$31</c:f>
              <c:numCache>
                <c:formatCode>0.00</c:formatCode>
                <c:ptCount val="7"/>
                <c:pt idx="0">
                  <c:v>1.084751</c:v>
                </c:pt>
                <c:pt idx="1">
                  <c:v>1.2028730000000001</c:v>
                </c:pt>
                <c:pt idx="2">
                  <c:v>1.003409</c:v>
                </c:pt>
                <c:pt idx="3">
                  <c:v>1.138417</c:v>
                </c:pt>
                <c:pt idx="4">
                  <c:v>1.3020780000000001</c:v>
                </c:pt>
                <c:pt idx="5">
                  <c:v>1.2303679999999999</c:v>
                </c:pt>
                <c:pt idx="6">
                  <c:v>0.93658050000000004</c:v>
                </c:pt>
              </c:numCache>
            </c:numRef>
          </c:xVal>
          <c:yVal>
            <c:numRef>
              <c:f>'Data for Figure 1 and 2'!$I$25:$I$31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C9-43EC-97A2-BE6DCCB25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28656"/>
        <c:axId val="288845616"/>
      </c:scatterChart>
      <c:valAx>
        <c:axId val="878828656"/>
        <c:scaling>
          <c:orientation val="maxMin"/>
          <c:max val="1.4"/>
          <c:min val="0.8"/>
        </c:scaling>
        <c:delete val="0"/>
        <c:axPos val="b"/>
        <c:numFmt formatCode="0.00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45616"/>
        <c:crosses val="autoZero"/>
        <c:crossBetween val="midCat"/>
        <c:majorUnit val="0.1"/>
        <c:minorUnit val="5.000000000000001E-2"/>
      </c:valAx>
      <c:valAx>
        <c:axId val="288845616"/>
        <c:scaling>
          <c:orientation val="minMax"/>
          <c:max val="8"/>
          <c:min val="0.25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828656"/>
        <c:crossesAt val="0.60000000000000009"/>
        <c:crossBetween val="midCat"/>
        <c:majorUnit val="1"/>
        <c:minorUnit val="0.25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7.0399997634855724E-3"/>
          <c:y val="1.1570341934572253E-2"/>
          <c:w val="5.6029621214752884E-2"/>
          <c:h val="0.98361431089065288"/>
        </c:manualLayout>
      </c:layout>
      <c:overlay val="0"/>
      <c:spPr>
        <a:noFill/>
        <a:ln>
          <a:noFill/>
        </a:ln>
        <a:effectLst/>
      </c:spPr>
      <c:txPr>
        <a:bodyPr rot="-5400000" spcFirstLastPara="1" vertOverflow="ellipsis" wrap="square" anchor="t" anchorCtr="0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</a:defRPr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4.8440294444554756E-2"/>
          <c:y val="0.3864853806041697"/>
          <c:w val="0.92602877119131277"/>
          <c:h val="0.533880116393631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Figure 3'!$I$4</c:f>
              <c:strCache>
                <c:ptCount val="1"/>
                <c:pt idx="0">
                  <c:v>For Figure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0"/>
            <c:spPr>
              <a:solidFill>
                <a:srgbClr val="0E7C7B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30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A70-49AD-897E-50E654D765AF}"/>
              </c:ext>
            </c:extLst>
          </c:dPt>
          <c:dPt>
            <c:idx val="1"/>
            <c:marker>
              <c:symbol val="circle"/>
              <c:size val="30"/>
              <c:spPr>
                <a:solidFill>
                  <a:srgbClr val="1A535C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A70-49AD-897E-50E654D765AF}"/>
              </c:ext>
            </c:extLst>
          </c:dPt>
          <c:dPt>
            <c:idx val="3"/>
            <c:marker>
              <c:symbol val="circle"/>
              <c:size val="30"/>
              <c:spPr>
                <a:solidFill>
                  <a:srgbClr val="17BEBB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A70-49AD-897E-50E654D765AF}"/>
              </c:ext>
            </c:extLst>
          </c:dPt>
          <c:dPt>
            <c:idx val="4"/>
            <c:marker>
              <c:symbol val="circle"/>
              <c:size val="30"/>
              <c:spPr>
                <a:solidFill>
                  <a:srgbClr val="F79824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A70-49AD-897E-50E654D765AF}"/>
              </c:ext>
            </c:extLst>
          </c:dPt>
          <c:dPt>
            <c:idx val="5"/>
            <c:marker>
              <c:symbol val="circle"/>
              <c:size val="30"/>
              <c:spPr>
                <a:solidFill>
                  <a:srgbClr val="CC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A70-49AD-897E-50E654D765AF}"/>
              </c:ext>
            </c:extLst>
          </c:dPt>
          <c:dPt>
            <c:idx val="6"/>
            <c:marker>
              <c:symbol val="circle"/>
              <c:size val="30"/>
              <c:spPr>
                <a:solidFill>
                  <a:srgbClr val="6F1A07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A70-49AD-897E-50E654D765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cust"/>
            <c:noEndCap val="1"/>
            <c:plus>
              <c:numRef>
                <c:f>'Data for Figure 3'!$K$5:$K$11</c:f>
                <c:numCache>
                  <c:formatCode>General</c:formatCode>
                  <c:ptCount val="7"/>
                  <c:pt idx="0">
                    <c:v>1.5079000000000065E-2</c:v>
                  </c:pt>
                  <c:pt idx="1">
                    <c:v>0.188056</c:v>
                  </c:pt>
                  <c:pt idx="2">
                    <c:v>0.15220590000000001</c:v>
                  </c:pt>
                  <c:pt idx="3">
                    <c:v>0.11173199999999994</c:v>
                  </c:pt>
                  <c:pt idx="4">
                    <c:v>6.1086999999999891E-2</c:v>
                  </c:pt>
                  <c:pt idx="5">
                    <c:v>6.8436999999999859E-2</c:v>
                  </c:pt>
                  <c:pt idx="6">
                    <c:v>8.7852000000000041E-2</c:v>
                  </c:pt>
                </c:numCache>
              </c:numRef>
            </c:plus>
            <c:minus>
              <c:numRef>
                <c:f>'Data for Figure 3'!$J$5:$J$11</c:f>
                <c:numCache>
                  <c:formatCode>General</c:formatCode>
                  <c:ptCount val="7"/>
                  <c:pt idx="0">
                    <c:v>1.4859999999999873E-2</c:v>
                  </c:pt>
                  <c:pt idx="1">
                    <c:v>0.14721400000000007</c:v>
                  </c:pt>
                  <c:pt idx="2">
                    <c:v>0.12004229999999994</c:v>
                  </c:pt>
                  <c:pt idx="3">
                    <c:v>0.10054600000000002</c:v>
                  </c:pt>
                  <c:pt idx="4">
                    <c:v>5.8044999999999902E-2</c:v>
                  </c:pt>
                  <c:pt idx="5">
                    <c:v>6.4520000000000133E-2</c:v>
                  </c:pt>
                  <c:pt idx="6">
                    <c:v>8.0162500000000025E-2</c:v>
                  </c:pt>
                </c:numCache>
              </c:numRef>
            </c:minus>
            <c:spPr>
              <a:noFill/>
              <a:ln w="368300" cap="flat" cmpd="sng" algn="ctr">
                <a:solidFill>
                  <a:schemeClr val="bg2">
                    <a:alpha val="70000"/>
                  </a:schemeClr>
                </a:solidFill>
                <a:round/>
              </a:ln>
              <a:effectLst/>
            </c:spPr>
          </c:errBars>
          <c:xVal>
            <c:numRef>
              <c:f>'Data for Figure 3'!$B$5:$B$11</c:f>
              <c:numCache>
                <c:formatCode>0.00</c:formatCode>
                <c:ptCount val="7"/>
                <c:pt idx="0">
                  <c:v>1.0257069999999999</c:v>
                </c:pt>
                <c:pt idx="1">
                  <c:v>0.67784270000000002</c:v>
                </c:pt>
                <c:pt idx="2">
                  <c:v>0.56806959999999995</c:v>
                </c:pt>
                <c:pt idx="3">
                  <c:v>1.0043420000000001</c:v>
                </c:pt>
                <c:pt idx="4">
                  <c:v>1.165308</c:v>
                </c:pt>
                <c:pt idx="5">
                  <c:v>1.127237</c:v>
                </c:pt>
                <c:pt idx="6">
                  <c:v>0.915802</c:v>
                </c:pt>
              </c:numCache>
            </c:numRef>
          </c:xVal>
          <c:yVal>
            <c:numRef>
              <c:f>'Data for Figure 3'!$I$5:$I$11</c:f>
              <c:numCache>
                <c:formatCode>0.00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70-49AD-897E-50E654D765AF}"/>
            </c:ext>
          </c:extLst>
        </c:ser>
        <c:ser>
          <c:idx val="1"/>
          <c:order val="1"/>
          <c:tx>
            <c:strRef>
              <c:f>[1]Sheet2!$I$32</c:f>
              <c:strCache>
                <c:ptCount val="1"/>
                <c:pt idx="0">
                  <c:v>IRR (null)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1"/>
            <c:val val="100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lgDash"/>
                <a:round/>
              </a:ln>
              <a:effectLst/>
            </c:spPr>
          </c:errBars>
          <c:xVal>
            <c:numRef>
              <c:f>[1]Sheet2!$J$32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[1]Sheet2!$K$32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865-4B7C-B62C-AD09748B9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28656"/>
        <c:axId val="288845616"/>
      </c:scatterChart>
      <c:valAx>
        <c:axId val="878828656"/>
        <c:scaling>
          <c:orientation val="minMax"/>
          <c:max val="2"/>
          <c:min val="0.4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0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45616"/>
        <c:crosses val="autoZero"/>
        <c:crossBetween val="midCat"/>
        <c:majorUnit val="0.2"/>
        <c:minorUnit val="5.000000000000001E-2"/>
      </c:valAx>
      <c:valAx>
        <c:axId val="288845616"/>
        <c:scaling>
          <c:orientation val="minMax"/>
          <c:max val="7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87882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4.8440294444554756E-2"/>
          <c:y val="0.3864853806041697"/>
          <c:w val="0.92602877119131277"/>
          <c:h val="0.533880116393631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Figure 3'!$I$13</c:f>
              <c:strCache>
                <c:ptCount val="1"/>
                <c:pt idx="0">
                  <c:v>For Figure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0"/>
            <c:spPr>
              <a:solidFill>
                <a:srgbClr val="0E7C7B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30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A70-49AD-897E-50E654D765AF}"/>
              </c:ext>
            </c:extLst>
          </c:dPt>
          <c:dPt>
            <c:idx val="1"/>
            <c:marker>
              <c:symbol val="circle"/>
              <c:size val="30"/>
              <c:spPr>
                <a:solidFill>
                  <a:srgbClr val="1A535C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A70-49AD-897E-50E654D765AF}"/>
              </c:ext>
            </c:extLst>
          </c:dPt>
          <c:dPt>
            <c:idx val="3"/>
            <c:marker>
              <c:symbol val="circle"/>
              <c:size val="30"/>
              <c:spPr>
                <a:solidFill>
                  <a:srgbClr val="17BEBB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A70-49AD-897E-50E654D765AF}"/>
              </c:ext>
            </c:extLst>
          </c:dPt>
          <c:dPt>
            <c:idx val="4"/>
            <c:marker>
              <c:symbol val="circle"/>
              <c:size val="30"/>
              <c:spPr>
                <a:solidFill>
                  <a:srgbClr val="F79824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A70-49AD-897E-50E654D765AF}"/>
              </c:ext>
            </c:extLst>
          </c:dPt>
          <c:dPt>
            <c:idx val="5"/>
            <c:marker>
              <c:symbol val="circle"/>
              <c:size val="30"/>
              <c:spPr>
                <a:solidFill>
                  <a:srgbClr val="CC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A70-49AD-897E-50E654D765AF}"/>
              </c:ext>
            </c:extLst>
          </c:dPt>
          <c:dPt>
            <c:idx val="6"/>
            <c:marker>
              <c:symbol val="circle"/>
              <c:size val="30"/>
              <c:spPr>
                <a:solidFill>
                  <a:srgbClr val="6F1A07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A70-49AD-897E-50E654D765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cust"/>
            <c:noEndCap val="1"/>
            <c:plus>
              <c:numRef>
                <c:f>'Data for Figure 3'!$K$14:$K$20</c:f>
                <c:numCache>
                  <c:formatCode>General</c:formatCode>
                  <c:ptCount val="7"/>
                  <c:pt idx="0">
                    <c:v>3.1217999999999968E-2</c:v>
                  </c:pt>
                  <c:pt idx="1">
                    <c:v>0.20458299999999996</c:v>
                  </c:pt>
                  <c:pt idx="2">
                    <c:v>0.17350500000000002</c:v>
                  </c:pt>
                  <c:pt idx="3">
                    <c:v>0.12855900000000009</c:v>
                  </c:pt>
                  <c:pt idx="4">
                    <c:v>9.4675999999999982E-2</c:v>
                  </c:pt>
                  <c:pt idx="5">
                    <c:v>9.2030000000000056E-2</c:v>
                  </c:pt>
                  <c:pt idx="6">
                    <c:v>7.7283699999999955E-2</c:v>
                  </c:pt>
                </c:numCache>
              </c:numRef>
            </c:plus>
            <c:minus>
              <c:numRef>
                <c:f>'Data for Figure 3'!$J$14:$J$20</c:f>
                <c:numCache>
                  <c:formatCode>General</c:formatCode>
                  <c:ptCount val="7"/>
                  <c:pt idx="0">
                    <c:v>3.0299999999999994E-2</c:v>
                  </c:pt>
                  <c:pt idx="1">
                    <c:v>0.182037</c:v>
                  </c:pt>
                  <c:pt idx="2">
                    <c:v>0.15359599999999984</c:v>
                  </c:pt>
                  <c:pt idx="3">
                    <c:v>0.116838</c:v>
                  </c:pt>
                  <c:pt idx="4">
                    <c:v>8.8194000000000106E-2</c:v>
                  </c:pt>
                  <c:pt idx="5">
                    <c:v>8.5379000000000094E-2</c:v>
                  </c:pt>
                  <c:pt idx="6">
                    <c:v>7.1417500000000023E-2</c:v>
                  </c:pt>
                </c:numCache>
              </c:numRef>
            </c:minus>
            <c:spPr>
              <a:noFill/>
              <a:ln w="368300" cap="flat" cmpd="sng" algn="ctr">
                <a:solidFill>
                  <a:schemeClr val="bg2">
                    <a:alpha val="70000"/>
                  </a:schemeClr>
                </a:solidFill>
                <a:round/>
              </a:ln>
              <a:effectLst/>
            </c:spPr>
          </c:errBars>
          <c:xVal>
            <c:numRef>
              <c:f>'Data for Figure 3'!$B$14:$B$20</c:f>
              <c:numCache>
                <c:formatCode>0.00</c:formatCode>
                <c:ptCount val="7"/>
                <c:pt idx="0">
                  <c:v>1.030707</c:v>
                </c:pt>
                <c:pt idx="1">
                  <c:v>1.6518870000000001</c:v>
                </c:pt>
                <c:pt idx="2">
                  <c:v>1.3384799999999999</c:v>
                </c:pt>
                <c:pt idx="3">
                  <c:v>1.2815319999999999</c:v>
                </c:pt>
                <c:pt idx="4">
                  <c:v>1.2883230000000001</c:v>
                </c:pt>
                <c:pt idx="5">
                  <c:v>1.181389</c:v>
                </c:pt>
                <c:pt idx="6">
                  <c:v>0.94083530000000004</c:v>
                </c:pt>
              </c:numCache>
            </c:numRef>
          </c:xVal>
          <c:yVal>
            <c:numRef>
              <c:f>'Data for Figure 3'!$I$14:$I$20</c:f>
              <c:numCache>
                <c:formatCode>0.00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70-49AD-897E-50E654D765AF}"/>
            </c:ext>
          </c:extLst>
        </c:ser>
        <c:ser>
          <c:idx val="1"/>
          <c:order val="1"/>
          <c:tx>
            <c:strRef>
              <c:f>[1]Sheet2!$I$32</c:f>
              <c:strCache>
                <c:ptCount val="1"/>
                <c:pt idx="0">
                  <c:v>IRR (null)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1"/>
            <c:val val="100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lgDash"/>
                <a:round/>
              </a:ln>
              <a:effectLst/>
            </c:spPr>
          </c:errBars>
          <c:xVal>
            <c:numRef>
              <c:f>[1]Sheet2!$J$32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[1]Sheet2!$K$32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865-4B7C-B62C-AD09748B9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28656"/>
        <c:axId val="288845616"/>
      </c:scatterChart>
      <c:valAx>
        <c:axId val="878828656"/>
        <c:scaling>
          <c:orientation val="minMax"/>
          <c:max val="2"/>
          <c:min val="0.4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0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45616"/>
        <c:crosses val="autoZero"/>
        <c:crossBetween val="midCat"/>
        <c:majorUnit val="0.2"/>
        <c:minorUnit val="5.000000000000001E-2"/>
      </c:valAx>
      <c:valAx>
        <c:axId val="288845616"/>
        <c:scaling>
          <c:orientation val="minMax"/>
          <c:max val="7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87882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4.8440294444554756E-2"/>
          <c:y val="0.3864853806041697"/>
          <c:w val="0.92602877119131277"/>
          <c:h val="0.533880116393631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Figure 3'!$I$22</c:f>
              <c:strCache>
                <c:ptCount val="1"/>
                <c:pt idx="0">
                  <c:v>For Figure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0"/>
            <c:spPr>
              <a:solidFill>
                <a:srgbClr val="0E7C7B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30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A70-49AD-897E-50E654D765AF}"/>
              </c:ext>
            </c:extLst>
          </c:dPt>
          <c:dPt>
            <c:idx val="1"/>
            <c:marker>
              <c:symbol val="circle"/>
              <c:size val="30"/>
              <c:spPr>
                <a:solidFill>
                  <a:srgbClr val="1A535C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A70-49AD-897E-50E654D765AF}"/>
              </c:ext>
            </c:extLst>
          </c:dPt>
          <c:dPt>
            <c:idx val="3"/>
            <c:marker>
              <c:symbol val="circle"/>
              <c:size val="30"/>
              <c:spPr>
                <a:solidFill>
                  <a:srgbClr val="17BEBB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A70-49AD-897E-50E654D765AF}"/>
              </c:ext>
            </c:extLst>
          </c:dPt>
          <c:dPt>
            <c:idx val="4"/>
            <c:marker>
              <c:symbol val="circle"/>
              <c:size val="30"/>
              <c:spPr>
                <a:solidFill>
                  <a:srgbClr val="F79824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A70-49AD-897E-50E654D765AF}"/>
              </c:ext>
            </c:extLst>
          </c:dPt>
          <c:dPt>
            <c:idx val="5"/>
            <c:marker>
              <c:symbol val="circle"/>
              <c:size val="30"/>
              <c:spPr>
                <a:solidFill>
                  <a:srgbClr val="CC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A70-49AD-897E-50E654D765AF}"/>
              </c:ext>
            </c:extLst>
          </c:dPt>
          <c:dPt>
            <c:idx val="6"/>
            <c:marker>
              <c:symbol val="circle"/>
              <c:size val="30"/>
              <c:spPr>
                <a:solidFill>
                  <a:srgbClr val="6F1A07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A70-49AD-897E-50E654D765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cust"/>
            <c:noEndCap val="1"/>
            <c:plus>
              <c:numRef>
                <c:f>'Data for Figure 3'!$K$23:$K$29</c:f>
                <c:numCache>
                  <c:formatCode>General</c:formatCode>
                  <c:ptCount val="7"/>
                  <c:pt idx="0">
                    <c:v>1.7096999999999918E-2</c:v>
                  </c:pt>
                  <c:pt idx="1">
                    <c:v>0.15144299999999999</c:v>
                  </c:pt>
                  <c:pt idx="2">
                    <c:v>0.10823720000000003</c:v>
                  </c:pt>
                  <c:pt idx="3">
                    <c:v>7.8672999999999993E-2</c:v>
                  </c:pt>
                  <c:pt idx="4">
                    <c:v>6.1325999999999992E-2</c:v>
                  </c:pt>
                  <c:pt idx="5">
                    <c:v>6.2311000000000005E-2</c:v>
                  </c:pt>
                  <c:pt idx="6">
                    <c:v>5.5615199999999976E-2</c:v>
                  </c:pt>
                </c:numCache>
              </c:numRef>
            </c:plus>
            <c:minus>
              <c:numRef>
                <c:f>'Data for Figure 3'!$J$23:$J$29</c:f>
                <c:numCache>
                  <c:formatCode>General</c:formatCode>
                  <c:ptCount val="7"/>
                  <c:pt idx="0">
                    <c:v>1.6815000000000024E-2</c:v>
                  </c:pt>
                  <c:pt idx="1">
                    <c:v>0.13326310000000008</c:v>
                  </c:pt>
                  <c:pt idx="2">
                    <c:v>9.6824400000000033E-2</c:v>
                  </c:pt>
                  <c:pt idx="3">
                    <c:v>7.3366000000000042E-2</c:v>
                  </c:pt>
                  <c:pt idx="4">
                    <c:v>5.8381999999999934E-2</c:v>
                  </c:pt>
                  <c:pt idx="5">
                    <c:v>5.9070000000000178E-2</c:v>
                  </c:pt>
                  <c:pt idx="6">
                    <c:v>5.2263200000000065E-2</c:v>
                  </c:pt>
                </c:numCache>
              </c:numRef>
            </c:minus>
            <c:spPr>
              <a:noFill/>
              <a:ln w="368300" cap="flat" cmpd="sng" algn="ctr">
                <a:solidFill>
                  <a:schemeClr val="bg2">
                    <a:alpha val="70000"/>
                  </a:schemeClr>
                </a:solidFill>
                <a:round/>
              </a:ln>
              <a:effectLst/>
            </c:spPr>
          </c:errBars>
          <c:xVal>
            <c:numRef>
              <c:f>'Data for Figure 3'!$B$23:$B$29</c:f>
              <c:numCache>
                <c:formatCode>0.00</c:formatCode>
                <c:ptCount val="7"/>
                <c:pt idx="0">
                  <c:v>1.0240130000000001</c:v>
                </c:pt>
                <c:pt idx="1">
                  <c:v>1.1101730000000001</c:v>
                </c:pt>
                <c:pt idx="2">
                  <c:v>0.91826980000000002</c:v>
                </c:pt>
                <c:pt idx="3">
                  <c:v>1.087677</c:v>
                </c:pt>
                <c:pt idx="4">
                  <c:v>1.216067</c:v>
                </c:pt>
                <c:pt idx="5">
                  <c:v>1.1359060000000001</c:v>
                </c:pt>
                <c:pt idx="6">
                  <c:v>0.86710750000000003</c:v>
                </c:pt>
              </c:numCache>
            </c:numRef>
          </c:xVal>
          <c:yVal>
            <c:numRef>
              <c:f>'Data for Figure 3'!$I$23:$I$29</c:f>
              <c:numCache>
                <c:formatCode>0.00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70-49AD-897E-50E654D765AF}"/>
            </c:ext>
          </c:extLst>
        </c:ser>
        <c:ser>
          <c:idx val="1"/>
          <c:order val="1"/>
          <c:tx>
            <c:strRef>
              <c:f>[1]Sheet2!$I$32</c:f>
              <c:strCache>
                <c:ptCount val="1"/>
                <c:pt idx="0">
                  <c:v>IRR (null)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1"/>
            <c:val val="100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lgDash"/>
                <a:round/>
              </a:ln>
              <a:effectLst/>
            </c:spPr>
          </c:errBars>
          <c:xVal>
            <c:numRef>
              <c:f>[1]Sheet2!$J$32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[1]Sheet2!$K$32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865-4B7C-B62C-AD09748B9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28656"/>
        <c:axId val="288845616"/>
      </c:scatterChart>
      <c:valAx>
        <c:axId val="878828656"/>
        <c:scaling>
          <c:orientation val="minMax"/>
          <c:max val="2"/>
          <c:min val="0.4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0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45616"/>
        <c:crosses val="autoZero"/>
        <c:crossBetween val="midCat"/>
        <c:majorUnit val="0.2"/>
        <c:minorUnit val="5.000000000000001E-2"/>
      </c:valAx>
      <c:valAx>
        <c:axId val="288845616"/>
        <c:scaling>
          <c:orientation val="minMax"/>
          <c:max val="7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87882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4.8440294444554756E-2"/>
          <c:y val="0.3864853806041697"/>
          <c:w val="0.92602877119131277"/>
          <c:h val="0.533880116393631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Figure 3'!$U$4</c:f>
              <c:strCache>
                <c:ptCount val="1"/>
                <c:pt idx="0">
                  <c:v>For Figure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0"/>
            <c:spPr>
              <a:solidFill>
                <a:srgbClr val="0E7C7B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30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A70-49AD-897E-50E654D765AF}"/>
              </c:ext>
            </c:extLst>
          </c:dPt>
          <c:dPt>
            <c:idx val="1"/>
            <c:marker>
              <c:symbol val="circle"/>
              <c:size val="30"/>
              <c:spPr>
                <a:solidFill>
                  <a:srgbClr val="1A535C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A70-49AD-897E-50E654D765AF}"/>
              </c:ext>
            </c:extLst>
          </c:dPt>
          <c:dPt>
            <c:idx val="3"/>
            <c:marker>
              <c:symbol val="circle"/>
              <c:size val="30"/>
              <c:spPr>
                <a:solidFill>
                  <a:srgbClr val="17BEBB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A70-49AD-897E-50E654D765AF}"/>
              </c:ext>
            </c:extLst>
          </c:dPt>
          <c:dPt>
            <c:idx val="4"/>
            <c:marker>
              <c:symbol val="circle"/>
              <c:size val="30"/>
              <c:spPr>
                <a:solidFill>
                  <a:srgbClr val="F79824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A70-49AD-897E-50E654D765AF}"/>
              </c:ext>
            </c:extLst>
          </c:dPt>
          <c:dPt>
            <c:idx val="5"/>
            <c:marker>
              <c:symbol val="circle"/>
              <c:size val="30"/>
              <c:spPr>
                <a:solidFill>
                  <a:srgbClr val="CC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A70-49AD-897E-50E654D765AF}"/>
              </c:ext>
            </c:extLst>
          </c:dPt>
          <c:dPt>
            <c:idx val="6"/>
            <c:marker>
              <c:symbol val="circle"/>
              <c:size val="30"/>
              <c:spPr>
                <a:solidFill>
                  <a:srgbClr val="6F1A07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A70-49AD-897E-50E654D765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cust"/>
            <c:noEndCap val="1"/>
            <c:plus>
              <c:numRef>
                <c:f>'Data for Figure 3'!$W$5:$W$11</c:f>
                <c:numCache>
                  <c:formatCode>General</c:formatCode>
                  <c:ptCount val="7"/>
                  <c:pt idx="0">
                    <c:v>7.9516999999999838E-2</c:v>
                  </c:pt>
                  <c:pt idx="1">
                    <c:v>0.19685600000000014</c:v>
                  </c:pt>
                  <c:pt idx="2">
                    <c:v>0.14813900000000002</c:v>
                  </c:pt>
                  <c:pt idx="3">
                    <c:v>0.11617699999999997</c:v>
                  </c:pt>
                  <c:pt idx="4">
                    <c:v>0.11847399999999997</c:v>
                  </c:pt>
                  <c:pt idx="5">
                    <c:v>0.11425900000000011</c:v>
                  </c:pt>
                  <c:pt idx="6">
                    <c:v>9.6521999999999997E-2</c:v>
                  </c:pt>
                </c:numCache>
              </c:numRef>
            </c:plus>
            <c:minus>
              <c:numRef>
                <c:f>'Data for Figure 3'!$V$5:$V$11</c:f>
                <c:numCache>
                  <c:formatCode>General</c:formatCode>
                  <c:ptCount val="7"/>
                  <c:pt idx="0">
                    <c:v>7.483200000000001E-2</c:v>
                  </c:pt>
                  <c:pt idx="1">
                    <c:v>0.17164099999999993</c:v>
                  </c:pt>
                  <c:pt idx="2">
                    <c:v>0.13079799999999997</c:v>
                  </c:pt>
                  <c:pt idx="3">
                    <c:v>0.10657899999999998</c:v>
                  </c:pt>
                  <c:pt idx="4">
                    <c:v>0.10974700000000004</c:v>
                  </c:pt>
                  <c:pt idx="5">
                    <c:v>0.10570799999999991</c:v>
                  </c:pt>
                  <c:pt idx="6">
                    <c:v>8.8709000000000149E-2</c:v>
                  </c:pt>
                </c:numCache>
              </c:numRef>
            </c:minus>
            <c:spPr>
              <a:noFill/>
              <a:ln w="368300" cap="flat" cmpd="sng" algn="ctr">
                <a:solidFill>
                  <a:schemeClr val="bg2">
                    <a:alpha val="70000"/>
                  </a:schemeClr>
                </a:solidFill>
                <a:round/>
              </a:ln>
              <a:effectLst/>
            </c:spPr>
          </c:errBars>
          <c:xVal>
            <c:numRef>
              <c:f>'Data for Figure 3'!$N$5:$N$11</c:f>
              <c:numCache>
                <c:formatCode>0.00</c:formatCode>
                <c:ptCount val="7"/>
                <c:pt idx="0">
                  <c:v>1.2700370000000001</c:v>
                </c:pt>
                <c:pt idx="1">
                  <c:v>1.339988</c:v>
                </c:pt>
                <c:pt idx="2">
                  <c:v>1.1173729999999999</c:v>
                </c:pt>
                <c:pt idx="3">
                  <c:v>1.2902210000000001</c:v>
                </c:pt>
                <c:pt idx="4">
                  <c:v>1.4898549999999999</c:v>
                </c:pt>
                <c:pt idx="5">
                  <c:v>1.4124699999999999</c:v>
                </c:pt>
                <c:pt idx="6">
                  <c:v>1.0958920000000001</c:v>
                </c:pt>
              </c:numCache>
            </c:numRef>
          </c:xVal>
          <c:yVal>
            <c:numRef>
              <c:f>'Data for Figure 3'!$U$5:$U$11</c:f>
              <c:numCache>
                <c:formatCode>0.00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70-49AD-897E-50E654D765AF}"/>
            </c:ext>
          </c:extLst>
        </c:ser>
        <c:ser>
          <c:idx val="1"/>
          <c:order val="1"/>
          <c:tx>
            <c:strRef>
              <c:f>[1]Sheet2!$I$32</c:f>
              <c:strCache>
                <c:ptCount val="1"/>
                <c:pt idx="0">
                  <c:v>IRR (null)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1"/>
            <c:val val="100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lgDash"/>
                <a:round/>
              </a:ln>
              <a:effectLst/>
            </c:spPr>
          </c:errBars>
          <c:xVal>
            <c:numRef>
              <c:f>[1]Sheet2!$J$32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[1]Sheet2!$K$32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865-4B7C-B62C-AD09748B9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28656"/>
        <c:axId val="288845616"/>
      </c:scatterChart>
      <c:valAx>
        <c:axId val="878828656"/>
        <c:scaling>
          <c:orientation val="minMax"/>
          <c:max val="2"/>
          <c:min val="0.4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0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45616"/>
        <c:crosses val="autoZero"/>
        <c:crossBetween val="midCat"/>
        <c:majorUnit val="0.2"/>
        <c:minorUnit val="5.000000000000001E-2"/>
      </c:valAx>
      <c:valAx>
        <c:axId val="288845616"/>
        <c:scaling>
          <c:orientation val="minMax"/>
          <c:max val="7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87882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4.8440294444554756E-2"/>
          <c:y val="0.3864853806041697"/>
          <c:w val="0.92602877119131277"/>
          <c:h val="0.533880116393631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Figure 3'!$U$13</c:f>
              <c:strCache>
                <c:ptCount val="1"/>
                <c:pt idx="0">
                  <c:v>For Figure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0"/>
            <c:spPr>
              <a:solidFill>
                <a:srgbClr val="0E7C7B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30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A70-49AD-897E-50E654D765AF}"/>
              </c:ext>
            </c:extLst>
          </c:dPt>
          <c:dPt>
            <c:idx val="1"/>
            <c:marker>
              <c:symbol val="circle"/>
              <c:size val="30"/>
              <c:spPr>
                <a:solidFill>
                  <a:srgbClr val="1A535C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A70-49AD-897E-50E654D765AF}"/>
              </c:ext>
            </c:extLst>
          </c:dPt>
          <c:dPt>
            <c:idx val="3"/>
            <c:marker>
              <c:symbol val="circle"/>
              <c:size val="30"/>
              <c:spPr>
                <a:solidFill>
                  <a:srgbClr val="17BEBB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A70-49AD-897E-50E654D765AF}"/>
              </c:ext>
            </c:extLst>
          </c:dPt>
          <c:dPt>
            <c:idx val="4"/>
            <c:marker>
              <c:symbol val="circle"/>
              <c:size val="30"/>
              <c:spPr>
                <a:solidFill>
                  <a:srgbClr val="F79824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A70-49AD-897E-50E654D765AF}"/>
              </c:ext>
            </c:extLst>
          </c:dPt>
          <c:dPt>
            <c:idx val="5"/>
            <c:marker>
              <c:symbol val="circle"/>
              <c:size val="30"/>
              <c:spPr>
                <a:solidFill>
                  <a:srgbClr val="CC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A70-49AD-897E-50E654D765AF}"/>
              </c:ext>
            </c:extLst>
          </c:dPt>
          <c:dPt>
            <c:idx val="6"/>
            <c:marker>
              <c:symbol val="circle"/>
              <c:size val="30"/>
              <c:spPr>
                <a:solidFill>
                  <a:srgbClr val="6F1A07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A70-49AD-897E-50E654D765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cust"/>
            <c:noEndCap val="1"/>
            <c:plus>
              <c:numRef>
                <c:f>'Data for Figure 3'!$W$14:$W$20</c:f>
                <c:numCache>
                  <c:formatCode>General</c:formatCode>
                  <c:ptCount val="7"/>
                  <c:pt idx="0">
                    <c:v>2.3379000000000039E-2</c:v>
                  </c:pt>
                  <c:pt idx="1">
                    <c:v>0.15100399999999992</c:v>
                  </c:pt>
                  <c:pt idx="2">
                    <c:v>0.12374200000000002</c:v>
                  </c:pt>
                  <c:pt idx="3">
                    <c:v>9.1674999999999951E-2</c:v>
                  </c:pt>
                  <c:pt idx="4">
                    <c:v>7.2926000000000046E-2</c:v>
                  </c:pt>
                  <c:pt idx="5">
                    <c:v>7.208900000000007E-2</c:v>
                  </c:pt>
                  <c:pt idx="6">
                    <c:v>6.246560000000001E-2</c:v>
                  </c:pt>
                </c:numCache>
              </c:numRef>
            </c:plus>
            <c:minus>
              <c:numRef>
                <c:f>'Data for Figure 3'!$V$14:$V$20</c:f>
                <c:numCache>
                  <c:formatCode>General</c:formatCode>
                  <c:ptCount val="7"/>
                  <c:pt idx="0">
                    <c:v>2.2857999999999823E-2</c:v>
                  </c:pt>
                  <c:pt idx="1">
                    <c:v>0.13521800000000006</c:v>
                  </c:pt>
                  <c:pt idx="2">
                    <c:v>0.11028719999999992</c:v>
                  </c:pt>
                  <c:pt idx="3">
                    <c:v>8.4773999999999905E-2</c:v>
                  </c:pt>
                  <c:pt idx="4">
                    <c:v>6.8829000000000029E-2</c:v>
                  </c:pt>
                  <c:pt idx="5">
                    <c:v>6.7774000000000001E-2</c:v>
                  </c:pt>
                  <c:pt idx="6">
                    <c:v>5.8549999999999991E-2</c:v>
                  </c:pt>
                </c:numCache>
              </c:numRef>
            </c:minus>
            <c:spPr>
              <a:noFill/>
              <a:ln w="368300" cap="flat" cmpd="sng" algn="ctr">
                <a:solidFill>
                  <a:schemeClr val="bg2">
                    <a:alpha val="70000"/>
                  </a:schemeClr>
                </a:solidFill>
                <a:round/>
              </a:ln>
              <a:effectLst/>
            </c:spPr>
          </c:errBars>
          <c:xVal>
            <c:numRef>
              <c:f>'Data for Figure 3'!$N$14:$N$20</c:f>
              <c:numCache>
                <c:formatCode>0.00</c:formatCode>
                <c:ptCount val="7"/>
                <c:pt idx="0">
                  <c:v>1.0229029999999999</c:v>
                </c:pt>
                <c:pt idx="1">
                  <c:v>1.293404</c:v>
                </c:pt>
                <c:pt idx="2">
                  <c:v>1.0142679999999999</c:v>
                </c:pt>
                <c:pt idx="3">
                  <c:v>1.125996</c:v>
                </c:pt>
                <c:pt idx="4">
                  <c:v>1.225319</c:v>
                </c:pt>
                <c:pt idx="5">
                  <c:v>1.132269</c:v>
                </c:pt>
                <c:pt idx="6">
                  <c:v>0.9340543</c:v>
                </c:pt>
              </c:numCache>
            </c:numRef>
          </c:xVal>
          <c:yVal>
            <c:numRef>
              <c:f>'Data for Figure 3'!$U$14:$U$20</c:f>
              <c:numCache>
                <c:formatCode>0.00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70-49AD-897E-50E654D765AF}"/>
            </c:ext>
          </c:extLst>
        </c:ser>
        <c:ser>
          <c:idx val="1"/>
          <c:order val="1"/>
          <c:tx>
            <c:strRef>
              <c:f>[1]Sheet2!$I$32</c:f>
              <c:strCache>
                <c:ptCount val="1"/>
                <c:pt idx="0">
                  <c:v>IRR (null)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1"/>
            <c:val val="100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lgDash"/>
                <a:round/>
              </a:ln>
              <a:effectLst/>
            </c:spPr>
          </c:errBars>
          <c:xVal>
            <c:numRef>
              <c:f>[1]Sheet2!$J$32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[1]Sheet2!$K$32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865-4B7C-B62C-AD09748B9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28656"/>
        <c:axId val="288845616"/>
      </c:scatterChart>
      <c:valAx>
        <c:axId val="878828656"/>
        <c:scaling>
          <c:orientation val="minMax"/>
          <c:max val="2"/>
          <c:min val="0.4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0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45616"/>
        <c:crosses val="autoZero"/>
        <c:crossBetween val="midCat"/>
        <c:majorUnit val="0.2"/>
        <c:minorUnit val="5.000000000000001E-2"/>
      </c:valAx>
      <c:valAx>
        <c:axId val="288845616"/>
        <c:scaling>
          <c:orientation val="minMax"/>
          <c:max val="7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87882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6947BA-578F-44F6-9F8A-C023C2931E67}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86E10E9-A7AC-497A-8BEC-43B4E7BB5E1D}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FDD47D-0558-4980-BFB0-62370E09A1A8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FF8F74A-51F2-42F0-BC83-D19EF3945C98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687F502-8565-4A33-8EAA-369E5E066F58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AF64EA-F1E7-434C-A30A-D4C44E9EF24C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27F0549-3633-4489-81C7-EBCF7EEBC239}">
  <sheetPr/>
  <sheetViews>
    <sheetView zoomScale="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815095" cy="7837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62D7A6-E7EF-4B0A-9BB9-AC5BFC6A11C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0.56093</cdr:x>
      <cdr:y>0.08526</cdr:y>
    </cdr:from>
    <cdr:to>
      <cdr:x>0.56093</cdr:x>
      <cdr:y>0.83844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DF7C5C2D-75C5-41EE-B53F-7DA6DC3D2B4D}"/>
            </a:ext>
          </a:extLst>
        </cdr:cNvPr>
        <cdr:cNvCxnSpPr/>
      </cdr:nvCxnSpPr>
      <cdr:spPr>
        <a:xfrm xmlns:a="http://schemas.openxmlformats.org/drawingml/2006/main" flipV="1">
          <a:off x="6078384" y="670775"/>
          <a:ext cx="0" cy="5925570"/>
        </a:xfrm>
        <a:prstGeom xmlns:a="http://schemas.openxmlformats.org/drawingml/2006/main" prst="line">
          <a:avLst/>
        </a:prstGeom>
        <a:ln xmlns:a="http://schemas.openxmlformats.org/drawingml/2006/main" w="12700">
          <a:prstDash val="lg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0815095" cy="7837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DD6064-B6BB-48F4-89DA-8CD9BB7B921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0.62209</cdr:x>
      <cdr:y>0.07704</cdr:y>
    </cdr:from>
    <cdr:to>
      <cdr:x>0.62441</cdr:x>
      <cdr:y>0.90096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34C0533C-7019-40E7-9626-75D29FB2E59B}"/>
            </a:ext>
          </a:extLst>
        </cdr:cNvPr>
        <cdr:cNvCxnSpPr/>
      </cdr:nvCxnSpPr>
      <cdr:spPr>
        <a:xfrm xmlns:a="http://schemas.openxmlformats.org/drawingml/2006/main" flipV="1">
          <a:off x="6741144" y="606136"/>
          <a:ext cx="25078" cy="6482100"/>
        </a:xfrm>
        <a:prstGeom xmlns:a="http://schemas.openxmlformats.org/drawingml/2006/main" prst="line">
          <a:avLst/>
        </a:prstGeom>
        <a:ln xmlns:a="http://schemas.openxmlformats.org/drawingml/2006/main" w="12700">
          <a:prstDash val="lg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10814360" cy="784070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AD815E-5620-44FC-9635-CADDA81B44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10814360" cy="784070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C14842-8318-4CF7-808A-9F1EAEF710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10814360" cy="784070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7AF1CA-D9CE-40B1-9AA9-083FFCB8FB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10814360" cy="784070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182CBB-AE0F-4396-BB10-983DA39EB3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10814360" cy="784070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A862F7-5C6F-49CB-98C3-C8486A1621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rika/Box%20Sync/Dissertation%20Work/Aim%202%20and%203%20GEE%20Analyses/Tables%20for%20Campy%20pap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Results"/>
      <sheetName val="Animal Analysis"/>
      <sheetName val="Figure 1"/>
      <sheetName val="Figure 2"/>
      <sheetName val="Figure 3"/>
      <sheetName val="Sheet2"/>
      <sheetName val="Sheet1"/>
      <sheetName val="Figure 4cat_milk"/>
      <sheetName val="Figure 4cat_beef"/>
      <sheetName val="Figure 4cat_all"/>
      <sheetName val="Figure 4ck_b"/>
      <sheetName val="Figure 4ck_l"/>
      <sheetName val="Figure 4gt_mt"/>
      <sheetName val="Figure 4gt_mi"/>
      <sheetName val="Figure 4shp"/>
      <sheetName val="Campy Lag 2 Table 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>
        <row r="32">
          <cell r="I32" t="str">
            <v>IRR (null)</v>
          </cell>
          <cell r="J32">
            <v>1</v>
          </cell>
          <cell r="K32">
            <v>3.5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18D86-93C7-44D8-ACC3-F4682DE11826}">
  <dimension ref="A1:M30"/>
  <sheetViews>
    <sheetView workbookViewId="0">
      <selection activeCell="A22" sqref="A22"/>
    </sheetView>
  </sheetViews>
  <sheetFormatPr defaultColWidth="35.6640625" defaultRowHeight="15.6" x14ac:dyDescent="0.3"/>
  <cols>
    <col min="1" max="1" width="73.6640625" style="27" bestFit="1" customWidth="1"/>
    <col min="2" max="2" width="14.33203125" style="27" bestFit="1" customWidth="1"/>
    <col min="3" max="3" width="15.44140625" style="27" bestFit="1" customWidth="1"/>
    <col min="4" max="4" width="13.77734375" style="27" bestFit="1" customWidth="1"/>
    <col min="5" max="5" width="14.33203125" style="27" bestFit="1" customWidth="1"/>
    <col min="6" max="6" width="15.44140625" style="27" bestFit="1" customWidth="1"/>
    <col min="7" max="16384" width="35.6640625" style="27"/>
  </cols>
  <sheetData>
    <row r="1" spans="1:13" x14ac:dyDescent="0.3">
      <c r="A1" s="38"/>
      <c r="B1" s="39" t="s">
        <v>0</v>
      </c>
      <c r="C1" s="39" t="s">
        <v>1</v>
      </c>
      <c r="D1" s="39" t="s">
        <v>2</v>
      </c>
      <c r="E1" s="39" t="s">
        <v>81</v>
      </c>
      <c r="F1" s="39" t="s">
        <v>4</v>
      </c>
      <c r="I1" s="28"/>
      <c r="J1" s="28"/>
      <c r="K1" s="28"/>
      <c r="L1" s="28"/>
      <c r="M1" s="28"/>
    </row>
    <row r="2" spans="1:13" x14ac:dyDescent="0.3">
      <c r="A2" s="39" t="s">
        <v>82</v>
      </c>
      <c r="B2" s="39"/>
      <c r="C2" s="39"/>
      <c r="D2" s="39"/>
      <c r="E2" s="39"/>
      <c r="F2" s="39"/>
      <c r="H2" s="28"/>
      <c r="I2" s="29"/>
      <c r="J2" s="29"/>
      <c r="K2" s="29"/>
      <c r="L2" s="29"/>
      <c r="M2" s="29"/>
    </row>
    <row r="3" spans="1:13" x14ac:dyDescent="0.3">
      <c r="A3" s="40" t="s">
        <v>5</v>
      </c>
      <c r="B3" s="41">
        <v>7151502</v>
      </c>
      <c r="C3" s="41">
        <v>5773714</v>
      </c>
      <c r="D3" s="41">
        <v>2117522</v>
      </c>
      <c r="E3" s="41">
        <v>3271616</v>
      </c>
      <c r="F3" s="41">
        <v>18314354</v>
      </c>
      <c r="H3" s="28"/>
      <c r="I3" s="30"/>
      <c r="J3" s="30"/>
      <c r="K3" s="30"/>
      <c r="L3" s="30"/>
      <c r="M3" s="30"/>
    </row>
    <row r="4" spans="1:13" x14ac:dyDescent="0.3">
      <c r="A4" s="40" t="s">
        <v>6</v>
      </c>
      <c r="B4" s="38" t="s">
        <v>7</v>
      </c>
      <c r="C4" s="38" t="s">
        <v>8</v>
      </c>
      <c r="D4" s="38" t="s">
        <v>8</v>
      </c>
      <c r="E4" s="38" t="s">
        <v>9</v>
      </c>
      <c r="F4" s="38" t="s">
        <v>8</v>
      </c>
      <c r="H4" s="28"/>
      <c r="I4" s="30"/>
      <c r="J4" s="30"/>
      <c r="K4" s="30"/>
      <c r="L4" s="30"/>
      <c r="M4" s="30"/>
    </row>
    <row r="5" spans="1:13" x14ac:dyDescent="0.3">
      <c r="A5" s="40" t="s">
        <v>83</v>
      </c>
      <c r="B5" s="38" t="s">
        <v>84</v>
      </c>
      <c r="C5" s="38" t="s">
        <v>85</v>
      </c>
      <c r="D5" s="38" t="s">
        <v>86</v>
      </c>
      <c r="E5" s="38" t="s">
        <v>87</v>
      </c>
      <c r="F5" s="38" t="s">
        <v>88</v>
      </c>
      <c r="H5" s="28"/>
      <c r="I5" s="30"/>
      <c r="J5" s="30"/>
      <c r="K5" s="30"/>
      <c r="L5" s="30"/>
      <c r="M5" s="30"/>
    </row>
    <row r="6" spans="1:13" x14ac:dyDescent="0.3">
      <c r="A6" s="40" t="s">
        <v>89</v>
      </c>
      <c r="B6" s="38" t="s">
        <v>17</v>
      </c>
      <c r="C6" s="38" t="s">
        <v>18</v>
      </c>
      <c r="D6" s="38" t="s">
        <v>19</v>
      </c>
      <c r="E6" s="38" t="s">
        <v>20</v>
      </c>
      <c r="F6" s="38" t="s">
        <v>21</v>
      </c>
      <c r="H6" s="31"/>
      <c r="I6" s="30"/>
      <c r="J6" s="30"/>
      <c r="K6" s="30"/>
      <c r="L6" s="30"/>
      <c r="M6" s="30"/>
    </row>
    <row r="7" spans="1:13" x14ac:dyDescent="0.3">
      <c r="A7" s="39"/>
      <c r="B7" s="38"/>
      <c r="C7" s="38"/>
      <c r="D7" s="38"/>
      <c r="E7" s="38"/>
      <c r="F7" s="38"/>
      <c r="H7" s="31"/>
      <c r="I7" s="30"/>
      <c r="J7" s="30"/>
      <c r="K7" s="30"/>
      <c r="L7" s="30"/>
      <c r="M7" s="30"/>
    </row>
    <row r="8" spans="1:13" x14ac:dyDescent="0.3">
      <c r="A8" s="39" t="s">
        <v>90</v>
      </c>
      <c r="B8" s="38"/>
      <c r="C8" s="38"/>
      <c r="D8" s="38"/>
      <c r="E8" s="38"/>
      <c r="F8" s="38"/>
      <c r="H8" s="28"/>
      <c r="I8" s="30"/>
      <c r="J8" s="30"/>
      <c r="K8" s="30"/>
      <c r="L8" s="30"/>
      <c r="M8" s="30"/>
    </row>
    <row r="9" spans="1:13" x14ac:dyDescent="0.3">
      <c r="A9" s="40" t="s">
        <v>91</v>
      </c>
      <c r="B9" s="38" t="s">
        <v>10</v>
      </c>
      <c r="C9" s="38" t="s">
        <v>11</v>
      </c>
      <c r="D9" s="38" t="s">
        <v>12</v>
      </c>
      <c r="E9" s="38" t="s">
        <v>13</v>
      </c>
      <c r="F9" s="38" t="s">
        <v>14</v>
      </c>
      <c r="H9" s="31"/>
      <c r="I9" s="30"/>
      <c r="J9" s="30"/>
      <c r="K9" s="30"/>
      <c r="L9" s="30"/>
      <c r="M9" s="30"/>
    </row>
    <row r="10" spans="1:13" ht="15" customHeight="1" x14ac:dyDescent="0.3">
      <c r="A10" s="40" t="s">
        <v>92</v>
      </c>
      <c r="B10" s="38">
        <v>12.26</v>
      </c>
      <c r="C10" s="38">
        <v>17.95</v>
      </c>
      <c r="D10" s="38">
        <v>13.88</v>
      </c>
      <c r="E10" s="38">
        <v>13.39</v>
      </c>
      <c r="F10" s="37"/>
      <c r="H10" s="31"/>
      <c r="I10" s="30"/>
      <c r="J10" s="30"/>
      <c r="K10" s="30"/>
      <c r="L10" s="30"/>
      <c r="M10" s="30"/>
    </row>
    <row r="11" spans="1:13" x14ac:dyDescent="0.3">
      <c r="A11" s="46" t="s">
        <v>23</v>
      </c>
      <c r="B11" s="38">
        <v>59.7</v>
      </c>
      <c r="C11" s="38">
        <v>44.9</v>
      </c>
      <c r="D11" s="38">
        <v>53.2</v>
      </c>
      <c r="E11" s="38">
        <v>47.8</v>
      </c>
      <c r="F11" s="47"/>
      <c r="H11" s="32"/>
      <c r="I11" s="30"/>
      <c r="J11" s="30"/>
      <c r="K11" s="30"/>
      <c r="L11" s="30"/>
      <c r="M11" s="30"/>
    </row>
    <row r="12" spans="1:13" x14ac:dyDescent="0.3">
      <c r="A12" s="46"/>
      <c r="B12" s="38" t="s">
        <v>290</v>
      </c>
      <c r="C12" s="38" t="s">
        <v>291</v>
      </c>
      <c r="D12" s="38" t="s">
        <v>292</v>
      </c>
      <c r="E12" s="38" t="s">
        <v>293</v>
      </c>
      <c r="F12" s="47"/>
      <c r="H12" s="32"/>
      <c r="I12" s="30"/>
      <c r="J12" s="30"/>
      <c r="K12" s="30"/>
      <c r="L12" s="30"/>
      <c r="M12" s="30"/>
    </row>
    <row r="13" spans="1:13" x14ac:dyDescent="0.3">
      <c r="A13" s="40" t="s">
        <v>93</v>
      </c>
      <c r="B13" s="38" t="s">
        <v>294</v>
      </c>
      <c r="C13" s="38" t="s">
        <v>295</v>
      </c>
      <c r="D13" s="38" t="s">
        <v>296</v>
      </c>
      <c r="E13" s="38" t="s">
        <v>297</v>
      </c>
      <c r="F13" s="38"/>
      <c r="H13" s="28"/>
      <c r="I13" s="30"/>
      <c r="J13" s="30"/>
      <c r="K13" s="30"/>
      <c r="L13" s="30"/>
      <c r="M13" s="30"/>
    </row>
    <row r="14" spans="1:13" x14ac:dyDescent="0.3">
      <c r="A14" s="40" t="s">
        <v>94</v>
      </c>
      <c r="B14" s="45">
        <v>0.78900000000000003</v>
      </c>
      <c r="C14" s="45">
        <v>0.56200000000000006</v>
      </c>
      <c r="D14" s="45">
        <v>0.70799999999999996</v>
      </c>
      <c r="E14" s="45">
        <v>0.81699999999999995</v>
      </c>
      <c r="F14" s="38"/>
      <c r="H14" s="33"/>
      <c r="I14" s="29"/>
      <c r="J14" s="29"/>
      <c r="K14" s="29"/>
      <c r="L14" s="29"/>
      <c r="M14" s="29"/>
    </row>
    <row r="15" spans="1:13" x14ac:dyDescent="0.3">
      <c r="A15" s="40" t="s">
        <v>95</v>
      </c>
      <c r="B15" s="38" t="s">
        <v>96</v>
      </c>
      <c r="C15" s="38" t="s">
        <v>96</v>
      </c>
      <c r="D15" s="38" t="s">
        <v>96</v>
      </c>
      <c r="E15" s="38" t="s">
        <v>96</v>
      </c>
      <c r="F15" s="38" t="s">
        <v>298</v>
      </c>
      <c r="H15" s="33"/>
      <c r="I15" s="29"/>
      <c r="J15" s="29"/>
      <c r="K15" s="29"/>
      <c r="L15" s="29"/>
      <c r="M15" s="29"/>
    </row>
    <row r="16" spans="1:13" x14ac:dyDescent="0.3">
      <c r="A16" s="42"/>
      <c r="B16" s="38"/>
      <c r="C16" s="38"/>
      <c r="D16" s="38"/>
      <c r="E16" s="38"/>
      <c r="F16" s="38"/>
      <c r="H16" s="28"/>
      <c r="I16" s="29"/>
      <c r="J16" s="29"/>
      <c r="K16" s="29"/>
      <c r="L16" s="29"/>
      <c r="M16" s="29"/>
    </row>
    <row r="17" spans="1:13" x14ac:dyDescent="0.3">
      <c r="A17" s="39" t="s">
        <v>97</v>
      </c>
      <c r="B17" s="38"/>
      <c r="C17" s="38"/>
      <c r="D17" s="38"/>
      <c r="E17" s="38"/>
      <c r="F17" s="38"/>
      <c r="H17" s="33"/>
      <c r="I17" s="29"/>
      <c r="J17" s="29"/>
      <c r="K17" s="29"/>
      <c r="L17" s="29"/>
      <c r="M17" s="29"/>
    </row>
    <row r="18" spans="1:13" x14ac:dyDescent="0.3">
      <c r="A18" s="40" t="s">
        <v>114</v>
      </c>
      <c r="B18" s="41">
        <v>11551</v>
      </c>
      <c r="C18" s="41">
        <v>8878</v>
      </c>
      <c r="D18" s="41">
        <v>5305</v>
      </c>
      <c r="E18" s="41">
        <v>3616</v>
      </c>
      <c r="F18" s="41">
        <v>29350</v>
      </c>
      <c r="H18" s="33"/>
      <c r="I18" s="29"/>
      <c r="J18" s="29"/>
      <c r="K18" s="29"/>
      <c r="L18" s="29"/>
      <c r="M18" s="29"/>
    </row>
    <row r="19" spans="1:13" x14ac:dyDescent="0.3">
      <c r="A19" s="40" t="s">
        <v>115</v>
      </c>
      <c r="B19" s="43">
        <v>10906</v>
      </c>
      <c r="C19" s="43">
        <v>8255</v>
      </c>
      <c r="D19" s="43">
        <v>5132</v>
      </c>
      <c r="E19" s="43">
        <v>3387</v>
      </c>
      <c r="F19" s="43">
        <v>27680</v>
      </c>
      <c r="H19" s="28"/>
      <c r="I19" s="30"/>
      <c r="J19" s="30"/>
      <c r="K19" s="30"/>
      <c r="L19" s="30"/>
      <c r="M19" s="30"/>
    </row>
    <row r="20" spans="1:13" x14ac:dyDescent="0.3">
      <c r="A20" s="40" t="s">
        <v>116</v>
      </c>
      <c r="B20" s="44">
        <v>13.5</v>
      </c>
      <c r="C20" s="44">
        <v>11.8</v>
      </c>
      <c r="D20" s="44">
        <v>19.3</v>
      </c>
      <c r="E20" s="44">
        <v>11.1</v>
      </c>
      <c r="F20" s="38">
        <v>13.9</v>
      </c>
      <c r="H20" s="33"/>
      <c r="I20" s="34"/>
      <c r="J20" s="34"/>
      <c r="K20" s="34"/>
      <c r="L20" s="34"/>
      <c r="M20" s="34"/>
    </row>
    <row r="21" spans="1:13" x14ac:dyDescent="0.3">
      <c r="A21" s="42"/>
      <c r="B21" s="38"/>
      <c r="C21" s="38"/>
      <c r="D21" s="38"/>
      <c r="E21" s="38"/>
      <c r="F21" s="38"/>
      <c r="H21" s="33"/>
      <c r="I21" s="34"/>
      <c r="J21" s="34"/>
      <c r="K21" s="34"/>
      <c r="L21" s="34"/>
      <c r="M21" s="34"/>
    </row>
    <row r="22" spans="1:13" x14ac:dyDescent="0.3">
      <c r="A22" s="39" t="s">
        <v>98</v>
      </c>
      <c r="B22" s="38"/>
      <c r="C22" s="38"/>
      <c r="D22" s="38"/>
      <c r="E22" s="38"/>
      <c r="F22" s="38"/>
      <c r="H22" s="28"/>
      <c r="I22" s="30"/>
      <c r="J22" s="30"/>
      <c r="K22" s="30"/>
      <c r="L22" s="30"/>
      <c r="M22" s="30"/>
    </row>
    <row r="23" spans="1:13" ht="16.2" x14ac:dyDescent="0.3">
      <c r="A23" s="39" t="s">
        <v>117</v>
      </c>
      <c r="B23" s="44"/>
      <c r="C23" s="44"/>
      <c r="D23" s="44"/>
      <c r="E23" s="44"/>
      <c r="F23" s="44"/>
      <c r="H23" s="33"/>
      <c r="I23" s="35"/>
      <c r="J23" s="35"/>
      <c r="K23" s="35"/>
      <c r="L23" s="35"/>
      <c r="M23" s="35"/>
    </row>
    <row r="24" spans="1:13" x14ac:dyDescent="0.3">
      <c r="A24" s="40" t="s">
        <v>99</v>
      </c>
      <c r="B24" s="38" t="s">
        <v>299</v>
      </c>
      <c r="C24" s="44" t="s">
        <v>300</v>
      </c>
      <c r="D24" s="44" t="s">
        <v>301</v>
      </c>
      <c r="E24" s="44" t="s">
        <v>302</v>
      </c>
      <c r="F24" s="44" t="s">
        <v>303</v>
      </c>
      <c r="H24" s="33"/>
      <c r="I24" s="35"/>
      <c r="J24" s="35"/>
      <c r="K24" s="35"/>
      <c r="L24" s="35"/>
      <c r="M24" s="35"/>
    </row>
    <row r="25" spans="1:13" x14ac:dyDescent="0.3">
      <c r="A25" s="40" t="s">
        <v>100</v>
      </c>
      <c r="B25" s="38" t="s">
        <v>304</v>
      </c>
      <c r="C25" s="44" t="s">
        <v>305</v>
      </c>
      <c r="D25" s="44" t="s">
        <v>306</v>
      </c>
      <c r="E25" s="44" t="s">
        <v>307</v>
      </c>
      <c r="F25" s="44" t="s">
        <v>308</v>
      </c>
      <c r="H25" s="28"/>
    </row>
    <row r="26" spans="1:13" x14ac:dyDescent="0.3">
      <c r="A26" s="40" t="s">
        <v>101</v>
      </c>
      <c r="B26" s="38" t="s">
        <v>309</v>
      </c>
      <c r="C26" s="44" t="s">
        <v>310</v>
      </c>
      <c r="D26" s="44" t="s">
        <v>311</v>
      </c>
      <c r="E26" s="44" t="s">
        <v>312</v>
      </c>
      <c r="F26" s="44" t="s">
        <v>313</v>
      </c>
      <c r="H26" s="31"/>
      <c r="I26" s="36"/>
      <c r="J26" s="36"/>
      <c r="K26" s="36"/>
      <c r="L26" s="36"/>
      <c r="M26" s="36"/>
    </row>
    <row r="27" spans="1:13" x14ac:dyDescent="0.3">
      <c r="A27" s="40" t="s">
        <v>102</v>
      </c>
      <c r="B27" s="38" t="s">
        <v>314</v>
      </c>
      <c r="C27" s="44" t="s">
        <v>315</v>
      </c>
      <c r="D27" s="44" t="s">
        <v>316</v>
      </c>
      <c r="E27" s="44" t="s">
        <v>317</v>
      </c>
      <c r="F27" s="44" t="s">
        <v>318</v>
      </c>
      <c r="H27" s="31"/>
      <c r="I27" s="36"/>
      <c r="J27" s="36"/>
      <c r="K27" s="36"/>
      <c r="L27" s="36"/>
      <c r="M27" s="36"/>
    </row>
    <row r="28" spans="1:13" x14ac:dyDescent="0.3">
      <c r="A28" s="40" t="s">
        <v>103</v>
      </c>
      <c r="B28" s="38" t="s">
        <v>319</v>
      </c>
      <c r="C28" s="44" t="s">
        <v>320</v>
      </c>
      <c r="D28" s="44" t="s">
        <v>321</v>
      </c>
      <c r="E28" s="44" t="s">
        <v>322</v>
      </c>
      <c r="F28" s="44" t="s">
        <v>323</v>
      </c>
      <c r="H28" s="31"/>
      <c r="I28" s="36"/>
      <c r="J28" s="36"/>
      <c r="K28" s="36"/>
      <c r="L28" s="36"/>
      <c r="M28" s="36"/>
    </row>
    <row r="29" spans="1:13" x14ac:dyDescent="0.3">
      <c r="H29" s="31"/>
      <c r="I29" s="36"/>
      <c r="J29" s="36"/>
      <c r="K29" s="36"/>
      <c r="L29" s="36"/>
      <c r="M29" s="36"/>
    </row>
    <row r="30" spans="1:13" x14ac:dyDescent="0.3">
      <c r="H30" s="31"/>
      <c r="I30" s="36"/>
      <c r="J30" s="36"/>
      <c r="K30" s="36"/>
      <c r="L30" s="36"/>
      <c r="M30" s="36"/>
    </row>
  </sheetData>
  <mergeCells count="2">
    <mergeCell ref="A11:A12"/>
    <mergeCell ref="F11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BDEC3-52DB-4621-B26E-644A6459D37E}">
  <dimension ref="A1:H56"/>
  <sheetViews>
    <sheetView tabSelected="1" topLeftCell="A25" workbookViewId="0">
      <selection activeCell="A40" sqref="A40:XFD40"/>
    </sheetView>
  </sheetViews>
  <sheetFormatPr defaultRowHeight="14.4" x14ac:dyDescent="0.3"/>
  <cols>
    <col min="1" max="1" width="66.33203125" style="16" bestFit="1" customWidth="1"/>
    <col min="2" max="2" width="16.109375" style="17" customWidth="1"/>
    <col min="3" max="5" width="16.109375" style="22" customWidth="1"/>
    <col min="6" max="8" width="17.6640625" style="16" customWidth="1"/>
    <col min="9" max="16384" width="8.88671875" style="16"/>
  </cols>
  <sheetData>
    <row r="1" spans="1:8" x14ac:dyDescent="0.3">
      <c r="A1" s="14"/>
      <c r="B1" s="15"/>
      <c r="C1" s="48" t="s">
        <v>113</v>
      </c>
      <c r="D1" s="49"/>
      <c r="E1" s="49"/>
      <c r="F1" s="49"/>
      <c r="G1" s="49"/>
      <c r="H1" s="49"/>
    </row>
    <row r="2" spans="1:8" x14ac:dyDescent="0.3">
      <c r="B2" s="15" t="s">
        <v>112</v>
      </c>
      <c r="C2" s="18" t="s">
        <v>59</v>
      </c>
      <c r="D2" s="18" t="s">
        <v>60</v>
      </c>
      <c r="E2" s="18" t="s">
        <v>61</v>
      </c>
      <c r="F2" s="18" t="s">
        <v>47</v>
      </c>
      <c r="G2" s="18" t="s">
        <v>27</v>
      </c>
      <c r="H2" s="18" t="s">
        <v>48</v>
      </c>
    </row>
    <row r="3" spans="1:8" x14ac:dyDescent="0.3">
      <c r="A3" s="14" t="s">
        <v>104</v>
      </c>
      <c r="B3" s="17" t="s">
        <v>118</v>
      </c>
      <c r="C3" s="19" t="s">
        <v>119</v>
      </c>
      <c r="D3" s="16" t="s">
        <v>120</v>
      </c>
      <c r="E3" s="16" t="s">
        <v>121</v>
      </c>
      <c r="F3" s="16" t="s">
        <v>122</v>
      </c>
      <c r="G3" s="16" t="s">
        <v>123</v>
      </c>
      <c r="H3" s="16" t="s">
        <v>124</v>
      </c>
    </row>
    <row r="4" spans="1:8" x14ac:dyDescent="0.3">
      <c r="A4" s="14"/>
      <c r="C4" s="19"/>
      <c r="D4" s="16"/>
      <c r="E4" s="16"/>
    </row>
    <row r="5" spans="1:8" x14ac:dyDescent="0.3">
      <c r="A5" s="14" t="s">
        <v>105</v>
      </c>
      <c r="B5" s="17" t="s">
        <v>125</v>
      </c>
      <c r="C5" s="19" t="s">
        <v>126</v>
      </c>
      <c r="D5" s="16" t="s">
        <v>127</v>
      </c>
      <c r="E5" s="16" t="s">
        <v>128</v>
      </c>
      <c r="F5" s="16" t="s">
        <v>129</v>
      </c>
      <c r="G5" s="16" t="s">
        <v>130</v>
      </c>
      <c r="H5" s="16" t="s">
        <v>131</v>
      </c>
    </row>
    <row r="6" spans="1:8" x14ac:dyDescent="0.3">
      <c r="A6" s="14"/>
      <c r="C6" s="19"/>
      <c r="D6" s="16"/>
      <c r="E6" s="16"/>
    </row>
    <row r="7" spans="1:8" x14ac:dyDescent="0.3">
      <c r="A7" s="20" t="s">
        <v>106</v>
      </c>
      <c r="C7" s="19"/>
      <c r="D7" s="16"/>
      <c r="E7" s="16"/>
    </row>
    <row r="8" spans="1:8" x14ac:dyDescent="0.3">
      <c r="A8" s="21" t="s">
        <v>107</v>
      </c>
      <c r="B8" s="17" t="s">
        <v>132</v>
      </c>
      <c r="C8" s="19" t="s">
        <v>133</v>
      </c>
      <c r="D8" s="16" t="s">
        <v>134</v>
      </c>
      <c r="E8" s="16" t="s">
        <v>135</v>
      </c>
      <c r="F8" s="22" t="s">
        <v>136</v>
      </c>
      <c r="G8" s="22" t="s">
        <v>137</v>
      </c>
      <c r="H8" s="22" t="s">
        <v>138</v>
      </c>
    </row>
    <row r="9" spans="1:8" x14ac:dyDescent="0.3">
      <c r="A9" s="21" t="s">
        <v>108</v>
      </c>
      <c r="B9" s="17" t="s">
        <v>139</v>
      </c>
      <c r="C9" s="19" t="s">
        <v>140</v>
      </c>
      <c r="D9" s="16" t="s">
        <v>141</v>
      </c>
      <c r="E9" s="16" t="s">
        <v>142</v>
      </c>
      <c r="F9" s="16" t="s">
        <v>143</v>
      </c>
      <c r="G9" s="16" t="s">
        <v>144</v>
      </c>
      <c r="H9" s="16" t="s">
        <v>145</v>
      </c>
    </row>
    <row r="10" spans="1:8" x14ac:dyDescent="0.3">
      <c r="A10" s="21"/>
      <c r="C10" s="19"/>
    </row>
    <row r="11" spans="1:8" x14ac:dyDescent="0.3">
      <c r="A11" s="14" t="s">
        <v>28</v>
      </c>
      <c r="C11" s="19"/>
    </row>
    <row r="12" spans="1:8" x14ac:dyDescent="0.3">
      <c r="A12" s="23" t="s">
        <v>0</v>
      </c>
      <c r="B12" s="17" t="s">
        <v>132</v>
      </c>
      <c r="C12" s="19" t="s">
        <v>146</v>
      </c>
      <c r="D12" s="16" t="s">
        <v>147</v>
      </c>
      <c r="E12" s="16" t="s">
        <v>148</v>
      </c>
      <c r="F12" s="16" t="s">
        <v>149</v>
      </c>
      <c r="G12" s="16" t="s">
        <v>150</v>
      </c>
      <c r="H12" s="16" t="s">
        <v>151</v>
      </c>
    </row>
    <row r="13" spans="1:8" x14ac:dyDescent="0.3">
      <c r="A13" s="23" t="s">
        <v>1</v>
      </c>
      <c r="B13" s="17" t="s">
        <v>152</v>
      </c>
      <c r="C13" s="19" t="s">
        <v>153</v>
      </c>
      <c r="D13" s="16" t="s">
        <v>154</v>
      </c>
      <c r="E13" s="16" t="s">
        <v>155</v>
      </c>
      <c r="F13" s="16" t="s">
        <v>156</v>
      </c>
      <c r="G13" s="16" t="s">
        <v>157</v>
      </c>
      <c r="H13" s="16" t="s">
        <v>158</v>
      </c>
    </row>
    <row r="14" spans="1:8" x14ac:dyDescent="0.3">
      <c r="A14" s="23" t="s">
        <v>2</v>
      </c>
      <c r="B14" s="17" t="s">
        <v>159</v>
      </c>
      <c r="C14" s="16" t="s">
        <v>160</v>
      </c>
      <c r="D14" s="16" t="s">
        <v>161</v>
      </c>
      <c r="E14" s="16" t="s">
        <v>162</v>
      </c>
      <c r="F14" s="16" t="s">
        <v>163</v>
      </c>
      <c r="G14" s="16" t="s">
        <v>164</v>
      </c>
      <c r="H14" s="16" t="s">
        <v>165</v>
      </c>
    </row>
    <row r="15" spans="1:8" x14ac:dyDescent="0.3">
      <c r="A15" s="23" t="s">
        <v>3</v>
      </c>
      <c r="B15" s="17" t="s">
        <v>166</v>
      </c>
      <c r="C15" s="16" t="s">
        <v>167</v>
      </c>
      <c r="D15" s="16" t="s">
        <v>168</v>
      </c>
      <c r="E15" s="16" t="s">
        <v>169</v>
      </c>
      <c r="F15" s="16" t="s">
        <v>170</v>
      </c>
      <c r="G15" s="16" t="s">
        <v>171</v>
      </c>
      <c r="H15" s="16" t="s">
        <v>172</v>
      </c>
    </row>
    <row r="17" spans="1:8" x14ac:dyDescent="0.3">
      <c r="A17" s="14" t="s">
        <v>29</v>
      </c>
    </row>
    <row r="18" spans="1:8" x14ac:dyDescent="0.3">
      <c r="A18" s="16" t="s">
        <v>30</v>
      </c>
      <c r="B18" s="17" t="s">
        <v>173</v>
      </c>
      <c r="C18" s="22" t="s">
        <v>174</v>
      </c>
      <c r="D18" s="22" t="s">
        <v>175</v>
      </c>
      <c r="E18" s="22" t="s">
        <v>176</v>
      </c>
      <c r="F18" s="16" t="s">
        <v>177</v>
      </c>
      <c r="G18" s="16" t="s">
        <v>178</v>
      </c>
      <c r="H18" s="16" t="s">
        <v>179</v>
      </c>
    </row>
    <row r="19" spans="1:8" x14ac:dyDescent="0.3">
      <c r="A19" s="16" t="s">
        <v>31</v>
      </c>
      <c r="B19" s="17" t="s">
        <v>180</v>
      </c>
      <c r="C19" s="16" t="s">
        <v>181</v>
      </c>
      <c r="D19" s="16" t="s">
        <v>182</v>
      </c>
      <c r="E19" s="16" t="s">
        <v>183</v>
      </c>
      <c r="F19" s="16" t="s">
        <v>184</v>
      </c>
      <c r="G19" s="16" t="s">
        <v>185</v>
      </c>
      <c r="H19" s="16" t="s">
        <v>186</v>
      </c>
    </row>
    <row r="21" spans="1:8" x14ac:dyDescent="0.3">
      <c r="A21" s="14" t="s">
        <v>15</v>
      </c>
    </row>
    <row r="22" spans="1:8" x14ac:dyDescent="0.3">
      <c r="A22" s="23" t="s">
        <v>16</v>
      </c>
      <c r="B22" s="17" t="s">
        <v>187</v>
      </c>
      <c r="C22" s="16" t="s">
        <v>188</v>
      </c>
      <c r="D22" s="16" t="s">
        <v>120</v>
      </c>
      <c r="E22" s="16" t="s">
        <v>189</v>
      </c>
      <c r="F22" s="16" t="s">
        <v>190</v>
      </c>
      <c r="G22" s="16" t="s">
        <v>191</v>
      </c>
      <c r="H22" s="16" t="s">
        <v>192</v>
      </c>
    </row>
    <row r="23" spans="1:8" x14ac:dyDescent="0.3">
      <c r="A23" s="23" t="s">
        <v>22</v>
      </c>
      <c r="B23" s="17" t="s">
        <v>193</v>
      </c>
      <c r="C23" s="16" t="s">
        <v>194</v>
      </c>
      <c r="D23" s="16" t="s">
        <v>195</v>
      </c>
      <c r="E23" s="16" t="s">
        <v>196</v>
      </c>
      <c r="F23" s="16" t="s">
        <v>197</v>
      </c>
      <c r="G23" s="16" t="s">
        <v>198</v>
      </c>
      <c r="H23" s="16" t="s">
        <v>199</v>
      </c>
    </row>
    <row r="25" spans="1:8" x14ac:dyDescent="0.3">
      <c r="A25" s="24" t="s">
        <v>32</v>
      </c>
    </row>
    <row r="26" spans="1:8" x14ac:dyDescent="0.3">
      <c r="A26" s="19" t="s">
        <v>33</v>
      </c>
      <c r="B26" s="17" t="s">
        <v>200</v>
      </c>
      <c r="C26" s="16" t="s">
        <v>201</v>
      </c>
      <c r="D26" s="16" t="s">
        <v>202</v>
      </c>
      <c r="E26" s="16" t="s">
        <v>203</v>
      </c>
      <c r="F26" s="16" t="s">
        <v>204</v>
      </c>
      <c r="G26" s="16" t="s">
        <v>205</v>
      </c>
      <c r="H26" s="16" t="s">
        <v>206</v>
      </c>
    </row>
    <row r="27" spans="1:8" x14ac:dyDescent="0.3">
      <c r="A27" s="19" t="s">
        <v>34</v>
      </c>
      <c r="B27" s="17" t="s">
        <v>207</v>
      </c>
      <c r="C27" s="16" t="s">
        <v>208</v>
      </c>
      <c r="D27" s="16" t="s">
        <v>209</v>
      </c>
      <c r="E27" s="16" t="s">
        <v>210</v>
      </c>
      <c r="F27" s="16" t="s">
        <v>211</v>
      </c>
      <c r="G27" s="16" t="s">
        <v>212</v>
      </c>
      <c r="H27" s="16" t="s">
        <v>213</v>
      </c>
    </row>
    <row r="28" spans="1:8" x14ac:dyDescent="0.3">
      <c r="A28" s="19" t="s">
        <v>35</v>
      </c>
      <c r="B28" s="17" t="s">
        <v>214</v>
      </c>
      <c r="C28" s="16" t="s">
        <v>215</v>
      </c>
      <c r="D28" s="16" t="s">
        <v>216</v>
      </c>
      <c r="E28" s="16" t="s">
        <v>193</v>
      </c>
      <c r="F28" s="16" t="s">
        <v>217</v>
      </c>
      <c r="G28" s="16" t="s">
        <v>218</v>
      </c>
      <c r="H28" s="16" t="s">
        <v>219</v>
      </c>
    </row>
    <row r="29" spans="1:8" x14ac:dyDescent="0.3">
      <c r="A29" s="19" t="s">
        <v>36</v>
      </c>
      <c r="B29" s="17" t="s">
        <v>220</v>
      </c>
      <c r="C29" s="16" t="s">
        <v>221</v>
      </c>
      <c r="D29" s="16" t="s">
        <v>222</v>
      </c>
      <c r="E29" s="16" t="s">
        <v>223</v>
      </c>
      <c r="F29" s="16" t="s">
        <v>224</v>
      </c>
      <c r="G29" s="16" t="s">
        <v>225</v>
      </c>
      <c r="H29" s="16" t="s">
        <v>226</v>
      </c>
    </row>
    <row r="30" spans="1:8" x14ac:dyDescent="0.3">
      <c r="A30" s="19" t="s">
        <v>37</v>
      </c>
      <c r="B30" s="17" t="s">
        <v>227</v>
      </c>
      <c r="C30" s="16" t="s">
        <v>228</v>
      </c>
      <c r="D30" s="16" t="s">
        <v>229</v>
      </c>
      <c r="E30" s="16" t="s">
        <v>230</v>
      </c>
      <c r="F30" s="16" t="s">
        <v>231</v>
      </c>
      <c r="G30" s="16" t="s">
        <v>232</v>
      </c>
      <c r="H30" s="16" t="s">
        <v>233</v>
      </c>
    </row>
    <row r="31" spans="1:8" x14ac:dyDescent="0.3">
      <c r="A31" s="19" t="s">
        <v>38</v>
      </c>
      <c r="B31" s="17" t="s">
        <v>234</v>
      </c>
      <c r="C31" s="22" t="s">
        <v>235</v>
      </c>
      <c r="D31" s="16" t="s">
        <v>236</v>
      </c>
      <c r="E31" s="16" t="s">
        <v>237</v>
      </c>
      <c r="F31" s="16" t="s">
        <v>238</v>
      </c>
      <c r="G31" s="16" t="s">
        <v>239</v>
      </c>
      <c r="H31" s="16" t="s">
        <v>240</v>
      </c>
    </row>
    <row r="33" spans="1:8" x14ac:dyDescent="0.3">
      <c r="A33" s="14" t="s">
        <v>39</v>
      </c>
      <c r="B33" s="17" t="s">
        <v>118</v>
      </c>
      <c r="C33" s="22" t="s">
        <v>241</v>
      </c>
      <c r="D33" s="22" t="s">
        <v>120</v>
      </c>
      <c r="E33" s="22" t="s">
        <v>135</v>
      </c>
      <c r="F33" s="16" t="s">
        <v>242</v>
      </c>
      <c r="G33" s="16" t="s">
        <v>243</v>
      </c>
      <c r="H33" s="16" t="s">
        <v>244</v>
      </c>
    </row>
    <row r="35" spans="1:8" x14ac:dyDescent="0.3">
      <c r="A35" s="14" t="s">
        <v>40</v>
      </c>
      <c r="B35" s="17" t="s">
        <v>245</v>
      </c>
      <c r="C35" s="16" t="s">
        <v>246</v>
      </c>
      <c r="D35" s="16" t="s">
        <v>247</v>
      </c>
      <c r="E35" s="16" t="s">
        <v>248</v>
      </c>
      <c r="F35" s="16" t="s">
        <v>249</v>
      </c>
      <c r="G35" s="16" t="s">
        <v>250</v>
      </c>
      <c r="H35" s="16" t="s">
        <v>124</v>
      </c>
    </row>
    <row r="37" spans="1:8" x14ac:dyDescent="0.3">
      <c r="A37" s="14" t="s">
        <v>41</v>
      </c>
    </row>
    <row r="38" spans="1:8" x14ac:dyDescent="0.3">
      <c r="A38" s="23" t="s">
        <v>24</v>
      </c>
      <c r="B38" s="17" t="s">
        <v>251</v>
      </c>
      <c r="C38" s="16" t="s">
        <v>252</v>
      </c>
      <c r="D38" s="16" t="s">
        <v>253</v>
      </c>
      <c r="E38" s="16" t="s">
        <v>254</v>
      </c>
      <c r="F38" s="16" t="s">
        <v>255</v>
      </c>
      <c r="G38" s="16" t="s">
        <v>256</v>
      </c>
      <c r="H38" s="16" t="s">
        <v>257</v>
      </c>
    </row>
    <row r="39" spans="1:8" x14ac:dyDescent="0.3">
      <c r="A39" s="23" t="s">
        <v>25</v>
      </c>
      <c r="B39" s="17" t="s">
        <v>258</v>
      </c>
      <c r="C39" s="16" t="s">
        <v>259</v>
      </c>
      <c r="D39" s="16" t="s">
        <v>260</v>
      </c>
      <c r="E39" s="16" t="s">
        <v>261</v>
      </c>
      <c r="F39" s="16" t="s">
        <v>262</v>
      </c>
      <c r="G39" s="16" t="s">
        <v>263</v>
      </c>
      <c r="H39" s="16" t="s">
        <v>264</v>
      </c>
    </row>
    <row r="41" spans="1:8" x14ac:dyDescent="0.3">
      <c r="A41" s="14" t="s">
        <v>62</v>
      </c>
    </row>
    <row r="42" spans="1:8" x14ac:dyDescent="0.3">
      <c r="A42" s="16" t="s">
        <v>42</v>
      </c>
      <c r="B42" s="17" t="s">
        <v>265</v>
      </c>
      <c r="C42" s="25" t="s">
        <v>266</v>
      </c>
      <c r="D42" s="25" t="s">
        <v>267</v>
      </c>
      <c r="E42" s="25" t="s">
        <v>130</v>
      </c>
      <c r="F42" s="16" t="s">
        <v>268</v>
      </c>
      <c r="G42" s="16" t="s">
        <v>269</v>
      </c>
      <c r="H42" s="16" t="s">
        <v>270</v>
      </c>
    </row>
    <row r="43" spans="1:8" x14ac:dyDescent="0.3">
      <c r="A43" s="16" t="s">
        <v>43</v>
      </c>
      <c r="B43" s="17" t="s">
        <v>271</v>
      </c>
      <c r="C43" s="16" t="s">
        <v>272</v>
      </c>
      <c r="D43" s="16" t="s">
        <v>273</v>
      </c>
      <c r="E43" s="16" t="s">
        <v>274</v>
      </c>
      <c r="F43" s="16" t="s">
        <v>275</v>
      </c>
      <c r="G43" s="16" t="s">
        <v>276</v>
      </c>
      <c r="H43" s="16" t="s">
        <v>277</v>
      </c>
    </row>
    <row r="44" spans="1:8" x14ac:dyDescent="0.3">
      <c r="A44" s="16" t="s">
        <v>44</v>
      </c>
      <c r="B44" s="17" t="s">
        <v>278</v>
      </c>
      <c r="C44" s="16" t="s">
        <v>279</v>
      </c>
      <c r="D44" s="16" t="s">
        <v>280</v>
      </c>
      <c r="E44" s="16" t="s">
        <v>281</v>
      </c>
      <c r="F44" s="16" t="s">
        <v>282</v>
      </c>
      <c r="G44" s="16" t="s">
        <v>283</v>
      </c>
      <c r="H44" s="16" t="s">
        <v>284</v>
      </c>
    </row>
    <row r="45" spans="1:8" x14ac:dyDescent="0.3">
      <c r="C45" s="16"/>
      <c r="D45" s="16"/>
      <c r="E45" s="16"/>
    </row>
    <row r="46" spans="1:8" x14ac:dyDescent="0.3">
      <c r="A46" s="14" t="s">
        <v>45</v>
      </c>
      <c r="C46" s="16"/>
      <c r="D46" s="16"/>
      <c r="E46" s="16"/>
    </row>
    <row r="47" spans="1:8" x14ac:dyDescent="0.3">
      <c r="A47" s="14" t="s">
        <v>46</v>
      </c>
      <c r="B47" s="17" t="s">
        <v>285</v>
      </c>
    </row>
    <row r="48" spans="1:8" x14ac:dyDescent="0.3">
      <c r="A48" s="23" t="s">
        <v>26</v>
      </c>
      <c r="B48" s="17" t="s">
        <v>286</v>
      </c>
    </row>
    <row r="49" spans="1:5" x14ac:dyDescent="0.3">
      <c r="A49" s="23" t="s">
        <v>47</v>
      </c>
      <c r="B49" s="17" t="s">
        <v>287</v>
      </c>
    </row>
    <row r="50" spans="1:5" x14ac:dyDescent="0.3">
      <c r="A50" s="23" t="s">
        <v>27</v>
      </c>
      <c r="B50" s="17" t="s">
        <v>137</v>
      </c>
    </row>
    <row r="51" spans="1:5" x14ac:dyDescent="0.3">
      <c r="A51" s="23" t="s">
        <v>48</v>
      </c>
      <c r="B51" s="17" t="s">
        <v>288</v>
      </c>
    </row>
    <row r="52" spans="1:5" x14ac:dyDescent="0.3">
      <c r="A52" s="23" t="s">
        <v>49</v>
      </c>
      <c r="B52" s="17" t="s">
        <v>289</v>
      </c>
    </row>
    <row r="55" spans="1:5" x14ac:dyDescent="0.3">
      <c r="A55" s="23"/>
      <c r="C55" s="16"/>
      <c r="D55" s="16"/>
      <c r="E55" s="16"/>
    </row>
    <row r="56" spans="1:5" x14ac:dyDescent="0.3">
      <c r="A56" s="23"/>
      <c r="C56" s="16"/>
      <c r="D56" s="16"/>
      <c r="E56" s="16"/>
    </row>
  </sheetData>
  <mergeCells count="1">
    <mergeCell ref="C1:H1"/>
  </mergeCells>
  <pageMargins left="0.7" right="0.7" top="0.75" bottom="0.75" header="0.3" footer="0.3"/>
  <pageSetup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3E809-993F-4C77-9D2E-AFB64381EEE2}">
  <dimension ref="A1:K59"/>
  <sheetViews>
    <sheetView workbookViewId="0">
      <selection activeCell="A19" sqref="A19"/>
    </sheetView>
  </sheetViews>
  <sheetFormatPr defaultRowHeight="14.4" x14ac:dyDescent="0.3"/>
  <sheetData>
    <row r="1" spans="1:11" x14ac:dyDescent="0.3">
      <c r="A1" t="s">
        <v>110</v>
      </c>
    </row>
    <row r="2" spans="1:11" x14ac:dyDescent="0.3">
      <c r="A2" s="4" t="s">
        <v>50</v>
      </c>
      <c r="B2" s="5" t="s">
        <v>51</v>
      </c>
      <c r="C2" s="5" t="s">
        <v>52</v>
      </c>
      <c r="D2" s="5" t="s">
        <v>53</v>
      </c>
      <c r="E2" s="5" t="s">
        <v>54</v>
      </c>
      <c r="F2" s="5" t="s">
        <v>55</v>
      </c>
      <c r="G2" s="5" t="s">
        <v>56</v>
      </c>
      <c r="I2" s="5" t="s">
        <v>57</v>
      </c>
    </row>
    <row r="3" spans="1:11" x14ac:dyDescent="0.3">
      <c r="A3" t="s">
        <v>58</v>
      </c>
      <c r="B3" s="5">
        <v>1.020788</v>
      </c>
      <c r="C3" s="5">
        <v>8.3094999999999992E-3</v>
      </c>
      <c r="D3" s="5">
        <v>2.5299999999999998</v>
      </c>
      <c r="E3" s="5">
        <v>1.0999999999999999E-2</v>
      </c>
      <c r="F3" s="5">
        <v>1.0046310000000001</v>
      </c>
      <c r="G3" s="5">
        <v>1.0372049999999999</v>
      </c>
      <c r="I3" s="5">
        <v>7</v>
      </c>
      <c r="J3" s="5">
        <f>B3-F3</f>
        <v>1.6156999999999977E-2</v>
      </c>
      <c r="K3" s="5">
        <f>G3-B3</f>
        <v>1.6416999999999904E-2</v>
      </c>
    </row>
    <row r="4" spans="1:11" x14ac:dyDescent="0.3">
      <c r="A4" s="2" t="s">
        <v>59</v>
      </c>
      <c r="B4" s="5">
        <v>1.1288990000000001</v>
      </c>
      <c r="C4" s="5">
        <v>6.7446599999999995E-2</v>
      </c>
      <c r="D4" s="5">
        <v>2.0299999999999998</v>
      </c>
      <c r="E4" s="5">
        <v>4.2000000000000003E-2</v>
      </c>
      <c r="F4" s="5">
        <v>1.0041519999999999</v>
      </c>
      <c r="G4" s="5">
        <v>1.2691429999999999</v>
      </c>
      <c r="I4" s="5">
        <v>6</v>
      </c>
      <c r="J4" s="5">
        <f>B4-F4</f>
        <v>0.12474700000000016</v>
      </c>
      <c r="K4" s="5">
        <f>G4-B4</f>
        <v>0.14024399999999981</v>
      </c>
    </row>
    <row r="5" spans="1:11" x14ac:dyDescent="0.3">
      <c r="A5" s="2" t="s">
        <v>60</v>
      </c>
      <c r="B5" s="5">
        <v>0.93995320000000004</v>
      </c>
      <c r="C5" s="5">
        <v>4.9765999999999998E-2</v>
      </c>
      <c r="D5" s="5">
        <v>-1.17</v>
      </c>
      <c r="E5" s="5">
        <v>0.24199999999999999</v>
      </c>
      <c r="F5" s="5">
        <v>0.84730399999999995</v>
      </c>
      <c r="G5" s="5">
        <v>1.0427329999999999</v>
      </c>
      <c r="I5" s="5">
        <v>5</v>
      </c>
      <c r="J5" s="5">
        <f t="shared" ref="J5:J9" si="0">B5-F5</f>
        <v>9.2649200000000098E-2</v>
      </c>
      <c r="K5" s="5">
        <f t="shared" ref="K5:K9" si="1">G5-B5</f>
        <v>0.10277979999999987</v>
      </c>
    </row>
    <row r="6" spans="1:11" x14ac:dyDescent="0.3">
      <c r="A6" s="2" t="s">
        <v>61</v>
      </c>
      <c r="B6" s="5">
        <v>1.0674939999999999</v>
      </c>
      <c r="C6" s="5">
        <v>3.6352299999999997E-2</v>
      </c>
      <c r="D6" s="5">
        <v>1.92</v>
      </c>
      <c r="E6" s="5">
        <v>5.5E-2</v>
      </c>
      <c r="F6" s="5">
        <v>0.99857030000000002</v>
      </c>
      <c r="G6" s="5">
        <v>1.1411750000000001</v>
      </c>
      <c r="I6" s="5">
        <v>4</v>
      </c>
      <c r="J6" s="5">
        <f t="shared" si="0"/>
        <v>6.8923699999999921E-2</v>
      </c>
      <c r="K6" s="5">
        <f t="shared" si="1"/>
        <v>7.3681000000000108E-2</v>
      </c>
    </row>
    <row r="7" spans="1:11" x14ac:dyDescent="0.3">
      <c r="A7" s="3" t="s">
        <v>47</v>
      </c>
      <c r="B7" s="5">
        <v>1.2224550000000001</v>
      </c>
      <c r="C7" s="5">
        <v>2.8909600000000001E-2</v>
      </c>
      <c r="D7" s="5">
        <v>8.49</v>
      </c>
      <c r="E7" s="5">
        <v>0</v>
      </c>
      <c r="F7" s="5">
        <v>1.167087</v>
      </c>
      <c r="G7" s="5">
        <v>1.280451</v>
      </c>
      <c r="I7" s="5">
        <v>3</v>
      </c>
      <c r="J7" s="5">
        <f t="shared" si="0"/>
        <v>5.5368000000000084E-2</v>
      </c>
      <c r="K7" s="5">
        <f t="shared" si="1"/>
        <v>5.7995999999999936E-2</v>
      </c>
    </row>
    <row r="8" spans="1:11" x14ac:dyDescent="0.3">
      <c r="A8" s="3" t="s">
        <v>27</v>
      </c>
      <c r="B8" s="5">
        <v>1.1560680000000001</v>
      </c>
      <c r="C8" s="5">
        <v>2.9887799999999999E-2</v>
      </c>
      <c r="D8" s="5">
        <v>5.61</v>
      </c>
      <c r="E8" s="5">
        <v>0</v>
      </c>
      <c r="F8" s="5">
        <v>1.098949</v>
      </c>
      <c r="G8" s="5">
        <v>1.2161569999999999</v>
      </c>
      <c r="I8" s="5">
        <v>2</v>
      </c>
      <c r="J8" s="5">
        <f t="shared" si="0"/>
        <v>5.7119000000000142E-2</v>
      </c>
      <c r="K8" s="5">
        <f t="shared" si="1"/>
        <v>6.0088999999999837E-2</v>
      </c>
    </row>
    <row r="9" spans="1:11" x14ac:dyDescent="0.3">
      <c r="A9" s="3" t="s">
        <v>48</v>
      </c>
      <c r="B9" s="5">
        <v>0.88082510000000003</v>
      </c>
      <c r="C9" s="5">
        <v>2.65951E-2</v>
      </c>
      <c r="D9" s="5">
        <v>-4.2</v>
      </c>
      <c r="E9" s="5">
        <v>0</v>
      </c>
      <c r="F9" s="5">
        <v>0.8302119</v>
      </c>
      <c r="G9" s="5">
        <v>0.93452380000000002</v>
      </c>
      <c r="I9" s="5">
        <v>1</v>
      </c>
      <c r="J9" s="5">
        <f t="shared" si="0"/>
        <v>5.0613200000000025E-2</v>
      </c>
      <c r="K9" s="5">
        <f t="shared" si="1"/>
        <v>5.3698699999999988E-2</v>
      </c>
    </row>
    <row r="12" spans="1:11" x14ac:dyDescent="0.3">
      <c r="A12" s="3" t="s">
        <v>111</v>
      </c>
      <c r="B12" s="7"/>
      <c r="C12" s="7"/>
      <c r="D12" s="7"/>
    </row>
    <row r="13" spans="1:11" x14ac:dyDescent="0.3">
      <c r="A13" s="1" t="s">
        <v>66</v>
      </c>
    </row>
    <row r="14" spans="1:11" x14ac:dyDescent="0.3">
      <c r="A14" s="4" t="s">
        <v>50</v>
      </c>
      <c r="B14" s="5" t="s">
        <v>51</v>
      </c>
      <c r="C14" s="5" t="s">
        <v>52</v>
      </c>
      <c r="D14" s="5" t="s">
        <v>53</v>
      </c>
      <c r="E14" s="5" t="s">
        <v>54</v>
      </c>
      <c r="F14" s="5" t="s">
        <v>55</v>
      </c>
      <c r="G14" s="5" t="s">
        <v>56</v>
      </c>
      <c r="I14" s="5" t="s">
        <v>57</v>
      </c>
    </row>
    <row r="15" spans="1:11" x14ac:dyDescent="0.3">
      <c r="A15" t="s">
        <v>58</v>
      </c>
      <c r="B15" s="5">
        <v>1.020788</v>
      </c>
      <c r="C15" s="5">
        <v>8.3094999999999992E-3</v>
      </c>
      <c r="D15" s="5">
        <v>2.5299999999999998</v>
      </c>
      <c r="E15" s="5">
        <v>1.0999999999999999E-2</v>
      </c>
      <c r="F15" s="5">
        <v>1.0046310000000001</v>
      </c>
      <c r="G15" s="5">
        <v>1.0372049999999999</v>
      </c>
      <c r="I15" s="5">
        <v>7</v>
      </c>
      <c r="J15" s="5">
        <f>B15-F15</f>
        <v>1.6156999999999977E-2</v>
      </c>
      <c r="K15" s="5">
        <f>G15-B15</f>
        <v>1.6416999999999904E-2</v>
      </c>
    </row>
    <row r="16" spans="1:11" x14ac:dyDescent="0.3">
      <c r="A16" s="2" t="s">
        <v>59</v>
      </c>
      <c r="B16" s="5">
        <v>1.1288990000000001</v>
      </c>
      <c r="C16" s="5">
        <v>6.7446599999999995E-2</v>
      </c>
      <c r="D16" s="5">
        <v>2.0299999999999998</v>
      </c>
      <c r="E16" s="5">
        <v>4.2000000000000003E-2</v>
      </c>
      <c r="F16" s="5">
        <v>1.0041519999999999</v>
      </c>
      <c r="G16" s="5">
        <v>1.2691429999999999</v>
      </c>
      <c r="I16" s="5">
        <v>6</v>
      </c>
      <c r="J16" s="5">
        <f>B16-F16</f>
        <v>0.12474700000000016</v>
      </c>
      <c r="K16" s="5">
        <f>G16-B16</f>
        <v>0.14024399999999981</v>
      </c>
    </row>
    <row r="17" spans="1:11" x14ac:dyDescent="0.3">
      <c r="A17" s="2" t="s">
        <v>60</v>
      </c>
      <c r="B17" s="5">
        <v>0.93995320000000004</v>
      </c>
      <c r="C17" s="5">
        <v>4.9765999999999998E-2</v>
      </c>
      <c r="D17" s="5">
        <v>-1.17</v>
      </c>
      <c r="E17" s="5">
        <v>0.24199999999999999</v>
      </c>
      <c r="F17" s="5">
        <v>0.84730399999999995</v>
      </c>
      <c r="G17" s="5">
        <v>1.0427329999999999</v>
      </c>
      <c r="I17" s="5">
        <v>5</v>
      </c>
      <c r="J17" s="5">
        <f t="shared" ref="J17:J21" si="2">B17-F17</f>
        <v>9.2649200000000098E-2</v>
      </c>
      <c r="K17" s="5">
        <f t="shared" ref="K17:K21" si="3">G17-B17</f>
        <v>0.10277979999999987</v>
      </c>
    </row>
    <row r="18" spans="1:11" x14ac:dyDescent="0.3">
      <c r="A18" s="2" t="s">
        <v>61</v>
      </c>
      <c r="B18" s="5">
        <v>1.0674939999999999</v>
      </c>
      <c r="C18" s="5">
        <v>3.6352299999999997E-2</v>
      </c>
      <c r="D18" s="5">
        <v>1.92</v>
      </c>
      <c r="E18" s="5">
        <v>5.5E-2</v>
      </c>
      <c r="F18" s="5">
        <v>0.99857030000000002</v>
      </c>
      <c r="G18" s="5">
        <v>1.1411750000000001</v>
      </c>
      <c r="I18" s="5">
        <v>4</v>
      </c>
      <c r="J18" s="5">
        <f t="shared" si="2"/>
        <v>6.8923699999999921E-2</v>
      </c>
      <c r="K18" s="5">
        <f t="shared" si="3"/>
        <v>7.3681000000000108E-2</v>
      </c>
    </row>
    <row r="19" spans="1:11" x14ac:dyDescent="0.3">
      <c r="A19" s="3" t="s">
        <v>47</v>
      </c>
      <c r="B19" s="5">
        <v>1.2224550000000001</v>
      </c>
      <c r="C19" s="5">
        <v>2.8909600000000001E-2</v>
      </c>
      <c r="D19" s="5">
        <v>8.49</v>
      </c>
      <c r="E19" s="5">
        <v>0</v>
      </c>
      <c r="F19" s="5">
        <v>1.167087</v>
      </c>
      <c r="G19" s="5">
        <v>1.280451</v>
      </c>
      <c r="I19" s="5">
        <v>3</v>
      </c>
      <c r="J19" s="5">
        <f t="shared" si="2"/>
        <v>5.5368000000000084E-2</v>
      </c>
      <c r="K19" s="5">
        <f t="shared" si="3"/>
        <v>5.7995999999999936E-2</v>
      </c>
    </row>
    <row r="20" spans="1:11" x14ac:dyDescent="0.3">
      <c r="A20" s="3" t="s">
        <v>27</v>
      </c>
      <c r="B20" s="5">
        <v>1.1560680000000001</v>
      </c>
      <c r="C20" s="5">
        <v>2.9887799999999999E-2</v>
      </c>
      <c r="D20" s="5">
        <v>5.61</v>
      </c>
      <c r="E20" s="5">
        <v>0</v>
      </c>
      <c r="F20" s="5">
        <v>1.098949</v>
      </c>
      <c r="G20" s="5">
        <v>1.2161569999999999</v>
      </c>
      <c r="I20" s="5">
        <v>2</v>
      </c>
      <c r="J20" s="5">
        <f t="shared" si="2"/>
        <v>5.7119000000000142E-2</v>
      </c>
      <c r="K20" s="5">
        <f t="shared" si="3"/>
        <v>6.0088999999999837E-2</v>
      </c>
    </row>
    <row r="21" spans="1:11" x14ac:dyDescent="0.3">
      <c r="A21" s="3" t="s">
        <v>48</v>
      </c>
      <c r="B21" s="5">
        <v>0.88082510000000003</v>
      </c>
      <c r="C21" s="5">
        <v>2.65951E-2</v>
      </c>
      <c r="D21" s="5">
        <v>-4.2</v>
      </c>
      <c r="E21" s="5">
        <v>0</v>
      </c>
      <c r="F21" s="5">
        <v>0.8302119</v>
      </c>
      <c r="G21" s="5">
        <v>0.93452380000000002</v>
      </c>
      <c r="I21" s="5">
        <v>1</v>
      </c>
      <c r="J21" s="5">
        <f t="shared" si="2"/>
        <v>5.0613200000000025E-2</v>
      </c>
      <c r="K21" s="5">
        <f t="shared" si="3"/>
        <v>5.3698699999999988E-2</v>
      </c>
    </row>
    <row r="23" spans="1:11" x14ac:dyDescent="0.3">
      <c r="A23" s="1" t="s">
        <v>63</v>
      </c>
    </row>
    <row r="24" spans="1:11" x14ac:dyDescent="0.3">
      <c r="A24" s="4" t="s">
        <v>50</v>
      </c>
      <c r="B24" s="5" t="s">
        <v>51</v>
      </c>
      <c r="C24" s="5" t="s">
        <v>52</v>
      </c>
      <c r="D24" s="5" t="s">
        <v>53</v>
      </c>
      <c r="E24" s="5" t="s">
        <v>54</v>
      </c>
      <c r="F24" s="5" t="s">
        <v>55</v>
      </c>
      <c r="G24" s="5" t="s">
        <v>56</v>
      </c>
      <c r="I24" s="5" t="s">
        <v>57</v>
      </c>
    </row>
    <row r="25" spans="1:11" x14ac:dyDescent="0.3">
      <c r="A25" s="1" t="s">
        <v>63</v>
      </c>
      <c r="B25" s="5">
        <v>1.084751</v>
      </c>
      <c r="C25" s="5">
        <v>2.0737999999999999E-2</v>
      </c>
      <c r="D25" s="5">
        <v>4.26</v>
      </c>
      <c r="E25" s="5">
        <v>0</v>
      </c>
      <c r="F25" s="5">
        <v>1.0448569999999999</v>
      </c>
      <c r="G25" s="5">
        <v>1.1261669999999999</v>
      </c>
      <c r="I25" s="5">
        <v>1</v>
      </c>
      <c r="J25" s="5">
        <f>B25-F25</f>
        <v>3.9894000000000096E-2</v>
      </c>
      <c r="K25" s="5">
        <f>G25-B25</f>
        <v>4.1415999999999897E-2</v>
      </c>
    </row>
    <row r="26" spans="1:11" x14ac:dyDescent="0.3">
      <c r="A26" s="2" t="s">
        <v>59</v>
      </c>
      <c r="B26" s="5">
        <v>1.2028730000000001</v>
      </c>
      <c r="C26" s="5">
        <v>7.4623800000000004E-2</v>
      </c>
      <c r="D26" s="5">
        <v>2.98</v>
      </c>
      <c r="E26" s="5">
        <v>3.0000000000000001E-3</v>
      </c>
      <c r="F26" s="5">
        <v>1.065156</v>
      </c>
      <c r="G26" s="5">
        <v>1.3583970000000001</v>
      </c>
      <c r="I26" s="5">
        <v>2</v>
      </c>
      <c r="J26" s="5">
        <f>B26-F26</f>
        <v>0.13771700000000009</v>
      </c>
      <c r="K26" s="5">
        <f>G26-B26</f>
        <v>0.155524</v>
      </c>
    </row>
    <row r="27" spans="1:11" x14ac:dyDescent="0.3">
      <c r="A27" s="2" t="s">
        <v>60</v>
      </c>
      <c r="B27" s="5">
        <v>1.003409</v>
      </c>
      <c r="C27" s="5">
        <v>5.5960700000000002E-2</v>
      </c>
      <c r="D27" s="5">
        <v>0.06</v>
      </c>
      <c r="E27" s="5">
        <v>0.95099999999999996</v>
      </c>
      <c r="F27" s="5">
        <v>0.89950989999999997</v>
      </c>
      <c r="G27" s="5">
        <v>1.1193090000000001</v>
      </c>
      <c r="I27" s="5">
        <v>3</v>
      </c>
      <c r="J27" s="5">
        <f t="shared" ref="J27:J31" si="4">B27-F27</f>
        <v>0.10389910000000002</v>
      </c>
      <c r="K27" s="5">
        <f t="shared" ref="K27:K31" si="5">G27-B27</f>
        <v>0.11590000000000011</v>
      </c>
    </row>
    <row r="28" spans="1:11" x14ac:dyDescent="0.3">
      <c r="A28" s="2" t="s">
        <v>61</v>
      </c>
      <c r="B28" s="5">
        <v>1.138417</v>
      </c>
      <c r="C28" s="5">
        <v>4.3378100000000003E-2</v>
      </c>
      <c r="D28" s="5">
        <v>3.4</v>
      </c>
      <c r="E28" s="5">
        <v>1E-3</v>
      </c>
      <c r="F28" s="5">
        <v>1.056494</v>
      </c>
      <c r="G28" s="5">
        <v>1.2266919999999999</v>
      </c>
      <c r="I28" s="5">
        <v>4</v>
      </c>
      <c r="J28" s="5">
        <f t="shared" si="4"/>
        <v>8.1922999999999968E-2</v>
      </c>
      <c r="K28" s="5">
        <f t="shared" si="5"/>
        <v>8.8274999999999881E-2</v>
      </c>
    </row>
    <row r="29" spans="1:11" x14ac:dyDescent="0.3">
      <c r="A29" s="3" t="s">
        <v>47</v>
      </c>
      <c r="B29" s="5">
        <v>1.3020780000000001</v>
      </c>
      <c r="C29" s="5">
        <v>3.80145E-2</v>
      </c>
      <c r="D29" s="5">
        <v>9.0399999999999991</v>
      </c>
      <c r="E29" s="5">
        <v>0</v>
      </c>
      <c r="F29" s="5">
        <v>1.229662</v>
      </c>
      <c r="G29" s="5">
        <v>1.3787579999999999</v>
      </c>
      <c r="I29" s="5">
        <v>5</v>
      </c>
      <c r="J29" s="5">
        <f t="shared" si="4"/>
        <v>7.2416000000000036E-2</v>
      </c>
      <c r="K29" s="5">
        <f t="shared" si="5"/>
        <v>7.6679999999999859E-2</v>
      </c>
    </row>
    <row r="30" spans="1:11" x14ac:dyDescent="0.3">
      <c r="A30" s="3" t="s">
        <v>27</v>
      </c>
      <c r="B30" s="5">
        <v>1.2303679999999999</v>
      </c>
      <c r="C30" s="5">
        <v>3.8349800000000003E-2</v>
      </c>
      <c r="D30" s="5">
        <v>6.65</v>
      </c>
      <c r="E30" s="5">
        <v>0</v>
      </c>
      <c r="F30" s="5">
        <v>1.157454</v>
      </c>
      <c r="G30" s="5">
        <v>1.307876</v>
      </c>
      <c r="I30" s="5">
        <v>6</v>
      </c>
      <c r="J30" s="5">
        <f t="shared" si="4"/>
        <v>7.2913999999999923E-2</v>
      </c>
      <c r="K30" s="5">
        <f t="shared" si="5"/>
        <v>7.7508000000000132E-2</v>
      </c>
    </row>
    <row r="31" spans="1:11" x14ac:dyDescent="0.3">
      <c r="A31" s="3" t="s">
        <v>48</v>
      </c>
      <c r="B31" s="5">
        <v>0.93658050000000004</v>
      </c>
      <c r="C31" s="5">
        <v>3.2639899999999999E-2</v>
      </c>
      <c r="D31" s="5">
        <v>-1.88</v>
      </c>
      <c r="E31" s="5">
        <v>0.06</v>
      </c>
      <c r="F31" s="5">
        <v>0.8747433</v>
      </c>
      <c r="G31" s="5">
        <v>1.0027889999999999</v>
      </c>
      <c r="I31" s="5">
        <v>7</v>
      </c>
      <c r="J31" s="5">
        <f t="shared" si="4"/>
        <v>6.1837200000000037E-2</v>
      </c>
      <c r="K31" s="5">
        <f t="shared" si="5"/>
        <v>6.6208499999999892E-2</v>
      </c>
    </row>
    <row r="34" spans="1:11" x14ac:dyDescent="0.3">
      <c r="A34" s="1" t="s">
        <v>64</v>
      </c>
    </row>
    <row r="35" spans="1:11" x14ac:dyDescent="0.3">
      <c r="A35" s="4" t="s">
        <v>50</v>
      </c>
      <c r="B35" s="5" t="s">
        <v>51</v>
      </c>
      <c r="C35" s="5" t="s">
        <v>52</v>
      </c>
      <c r="D35" s="5" t="s">
        <v>53</v>
      </c>
      <c r="E35" s="5" t="s">
        <v>54</v>
      </c>
      <c r="F35" s="5" t="s">
        <v>55</v>
      </c>
      <c r="G35" s="5" t="s">
        <v>56</v>
      </c>
      <c r="I35" s="5" t="s">
        <v>57</v>
      </c>
    </row>
    <row r="36" spans="1:11" x14ac:dyDescent="0.3">
      <c r="A36" s="1" t="s">
        <v>64</v>
      </c>
      <c r="B36" s="5">
        <v>1.064813</v>
      </c>
      <c r="C36" s="5">
        <v>1.6966499999999999E-2</v>
      </c>
      <c r="D36" s="5">
        <v>3.94</v>
      </c>
      <c r="E36" s="5">
        <v>0</v>
      </c>
      <c r="F36" s="5">
        <v>1.032073</v>
      </c>
      <c r="G36" s="5">
        <v>1.0985910000000001</v>
      </c>
      <c r="I36" s="5">
        <v>1.25</v>
      </c>
      <c r="J36" s="5">
        <f>B36-F36</f>
        <v>3.2739999999999991E-2</v>
      </c>
      <c r="K36" s="5">
        <f>G36-B36</f>
        <v>3.3778000000000086E-2</v>
      </c>
    </row>
    <row r="37" spans="1:11" x14ac:dyDescent="0.3">
      <c r="A37" s="2" t="s">
        <v>59</v>
      </c>
      <c r="B37" s="5">
        <v>1.1748270000000001</v>
      </c>
      <c r="C37" s="5">
        <v>7.1942800000000001E-2</v>
      </c>
      <c r="D37" s="5">
        <v>2.63</v>
      </c>
      <c r="E37" s="5">
        <v>8.9999999999999993E-3</v>
      </c>
      <c r="F37" s="5">
        <v>1.041955</v>
      </c>
      <c r="G37" s="5">
        <v>1.324643</v>
      </c>
      <c r="I37" s="5">
        <v>2.25</v>
      </c>
      <c r="J37" s="5">
        <f>B37-F37</f>
        <v>0.1328720000000001</v>
      </c>
      <c r="K37" s="5">
        <f>G37-B37</f>
        <v>0.14981599999999995</v>
      </c>
    </row>
    <row r="38" spans="1:11" x14ac:dyDescent="0.3">
      <c r="A38" s="2" t="s">
        <v>60</v>
      </c>
      <c r="B38" s="5">
        <v>0.97899899999999995</v>
      </c>
      <c r="C38" s="5">
        <v>5.3389600000000002E-2</v>
      </c>
      <c r="D38" s="5">
        <v>-0.39</v>
      </c>
      <c r="E38" s="5">
        <v>0.69699999999999995</v>
      </c>
      <c r="F38" s="5">
        <v>0.87975570000000003</v>
      </c>
      <c r="G38" s="5">
        <v>1.0894379999999999</v>
      </c>
      <c r="I38" s="5">
        <v>3.25</v>
      </c>
      <c r="J38" s="5">
        <f t="shared" ref="J38:J42" si="6">B38-F38</f>
        <v>9.9243299999999923E-2</v>
      </c>
      <c r="K38" s="5">
        <f t="shared" ref="K38:K42" si="7">G38-B38</f>
        <v>0.11043899999999995</v>
      </c>
    </row>
    <row r="39" spans="1:11" x14ac:dyDescent="0.3">
      <c r="A39" s="2" t="s">
        <v>61</v>
      </c>
      <c r="B39" s="5">
        <v>1.1156109999999999</v>
      </c>
      <c r="C39" s="5">
        <v>4.0728500000000001E-2</v>
      </c>
      <c r="D39" s="5">
        <v>3</v>
      </c>
      <c r="E39" s="5">
        <v>3.0000000000000001E-3</v>
      </c>
      <c r="F39" s="5">
        <v>1.0385740000000001</v>
      </c>
      <c r="G39" s="5">
        <v>1.1983630000000001</v>
      </c>
      <c r="I39" s="5">
        <v>4.25</v>
      </c>
      <c r="J39" s="5">
        <f t="shared" si="6"/>
        <v>7.70369999999998E-2</v>
      </c>
      <c r="K39" s="5">
        <f t="shared" si="7"/>
        <v>8.2752000000000159E-2</v>
      </c>
    </row>
    <row r="40" spans="1:11" x14ac:dyDescent="0.3">
      <c r="A40" s="3" t="s">
        <v>47</v>
      </c>
      <c r="B40" s="5">
        <v>1.2748539999999999</v>
      </c>
      <c r="C40" s="5">
        <v>3.4863499999999999E-2</v>
      </c>
      <c r="D40" s="5">
        <v>8.8800000000000008</v>
      </c>
      <c r="E40" s="5">
        <v>0</v>
      </c>
      <c r="F40" s="5">
        <v>1.2083219999999999</v>
      </c>
      <c r="G40" s="5">
        <v>1.3450500000000001</v>
      </c>
      <c r="I40" s="5">
        <v>5.25</v>
      </c>
      <c r="J40" s="5">
        <f t="shared" si="6"/>
        <v>6.6532000000000036E-2</v>
      </c>
      <c r="K40" s="5">
        <f t="shared" si="7"/>
        <v>7.0196000000000147E-2</v>
      </c>
    </row>
    <row r="41" spans="1:11" x14ac:dyDescent="0.3">
      <c r="A41" s="3" t="s">
        <v>27</v>
      </c>
      <c r="B41" s="5">
        <v>1.205587</v>
      </c>
      <c r="C41" s="5">
        <v>3.5306400000000002E-2</v>
      </c>
      <c r="D41" s="5">
        <v>6.38</v>
      </c>
      <c r="E41" s="5">
        <v>0</v>
      </c>
      <c r="F41" s="5">
        <v>1.1383369999999999</v>
      </c>
      <c r="G41" s="5">
        <v>1.2768109999999999</v>
      </c>
      <c r="I41" s="5">
        <v>6.25</v>
      </c>
      <c r="J41" s="5">
        <f t="shared" si="6"/>
        <v>6.7250000000000032E-2</v>
      </c>
      <c r="K41" s="5">
        <f t="shared" si="7"/>
        <v>7.1223999999999954E-2</v>
      </c>
    </row>
    <row r="42" spans="1:11" x14ac:dyDescent="0.3">
      <c r="A42" s="3" t="s">
        <v>48</v>
      </c>
      <c r="B42" s="5">
        <v>0.91747500000000004</v>
      </c>
      <c r="C42" s="5">
        <v>3.0491299999999999E-2</v>
      </c>
      <c r="D42" s="5">
        <v>-2.59</v>
      </c>
      <c r="E42" s="5">
        <v>0.01</v>
      </c>
      <c r="F42" s="5">
        <v>0.85961779999999999</v>
      </c>
      <c r="G42" s="5">
        <v>0.97922620000000005</v>
      </c>
      <c r="I42" s="5">
        <v>7.25</v>
      </c>
      <c r="J42" s="5">
        <f t="shared" si="6"/>
        <v>5.7857200000000053E-2</v>
      </c>
      <c r="K42" s="5">
        <f t="shared" si="7"/>
        <v>6.1751200000000006E-2</v>
      </c>
    </row>
    <row r="45" spans="1:11" x14ac:dyDescent="0.3">
      <c r="A45" s="1" t="s">
        <v>65</v>
      </c>
    </row>
    <row r="46" spans="1:11" x14ac:dyDescent="0.3">
      <c r="A46" s="4" t="s">
        <v>50</v>
      </c>
      <c r="B46" s="5" t="s">
        <v>51</v>
      </c>
      <c r="C46" s="5" t="s">
        <v>52</v>
      </c>
      <c r="D46" s="5" t="s">
        <v>53</v>
      </c>
      <c r="E46" s="5" t="s">
        <v>54</v>
      </c>
      <c r="F46" s="5" t="s">
        <v>55</v>
      </c>
      <c r="G46" s="5" t="s">
        <v>56</v>
      </c>
      <c r="I46" s="5" t="s">
        <v>57</v>
      </c>
    </row>
    <row r="47" spans="1:11" x14ac:dyDescent="0.3">
      <c r="A47" s="1" t="s">
        <v>65</v>
      </c>
      <c r="B47" s="5">
        <v>1.0434969999999999</v>
      </c>
      <c r="C47" s="5">
        <v>3.5584699999999997E-2</v>
      </c>
      <c r="D47" s="5">
        <v>1.25</v>
      </c>
      <c r="E47" s="5">
        <v>0.21199999999999999</v>
      </c>
      <c r="F47" s="5">
        <v>0.97603150000000005</v>
      </c>
      <c r="G47" s="5">
        <v>1.1156250000000001</v>
      </c>
      <c r="I47" s="5">
        <v>1.5</v>
      </c>
      <c r="J47" s="5">
        <f>B47-F47</f>
        <v>6.7465499999999845E-2</v>
      </c>
      <c r="K47" s="5">
        <f>G47-B47</f>
        <v>7.2128000000000192E-2</v>
      </c>
    </row>
    <row r="48" spans="1:11" x14ac:dyDescent="0.3">
      <c r="A48" s="2" t="s">
        <v>59</v>
      </c>
      <c r="B48" s="5">
        <v>1.156404</v>
      </c>
      <c r="C48" s="5">
        <v>7.8939200000000001E-2</v>
      </c>
      <c r="D48" s="5">
        <v>2.13</v>
      </c>
      <c r="E48" s="5">
        <v>3.3000000000000002E-2</v>
      </c>
      <c r="F48" s="5">
        <v>1.0115890000000001</v>
      </c>
      <c r="G48" s="5">
        <v>1.321949</v>
      </c>
      <c r="I48" s="5">
        <v>2.5</v>
      </c>
      <c r="J48" s="5">
        <f>B48-F48</f>
        <v>0.14481499999999992</v>
      </c>
      <c r="K48" s="5">
        <f>G48-B48</f>
        <v>0.16554500000000005</v>
      </c>
    </row>
    <row r="49" spans="1:11" x14ac:dyDescent="0.3">
      <c r="A49" s="2" t="s">
        <v>60</v>
      </c>
      <c r="B49" s="5">
        <v>0.96361220000000003</v>
      </c>
      <c r="C49" s="5">
        <v>5.9756099999999999E-2</v>
      </c>
      <c r="D49" s="5">
        <v>-0.6</v>
      </c>
      <c r="E49" s="5">
        <v>0.55000000000000004</v>
      </c>
      <c r="F49" s="5">
        <v>0.85333000000000003</v>
      </c>
      <c r="G49" s="5">
        <v>1.088147</v>
      </c>
      <c r="I49" s="5">
        <v>3.5</v>
      </c>
      <c r="J49" s="5">
        <f t="shared" ref="J49:J53" si="8">B49-F49</f>
        <v>0.1102822</v>
      </c>
      <c r="K49" s="5">
        <f t="shared" ref="K49:K53" si="9">G49-B49</f>
        <v>0.12453479999999995</v>
      </c>
    </row>
    <row r="50" spans="1:11" x14ac:dyDescent="0.3">
      <c r="A50" s="2" t="s">
        <v>61</v>
      </c>
      <c r="B50" s="5">
        <v>1.094157</v>
      </c>
      <c r="C50" s="5">
        <v>5.1722700000000003E-2</v>
      </c>
      <c r="D50" s="5">
        <v>1.9</v>
      </c>
      <c r="E50" s="5">
        <v>5.7000000000000002E-2</v>
      </c>
      <c r="F50" s="5">
        <v>0.99733660000000002</v>
      </c>
      <c r="G50" s="5">
        <v>1.2003760000000001</v>
      </c>
      <c r="I50" s="5">
        <v>4.5</v>
      </c>
      <c r="J50" s="5">
        <f t="shared" si="8"/>
        <v>9.6820400000000029E-2</v>
      </c>
      <c r="K50" s="5">
        <f t="shared" si="9"/>
        <v>0.10621900000000006</v>
      </c>
    </row>
    <row r="51" spans="1:11" x14ac:dyDescent="0.3">
      <c r="A51" s="3" t="s">
        <v>47</v>
      </c>
      <c r="B51" s="5">
        <v>1.2481899999999999</v>
      </c>
      <c r="C51" s="5">
        <v>5.0930499999999997E-2</v>
      </c>
      <c r="D51" s="5">
        <v>5.43</v>
      </c>
      <c r="E51" s="5">
        <v>0</v>
      </c>
      <c r="F51" s="5">
        <v>1.152255</v>
      </c>
      <c r="G51" s="5">
        <v>1.352112</v>
      </c>
      <c r="I51" s="5">
        <v>5.5</v>
      </c>
      <c r="J51" s="5">
        <f t="shared" si="8"/>
        <v>9.5934999999999881E-2</v>
      </c>
      <c r="K51" s="5">
        <f t="shared" si="9"/>
        <v>0.10392200000000007</v>
      </c>
    </row>
    <row r="52" spans="1:11" x14ac:dyDescent="0.3">
      <c r="A52" s="3" t="s">
        <v>27</v>
      </c>
      <c r="B52" s="5">
        <v>1.1801649999999999</v>
      </c>
      <c r="C52" s="5">
        <v>4.9624300000000003E-2</v>
      </c>
      <c r="D52" s="5">
        <v>3.94</v>
      </c>
      <c r="E52" s="5">
        <v>0</v>
      </c>
      <c r="F52" s="5">
        <v>1.086803</v>
      </c>
      <c r="G52" s="5">
        <v>1.281547</v>
      </c>
      <c r="I52" s="5">
        <v>6.5</v>
      </c>
      <c r="J52" s="5">
        <f t="shared" si="8"/>
        <v>9.3361999999999945E-2</v>
      </c>
      <c r="K52" s="5">
        <f t="shared" si="9"/>
        <v>0.10138200000000008</v>
      </c>
    </row>
    <row r="53" spans="1:11" x14ac:dyDescent="0.3">
      <c r="A53" s="3" t="s">
        <v>48</v>
      </c>
      <c r="B53" s="5">
        <v>0.89870609999999995</v>
      </c>
      <c r="C53" s="5">
        <v>4.0362000000000002E-2</v>
      </c>
      <c r="D53" s="5">
        <v>-2.38</v>
      </c>
      <c r="E53" s="5">
        <v>1.7000000000000001E-2</v>
      </c>
      <c r="F53" s="5">
        <v>0.82297969999999998</v>
      </c>
      <c r="G53" s="5">
        <v>0.98140039999999995</v>
      </c>
      <c r="I53" s="5">
        <v>7.5</v>
      </c>
      <c r="J53" s="5">
        <f t="shared" si="8"/>
        <v>7.5726399999999972E-2</v>
      </c>
      <c r="K53" s="5">
        <f t="shared" si="9"/>
        <v>8.2694299999999998E-2</v>
      </c>
    </row>
    <row r="56" spans="1:11" x14ac:dyDescent="0.3">
      <c r="B56" t="s">
        <v>67</v>
      </c>
      <c r="C56" s="2" t="s">
        <v>59</v>
      </c>
      <c r="D56" s="2" t="s">
        <v>60</v>
      </c>
      <c r="E56" s="2" t="s">
        <v>61</v>
      </c>
      <c r="F56" s="3" t="s">
        <v>47</v>
      </c>
      <c r="G56" s="3" t="s">
        <v>27</v>
      </c>
      <c r="H56" s="3" t="s">
        <v>48</v>
      </c>
    </row>
    <row r="57" spans="1:11" x14ac:dyDescent="0.3">
      <c r="A57" s="1" t="s">
        <v>63</v>
      </c>
      <c r="B57" s="5">
        <v>1.084751</v>
      </c>
      <c r="C57" s="5">
        <v>1.2028730000000001</v>
      </c>
      <c r="D57" s="5">
        <v>1.003409</v>
      </c>
      <c r="E57" s="5">
        <v>1.138417</v>
      </c>
      <c r="F57" s="5">
        <v>1.3020780000000001</v>
      </c>
      <c r="G57" s="5">
        <v>1.2303679999999999</v>
      </c>
      <c r="H57" s="5">
        <v>0.93658050000000004</v>
      </c>
    </row>
    <row r="58" spans="1:11" x14ac:dyDescent="0.3">
      <c r="A58" s="1" t="s">
        <v>64</v>
      </c>
      <c r="B58" s="5">
        <v>1.064813</v>
      </c>
      <c r="C58" s="5">
        <v>1.1748270000000001</v>
      </c>
      <c r="D58" s="5">
        <v>0.97899899999999995</v>
      </c>
      <c r="E58" s="5">
        <v>1.1156109999999999</v>
      </c>
      <c r="F58" s="5">
        <v>1.2748539999999999</v>
      </c>
      <c r="G58" s="5">
        <v>1.205587</v>
      </c>
      <c r="H58" s="5">
        <v>0.91747500000000004</v>
      </c>
    </row>
    <row r="59" spans="1:11" x14ac:dyDescent="0.3">
      <c r="A59" s="1" t="s">
        <v>65</v>
      </c>
      <c r="B59" s="5">
        <v>1.0434969999999999</v>
      </c>
      <c r="C59" s="5">
        <v>1.156404</v>
      </c>
      <c r="D59" s="5">
        <v>0.96361220000000003</v>
      </c>
      <c r="E59" s="5">
        <v>1.094157</v>
      </c>
      <c r="F59" s="5">
        <v>1.2481899999999999</v>
      </c>
      <c r="G59" s="5">
        <v>1.1801649999999999</v>
      </c>
      <c r="H59" s="5">
        <v>0.89870609999999995</v>
      </c>
    </row>
  </sheetData>
  <conditionalFormatting sqref="E3:E9">
    <cfRule type="cellIs" dxfId="16" priority="11" operator="lessThan">
      <formula>0.05</formula>
    </cfRule>
  </conditionalFormatting>
  <conditionalFormatting sqref="E2">
    <cfRule type="cellIs" dxfId="15" priority="10" operator="lessThan">
      <formula>0.05</formula>
    </cfRule>
  </conditionalFormatting>
  <conditionalFormatting sqref="E25:E31">
    <cfRule type="cellIs" dxfId="14" priority="8" operator="lessThan">
      <formula>0.05</formula>
    </cfRule>
  </conditionalFormatting>
  <conditionalFormatting sqref="E24">
    <cfRule type="cellIs" dxfId="13" priority="7" operator="lessThan">
      <formula>0.05</formula>
    </cfRule>
  </conditionalFormatting>
  <conditionalFormatting sqref="E36:E42">
    <cfRule type="cellIs" dxfId="12" priority="6" operator="lessThan">
      <formula>0.05</formula>
    </cfRule>
  </conditionalFormatting>
  <conditionalFormatting sqref="E35">
    <cfRule type="cellIs" dxfId="11" priority="5" operator="lessThan">
      <formula>0.05</formula>
    </cfRule>
  </conditionalFormatting>
  <conditionalFormatting sqref="E47:E53">
    <cfRule type="cellIs" dxfId="10" priority="4" operator="lessThan">
      <formula>0.05</formula>
    </cfRule>
  </conditionalFormatting>
  <conditionalFormatting sqref="E46">
    <cfRule type="cellIs" dxfId="9" priority="3" operator="lessThan">
      <formula>0.05</formula>
    </cfRule>
  </conditionalFormatting>
  <conditionalFormatting sqref="E15:E21">
    <cfRule type="cellIs" dxfId="8" priority="2" operator="lessThan">
      <formula>0.05</formula>
    </cfRule>
  </conditionalFormatting>
  <conditionalFormatting sqref="E14">
    <cfRule type="cellIs" dxfId="7" priority="1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2186-FE5F-48E2-B453-6DD85A7B2BB4}">
  <dimension ref="A1:W59"/>
  <sheetViews>
    <sheetView workbookViewId="0">
      <selection activeCell="F22" sqref="F22"/>
    </sheetView>
  </sheetViews>
  <sheetFormatPr defaultRowHeight="14.4" x14ac:dyDescent="0.3"/>
  <cols>
    <col min="1" max="1" width="44.88671875" bestFit="1" customWidth="1"/>
    <col min="2" max="3" width="5.5546875" bestFit="1" customWidth="1"/>
    <col min="4" max="4" width="7.33203125" bestFit="1" customWidth="1"/>
    <col min="5" max="5" width="5.5546875" bestFit="1" customWidth="1"/>
    <col min="6" max="6" width="9.6640625" bestFit="1" customWidth="1"/>
    <col min="7" max="7" width="10" bestFit="1" customWidth="1"/>
    <col min="8" max="8" width="14.21875" bestFit="1" customWidth="1"/>
    <col min="9" max="11" width="14.21875" customWidth="1"/>
    <col min="13" max="13" width="44.88671875" bestFit="1" customWidth="1"/>
    <col min="14" max="19" width="8.88671875" style="5"/>
  </cols>
  <sheetData>
    <row r="1" spans="1:23" x14ac:dyDescent="0.3">
      <c r="B1" s="5" t="s">
        <v>51</v>
      </c>
      <c r="C1" s="5" t="s">
        <v>52</v>
      </c>
      <c r="D1" s="5" t="s">
        <v>53</v>
      </c>
      <c r="E1" s="5" t="s">
        <v>54</v>
      </c>
      <c r="F1" s="5" t="s">
        <v>55</v>
      </c>
      <c r="G1" s="5" t="s">
        <v>56</v>
      </c>
      <c r="H1" s="5" t="s">
        <v>68</v>
      </c>
      <c r="I1" s="5"/>
      <c r="J1" s="5"/>
      <c r="K1" s="5"/>
      <c r="N1" s="5" t="s">
        <v>51</v>
      </c>
      <c r="O1" s="5" t="s">
        <v>52</v>
      </c>
      <c r="P1" s="5" t="s">
        <v>53</v>
      </c>
      <c r="Q1" s="5" t="s">
        <v>54</v>
      </c>
      <c r="R1" s="5" t="s">
        <v>55</v>
      </c>
      <c r="S1" s="5" t="s">
        <v>56</v>
      </c>
      <c r="T1" s="5" t="s">
        <v>68</v>
      </c>
    </row>
    <row r="2" spans="1:23" x14ac:dyDescent="0.3">
      <c r="A2" s="1" t="s">
        <v>69</v>
      </c>
      <c r="B2" s="5"/>
      <c r="C2" s="5"/>
      <c r="D2" s="5"/>
      <c r="E2" s="5"/>
      <c r="F2" s="6"/>
      <c r="G2" s="6"/>
      <c r="M2" s="1" t="s">
        <v>69</v>
      </c>
    </row>
    <row r="3" spans="1:23" ht="21" x14ac:dyDescent="0.4">
      <c r="A3" s="8" t="s">
        <v>24</v>
      </c>
      <c r="B3" s="5"/>
      <c r="C3" s="5"/>
      <c r="D3" s="5"/>
      <c r="E3" s="5"/>
      <c r="F3" s="6"/>
      <c r="G3" s="6"/>
      <c r="M3" s="8" t="s">
        <v>70</v>
      </c>
    </row>
    <row r="4" spans="1:23" ht="15.6" x14ac:dyDescent="0.3">
      <c r="A4" s="9" t="s">
        <v>71</v>
      </c>
      <c r="B4" s="5"/>
      <c r="C4" s="5"/>
      <c r="D4" s="5"/>
      <c r="E4" s="5"/>
      <c r="F4" s="6"/>
      <c r="G4" s="6"/>
      <c r="H4" t="s">
        <v>72</v>
      </c>
      <c r="I4" s="5" t="s">
        <v>57</v>
      </c>
      <c r="M4" s="9" t="s">
        <v>73</v>
      </c>
      <c r="T4" t="s">
        <v>74</v>
      </c>
      <c r="U4" s="5" t="s">
        <v>57</v>
      </c>
    </row>
    <row r="5" spans="1:23" x14ac:dyDescent="0.3">
      <c r="A5" t="s">
        <v>109</v>
      </c>
      <c r="B5" s="5">
        <v>1.0257069999999999</v>
      </c>
      <c r="C5" s="5">
        <v>7.6372999999999996E-3</v>
      </c>
      <c r="D5" s="5">
        <v>3.41</v>
      </c>
      <c r="E5" s="5">
        <v>1E-3</v>
      </c>
      <c r="F5" s="6">
        <v>1.0108470000000001</v>
      </c>
      <c r="G5" s="6">
        <v>1.040786</v>
      </c>
      <c r="I5" s="5">
        <v>7</v>
      </c>
      <c r="J5" s="5">
        <f>B5-F5</f>
        <v>1.4859999999999873E-2</v>
      </c>
      <c r="K5" s="5">
        <f>G5-B5</f>
        <v>1.5079000000000065E-2</v>
      </c>
      <c r="M5" t="s">
        <v>109</v>
      </c>
      <c r="N5" s="5">
        <v>1.2700370000000001</v>
      </c>
      <c r="O5" s="5">
        <v>3.9351200000000003E-2</v>
      </c>
      <c r="P5" s="5">
        <v>7.72</v>
      </c>
      <c r="Q5" s="5">
        <v>0</v>
      </c>
      <c r="R5" s="5">
        <v>1.1952050000000001</v>
      </c>
      <c r="S5" s="5">
        <v>1.3495539999999999</v>
      </c>
      <c r="U5" s="5">
        <v>7</v>
      </c>
      <c r="V5" s="5">
        <f>N5-R5</f>
        <v>7.483200000000001E-2</v>
      </c>
      <c r="W5" s="5">
        <f>S5-N5</f>
        <v>7.9516999999999838E-2</v>
      </c>
    </row>
    <row r="6" spans="1:23" x14ac:dyDescent="0.3">
      <c r="A6" s="23" t="s">
        <v>59</v>
      </c>
      <c r="B6" s="5">
        <v>0.67784270000000002</v>
      </c>
      <c r="C6" s="5">
        <v>8.4680900000000003E-2</v>
      </c>
      <c r="D6" s="5">
        <v>-3.11</v>
      </c>
      <c r="E6" s="5">
        <v>2E-3</v>
      </c>
      <c r="F6" s="6">
        <v>0.53062869999999995</v>
      </c>
      <c r="G6" s="6">
        <v>0.86589870000000002</v>
      </c>
      <c r="I6" s="5">
        <v>6</v>
      </c>
      <c r="J6" s="5">
        <f>B6-F6</f>
        <v>0.14721400000000007</v>
      </c>
      <c r="K6" s="5">
        <f>G6-B6</f>
        <v>0.188056</v>
      </c>
      <c r="M6" s="23" t="s">
        <v>59</v>
      </c>
      <c r="N6" s="5">
        <v>1.339988</v>
      </c>
      <c r="O6" s="5">
        <v>9.3712299999999998E-2</v>
      </c>
      <c r="P6" s="5">
        <v>4.18</v>
      </c>
      <c r="Q6" s="5">
        <v>0</v>
      </c>
      <c r="R6" s="5">
        <v>1.168347</v>
      </c>
      <c r="S6" s="5">
        <v>1.5368440000000001</v>
      </c>
      <c r="U6" s="5">
        <v>6</v>
      </c>
      <c r="V6" s="5">
        <f>N6-R6</f>
        <v>0.17164099999999993</v>
      </c>
      <c r="W6" s="5">
        <f>S6-N6</f>
        <v>0.19685600000000014</v>
      </c>
    </row>
    <row r="7" spans="1:23" x14ac:dyDescent="0.3">
      <c r="A7" s="23" t="s">
        <v>60</v>
      </c>
      <c r="B7" s="5">
        <v>0.56806959999999995</v>
      </c>
      <c r="C7" s="5">
        <v>6.8804299999999999E-2</v>
      </c>
      <c r="D7" s="5">
        <v>-4.67</v>
      </c>
      <c r="E7" s="5">
        <v>0</v>
      </c>
      <c r="F7" s="6">
        <v>0.44802730000000002</v>
      </c>
      <c r="G7" s="6">
        <v>0.72027549999999996</v>
      </c>
      <c r="I7" s="5">
        <v>5</v>
      </c>
      <c r="J7" s="5">
        <f t="shared" ref="J7:J11" si="0">B7-F7</f>
        <v>0.12004229999999994</v>
      </c>
      <c r="K7" s="5">
        <f t="shared" ref="K7:K11" si="1">G7-B7</f>
        <v>0.15220590000000001</v>
      </c>
      <c r="M7" s="23" t="s">
        <v>60</v>
      </c>
      <c r="N7" s="5">
        <v>1.1173729999999999</v>
      </c>
      <c r="O7" s="5">
        <v>7.0975300000000005E-2</v>
      </c>
      <c r="P7" s="5">
        <v>1.75</v>
      </c>
      <c r="Q7" s="5">
        <v>8.1000000000000003E-2</v>
      </c>
      <c r="R7" s="5">
        <v>0.98657499999999998</v>
      </c>
      <c r="S7" s="5">
        <v>1.265512</v>
      </c>
      <c r="U7" s="5">
        <v>5</v>
      </c>
      <c r="V7" s="5">
        <f t="shared" ref="V7:V11" si="2">N7-R7</f>
        <v>0.13079799999999997</v>
      </c>
      <c r="W7" s="5">
        <f t="shared" ref="W7:W11" si="3">S7-N7</f>
        <v>0.14813900000000002</v>
      </c>
    </row>
    <row r="8" spans="1:23" x14ac:dyDescent="0.3">
      <c r="A8" s="23" t="s">
        <v>61</v>
      </c>
      <c r="B8" s="5">
        <v>1.0043420000000001</v>
      </c>
      <c r="C8" s="5">
        <v>5.40531E-2</v>
      </c>
      <c r="D8" s="5">
        <v>0.08</v>
      </c>
      <c r="E8" s="5">
        <v>0.93600000000000005</v>
      </c>
      <c r="F8" s="6">
        <v>0.90379600000000004</v>
      </c>
      <c r="G8" s="6">
        <v>1.116074</v>
      </c>
      <c r="I8" s="5">
        <v>4</v>
      </c>
      <c r="J8" s="5">
        <f t="shared" si="0"/>
        <v>0.10054600000000002</v>
      </c>
      <c r="K8" s="5">
        <f t="shared" si="1"/>
        <v>0.11173199999999994</v>
      </c>
      <c r="M8" s="23" t="s">
        <v>61</v>
      </c>
      <c r="N8" s="5">
        <v>1.2902210000000001</v>
      </c>
      <c r="O8" s="5">
        <v>5.6756300000000003E-2</v>
      </c>
      <c r="P8" s="5">
        <v>5.79</v>
      </c>
      <c r="Q8" s="5">
        <v>0</v>
      </c>
      <c r="R8" s="5">
        <v>1.1836420000000001</v>
      </c>
      <c r="S8" s="5">
        <v>1.406398</v>
      </c>
      <c r="U8" s="5">
        <v>4</v>
      </c>
      <c r="V8" s="5">
        <f t="shared" si="2"/>
        <v>0.10657899999999998</v>
      </c>
      <c r="W8" s="5">
        <f t="shared" si="3"/>
        <v>0.11617699999999997</v>
      </c>
    </row>
    <row r="9" spans="1:23" x14ac:dyDescent="0.3">
      <c r="A9" s="23" t="s">
        <v>47</v>
      </c>
      <c r="B9" s="5">
        <v>1.165308</v>
      </c>
      <c r="C9" s="5">
        <v>3.03783E-2</v>
      </c>
      <c r="D9" s="5">
        <v>5.87</v>
      </c>
      <c r="E9" s="5">
        <v>0</v>
      </c>
      <c r="F9" s="6">
        <v>1.1072630000000001</v>
      </c>
      <c r="G9" s="6">
        <v>1.2263949999999999</v>
      </c>
      <c r="I9" s="5">
        <v>3</v>
      </c>
      <c r="J9" s="5">
        <f t="shared" si="0"/>
        <v>5.8044999999999902E-2</v>
      </c>
      <c r="K9" s="5">
        <f t="shared" si="1"/>
        <v>6.1086999999999891E-2</v>
      </c>
      <c r="M9" s="23" t="s">
        <v>47</v>
      </c>
      <c r="N9" s="5">
        <v>1.4898549999999999</v>
      </c>
      <c r="O9" s="5">
        <v>5.8164E-2</v>
      </c>
      <c r="P9" s="5">
        <v>10.210000000000001</v>
      </c>
      <c r="Q9" s="5">
        <v>0</v>
      </c>
      <c r="R9" s="5">
        <v>1.3801079999999999</v>
      </c>
      <c r="S9" s="5">
        <v>1.6083289999999999</v>
      </c>
      <c r="U9" s="5">
        <v>3</v>
      </c>
      <c r="V9" s="5">
        <f t="shared" si="2"/>
        <v>0.10974700000000004</v>
      </c>
      <c r="W9" s="5">
        <f t="shared" si="3"/>
        <v>0.11847399999999997</v>
      </c>
    </row>
    <row r="10" spans="1:23" x14ac:dyDescent="0.3">
      <c r="A10" s="23" t="s">
        <v>27</v>
      </c>
      <c r="B10" s="5">
        <v>1.127237</v>
      </c>
      <c r="C10" s="5">
        <v>3.3898400000000002E-2</v>
      </c>
      <c r="D10" s="5">
        <v>3.98</v>
      </c>
      <c r="E10" s="5">
        <v>0</v>
      </c>
      <c r="F10" s="6">
        <v>1.0627169999999999</v>
      </c>
      <c r="G10" s="6">
        <v>1.1956739999999999</v>
      </c>
      <c r="I10" s="5">
        <v>2</v>
      </c>
      <c r="J10" s="5">
        <f t="shared" si="0"/>
        <v>6.4520000000000133E-2</v>
      </c>
      <c r="K10" s="5">
        <f t="shared" si="1"/>
        <v>6.8436999999999859E-2</v>
      </c>
      <c r="M10" s="23" t="s">
        <v>27</v>
      </c>
      <c r="N10" s="5">
        <v>1.4124699999999999</v>
      </c>
      <c r="O10" s="5">
        <v>5.6058700000000003E-2</v>
      </c>
      <c r="P10" s="5">
        <v>8.6999999999999993</v>
      </c>
      <c r="Q10" s="5">
        <v>0</v>
      </c>
      <c r="R10" s="5">
        <v>1.306762</v>
      </c>
      <c r="S10" s="5">
        <v>1.526729</v>
      </c>
      <c r="U10" s="5">
        <v>2</v>
      </c>
      <c r="V10" s="5">
        <f t="shared" si="2"/>
        <v>0.10570799999999991</v>
      </c>
      <c r="W10" s="5">
        <f t="shared" si="3"/>
        <v>0.11425900000000011</v>
      </c>
    </row>
    <row r="11" spans="1:23" x14ac:dyDescent="0.3">
      <c r="A11" s="23" t="s">
        <v>48</v>
      </c>
      <c r="B11" s="5">
        <v>0.915802</v>
      </c>
      <c r="C11" s="5">
        <v>4.2801800000000001E-2</v>
      </c>
      <c r="D11" s="5">
        <v>-1.88</v>
      </c>
      <c r="E11" s="5">
        <v>0.06</v>
      </c>
      <c r="F11" s="6">
        <v>0.83563949999999998</v>
      </c>
      <c r="G11" s="6">
        <v>1.003654</v>
      </c>
      <c r="I11" s="5">
        <v>1</v>
      </c>
      <c r="J11" s="5">
        <f t="shared" si="0"/>
        <v>8.0162500000000025E-2</v>
      </c>
      <c r="K11" s="5">
        <f t="shared" si="1"/>
        <v>8.7852000000000041E-2</v>
      </c>
      <c r="M11" s="23" t="s">
        <v>48</v>
      </c>
      <c r="N11" s="5">
        <v>1.0958920000000001</v>
      </c>
      <c r="O11" s="5">
        <v>4.7197599999999999E-2</v>
      </c>
      <c r="P11" s="5">
        <v>2.13</v>
      </c>
      <c r="Q11" s="5">
        <v>3.3000000000000002E-2</v>
      </c>
      <c r="R11" s="5">
        <v>1.0071829999999999</v>
      </c>
      <c r="S11" s="5">
        <v>1.1924140000000001</v>
      </c>
      <c r="U11" s="5">
        <v>1</v>
      </c>
      <c r="V11" s="5">
        <f t="shared" si="2"/>
        <v>8.8709000000000149E-2</v>
      </c>
      <c r="W11" s="5">
        <f t="shared" si="3"/>
        <v>9.6521999999999997E-2</v>
      </c>
    </row>
    <row r="12" spans="1:23" x14ac:dyDescent="0.3">
      <c r="A12" s="2"/>
      <c r="B12" s="5"/>
      <c r="C12" s="5"/>
      <c r="D12" s="5"/>
      <c r="E12" s="5"/>
      <c r="F12" s="6"/>
      <c r="G12" s="6"/>
      <c r="M12" s="2"/>
    </row>
    <row r="13" spans="1:23" ht="15.6" x14ac:dyDescent="0.3">
      <c r="A13" s="9" t="s">
        <v>75</v>
      </c>
      <c r="B13" s="5"/>
      <c r="C13" s="5"/>
      <c r="D13" s="5"/>
      <c r="E13" s="5"/>
      <c r="F13" s="6"/>
      <c r="G13" s="6"/>
      <c r="H13" t="s">
        <v>76</v>
      </c>
      <c r="I13" s="5" t="s">
        <v>57</v>
      </c>
      <c r="M13" s="9" t="s">
        <v>77</v>
      </c>
      <c r="T13" t="s">
        <v>78</v>
      </c>
      <c r="U13" s="5" t="s">
        <v>57</v>
      </c>
    </row>
    <row r="14" spans="1:23" x14ac:dyDescent="0.3">
      <c r="A14" t="s">
        <v>109</v>
      </c>
      <c r="B14" s="5">
        <v>1.030707</v>
      </c>
      <c r="C14" s="5">
        <v>1.5691299999999998E-2</v>
      </c>
      <c r="D14" s="5">
        <v>1.99</v>
      </c>
      <c r="E14" s="5">
        <v>4.7E-2</v>
      </c>
      <c r="F14" s="6">
        <v>1.000407</v>
      </c>
      <c r="G14" s="6">
        <v>1.061925</v>
      </c>
      <c r="I14" s="5">
        <v>7</v>
      </c>
      <c r="J14" s="5">
        <f>B14-F14</f>
        <v>3.0299999999999994E-2</v>
      </c>
      <c r="K14" s="5">
        <f>G14-B14</f>
        <v>3.1217999999999968E-2</v>
      </c>
      <c r="M14" t="s">
        <v>109</v>
      </c>
      <c r="N14" s="5">
        <v>1.0229029999999999</v>
      </c>
      <c r="O14" s="5">
        <v>1.17944E-2</v>
      </c>
      <c r="P14" s="5">
        <v>1.96</v>
      </c>
      <c r="Q14" s="5">
        <v>0.05</v>
      </c>
      <c r="R14" s="5">
        <v>1.0000450000000001</v>
      </c>
      <c r="S14" s="5">
        <v>1.0462819999999999</v>
      </c>
      <c r="U14" s="5">
        <v>7</v>
      </c>
      <c r="V14" s="5">
        <f>N14-R14</f>
        <v>2.2857999999999823E-2</v>
      </c>
      <c r="W14" s="5">
        <f>S14-N14</f>
        <v>2.3379000000000039E-2</v>
      </c>
    </row>
    <row r="15" spans="1:23" x14ac:dyDescent="0.3">
      <c r="A15" s="23" t="s">
        <v>59</v>
      </c>
      <c r="B15" s="5">
        <v>1.6518870000000001</v>
      </c>
      <c r="C15" s="5">
        <v>9.8405599999999996E-2</v>
      </c>
      <c r="D15" s="5">
        <v>8.43</v>
      </c>
      <c r="E15" s="5">
        <v>0</v>
      </c>
      <c r="F15" s="6">
        <v>1.4698500000000001</v>
      </c>
      <c r="G15" s="6">
        <v>1.8564700000000001</v>
      </c>
      <c r="I15" s="5">
        <v>6</v>
      </c>
      <c r="J15" s="5">
        <f>B15-F15</f>
        <v>0.182037</v>
      </c>
      <c r="K15" s="5">
        <f>G15-B15</f>
        <v>0.20458299999999996</v>
      </c>
      <c r="M15" s="23" t="s">
        <v>59</v>
      </c>
      <c r="N15" s="5">
        <v>1.293404</v>
      </c>
      <c r="O15" s="5">
        <v>7.2869100000000006E-2</v>
      </c>
      <c r="P15" s="5">
        <v>4.57</v>
      </c>
      <c r="Q15" s="5">
        <v>0</v>
      </c>
      <c r="R15" s="5">
        <v>1.1581859999999999</v>
      </c>
      <c r="S15" s="5">
        <v>1.4444079999999999</v>
      </c>
      <c r="U15" s="5">
        <v>6</v>
      </c>
      <c r="V15" s="5">
        <f>N15-R15</f>
        <v>0.13521800000000006</v>
      </c>
      <c r="W15" s="5">
        <f>S15-N15</f>
        <v>0.15100399999999992</v>
      </c>
    </row>
    <row r="16" spans="1:23" x14ac:dyDescent="0.3">
      <c r="A16" s="23" t="s">
        <v>60</v>
      </c>
      <c r="B16" s="5">
        <v>1.3384799999999999</v>
      </c>
      <c r="C16" s="5">
        <v>8.3239300000000002E-2</v>
      </c>
      <c r="D16" s="5">
        <v>4.6900000000000004</v>
      </c>
      <c r="E16" s="5">
        <v>0</v>
      </c>
      <c r="F16" s="6">
        <v>1.184884</v>
      </c>
      <c r="G16" s="6">
        <v>1.5119849999999999</v>
      </c>
      <c r="I16" s="5">
        <v>5</v>
      </c>
      <c r="J16" s="5">
        <f t="shared" ref="J16:J20" si="4">B16-F16</f>
        <v>0.15359599999999984</v>
      </c>
      <c r="K16" s="5">
        <f t="shared" ref="K16:K20" si="5">G16-B16</f>
        <v>0.17350500000000002</v>
      </c>
      <c r="M16" s="23" t="s">
        <v>60</v>
      </c>
      <c r="N16" s="5">
        <v>1.0142679999999999</v>
      </c>
      <c r="O16" s="5">
        <v>5.9570900000000003E-2</v>
      </c>
      <c r="P16" s="5">
        <v>0.24</v>
      </c>
      <c r="Q16" s="5">
        <v>0.80900000000000005</v>
      </c>
      <c r="R16" s="5">
        <v>0.90398080000000003</v>
      </c>
      <c r="S16" s="5">
        <v>1.13801</v>
      </c>
      <c r="U16" s="5">
        <v>5</v>
      </c>
      <c r="V16" s="5">
        <f t="shared" ref="V16:V20" si="6">N16-R16</f>
        <v>0.11028719999999992</v>
      </c>
      <c r="W16" s="5">
        <f t="shared" ref="W16:W20" si="7">S16-N16</f>
        <v>0.12374200000000002</v>
      </c>
    </row>
    <row r="17" spans="1:23" x14ac:dyDescent="0.3">
      <c r="A17" s="23" t="s">
        <v>61</v>
      </c>
      <c r="B17" s="5">
        <v>1.2815319999999999</v>
      </c>
      <c r="C17" s="5">
        <v>6.2507199999999999E-2</v>
      </c>
      <c r="D17" s="5">
        <v>5.09</v>
      </c>
      <c r="E17" s="5">
        <v>0</v>
      </c>
      <c r="F17" s="6">
        <v>1.1646939999999999</v>
      </c>
      <c r="G17" s="6">
        <v>1.410091</v>
      </c>
      <c r="I17" s="5">
        <v>4</v>
      </c>
      <c r="J17" s="5">
        <f t="shared" si="4"/>
        <v>0.116838</v>
      </c>
      <c r="K17" s="5">
        <f t="shared" si="5"/>
        <v>0.12855900000000009</v>
      </c>
      <c r="M17" s="23" t="s">
        <v>61</v>
      </c>
      <c r="N17" s="5">
        <v>1.125996</v>
      </c>
      <c r="O17" s="5">
        <v>4.4967399999999998E-2</v>
      </c>
      <c r="P17" s="5">
        <v>2.97</v>
      </c>
      <c r="Q17" s="5">
        <v>3.0000000000000001E-3</v>
      </c>
      <c r="R17" s="5">
        <v>1.0412220000000001</v>
      </c>
      <c r="S17" s="5">
        <v>1.2176709999999999</v>
      </c>
      <c r="U17" s="5">
        <v>4</v>
      </c>
      <c r="V17" s="5">
        <f t="shared" si="6"/>
        <v>8.4773999999999905E-2</v>
      </c>
      <c r="W17" s="5">
        <f t="shared" si="7"/>
        <v>9.1674999999999951E-2</v>
      </c>
    </row>
    <row r="18" spans="1:23" x14ac:dyDescent="0.3">
      <c r="A18" s="23" t="s">
        <v>47</v>
      </c>
      <c r="B18" s="5">
        <v>1.2883230000000001</v>
      </c>
      <c r="C18" s="5">
        <v>4.6612199999999999E-2</v>
      </c>
      <c r="D18" s="5">
        <v>7</v>
      </c>
      <c r="E18" s="5">
        <v>0</v>
      </c>
      <c r="F18" s="6">
        <v>1.200129</v>
      </c>
      <c r="G18" s="6">
        <v>1.3829990000000001</v>
      </c>
      <c r="I18" s="5">
        <v>3</v>
      </c>
      <c r="J18" s="5">
        <f t="shared" si="4"/>
        <v>8.8194000000000106E-2</v>
      </c>
      <c r="K18" s="5">
        <f t="shared" si="5"/>
        <v>9.4675999999999982E-2</v>
      </c>
      <c r="M18" s="23" t="s">
        <v>47</v>
      </c>
      <c r="N18" s="5">
        <v>1.225319</v>
      </c>
      <c r="O18" s="5">
        <v>3.6142599999999997E-2</v>
      </c>
      <c r="P18" s="5">
        <v>6.89</v>
      </c>
      <c r="Q18" s="5">
        <v>0</v>
      </c>
      <c r="R18" s="5">
        <v>1.15649</v>
      </c>
      <c r="S18" s="5">
        <v>1.2982450000000001</v>
      </c>
      <c r="U18" s="5">
        <v>3</v>
      </c>
      <c r="V18" s="5">
        <f t="shared" si="6"/>
        <v>6.8829000000000029E-2</v>
      </c>
      <c r="W18" s="5">
        <f t="shared" si="7"/>
        <v>7.2926000000000046E-2</v>
      </c>
    </row>
    <row r="19" spans="1:23" x14ac:dyDescent="0.3">
      <c r="A19" s="23" t="s">
        <v>27</v>
      </c>
      <c r="B19" s="5">
        <v>1.181389</v>
      </c>
      <c r="C19" s="5">
        <v>4.5215999999999999E-2</v>
      </c>
      <c r="D19" s="5">
        <v>4.3600000000000003</v>
      </c>
      <c r="E19" s="5">
        <v>0</v>
      </c>
      <c r="F19" s="6">
        <v>1.0960099999999999</v>
      </c>
      <c r="G19" s="6">
        <v>1.2734190000000001</v>
      </c>
      <c r="I19" s="5">
        <v>2</v>
      </c>
      <c r="J19" s="5">
        <f t="shared" si="4"/>
        <v>8.5379000000000094E-2</v>
      </c>
      <c r="K19" s="5">
        <f t="shared" si="5"/>
        <v>9.2030000000000056E-2</v>
      </c>
      <c r="M19" s="23" t="s">
        <v>27</v>
      </c>
      <c r="N19" s="5">
        <v>1.132269</v>
      </c>
      <c r="O19" s="5">
        <v>3.5657599999999998E-2</v>
      </c>
      <c r="P19" s="5">
        <v>3.94</v>
      </c>
      <c r="Q19" s="5">
        <v>0</v>
      </c>
      <c r="R19" s="5">
        <v>1.064495</v>
      </c>
      <c r="S19" s="5">
        <v>1.204358</v>
      </c>
      <c r="U19" s="5">
        <v>2</v>
      </c>
      <c r="V19" s="5">
        <f t="shared" si="6"/>
        <v>6.7774000000000001E-2</v>
      </c>
      <c r="W19" s="5">
        <f t="shared" si="7"/>
        <v>7.208900000000007E-2</v>
      </c>
    </row>
    <row r="20" spans="1:23" x14ac:dyDescent="0.3">
      <c r="A20" s="23" t="s">
        <v>48</v>
      </c>
      <c r="B20" s="5">
        <v>0.94083530000000004</v>
      </c>
      <c r="C20" s="5">
        <v>3.7895400000000003E-2</v>
      </c>
      <c r="D20" s="5">
        <v>-1.51</v>
      </c>
      <c r="E20" s="5">
        <v>0.13</v>
      </c>
      <c r="F20" s="6">
        <v>0.86941780000000002</v>
      </c>
      <c r="G20" s="6">
        <v>1.018119</v>
      </c>
      <c r="I20" s="5">
        <v>1</v>
      </c>
      <c r="J20" s="5">
        <f t="shared" si="4"/>
        <v>7.1417500000000023E-2</v>
      </c>
      <c r="K20" s="5">
        <f t="shared" si="5"/>
        <v>7.7283699999999955E-2</v>
      </c>
      <c r="M20" s="23" t="s">
        <v>48</v>
      </c>
      <c r="N20" s="5">
        <v>0.9340543</v>
      </c>
      <c r="O20" s="5">
        <v>3.0850300000000001E-2</v>
      </c>
      <c r="P20" s="5">
        <v>-2.0699999999999998</v>
      </c>
      <c r="Q20" s="5">
        <v>3.9E-2</v>
      </c>
      <c r="R20" s="5">
        <v>0.87550430000000001</v>
      </c>
      <c r="S20" s="5">
        <v>0.99651990000000001</v>
      </c>
      <c r="U20" s="5">
        <v>1</v>
      </c>
      <c r="V20" s="5">
        <f t="shared" si="6"/>
        <v>5.8549999999999991E-2</v>
      </c>
      <c r="W20" s="5">
        <f t="shared" si="7"/>
        <v>6.246560000000001E-2</v>
      </c>
    </row>
    <row r="21" spans="1:23" x14ac:dyDescent="0.3">
      <c r="A21" s="3"/>
      <c r="B21" s="5"/>
      <c r="C21" s="5"/>
      <c r="D21" s="5"/>
      <c r="E21" s="5"/>
      <c r="F21" s="6"/>
      <c r="G21" s="6"/>
      <c r="M21" s="3"/>
    </row>
    <row r="22" spans="1:23" ht="15.6" x14ac:dyDescent="0.3">
      <c r="A22" s="9" t="s">
        <v>79</v>
      </c>
      <c r="B22" s="5"/>
      <c r="C22" s="5"/>
      <c r="D22" s="5"/>
      <c r="E22" s="5"/>
      <c r="F22" s="6"/>
      <c r="G22" s="6"/>
      <c r="H22" t="s">
        <v>80</v>
      </c>
      <c r="I22" s="5" t="s">
        <v>57</v>
      </c>
      <c r="M22" s="9"/>
      <c r="U22" s="5" t="s">
        <v>57</v>
      </c>
    </row>
    <row r="23" spans="1:23" x14ac:dyDescent="0.3">
      <c r="A23" t="s">
        <v>109</v>
      </c>
      <c r="B23" s="5">
        <v>1.0240130000000001</v>
      </c>
      <c r="C23" s="5">
        <v>8.6508000000000002E-3</v>
      </c>
      <c r="D23" s="5">
        <v>2.81</v>
      </c>
      <c r="E23" s="5">
        <v>5.0000000000000001E-3</v>
      </c>
      <c r="F23" s="6">
        <v>1.007198</v>
      </c>
      <c r="G23" s="6">
        <v>1.04111</v>
      </c>
      <c r="I23" s="5">
        <v>7</v>
      </c>
      <c r="J23" s="5">
        <f>B23-F23</f>
        <v>1.6815000000000024E-2</v>
      </c>
      <c r="K23" s="5">
        <f>G23-B23</f>
        <v>1.7096999999999918E-2</v>
      </c>
      <c r="U23" s="5">
        <v>7</v>
      </c>
      <c r="V23" s="5">
        <f>N23-R23</f>
        <v>0</v>
      </c>
      <c r="W23" s="5">
        <f>S23-N23</f>
        <v>0</v>
      </c>
    </row>
    <row r="24" spans="1:23" x14ac:dyDescent="0.3">
      <c r="A24" s="23" t="s">
        <v>59</v>
      </c>
      <c r="B24" s="5">
        <v>1.1101730000000001</v>
      </c>
      <c r="C24" s="5">
        <v>7.2432800000000006E-2</v>
      </c>
      <c r="D24" s="5">
        <v>1.6</v>
      </c>
      <c r="E24" s="5">
        <v>0.109</v>
      </c>
      <c r="F24" s="6">
        <v>0.9769099</v>
      </c>
      <c r="G24" s="6">
        <v>1.2616160000000001</v>
      </c>
      <c r="I24" s="5">
        <v>6</v>
      </c>
      <c r="J24" s="5">
        <f>B24-F24</f>
        <v>0.13326310000000008</v>
      </c>
      <c r="K24" s="5">
        <f>G24-B24</f>
        <v>0.15144299999999999</v>
      </c>
      <c r="M24" s="2"/>
      <c r="U24" s="5">
        <v>6</v>
      </c>
      <c r="V24" s="5">
        <f>N24-R24</f>
        <v>0</v>
      </c>
      <c r="W24" s="5">
        <f>S24-N24</f>
        <v>0</v>
      </c>
    </row>
    <row r="25" spans="1:23" x14ac:dyDescent="0.3">
      <c r="A25" s="23" t="s">
        <v>60</v>
      </c>
      <c r="B25" s="5">
        <v>0.91826980000000002</v>
      </c>
      <c r="C25" s="5">
        <v>5.2204500000000001E-2</v>
      </c>
      <c r="D25" s="5">
        <v>-1.5</v>
      </c>
      <c r="E25" s="5">
        <v>0.13400000000000001</v>
      </c>
      <c r="F25" s="6">
        <v>0.82144539999999999</v>
      </c>
      <c r="G25" s="6">
        <v>1.0265070000000001</v>
      </c>
      <c r="I25" s="5">
        <v>5</v>
      </c>
      <c r="J25" s="5">
        <f t="shared" ref="J25:J29" si="8">B25-F25</f>
        <v>9.6824400000000033E-2</v>
      </c>
      <c r="K25" s="5">
        <f t="shared" ref="K25:K29" si="9">G25-B25</f>
        <v>0.10823720000000003</v>
      </c>
      <c r="M25" s="2"/>
      <c r="U25" s="5">
        <v>5</v>
      </c>
      <c r="V25" s="5">
        <f t="shared" ref="V25:V29" si="10">N25-R25</f>
        <v>0</v>
      </c>
      <c r="W25" s="5">
        <f t="shared" ref="W25:W29" si="11">S25-N25</f>
        <v>0</v>
      </c>
    </row>
    <row r="26" spans="1:23" x14ac:dyDescent="0.3">
      <c r="A26" s="23" t="s">
        <v>61</v>
      </c>
      <c r="B26" s="5">
        <v>1.087677</v>
      </c>
      <c r="C26" s="5">
        <v>3.87546E-2</v>
      </c>
      <c r="D26" s="5">
        <v>2.36</v>
      </c>
      <c r="E26" s="5">
        <v>1.7999999999999999E-2</v>
      </c>
      <c r="F26" s="6">
        <v>1.014311</v>
      </c>
      <c r="G26" s="6">
        <v>1.16635</v>
      </c>
      <c r="I26" s="5">
        <v>4</v>
      </c>
      <c r="J26" s="5">
        <f t="shared" si="8"/>
        <v>7.3366000000000042E-2</v>
      </c>
      <c r="K26" s="5">
        <f t="shared" si="9"/>
        <v>7.8672999999999993E-2</v>
      </c>
      <c r="M26" s="2"/>
      <c r="U26" s="5">
        <v>4</v>
      </c>
      <c r="V26" s="5">
        <f t="shared" si="10"/>
        <v>0</v>
      </c>
      <c r="W26" s="5">
        <f t="shared" si="11"/>
        <v>0</v>
      </c>
    </row>
    <row r="27" spans="1:23" x14ac:dyDescent="0.3">
      <c r="A27" s="23" t="s">
        <v>47</v>
      </c>
      <c r="B27" s="5">
        <v>1.216067</v>
      </c>
      <c r="C27" s="5">
        <v>3.0525900000000002E-2</v>
      </c>
      <c r="D27" s="5">
        <v>7.79</v>
      </c>
      <c r="E27" s="5">
        <v>0</v>
      </c>
      <c r="F27" s="6">
        <v>1.1576850000000001</v>
      </c>
      <c r="G27" s="6">
        <v>1.277393</v>
      </c>
      <c r="I27" s="5">
        <v>3</v>
      </c>
      <c r="J27" s="5">
        <f t="shared" si="8"/>
        <v>5.8381999999999934E-2</v>
      </c>
      <c r="K27" s="5">
        <f t="shared" si="9"/>
        <v>6.1325999999999992E-2</v>
      </c>
      <c r="M27" s="3"/>
      <c r="U27" s="5">
        <v>3</v>
      </c>
      <c r="V27" s="5">
        <f t="shared" si="10"/>
        <v>0</v>
      </c>
      <c r="W27" s="5">
        <f t="shared" si="11"/>
        <v>0</v>
      </c>
    </row>
    <row r="28" spans="1:23" x14ac:dyDescent="0.3">
      <c r="A28" s="23" t="s">
        <v>27</v>
      </c>
      <c r="B28" s="5">
        <v>1.1359060000000001</v>
      </c>
      <c r="C28" s="5">
        <v>3.0950499999999999E-2</v>
      </c>
      <c r="D28" s="5">
        <v>4.68</v>
      </c>
      <c r="E28" s="5">
        <v>0</v>
      </c>
      <c r="F28" s="6">
        <v>1.0768359999999999</v>
      </c>
      <c r="G28" s="6">
        <v>1.1982170000000001</v>
      </c>
      <c r="I28" s="5">
        <v>2</v>
      </c>
      <c r="J28" s="5">
        <f t="shared" si="8"/>
        <v>5.9070000000000178E-2</v>
      </c>
      <c r="K28" s="5">
        <f t="shared" si="9"/>
        <v>6.2311000000000005E-2</v>
      </c>
      <c r="M28" s="3"/>
      <c r="U28" s="5">
        <v>2</v>
      </c>
      <c r="V28" s="5">
        <f t="shared" si="10"/>
        <v>0</v>
      </c>
      <c r="W28" s="5">
        <f t="shared" si="11"/>
        <v>0</v>
      </c>
    </row>
    <row r="29" spans="1:23" x14ac:dyDescent="0.3">
      <c r="A29" s="23" t="s">
        <v>48</v>
      </c>
      <c r="B29" s="5">
        <v>0.86710750000000003</v>
      </c>
      <c r="C29" s="5">
        <v>2.7502800000000001E-2</v>
      </c>
      <c r="D29" s="5">
        <v>-4.5</v>
      </c>
      <c r="E29" s="5">
        <v>0</v>
      </c>
      <c r="F29" s="6">
        <v>0.81484429999999997</v>
      </c>
      <c r="G29" s="6">
        <v>0.92272270000000001</v>
      </c>
      <c r="I29" s="5">
        <v>1</v>
      </c>
      <c r="J29" s="5">
        <f t="shared" si="8"/>
        <v>5.2263200000000065E-2</v>
      </c>
      <c r="K29" s="5">
        <f t="shared" si="9"/>
        <v>5.5615199999999976E-2</v>
      </c>
      <c r="M29" s="3"/>
      <c r="U29" s="5">
        <v>1</v>
      </c>
      <c r="V29" s="5">
        <f t="shared" si="10"/>
        <v>0</v>
      </c>
      <c r="W29" s="5">
        <f t="shared" si="11"/>
        <v>0</v>
      </c>
    </row>
    <row r="30" spans="1:23" x14ac:dyDescent="0.3">
      <c r="B30" s="5"/>
      <c r="C30" s="5"/>
      <c r="D30" s="5"/>
      <c r="E30" s="5"/>
      <c r="F30" s="6"/>
      <c r="G30" s="6"/>
    </row>
    <row r="31" spans="1:23" s="11" customFormat="1" x14ac:dyDescent="0.3">
      <c r="A31" s="12"/>
      <c r="B31" s="13"/>
      <c r="C31" s="13"/>
      <c r="D31" s="13"/>
      <c r="E31" s="13"/>
      <c r="F31" s="26"/>
      <c r="G31" s="26"/>
      <c r="M31" s="12"/>
      <c r="N31" s="13"/>
      <c r="O31" s="13"/>
      <c r="P31" s="13"/>
      <c r="Q31" s="13"/>
      <c r="R31" s="13"/>
      <c r="S31" s="13"/>
    </row>
    <row r="32" spans="1:23" x14ac:dyDescent="0.3">
      <c r="A32" s="3"/>
      <c r="B32" s="10"/>
      <c r="C32" s="5"/>
      <c r="D32" s="5"/>
      <c r="E32" s="5"/>
      <c r="F32" s="6"/>
      <c r="G32" s="6"/>
      <c r="M32" s="3"/>
    </row>
    <row r="33" spans="1:13" x14ac:dyDescent="0.3">
      <c r="A33" s="3"/>
      <c r="B33" s="5"/>
      <c r="C33" s="5"/>
      <c r="D33" s="5"/>
      <c r="E33" s="5"/>
      <c r="F33" s="6"/>
      <c r="G33" s="6"/>
      <c r="M33" s="3"/>
    </row>
    <row r="34" spans="1:13" ht="15.6" x14ac:dyDescent="0.3">
      <c r="A34" s="9"/>
      <c r="B34" s="5"/>
      <c r="C34" s="5"/>
      <c r="D34" s="5"/>
      <c r="E34" s="5"/>
      <c r="F34" s="6"/>
      <c r="G34" s="6"/>
      <c r="M34" s="9"/>
    </row>
    <row r="35" spans="1:13" x14ac:dyDescent="0.3">
      <c r="B35" s="5"/>
      <c r="C35" s="5"/>
      <c r="D35" s="5"/>
      <c r="E35" s="5"/>
      <c r="F35" s="6"/>
      <c r="G35" s="6"/>
    </row>
    <row r="36" spans="1:13" x14ac:dyDescent="0.3">
      <c r="A36" s="2"/>
      <c r="B36" s="5"/>
      <c r="C36" s="5"/>
      <c r="D36" s="5"/>
      <c r="E36" s="5"/>
      <c r="F36" s="6"/>
      <c r="G36" s="6"/>
      <c r="M36" s="2"/>
    </row>
    <row r="37" spans="1:13" x14ac:dyDescent="0.3">
      <c r="A37" s="2"/>
      <c r="B37" s="5"/>
      <c r="C37" s="5"/>
      <c r="D37" s="5"/>
      <c r="E37" s="5"/>
      <c r="F37" s="6"/>
      <c r="G37" s="6"/>
      <c r="M37" s="2"/>
    </row>
    <row r="38" spans="1:13" x14ac:dyDescent="0.3">
      <c r="A38" s="2"/>
      <c r="B38" s="5"/>
      <c r="C38" s="5"/>
      <c r="D38" s="5"/>
      <c r="E38" s="5"/>
      <c r="F38" s="6"/>
      <c r="G38" s="6"/>
      <c r="M38" s="2"/>
    </row>
    <row r="39" spans="1:13" x14ac:dyDescent="0.3">
      <c r="A39" s="3"/>
      <c r="B39" s="5"/>
      <c r="C39" s="5"/>
      <c r="D39" s="5"/>
      <c r="E39" s="5"/>
      <c r="F39" s="6"/>
      <c r="G39" s="6"/>
      <c r="M39" s="3"/>
    </row>
    <row r="40" spans="1:13" x14ac:dyDescent="0.3">
      <c r="A40" s="3"/>
      <c r="B40" s="5"/>
      <c r="C40" s="5"/>
      <c r="D40" s="5"/>
      <c r="E40" s="5"/>
      <c r="F40" s="6"/>
      <c r="G40" s="6"/>
      <c r="M40" s="3"/>
    </row>
    <row r="41" spans="1:13" x14ac:dyDescent="0.3">
      <c r="A41" s="3"/>
      <c r="B41" s="5"/>
      <c r="C41" s="5"/>
      <c r="D41" s="5"/>
      <c r="E41" s="5"/>
      <c r="F41" s="6"/>
      <c r="G41" s="6"/>
      <c r="M41" s="3"/>
    </row>
    <row r="42" spans="1:13" x14ac:dyDescent="0.3">
      <c r="A42" s="2"/>
      <c r="B42" s="5"/>
      <c r="C42" s="5"/>
      <c r="D42" s="5"/>
      <c r="E42" s="5"/>
      <c r="F42" s="6"/>
      <c r="G42" s="6"/>
      <c r="M42" s="2"/>
    </row>
    <row r="43" spans="1:13" ht="15.6" x14ac:dyDescent="0.3">
      <c r="A43" s="9"/>
      <c r="B43" s="5"/>
      <c r="C43" s="5"/>
      <c r="D43" s="5"/>
      <c r="E43" s="5"/>
      <c r="F43" s="6"/>
      <c r="G43" s="6"/>
      <c r="M43" s="9"/>
    </row>
    <row r="44" spans="1:13" x14ac:dyDescent="0.3">
      <c r="B44" s="5"/>
      <c r="C44" s="5"/>
      <c r="D44" s="5"/>
      <c r="E44" s="5"/>
      <c r="F44" s="6"/>
      <c r="G44" s="6"/>
    </row>
    <row r="45" spans="1:13" x14ac:dyDescent="0.3">
      <c r="A45" s="2"/>
      <c r="B45" s="5"/>
      <c r="C45" s="5"/>
      <c r="D45" s="5"/>
      <c r="E45" s="5"/>
      <c r="F45" s="6"/>
      <c r="G45" s="6"/>
      <c r="M45" s="2"/>
    </row>
    <row r="46" spans="1:13" x14ac:dyDescent="0.3">
      <c r="A46" s="2"/>
      <c r="B46" s="5"/>
      <c r="C46" s="5"/>
      <c r="D46" s="5"/>
      <c r="E46" s="5"/>
      <c r="F46" s="6"/>
      <c r="G46" s="6"/>
      <c r="M46" s="2"/>
    </row>
    <row r="47" spans="1:13" x14ac:dyDescent="0.3">
      <c r="A47" s="2"/>
      <c r="B47" s="5"/>
      <c r="C47" s="5"/>
      <c r="D47" s="5"/>
      <c r="E47" s="5"/>
      <c r="F47" s="6"/>
      <c r="G47" s="6"/>
      <c r="M47" s="2"/>
    </row>
    <row r="48" spans="1:13" x14ac:dyDescent="0.3">
      <c r="A48" s="3"/>
      <c r="B48" s="5"/>
      <c r="C48" s="5"/>
      <c r="D48" s="5"/>
      <c r="E48" s="5"/>
      <c r="F48" s="6"/>
      <c r="G48" s="6"/>
      <c r="M48" s="3"/>
    </row>
    <row r="49" spans="1:13" x14ac:dyDescent="0.3">
      <c r="A49" s="3"/>
      <c r="B49" s="5"/>
      <c r="C49" s="5"/>
      <c r="D49" s="5"/>
      <c r="E49" s="5"/>
      <c r="F49" s="6"/>
      <c r="G49" s="6"/>
      <c r="M49" s="3"/>
    </row>
    <row r="50" spans="1:13" x14ac:dyDescent="0.3">
      <c r="A50" s="3"/>
      <c r="B50" s="5"/>
      <c r="C50" s="5"/>
      <c r="D50" s="5"/>
      <c r="E50" s="5"/>
      <c r="F50" s="6"/>
      <c r="G50" s="6"/>
      <c r="M50" s="3"/>
    </row>
    <row r="51" spans="1:13" x14ac:dyDescent="0.3">
      <c r="A51" s="3"/>
      <c r="B51" s="5"/>
      <c r="C51" s="5"/>
      <c r="D51" s="5"/>
      <c r="E51" s="5"/>
      <c r="F51" s="6"/>
      <c r="G51" s="6"/>
    </row>
    <row r="52" spans="1:13" ht="15.6" x14ac:dyDescent="0.3">
      <c r="A52" s="9"/>
      <c r="B52" s="5"/>
      <c r="C52" s="5"/>
      <c r="D52" s="5"/>
      <c r="E52" s="5"/>
      <c r="F52" s="6"/>
      <c r="G52" s="6"/>
    </row>
    <row r="53" spans="1:13" x14ac:dyDescent="0.3">
      <c r="B53" s="5"/>
      <c r="C53" s="5"/>
      <c r="D53" s="5"/>
      <c r="E53" s="5"/>
      <c r="F53" s="6"/>
      <c r="G53" s="6"/>
    </row>
    <row r="54" spans="1:13" x14ac:dyDescent="0.3">
      <c r="A54" s="2"/>
      <c r="B54" s="5"/>
      <c r="C54" s="5"/>
      <c r="D54" s="5"/>
      <c r="E54" s="5"/>
      <c r="F54" s="6"/>
      <c r="G54" s="6"/>
    </row>
    <row r="55" spans="1:13" x14ac:dyDescent="0.3">
      <c r="A55" s="2"/>
      <c r="B55" s="5"/>
      <c r="C55" s="5"/>
      <c r="D55" s="5"/>
      <c r="E55" s="5"/>
      <c r="F55" s="6"/>
      <c r="G55" s="6"/>
    </row>
    <row r="56" spans="1:13" x14ac:dyDescent="0.3">
      <c r="A56" s="2"/>
      <c r="B56" s="5"/>
      <c r="C56" s="5"/>
      <c r="D56" s="5"/>
      <c r="E56" s="5"/>
      <c r="F56" s="6"/>
      <c r="G56" s="6"/>
    </row>
    <row r="57" spans="1:13" x14ac:dyDescent="0.3">
      <c r="A57" s="3"/>
      <c r="B57" s="5"/>
      <c r="C57" s="5"/>
      <c r="D57" s="5"/>
      <c r="E57" s="5"/>
      <c r="F57" s="6"/>
      <c r="G57" s="6"/>
    </row>
    <row r="58" spans="1:13" x14ac:dyDescent="0.3">
      <c r="A58" s="3"/>
      <c r="B58" s="5"/>
      <c r="C58" s="5"/>
      <c r="D58" s="5"/>
      <c r="E58" s="5"/>
      <c r="F58" s="6"/>
      <c r="G58" s="6"/>
    </row>
    <row r="59" spans="1:13" x14ac:dyDescent="0.3">
      <c r="A59" s="3"/>
      <c r="B59" s="5"/>
      <c r="C59" s="5"/>
      <c r="D59" s="5"/>
      <c r="E59" s="5"/>
      <c r="F59" s="6"/>
      <c r="G59" s="6"/>
    </row>
  </sheetData>
  <conditionalFormatting sqref="E2:E33 Q1:Q21 Q30:Q33">
    <cfRule type="cellIs" dxfId="6" priority="7" operator="lessThan">
      <formula>0.05</formula>
    </cfRule>
  </conditionalFormatting>
  <conditionalFormatting sqref="E1">
    <cfRule type="cellIs" dxfId="5" priority="6" operator="lessThan">
      <formula>0.05</formula>
    </cfRule>
  </conditionalFormatting>
  <conditionalFormatting sqref="Q1">
    <cfRule type="cellIs" dxfId="4" priority="5" operator="lessThan">
      <formula>0.05</formula>
    </cfRule>
  </conditionalFormatting>
  <conditionalFormatting sqref="Q51:Q1048576">
    <cfRule type="cellIs" dxfId="3" priority="4" operator="lessThan">
      <formula>0.05</formula>
    </cfRule>
  </conditionalFormatting>
  <conditionalFormatting sqref="E34:E59">
    <cfRule type="cellIs" dxfId="2" priority="3" operator="lessThan">
      <formula>0.05</formula>
    </cfRule>
  </conditionalFormatting>
  <conditionalFormatting sqref="Q34:Q50">
    <cfRule type="cellIs" dxfId="1" priority="2" operator="lessThan">
      <formula>0.05</formula>
    </cfRule>
  </conditionalFormatting>
  <conditionalFormatting sqref="Q22:Q29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7</vt:i4>
      </vt:variant>
    </vt:vector>
  </HeadingPairs>
  <TitlesOfParts>
    <vt:vector size="11" baseType="lpstr">
      <vt:lpstr>Table 1</vt:lpstr>
      <vt:lpstr>Full Model Results</vt:lpstr>
      <vt:lpstr>Data for Figure 1 and 2</vt:lpstr>
      <vt:lpstr>Data for Figure 3</vt:lpstr>
      <vt:lpstr>Figure 1</vt:lpstr>
      <vt:lpstr>Figure 2</vt:lpstr>
      <vt:lpstr>Figure 3cat_milk</vt:lpstr>
      <vt:lpstr>Figure 3cat_beef</vt:lpstr>
      <vt:lpstr>Figure 3cat_cowtotal</vt:lpstr>
      <vt:lpstr>Figure 3cat_ckbroiler</vt:lpstr>
      <vt:lpstr>Figure 3cat_cklayer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Austhof</dc:creator>
  <cp:lastModifiedBy>Austhof, Erika C - (barrette)</cp:lastModifiedBy>
  <dcterms:created xsi:type="dcterms:W3CDTF">2023-05-03T00:58:16Z</dcterms:created>
  <dcterms:modified xsi:type="dcterms:W3CDTF">2024-11-05T17:34:42Z</dcterms:modified>
</cp:coreProperties>
</file>