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<sst xmlns="http://schemas.openxmlformats.org/spreadsheetml/2006/main" count="110" uniqueCount="79">
  <si>
    <t xml:space="preserve">Identifier</t>
  </si>
  <si>
    <t xml:space="preserve">Case ID</t>
  </si>
  <si>
    <t xml:space="preserve">Related Case ID</t>
  </si>
  <si>
    <t xml:space="preserve">Results Date</t>
  </si>
  <si>
    <t xml:space="preserve">Time</t>
  </si>
  <si>
    <t xml:space="preserve">Date Tested</t>
  </si>
  <si>
    <t xml:space="preserve">First Name</t>
  </si>
  <si>
    <t xml:space="preserve">Middle Name</t>
  </si>
  <si>
    <t xml:space="preserve">Last Name</t>
  </si>
  <si>
    <t xml:space="preserve">Full Name</t>
  </si>
  <si>
    <t xml:space="preserve">Age</t>
  </si>
  <si>
    <t xml:space="preserve">Gender</t>
  </si>
  <si>
    <t xml:space="preserve">Race</t>
  </si>
  <si>
    <t xml:space="preserve">Death Announced</t>
  </si>
  <si>
    <t xml:space="preserve">Hospitalized</t>
  </si>
  <si>
    <t xml:space="preserve">CMBT Site</t>
  </si>
  <si>
    <t xml:space="preserve">Municipality</t>
  </si>
  <si>
    <t xml:space="preserve">School District</t>
  </si>
  <si>
    <t xml:space="preserve">Address</t>
  </si>
  <si>
    <t xml:space="preserve">Apt Number</t>
  </si>
  <si>
    <t xml:space="preserve">City</t>
  </si>
  <si>
    <t xml:space="preserve">State</t>
  </si>
  <si>
    <t xml:space="preserve">Zip</t>
  </si>
  <si>
    <t xml:space="preserve">Common Place Name</t>
  </si>
  <si>
    <t xml:space="preserve">Risk Assessment</t>
  </si>
  <si>
    <t xml:space="preserve">Contact Tracing Status</t>
  </si>
  <si>
    <t xml:space="preserve">Classification</t>
  </si>
  <si>
    <t xml:space="preserve">Latitude</t>
  </si>
  <si>
    <t xml:space="preserve">Longitude</t>
  </si>
  <si>
    <t xml:space="preserve">Residence Type</t>
  </si>
  <si>
    <t xml:space="preserve">Population</t>
  </si>
  <si>
    <t xml:space="preserve">10-67-014</t>
  </si>
  <si>
    <t xml:space="preserve">Peytre</t>
  </si>
  <si>
    <t xml:space="preserve">Griffith</t>
  </si>
  <si>
    <t xml:space="preserve">M</t>
  </si>
  <si>
    <t xml:space="preserve">Asian</t>
  </si>
  <si>
    <t xml:space="preserve">No</t>
  </si>
  <si>
    <t xml:space="preserve">Unk</t>
  </si>
  <si>
    <t xml:space="preserve">Whitpain Township</t>
  </si>
  <si>
    <t xml:space="preserve">Methacton School District</t>
  </si>
  <si>
    <t xml:space="preserve">31 Spooner Street</t>
  </si>
  <si>
    <t xml:space="preserve">Quahog</t>
  </si>
  <si>
    <t xml:space="preserve">RI</t>
  </si>
  <si>
    <t xml:space="preserve">Low</t>
  </si>
  <si>
    <t xml:space="preserve">Complete</t>
  </si>
  <si>
    <t xml:space="preserve">Unknown</t>
  </si>
  <si>
    <t xml:space="preserve">Single Home</t>
  </si>
  <si>
    <t xml:space="preserve">10-67-015</t>
  </si>
  <si>
    <t xml:space="preserve">Louise</t>
  </si>
  <si>
    <t xml:space="preserve">Fml</t>
  </si>
  <si>
    <t xml:space="preserve">Worcester Township</t>
  </si>
  <si>
    <t xml:space="preserve">Norristown Area School District</t>
  </si>
  <si>
    <t xml:space="preserve">Moderate</t>
  </si>
  <si>
    <t xml:space="preserve">Community Spread</t>
  </si>
  <si>
    <t xml:space="preserve">22-68-016</t>
  </si>
  <si>
    <t xml:space="preserve">Clev</t>
  </si>
  <si>
    <t xml:space="preserve">Browning</t>
  </si>
  <si>
    <t xml:space="preserve">Black or African American</t>
  </si>
  <si>
    <t xml:space="preserve">North Penn School District</t>
  </si>
  <si>
    <t xml:space="preserve">20 Spooner Street</t>
  </si>
  <si>
    <t xml:space="preserve">Long Term Care Facility</t>
  </si>
  <si>
    <t xml:space="preserve">22-70-017</t>
  </si>
  <si>
    <t xml:space="preserve">Glynn</t>
  </si>
  <si>
    <t xml:space="preserve">Quagston</t>
  </si>
  <si>
    <t xml:space="preserve">Male</t>
  </si>
  <si>
    <t xml:space="preserve">Martian</t>
  </si>
  <si>
    <t xml:space="preserve">Perkiomen Valley School District</t>
  </si>
  <si>
    <t xml:space="preserve">29 Spooner Street</t>
  </si>
  <si>
    <t xml:space="preserve">Other Congregate Setting</t>
  </si>
  <si>
    <t xml:space="preserve">22-68-018</t>
  </si>
  <si>
    <t xml:space="preserve">Bunny</t>
  </si>
  <si>
    <t xml:space="preserve">McSwane</t>
  </si>
  <si>
    <t xml:space="preserve">F</t>
  </si>
  <si>
    <t xml:space="preserve">Octopus</t>
  </si>
  <si>
    <t xml:space="preserve">Yes</t>
  </si>
  <si>
    <t xml:space="preserve">Upper Merion</t>
  </si>
  <si>
    <t xml:space="preserve">Pottsgrove School District</t>
  </si>
  <si>
    <t xml:space="preserve">35 Spooner Street</t>
  </si>
  <si>
    <t xml:space="preserve">Severe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</si>
</sst>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\ AM/PM"/>
    <numFmt numFmtId="167" formatCode="0"/>
    <numFmt numFmtId="168" formatCode="0.000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D0CECE"/>
      </patternFill>
    </fill>
    <fill>
      <patternFill patternType="solid">
        <fgColor rgb="FFD0CECE"/>
        <bgColor rgb="FFBFBFBF"/>
      </patternFill>
    </fill>
    <fill>
      <patternFill patternType="solid">
        <fgColor rgb="FFAEAAAA"/>
        <bgColor rgb="FFA6A6A6"/>
      </patternFill>
    </fill>
    <fill>
      <patternFill patternType="solid">
        <fgColor rgb="FFA6A6A6"/>
        <bgColor rgb="FFAEAAAA"/>
      </patternFill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AEAAAA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P6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M3" activeCellId="0" sqref="M3"/>
    </sheetView>
  </sheetViews>
  <sheetFormatPr defaultRowHeight="13.8"/>
  <cols>
    <col collapsed="false" hidden="false" max="2" min="1" style="0" width="9.4251012145749"/>
    <col collapsed="false" hidden="false" max="3" min="3" style="0" width="15.9595141700405"/>
    <col collapsed="false" hidden="false" max="4" min="4" style="0" width="13.0688259109312"/>
    <col collapsed="false" hidden="false" max="5" min="5" style="0" width="5.46153846153846"/>
    <col collapsed="false" hidden="false" max="6" min="6" style="0" width="13.0688259109312"/>
    <col collapsed="false" hidden="false" max="7" min="7" style="0" width="10.6032388663968"/>
    <col collapsed="false" hidden="false" max="8" min="8" style="0" width="7.49797570850202"/>
    <col collapsed="false" hidden="false" max="9" min="9" style="0" width="10.6032388663968"/>
    <col collapsed="false" hidden="false" max="10" min="10" style="0" width="18.6396761133603"/>
    <col collapsed="false" hidden="false" max="11" min="11" style="0" width="4.39271255060729"/>
    <col collapsed="false" hidden="false" max="12" min="12" style="0" width="7.71255060728745"/>
    <col collapsed="false" hidden="false" max="13" min="13" style="0" width="11.1417004048583"/>
    <col collapsed="false" hidden="false" max="14" min="14" style="0" width="13.6032388663968"/>
    <col collapsed="false" hidden="false" max="15" min="15" style="0" width="13.3886639676113"/>
    <col collapsed="false" hidden="false" max="16" min="16" style="0" width="16.3886639676113"/>
    <col collapsed="false" hidden="false" max="17" min="17" style="0" width="29.3522267206478"/>
    <col collapsed="false" hidden="false" max="19" min="18" style="0" width="21.2105263157895"/>
    <col collapsed="false" hidden="false" max="20" min="20" style="0" width="12.9595141700405"/>
    <col collapsed="false" hidden="false" max="21" min="21" style="0" width="15.7449392712551"/>
    <col collapsed="false" hidden="false" max="22" min="22" style="0" width="5.57085020242915"/>
    <col collapsed="false" hidden="false" max="23" min="23" style="0" width="6"/>
    <col collapsed="false" hidden="false" max="24" min="24" style="0" width="21.2105263157895"/>
    <col collapsed="false" hidden="false" max="25" min="25" style="0" width="16.3886639676113"/>
    <col collapsed="false" hidden="false" max="26" min="26" style="0" width="25.8137651821862"/>
    <col collapsed="false" hidden="false" max="27" min="27" style="0" width="25.3886639676113"/>
    <col collapsed="false" hidden="false" max="28" min="28" style="0" width="10.6032388663968"/>
    <col collapsed="false" hidden="false" max="29" min="29" style="0" width="11.3562753036437"/>
    <col collapsed="false" hidden="false" max="30" min="30" style="0" width="16.0688259109312"/>
    <col collapsed="false" hidden="false" max="31" min="31" style="0" width="10.7125506072875"/>
    <col collapsed="false" hidden="false" max="1025" min="32" style="0" width="8.57085020242915"/>
  </cols>
  <sheetData>
    <row r="1" s="8" customFormat="true" ht="28.3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2" t="s">
        <v>24</v>
      </c>
      <c r="Z1" s="2" t="s">
        <v>25</v>
      </c>
      <c r="AA1" s="2" t="s">
        <v>26</v>
      </c>
      <c r="AB1" s="1" t="s">
        <v>27</v>
      </c>
      <c r="AC1" s="6" t="s">
        <v>28</v>
      </c>
      <c r="AD1" s="7" t="s">
        <v>29</v>
      </c>
      <c r="AE1" s="7" t="s">
        <v>30</v>
      </c>
    </row>
    <row r="2" s="16" customFormat="true" ht="14.95" hidden="false" customHeight="false" outlineLevel="0" collapsed="false">
      <c r="A2" s="9" t="n">
        <v>21</v>
      </c>
      <c r="B2" s="10" t="s">
        <v>31</v>
      </c>
      <c r="C2" s="9"/>
      <c r="D2" s="11" t="n">
        <v>43897</v>
      </c>
      <c r="E2" s="12"/>
      <c r="F2" s="11" t="n">
        <v>43896</v>
      </c>
      <c r="G2" s="9" t="s">
        <v>32</v>
      </c>
      <c r="H2" s="9"/>
      <c r="I2" s="9" t="s">
        <v>33</v>
      </c>
      <c r="J2" s="9" t="str">
        <f aca="false">CONCATENATE(I2&amp;", "&amp;G2)</f>
        <v>Griffith, Peytre</v>
      </c>
      <c r="K2" s="13" t="n">
        <v>45</v>
      </c>
      <c r="L2" s="9" t="s">
        <v>34</v>
      </c>
      <c r="M2" s="9" t="s">
        <v>35</v>
      </c>
      <c r="N2" s="9"/>
      <c r="O2" s="9" t="s">
        <v>36</v>
      </c>
      <c r="P2" s="9" t="s">
        <v>37</v>
      </c>
      <c r="Q2" s="14" t="s">
        <v>38</v>
      </c>
      <c r="R2" s="14" t="s">
        <v>39</v>
      </c>
      <c r="S2" s="9" t="s">
        <v>40</v>
      </c>
      <c r="T2" s="9"/>
      <c r="U2" s="9" t="s">
        <v>41</v>
      </c>
      <c r="V2" s="9" t="s">
        <v>42</v>
      </c>
      <c r="W2" s="9" t="n">
        <v>12345</v>
      </c>
      <c r="X2" s="9"/>
      <c r="Y2" s="9" t="s">
        <v>43</v>
      </c>
      <c r="Z2" s="9" t="s">
        <v>44</v>
      </c>
      <c r="AA2" s="14" t="s">
        <v>45</v>
      </c>
      <c r="AB2" s="15" t="n">
        <v>40.198147</v>
      </c>
      <c r="AC2" s="15" t="n">
        <v>-75.35767</v>
      </c>
      <c r="AD2" s="9" t="s">
        <v>46</v>
      </c>
      <c r="AE2" s="13" t="n">
        <v>830915</v>
      </c>
    </row>
    <row r="3" customFormat="false" ht="14.95" hidden="false" customHeight="false" outlineLevel="0" collapsed="false">
      <c r="A3" s="9" t="n">
        <v>65</v>
      </c>
      <c r="B3" s="10" t="s">
        <v>47</v>
      </c>
      <c r="C3" s="9"/>
      <c r="D3" s="11" t="n">
        <v>43896</v>
      </c>
      <c r="E3" s="12"/>
      <c r="F3" s="11" t="n">
        <v>43897</v>
      </c>
      <c r="G3" s="9" t="s">
        <v>48</v>
      </c>
      <c r="H3" s="9"/>
      <c r="I3" s="9" t="s">
        <v>33</v>
      </c>
      <c r="J3" s="9" t="str">
        <f aca="false">CONCATENATE(I3&amp;", "&amp;G3)</f>
        <v>Griffith, Louise</v>
      </c>
      <c r="K3" s="13" t="n">
        <v>73</v>
      </c>
      <c r="L3" s="9" t="s">
        <v>49</v>
      </c>
      <c r="M3" s="9"/>
      <c r="N3" s="9"/>
      <c r="O3" s="9" t="s">
        <v>36</v>
      </c>
      <c r="P3" s="9" t="s">
        <v>37</v>
      </c>
      <c r="Q3" s="14" t="s">
        <v>50</v>
      </c>
      <c r="R3" s="14" t="s">
        <v>51</v>
      </c>
      <c r="S3" s="9" t="s">
        <v>40</v>
      </c>
      <c r="T3" s="9"/>
      <c r="U3" s="9" t="s">
        <v>41</v>
      </c>
      <c r="V3" s="9" t="s">
        <v>42</v>
      </c>
      <c r="W3" s="9" t="n">
        <v>12345</v>
      </c>
      <c r="X3" s="9"/>
      <c r="Y3" s="9" t="s">
        <v>52</v>
      </c>
      <c r="Z3" s="9" t="s">
        <v>44</v>
      </c>
      <c r="AA3" s="14" t="s">
        <v>53</v>
      </c>
      <c r="AB3" s="15" t="n">
        <v>40.19035</v>
      </c>
      <c r="AC3" s="15" t="n">
        <v>-75.24108</v>
      </c>
      <c r="AD3" s="9" t="s">
        <v>46</v>
      </c>
      <c r="AE3" s="13" t="n">
        <v>830915</v>
      </c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</row>
    <row r="4" customFormat="false" ht="14.95" hidden="false" customHeight="false" outlineLevel="0" collapsed="false">
      <c r="A4" s="9" t="n">
        <v>22</v>
      </c>
      <c r="B4" s="10" t="s">
        <v>54</v>
      </c>
      <c r="C4" s="9"/>
      <c r="D4" s="11" t="n">
        <v>43897</v>
      </c>
      <c r="E4" s="12"/>
      <c r="F4" s="11" t="n">
        <v>43897</v>
      </c>
      <c r="G4" s="9" t="s">
        <v>55</v>
      </c>
      <c r="H4" s="9"/>
      <c r="I4" s="9" t="s">
        <v>56</v>
      </c>
      <c r="J4" s="9" t="str">
        <f aca="false">CONCATENATE(I4&amp;", "&amp;G4)</f>
        <v>Browning, Clev</v>
      </c>
      <c r="K4" s="13" t="n">
        <v>32</v>
      </c>
      <c r="L4" s="9" t="s">
        <v>34</v>
      </c>
      <c r="M4" s="9" t="s">
        <v>57</v>
      </c>
      <c r="N4" s="9"/>
      <c r="O4" s="9" t="s">
        <v>36</v>
      </c>
      <c r="P4" s="9" t="s">
        <v>37</v>
      </c>
      <c r="Q4" s="14" t="s">
        <v>38</v>
      </c>
      <c r="R4" s="14" t="s">
        <v>58</v>
      </c>
      <c r="S4" s="9" t="s">
        <v>59</v>
      </c>
      <c r="T4" s="9"/>
      <c r="U4" s="9" t="s">
        <v>41</v>
      </c>
      <c r="V4" s="9" t="s">
        <v>42</v>
      </c>
      <c r="W4" s="9" t="n">
        <v>12345</v>
      </c>
      <c r="X4" s="9"/>
      <c r="Y4" s="9" t="s">
        <v>43</v>
      </c>
      <c r="Z4" s="9" t="s">
        <v>44</v>
      </c>
      <c r="AA4" s="14" t="s">
        <v>60</v>
      </c>
      <c r="AB4" s="15" t="n">
        <v>40.003254</v>
      </c>
      <c r="AC4" s="15" t="n">
        <v>-75.24772</v>
      </c>
      <c r="AD4" s="9" t="s">
        <v>46</v>
      </c>
      <c r="AE4" s="13" t="n">
        <v>830915</v>
      </c>
    </row>
    <row r="5" customFormat="false" ht="14.95" hidden="false" customHeight="false" outlineLevel="0" collapsed="false">
      <c r="A5" s="9" t="n">
        <v>9</v>
      </c>
      <c r="B5" s="10" t="s">
        <v>61</v>
      </c>
      <c r="C5" s="9"/>
      <c r="D5" s="11" t="n">
        <v>43894</v>
      </c>
      <c r="E5" s="12"/>
      <c r="F5" s="11" t="n">
        <v>43897</v>
      </c>
      <c r="G5" s="9" t="s">
        <v>62</v>
      </c>
      <c r="H5" s="9"/>
      <c r="I5" s="9" t="s">
        <v>63</v>
      </c>
      <c r="J5" s="9" t="str">
        <f aca="false">CONCATENATE(I5&amp;", "&amp;G5)</f>
        <v>Quagston, Glynn</v>
      </c>
      <c r="K5" s="13" t="n">
        <v>23</v>
      </c>
      <c r="L5" s="9" t="s">
        <v>64</v>
      </c>
      <c r="M5" s="9" t="s">
        <v>65</v>
      </c>
      <c r="N5" s="9"/>
      <c r="O5" s="9" t="s">
        <v>36</v>
      </c>
      <c r="P5" s="9" t="s">
        <v>37</v>
      </c>
      <c r="Q5" s="14" t="s">
        <v>50</v>
      </c>
      <c r="R5" s="14" t="s">
        <v>66</v>
      </c>
      <c r="S5" s="9" t="s">
        <v>67</v>
      </c>
      <c r="T5" s="9"/>
      <c r="U5" s="9" t="s">
        <v>41</v>
      </c>
      <c r="V5" s="9" t="s">
        <v>42</v>
      </c>
      <c r="W5" s="9" t="n">
        <v>12345</v>
      </c>
      <c r="X5" s="9"/>
      <c r="Y5" s="9" t="s">
        <v>43</v>
      </c>
      <c r="Z5" s="9" t="s">
        <v>44</v>
      </c>
      <c r="AA5" s="14" t="s">
        <v>68</v>
      </c>
      <c r="AB5" s="15" t="n">
        <v>40.003254</v>
      </c>
      <c r="AC5" s="15" t="n">
        <v>-75.24772</v>
      </c>
      <c r="AD5" s="9" t="s">
        <v>46</v>
      </c>
      <c r="AE5" s="13" t="n">
        <v>830915</v>
      </c>
    </row>
    <row r="6" customFormat="false" ht="14.95" hidden="false" customHeight="false" outlineLevel="0" collapsed="false">
      <c r="A6" s="9" t="n">
        <v>37</v>
      </c>
      <c r="B6" s="10" t="s">
        <v>69</v>
      </c>
      <c r="C6" s="9"/>
      <c r="D6" s="11" t="n">
        <v>43895</v>
      </c>
      <c r="E6" s="12"/>
      <c r="F6" s="11" t="n">
        <v>43898</v>
      </c>
      <c r="G6" s="9" t="s">
        <v>70</v>
      </c>
      <c r="H6" s="9"/>
      <c r="I6" s="9" t="s">
        <v>71</v>
      </c>
      <c r="J6" s="9" t="str">
        <f aca="false">CONCATENATE(I6&amp;", "&amp;G6)</f>
        <v>McSwane, Bunny</v>
      </c>
      <c r="K6" s="13" t="n">
        <v>44</v>
      </c>
      <c r="L6" s="9" t="s">
        <v>72</v>
      </c>
      <c r="M6" s="9" t="s">
        <v>73</v>
      </c>
      <c r="N6" s="9"/>
      <c r="O6" s="9" t="s">
        <v>74</v>
      </c>
      <c r="P6" s="9" t="s">
        <v>37</v>
      </c>
      <c r="Q6" s="9" t="s">
        <v>75</v>
      </c>
      <c r="R6" s="14" t="s">
        <v>76</v>
      </c>
      <c r="S6" s="9" t="s">
        <v>77</v>
      </c>
      <c r="T6" s="9"/>
      <c r="U6" s="9" t="s">
        <v>41</v>
      </c>
      <c r="V6" s="9" t="s">
        <v>42</v>
      </c>
      <c r="W6" s="9" t="n">
        <v>12345</v>
      </c>
      <c r="X6" s="9"/>
      <c r="Y6" s="9" t="s">
        <v>78</v>
      </c>
      <c r="Z6" s="9" t="s">
        <v>44</v>
      </c>
      <c r="AA6" s="14" t="s">
        <v>45</v>
      </c>
      <c r="AB6" s="15" t="n">
        <v>40.09406</v>
      </c>
      <c r="AC6" s="15" t="n">
        <v>-75.38221</v>
      </c>
      <c r="AD6" s="9" t="s">
        <v>46</v>
      </c>
      <c r="AE6" s="13" t="n">
        <v>830915</v>
      </c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</row>
  </sheetData>
  <conditionalFormatting sqref="B1:B6">
    <cfRule type="duplicateValues" priority="2" aboveAverage="0" equalAverage="0" bottom="0" percent="0" rank="0" text="" dxfId="0">
      <formula>0</formula>
    </cfRule>
  </conditionalFormatting>
  <conditionalFormatting sqref="A1:A6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2020-06-03T17:03:33Z</dcterms:created>
  <dc:creator>Pasquale, Brian</dc:creator>
  <dc:description/>
  <dc:language>en-US</dc:language>
  <cp:lastModifiedBy/>
  <dcterms:modified xsi:type="dcterms:W3CDTF">2020-10-28T21:09:16Z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