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Fees" sheetId="2" r:id="rId5"/>
    <sheet state="visible" name="TestScores" sheetId="3" r:id="rId6"/>
    <sheet state="visible" name="Practice Questions for Vlookup" sheetId="4" r:id="rId7"/>
  </sheets>
  <definedNames>
    <definedName hidden="1" localSheetId="0" name="_xlnm._FilterDatabase">Students!$L$1:$L$1000</definedName>
  </definedNames>
  <calcPr/>
</workbook>
</file>

<file path=xl/sharedStrings.xml><?xml version="1.0" encoding="utf-8"?>
<sst xmlns="http://schemas.openxmlformats.org/spreadsheetml/2006/main" count="2189" uniqueCount="660">
  <si>
    <t>University ID</t>
  </si>
  <si>
    <t>Full Name</t>
  </si>
  <si>
    <t>Residence Hall</t>
  </si>
  <si>
    <t>Last Name</t>
  </si>
  <si>
    <t>First Name</t>
  </si>
  <si>
    <t>MI</t>
  </si>
  <si>
    <t>Prog Code</t>
  </si>
  <si>
    <t xml:space="preserve"> Major</t>
  </si>
  <si>
    <t>Fees</t>
  </si>
  <si>
    <t>Class</t>
  </si>
  <si>
    <t xml:space="preserve">FT/PT </t>
  </si>
  <si>
    <t>Test Grade</t>
  </si>
  <si>
    <t>Kawamoto</t>
  </si>
  <si>
    <t>Motonari</t>
  </si>
  <si>
    <t>BL-BI</t>
  </si>
  <si>
    <t>Biology</t>
  </si>
  <si>
    <t>Senior</t>
  </si>
  <si>
    <t>Full time</t>
  </si>
  <si>
    <t>Newton</t>
  </si>
  <si>
    <t>Niwa</t>
  </si>
  <si>
    <t>Romi</t>
  </si>
  <si>
    <t>BL-GEOL</t>
  </si>
  <si>
    <t>Geology</t>
  </si>
  <si>
    <t>King</t>
  </si>
  <si>
    <t>Echevarría Agosto</t>
  </si>
  <si>
    <t>Raffi</t>
  </si>
  <si>
    <t>BL-BUS</t>
  </si>
  <si>
    <t>Business</t>
  </si>
  <si>
    <t>Sophomore</t>
  </si>
  <si>
    <t>Part time</t>
  </si>
  <si>
    <t>Abernathy</t>
  </si>
  <si>
    <t>Cruz Alanis</t>
  </si>
  <si>
    <t>Jasper</t>
  </si>
  <si>
    <t>BL-MUS</t>
  </si>
  <si>
    <t>Music</t>
  </si>
  <si>
    <t>Masters</t>
  </si>
  <si>
    <t>Martinez</t>
  </si>
  <si>
    <t>Mary</t>
  </si>
  <si>
    <t>A</t>
  </si>
  <si>
    <t>BL-EDUC</t>
  </si>
  <si>
    <t>Education</t>
  </si>
  <si>
    <t>Doctorate</t>
  </si>
  <si>
    <t>Seale</t>
  </si>
  <si>
    <t>Cotto Alfaro</t>
  </si>
  <si>
    <t>Bernabé</t>
  </si>
  <si>
    <t>BL-JOUR</t>
  </si>
  <si>
    <t>Journalism</t>
  </si>
  <si>
    <t>Carmichael</t>
  </si>
  <si>
    <t>Valles Amador</t>
  </si>
  <si>
    <t>Jeny</t>
  </si>
  <si>
    <t>BL-OPT</t>
  </si>
  <si>
    <t>Optometry</t>
  </si>
  <si>
    <t xml:space="preserve">Professional Fourth </t>
  </si>
  <si>
    <t>off-campus</t>
  </si>
  <si>
    <t>Rainey</t>
  </si>
  <si>
    <t>David</t>
  </si>
  <si>
    <t>C</t>
  </si>
  <si>
    <t>Barraza Anguiano</t>
  </si>
  <si>
    <t>Lorujama</t>
  </si>
  <si>
    <t>BL-UDIV</t>
  </si>
  <si>
    <t>Theatre</t>
  </si>
  <si>
    <t>Nemoto</t>
  </si>
  <si>
    <t>Haruna</t>
  </si>
  <si>
    <t>Junior</t>
  </si>
  <si>
    <t>Jackson</t>
  </si>
  <si>
    <t>Abe</t>
  </si>
  <si>
    <t>Osami</t>
  </si>
  <si>
    <t>BL-AMID</t>
  </si>
  <si>
    <t>Apparel Merchandising</t>
  </si>
  <si>
    <t>Lozano Aranda</t>
  </si>
  <si>
    <t>Amilcar</t>
  </si>
  <si>
    <t>BL-EALC</t>
  </si>
  <si>
    <t>East Asian Language and Culture</t>
  </si>
  <si>
    <t>Evers</t>
  </si>
  <si>
    <t>Alva Arce</t>
  </si>
  <si>
    <t>Romelio</t>
  </si>
  <si>
    <t>Muñoz Arce</t>
  </si>
  <si>
    <t>Aurea</t>
  </si>
  <si>
    <t>BL-HPER</t>
  </si>
  <si>
    <t>Health</t>
  </si>
  <si>
    <t>Hernández Arteaga</t>
  </si>
  <si>
    <t>Zuleica</t>
  </si>
  <si>
    <t>BL-FINA</t>
  </si>
  <si>
    <t>Fine Arts</t>
  </si>
  <si>
    <t>Woosley</t>
  </si>
  <si>
    <t>Rebecca</t>
  </si>
  <si>
    <t>J</t>
  </si>
  <si>
    <t>Asai</t>
  </si>
  <si>
    <t>Kiyotaka</t>
  </si>
  <si>
    <t>Takaki</t>
  </si>
  <si>
    <t>Rieka</t>
  </si>
  <si>
    <t>Vicente</t>
  </si>
  <si>
    <t>R</t>
  </si>
  <si>
    <t>Cordova Avilés</t>
  </si>
  <si>
    <t>Nasha</t>
  </si>
  <si>
    <t>BL-CJUS</t>
  </si>
  <si>
    <t>Criminal Justice</t>
  </si>
  <si>
    <t>Shaw</t>
  </si>
  <si>
    <t>Richard</t>
  </si>
  <si>
    <t>L</t>
  </si>
  <si>
    <t>Tyler</t>
  </si>
  <si>
    <t>Ella</t>
  </si>
  <si>
    <t>B</t>
  </si>
  <si>
    <t>Riddick</t>
  </si>
  <si>
    <t>Robert</t>
  </si>
  <si>
    <t>M</t>
  </si>
  <si>
    <t>BL-INFO</t>
  </si>
  <si>
    <t>Informatics</t>
  </si>
  <si>
    <t>Hurtado Barela</t>
  </si>
  <si>
    <t>Dunstano</t>
  </si>
  <si>
    <t>BL-PSY</t>
  </si>
  <si>
    <t>Psychology</t>
  </si>
  <si>
    <t>Wester</t>
  </si>
  <si>
    <t>Lisa</t>
  </si>
  <si>
    <t>G</t>
  </si>
  <si>
    <t>Hardin</t>
  </si>
  <si>
    <t>Lucien</t>
  </si>
  <si>
    <t>Chang</t>
  </si>
  <si>
    <t>Jacob</t>
  </si>
  <si>
    <t>Cervántez Benavidez</t>
  </si>
  <si>
    <t>Jovianne</t>
  </si>
  <si>
    <t>Connors</t>
  </si>
  <si>
    <t>April</t>
  </si>
  <si>
    <t>K</t>
  </si>
  <si>
    <t>BL-SCS</t>
  </si>
  <si>
    <t>Undergrad Special</t>
  </si>
  <si>
    <t>Vasquez</t>
  </si>
  <si>
    <t>Geraldine</t>
  </si>
  <si>
    <t>W</t>
  </si>
  <si>
    <t>Lucas</t>
  </si>
  <si>
    <t>Julio</t>
  </si>
  <si>
    <t>D</t>
  </si>
  <si>
    <t>Hughes</t>
  </si>
  <si>
    <t>Peter</t>
  </si>
  <si>
    <t>BL-TELC</t>
  </si>
  <si>
    <t>Telecommunications</t>
  </si>
  <si>
    <t>Rosales</t>
  </si>
  <si>
    <t>Helen</t>
  </si>
  <si>
    <t>Monnin</t>
  </si>
  <si>
    <t>Carl</t>
  </si>
  <si>
    <t>Peachey</t>
  </si>
  <si>
    <t>Byron</t>
  </si>
  <si>
    <t>Henderson</t>
  </si>
  <si>
    <t>Lydia</t>
  </si>
  <si>
    <t>Fernandez</t>
  </si>
  <si>
    <t>Arthur</t>
  </si>
  <si>
    <t>Newman</t>
  </si>
  <si>
    <t>Bradley</t>
  </si>
  <si>
    <t>Fuller</t>
  </si>
  <si>
    <t>Jason</t>
  </si>
  <si>
    <t>Q</t>
  </si>
  <si>
    <t>Zavala Briones</t>
  </si>
  <si>
    <t>Barlaan</t>
  </si>
  <si>
    <t>Marchant</t>
  </si>
  <si>
    <t>Kurt</t>
  </si>
  <si>
    <t>Cordle</t>
  </si>
  <si>
    <t>Martha</t>
  </si>
  <si>
    <t>Gracia Bueno</t>
  </si>
  <si>
    <t>Quimey</t>
  </si>
  <si>
    <t>Wilkins</t>
  </si>
  <si>
    <t>Jordan</t>
  </si>
  <si>
    <t>Dean</t>
  </si>
  <si>
    <t>Juan</t>
  </si>
  <si>
    <t>N</t>
  </si>
  <si>
    <t>Stratz</t>
  </si>
  <si>
    <t>Gertrude</t>
  </si>
  <si>
    <t>Pabón Cabán</t>
  </si>
  <si>
    <t>Iguazel</t>
  </si>
  <si>
    <t>Montez Campos</t>
  </si>
  <si>
    <t>Alem</t>
  </si>
  <si>
    <t>Portillo Cano</t>
  </si>
  <si>
    <t>Natan</t>
  </si>
  <si>
    <t>Godfrey</t>
  </si>
  <si>
    <t>Shannon</t>
  </si>
  <si>
    <t>I</t>
  </si>
  <si>
    <t>Huff</t>
  </si>
  <si>
    <t>Scott</t>
  </si>
  <si>
    <t>Black</t>
  </si>
  <si>
    <t>Billy</t>
  </si>
  <si>
    <t>BL-MATH</t>
  </si>
  <si>
    <t>Mathematics</t>
  </si>
  <si>
    <t>Matías Castellanos</t>
  </si>
  <si>
    <t>Vittorio</t>
  </si>
  <si>
    <t>Goolsby</t>
  </si>
  <si>
    <t>Ora</t>
  </si>
  <si>
    <t>BL-ANTH</t>
  </si>
  <si>
    <t>Anthropology</t>
  </si>
  <si>
    <t>Mindy</t>
  </si>
  <si>
    <t>Armijo Cazares</t>
  </si>
  <si>
    <t>Valderrama</t>
  </si>
  <si>
    <t>Caldera Ceballos</t>
  </si>
  <si>
    <t>Teseo</t>
  </si>
  <si>
    <t>BL-CMCL</t>
  </si>
  <si>
    <t>Communication</t>
  </si>
  <si>
    <t>Amador Cedillo</t>
  </si>
  <si>
    <t>Bela</t>
  </si>
  <si>
    <t>BL-ARSC</t>
  </si>
  <si>
    <t>Foreman</t>
  </si>
  <si>
    <t>James</t>
  </si>
  <si>
    <t>E</t>
  </si>
  <si>
    <t>BL-POLS</t>
  </si>
  <si>
    <t>Political Science</t>
  </si>
  <si>
    <t>Binette</t>
  </si>
  <si>
    <t>Daniel</t>
  </si>
  <si>
    <t>BL-LAWS</t>
  </si>
  <si>
    <t>Law</t>
  </si>
  <si>
    <t>Ma</t>
  </si>
  <si>
    <t>An</t>
  </si>
  <si>
    <t>Pan</t>
  </si>
  <si>
    <t>Cui</t>
  </si>
  <si>
    <t>BL-NELC</t>
  </si>
  <si>
    <t>Hsü</t>
  </si>
  <si>
    <t>Ping</t>
  </si>
  <si>
    <t>Jen</t>
  </si>
  <si>
    <t>Yao</t>
  </si>
  <si>
    <t>Shi</t>
  </si>
  <si>
    <t>K'ung</t>
  </si>
  <si>
    <t>Yue Wan</t>
  </si>
  <si>
    <t>Hou</t>
  </si>
  <si>
    <t>Lian</t>
  </si>
  <si>
    <t>Niita</t>
  </si>
  <si>
    <t>Ikkei</t>
  </si>
  <si>
    <t>Kelly</t>
  </si>
  <si>
    <t>Gloria</t>
  </si>
  <si>
    <t>BL-THTR</t>
  </si>
  <si>
    <t>Freshman</t>
  </si>
  <si>
    <t>Wu</t>
  </si>
  <si>
    <t>Dewei</t>
  </si>
  <si>
    <t>BL-DENT</t>
  </si>
  <si>
    <t>Liang</t>
  </si>
  <si>
    <t>Yue Yan</t>
  </si>
  <si>
    <t>Smith</t>
  </si>
  <si>
    <t>Dudley</t>
  </si>
  <si>
    <t>Ferro</t>
  </si>
  <si>
    <t>Susan</t>
  </si>
  <si>
    <t>BL-SPEA</t>
  </si>
  <si>
    <t>Public and Environmental Affairs</t>
  </si>
  <si>
    <t>Perkins</t>
  </si>
  <si>
    <t>Mitchell</t>
  </si>
  <si>
    <t>Roldán Collado</t>
  </si>
  <si>
    <t>Sigfrido</t>
  </si>
  <si>
    <t>Lerma Collazo</t>
  </si>
  <si>
    <t>Davor</t>
  </si>
  <si>
    <t>Hoppenstedt</t>
  </si>
  <si>
    <t>Alberto</t>
  </si>
  <si>
    <t>BL-ENG</t>
  </si>
  <si>
    <t>English</t>
  </si>
  <si>
    <t>Inman</t>
  </si>
  <si>
    <t>Murrah</t>
  </si>
  <si>
    <t>Ruth</t>
  </si>
  <si>
    <t>Urrútia Colón</t>
  </si>
  <si>
    <t>Umberto</t>
  </si>
  <si>
    <t>Thibodeaux</t>
  </si>
  <si>
    <t>Diana</t>
  </si>
  <si>
    <t>Abrams</t>
  </si>
  <si>
    <t>Laura</t>
  </si>
  <si>
    <t>Harris</t>
  </si>
  <si>
    <t>Mathew</t>
  </si>
  <si>
    <t>Olmos Covas</t>
  </si>
  <si>
    <t>Diómedes</t>
  </si>
  <si>
    <t>Childers</t>
  </si>
  <si>
    <t>Corinne</t>
  </si>
  <si>
    <t>S</t>
  </si>
  <si>
    <t>Certificate Grad</t>
  </si>
  <si>
    <t>Owens</t>
  </si>
  <si>
    <t>Maria</t>
  </si>
  <si>
    <t>Urwin</t>
  </si>
  <si>
    <t>Marie</t>
  </si>
  <si>
    <t>Gibson</t>
  </si>
  <si>
    <t>Bridgett</t>
  </si>
  <si>
    <t>Oike</t>
  </si>
  <si>
    <t>Takumi</t>
  </si>
  <si>
    <t>Miyabara</t>
  </si>
  <si>
    <t>Ayato</t>
  </si>
  <si>
    <t>Thomas</t>
  </si>
  <si>
    <t>Travis</t>
  </si>
  <si>
    <t>Brown</t>
  </si>
  <si>
    <t>Ashley</t>
  </si>
  <si>
    <t>Wine</t>
  </si>
  <si>
    <t>Lorraine</t>
  </si>
  <si>
    <t>Nguyen</t>
  </si>
  <si>
    <t>Lucia</t>
  </si>
  <si>
    <t>H</t>
  </si>
  <si>
    <t>Stone</t>
  </si>
  <si>
    <t>Lori</t>
  </si>
  <si>
    <t>Hinds</t>
  </si>
  <si>
    <t>Audra</t>
  </si>
  <si>
    <t>Dueñas Delgado</t>
  </si>
  <si>
    <t>Juvencia</t>
  </si>
  <si>
    <t>Santillán Delgado</t>
  </si>
  <si>
    <t>Raimon</t>
  </si>
  <si>
    <t>Pantoja Domínguez</t>
  </si>
  <si>
    <t>Tania</t>
  </si>
  <si>
    <t>Bender</t>
  </si>
  <si>
    <t>George</t>
  </si>
  <si>
    <t>Guevara Echevarría</t>
  </si>
  <si>
    <t>Lewis</t>
  </si>
  <si>
    <t>Linwood</t>
  </si>
  <si>
    <t>Nolte</t>
  </si>
  <si>
    <t>Cristie</t>
  </si>
  <si>
    <t>BL-INMP</t>
  </si>
  <si>
    <t>Salinas Escamilla</t>
  </si>
  <si>
    <t>Emperatriz</t>
  </si>
  <si>
    <t>Moreno Escobar</t>
  </si>
  <si>
    <t>Lionela</t>
  </si>
  <si>
    <t>Ortiz Espinal</t>
  </si>
  <si>
    <t>Eurídice</t>
  </si>
  <si>
    <t>Chou</t>
  </si>
  <si>
    <t>Xue</t>
  </si>
  <si>
    <t>Professional Third Y</t>
  </si>
  <si>
    <t>Toombs</t>
  </si>
  <si>
    <t>Jonathan</t>
  </si>
  <si>
    <t>Cutler</t>
  </si>
  <si>
    <t>Michele</t>
  </si>
  <si>
    <t>Richardson</t>
  </si>
  <si>
    <t>Joseph</t>
  </si>
  <si>
    <t>Gangell</t>
  </si>
  <si>
    <t>Ethan</t>
  </si>
  <si>
    <t>Ts'ao</t>
  </si>
  <si>
    <t>Zhen</t>
  </si>
  <si>
    <t>Ch'en</t>
  </si>
  <si>
    <t>Lee</t>
  </si>
  <si>
    <t>Hu</t>
  </si>
  <si>
    <t>Jing</t>
  </si>
  <si>
    <t>Aizawa</t>
  </si>
  <si>
    <t>Chisano</t>
  </si>
  <si>
    <t>BL-SPAN</t>
  </si>
  <si>
    <t>Yamashita</t>
  </si>
  <si>
    <t>Tomoyo</t>
  </si>
  <si>
    <t>Miyashita</t>
  </si>
  <si>
    <t>Keiya</t>
  </si>
  <si>
    <t>Solorio Galarza</t>
  </si>
  <si>
    <t>Gianluca</t>
  </si>
  <si>
    <t>Rael Gallegos</t>
  </si>
  <si>
    <t>Ale</t>
  </si>
  <si>
    <t>Ceja Garica</t>
  </si>
  <si>
    <t>Hermógenes</t>
  </si>
  <si>
    <t>Tamayo Gastelum</t>
  </si>
  <si>
    <t>Reginaldo</t>
  </si>
  <si>
    <t>BL-SPHS</t>
  </si>
  <si>
    <t>Griego</t>
  </si>
  <si>
    <t>Jarrod</t>
  </si>
  <si>
    <t>Wilds</t>
  </si>
  <si>
    <t>Ray</t>
  </si>
  <si>
    <t>BL-SOC</t>
  </si>
  <si>
    <t>Patton</t>
  </si>
  <si>
    <t>Mario</t>
  </si>
  <si>
    <t>Hudson</t>
  </si>
  <si>
    <t>Martin</t>
  </si>
  <si>
    <t>Lonnie</t>
  </si>
  <si>
    <t>BL-SLIS</t>
  </si>
  <si>
    <t>Grad Special</t>
  </si>
  <si>
    <t>Mulkey</t>
  </si>
  <si>
    <t>Jeffrey</t>
  </si>
  <si>
    <t>Veitenheimer</t>
  </si>
  <si>
    <t>Lynn</t>
  </si>
  <si>
    <t>Associate Sophomore</t>
  </si>
  <si>
    <t>Bueno Guerrero</t>
  </si>
  <si>
    <t>Raymi</t>
  </si>
  <si>
    <t>BL-CHEM</t>
  </si>
  <si>
    <t>Portillo Guzmán</t>
  </si>
  <si>
    <t>Argentino</t>
  </si>
  <si>
    <t>Ch'iu</t>
  </si>
  <si>
    <t>Chen</t>
  </si>
  <si>
    <t>Riffle</t>
  </si>
  <si>
    <t>Hilaria</t>
  </si>
  <si>
    <t>Kahoun</t>
  </si>
  <si>
    <t>Fidel</t>
  </si>
  <si>
    <t>Meza</t>
  </si>
  <si>
    <t>Okamoto</t>
  </si>
  <si>
    <t>Ayu</t>
  </si>
  <si>
    <t>Holm</t>
  </si>
  <si>
    <t>Carol</t>
  </si>
  <si>
    <t>Rudy</t>
  </si>
  <si>
    <t>Chien</t>
  </si>
  <si>
    <t>Wen</t>
  </si>
  <si>
    <t>BL-CSCI</t>
  </si>
  <si>
    <t>Hsiao</t>
  </si>
  <si>
    <t>Jin</t>
  </si>
  <si>
    <t>Sun</t>
  </si>
  <si>
    <t>Huan Yue</t>
  </si>
  <si>
    <t>Pagan Hernádez</t>
  </si>
  <si>
    <t>Adriana</t>
  </si>
  <si>
    <t>Vigil Hernádez</t>
  </si>
  <si>
    <t>Emigdio</t>
  </si>
  <si>
    <t>Ruff</t>
  </si>
  <si>
    <t>Mamie</t>
  </si>
  <si>
    <t>Delorme</t>
  </si>
  <si>
    <t>Margaret</t>
  </si>
  <si>
    <t>Mclemore</t>
  </si>
  <si>
    <t>Nancy</t>
  </si>
  <si>
    <t>T</t>
  </si>
  <si>
    <t>Pittman</t>
  </si>
  <si>
    <t>Raymond</t>
  </si>
  <si>
    <t>Jesse</t>
  </si>
  <si>
    <t>Mann</t>
  </si>
  <si>
    <t>Anthony</t>
  </si>
  <si>
    <t>V</t>
  </si>
  <si>
    <t>Hernandez</t>
  </si>
  <si>
    <t>Betty</t>
  </si>
  <si>
    <t>Scheerer</t>
  </si>
  <si>
    <t>Sumner</t>
  </si>
  <si>
    <t>Roger</t>
  </si>
  <si>
    <t>Wilson</t>
  </si>
  <si>
    <t>Darrel</t>
  </si>
  <si>
    <t>Li Wei</t>
  </si>
  <si>
    <t>Chao</t>
  </si>
  <si>
    <t>Chan</t>
  </si>
  <si>
    <t>Chiang</t>
  </si>
  <si>
    <t>Rong</t>
  </si>
  <si>
    <t>Tang</t>
  </si>
  <si>
    <t>Li</t>
  </si>
  <si>
    <t>Lung</t>
  </si>
  <si>
    <t>Bo</t>
  </si>
  <si>
    <t>Sung</t>
  </si>
  <si>
    <t>BL-LING</t>
  </si>
  <si>
    <t>He</t>
  </si>
  <si>
    <t>Jun</t>
  </si>
  <si>
    <t>Yin</t>
  </si>
  <si>
    <t>Lin</t>
  </si>
  <si>
    <t>Yue Ying</t>
  </si>
  <si>
    <t>Tsou</t>
  </si>
  <si>
    <t>Ye</t>
  </si>
  <si>
    <t>Tao</t>
  </si>
  <si>
    <t>Kuan-Yin</t>
  </si>
  <si>
    <t>Kung</t>
  </si>
  <si>
    <t>Yue You</t>
  </si>
  <si>
    <t>Chin</t>
  </si>
  <si>
    <t>Rogers</t>
  </si>
  <si>
    <t>Ortiz</t>
  </si>
  <si>
    <t>Fernando</t>
  </si>
  <si>
    <t>Grillo</t>
  </si>
  <si>
    <t>Eugene</t>
  </si>
  <si>
    <t>Shing</t>
  </si>
  <si>
    <t>Fan</t>
  </si>
  <si>
    <t>Guan-yin</t>
  </si>
  <si>
    <t>Tsai</t>
  </si>
  <si>
    <t>Bi</t>
  </si>
  <si>
    <t>Tai</t>
  </si>
  <si>
    <t>Cheng</t>
  </si>
  <si>
    <t>Bouzuki</t>
  </si>
  <si>
    <t>Serino</t>
  </si>
  <si>
    <t>Mori</t>
  </si>
  <si>
    <t>Nao</t>
  </si>
  <si>
    <t>BL-INTL</t>
  </si>
  <si>
    <t>Fujikawa</t>
  </si>
  <si>
    <t>Shinsuke</t>
  </si>
  <si>
    <t>Hostetter</t>
  </si>
  <si>
    <t>Miyata</t>
  </si>
  <si>
    <t>Saaya</t>
  </si>
  <si>
    <t>Sugihara</t>
  </si>
  <si>
    <t>Shiyomi</t>
  </si>
  <si>
    <t>Navarro</t>
  </si>
  <si>
    <t>Joan</t>
  </si>
  <si>
    <t>Koga</t>
  </si>
  <si>
    <t>Risae</t>
  </si>
  <si>
    <t>Roldán Jasso</t>
  </si>
  <si>
    <t>Loreta</t>
  </si>
  <si>
    <t>Tseng</t>
  </si>
  <si>
    <t>Xia</t>
  </si>
  <si>
    <t>T'an</t>
  </si>
  <si>
    <t>Xin Qian</t>
  </si>
  <si>
    <t>Kirkendall</t>
  </si>
  <si>
    <t>Sikes</t>
  </si>
  <si>
    <t>Annabell</t>
  </si>
  <si>
    <t>Sanders</t>
  </si>
  <si>
    <t>Sarah</t>
  </si>
  <si>
    <t>Rice</t>
  </si>
  <si>
    <t>Russell</t>
  </si>
  <si>
    <t>BL-FOLK</t>
  </si>
  <si>
    <t>Mcwhorter</t>
  </si>
  <si>
    <t>Tommy</t>
  </si>
  <si>
    <t>Tada</t>
  </si>
  <si>
    <t>Kahoru</t>
  </si>
  <si>
    <t>Edwards</t>
  </si>
  <si>
    <t>Rose</t>
  </si>
  <si>
    <t>Hsia</t>
  </si>
  <si>
    <t>Kitano</t>
  </si>
  <si>
    <t>Natsuyo</t>
  </si>
  <si>
    <t>Kubo</t>
  </si>
  <si>
    <t>Sayo</t>
  </si>
  <si>
    <t>Kurata</t>
  </si>
  <si>
    <t>Chihoko</t>
  </si>
  <si>
    <t>Inglis</t>
  </si>
  <si>
    <t>Maurice</t>
  </si>
  <si>
    <t>Aoki</t>
  </si>
  <si>
    <t>Fuyuka</t>
  </si>
  <si>
    <t>Yen</t>
  </si>
  <si>
    <t>Ning</t>
  </si>
  <si>
    <t>BL-CMLT</t>
  </si>
  <si>
    <t>Tanikawa</t>
  </si>
  <si>
    <t>Shigeki</t>
  </si>
  <si>
    <t>BL-ECON</t>
  </si>
  <si>
    <t>Murai</t>
  </si>
  <si>
    <t>Ryuuji</t>
  </si>
  <si>
    <t>Sonoko</t>
  </si>
  <si>
    <t>Araki</t>
  </si>
  <si>
    <t>Kazuho</t>
  </si>
  <si>
    <t>Miyazaki</t>
  </si>
  <si>
    <t>Shiori</t>
  </si>
  <si>
    <t>Uchiumi</t>
  </si>
  <si>
    <t>Engo</t>
  </si>
  <si>
    <t>BL-HIST</t>
  </si>
  <si>
    <t>Takeda</t>
  </si>
  <si>
    <t>Ichirou</t>
  </si>
  <si>
    <t>Webb</t>
  </si>
  <si>
    <t>Sharon</t>
  </si>
  <si>
    <t>Arakaki</t>
  </si>
  <si>
    <t>Sachiko</t>
  </si>
  <si>
    <t>Miki</t>
  </si>
  <si>
    <t>Aiya</t>
  </si>
  <si>
    <t>Yuan</t>
  </si>
  <si>
    <t>Kojima</t>
  </si>
  <si>
    <t>Kiyo</t>
  </si>
  <si>
    <t>Wakabayashi</t>
  </si>
  <si>
    <t>Ikuya</t>
  </si>
  <si>
    <t>Fukumoto</t>
  </si>
  <si>
    <t>Misayo</t>
  </si>
  <si>
    <t>Cerda Laboy</t>
  </si>
  <si>
    <t>Matthew</t>
  </si>
  <si>
    <t>Pacheco Laboy</t>
  </si>
  <si>
    <t>Carissa</t>
  </si>
  <si>
    <t>Yüan</t>
  </si>
  <si>
    <t>Xia He</t>
  </si>
  <si>
    <t>Shih</t>
  </si>
  <si>
    <t>Sying</t>
  </si>
  <si>
    <t>Cloutier</t>
  </si>
  <si>
    <t>Carney</t>
  </si>
  <si>
    <t>Chase</t>
  </si>
  <si>
    <t>Castro</t>
  </si>
  <si>
    <t>Ellen</t>
  </si>
  <si>
    <t>González Lebrón</t>
  </si>
  <si>
    <t>Abner</t>
  </si>
  <si>
    <t>Hannon</t>
  </si>
  <si>
    <t>Natalie</t>
  </si>
  <si>
    <t>Phelps</t>
  </si>
  <si>
    <t>Leon</t>
  </si>
  <si>
    <t>Ko</t>
  </si>
  <si>
    <t>Hsin</t>
  </si>
  <si>
    <t>Ju</t>
  </si>
  <si>
    <t>P'an</t>
  </si>
  <si>
    <t>Cai</t>
  </si>
  <si>
    <t>Creager</t>
  </si>
  <si>
    <t>Gulbranson</t>
  </si>
  <si>
    <t>Carrera Linares</t>
  </si>
  <si>
    <t>Gladys</t>
  </si>
  <si>
    <t>Lemaire</t>
  </si>
  <si>
    <t>Lawrence</t>
  </si>
  <si>
    <t>Parker</t>
  </si>
  <si>
    <t>Beverly</t>
  </si>
  <si>
    <t>Mercedes</t>
  </si>
  <si>
    <t>Marshall</t>
  </si>
  <si>
    <t>Cornelia</t>
  </si>
  <si>
    <t>Gutiérrez Luna</t>
  </si>
  <si>
    <t>Filebert</t>
  </si>
  <si>
    <t>Hung</t>
  </si>
  <si>
    <t>Heng</t>
  </si>
  <si>
    <t>Liao</t>
  </si>
  <si>
    <t>On</t>
  </si>
  <si>
    <t>Nishizawa</t>
  </si>
  <si>
    <t>Kyouka</t>
  </si>
  <si>
    <t>Masuda</t>
  </si>
  <si>
    <t>Shigeko</t>
  </si>
  <si>
    <t>Kitajima</t>
  </si>
  <si>
    <t>Ikuo</t>
  </si>
  <si>
    <t>Mateo Maldonado</t>
  </si>
  <si>
    <t>Rosamunda</t>
  </si>
  <si>
    <t>Amaya Maldonado</t>
  </si>
  <si>
    <t>Ama</t>
  </si>
  <si>
    <t>Norman</t>
  </si>
  <si>
    <t>Charles</t>
  </si>
  <si>
    <t>BL-CLAS</t>
  </si>
  <si>
    <t>Yeh</t>
  </si>
  <si>
    <t>Xiong</t>
  </si>
  <si>
    <t>Carter</t>
  </si>
  <si>
    <t>Rivera</t>
  </si>
  <si>
    <t>Geneva</t>
  </si>
  <si>
    <t>BL-PHIL</t>
  </si>
  <si>
    <t>Stewart</t>
  </si>
  <si>
    <t>Lila</t>
  </si>
  <si>
    <t>Urías Marrero</t>
  </si>
  <si>
    <t>Glauc</t>
  </si>
  <si>
    <t>Sroka</t>
  </si>
  <si>
    <t>Shirley</t>
  </si>
  <si>
    <t>Hamasaki</t>
  </si>
  <si>
    <t>Keiji</t>
  </si>
  <si>
    <t>Ouchi</t>
  </si>
  <si>
    <t>Fumiko</t>
  </si>
  <si>
    <t>Yoshikazu</t>
  </si>
  <si>
    <t>Christman</t>
  </si>
  <si>
    <t>Morrison</t>
  </si>
  <si>
    <t>Douglas</t>
  </si>
  <si>
    <t>Howell</t>
  </si>
  <si>
    <t>Frank</t>
  </si>
  <si>
    <t>Trevino</t>
  </si>
  <si>
    <t>Paul</t>
  </si>
  <si>
    <t>Ulibarri Mejía</t>
  </si>
  <si>
    <t>Incul</t>
  </si>
  <si>
    <t>Ootsuki</t>
  </si>
  <si>
    <t>Jinya</t>
  </si>
  <si>
    <t>Dave</t>
  </si>
  <si>
    <t>Spencer</t>
  </si>
  <si>
    <t>Gerald</t>
  </si>
  <si>
    <t>Octavia</t>
  </si>
  <si>
    <t>Sauceda Miramontes</t>
  </si>
  <si>
    <t>Erico</t>
  </si>
  <si>
    <t>Shinoda</t>
  </si>
  <si>
    <t>Kiyoteru</t>
  </si>
  <si>
    <t>Gotou</t>
  </si>
  <si>
    <t>Hiroyuki</t>
  </si>
  <si>
    <t>Tokunaga</t>
  </si>
  <si>
    <t>Fuyuki</t>
  </si>
  <si>
    <t>Maeda</t>
  </si>
  <si>
    <t>Takeki</t>
  </si>
  <si>
    <t>Hoshi</t>
  </si>
  <si>
    <t>Mikako</t>
  </si>
  <si>
    <t>Longoria Molina</t>
  </si>
  <si>
    <t>Aline</t>
  </si>
  <si>
    <t>Galván Montemayor</t>
  </si>
  <si>
    <t>Landolfo</t>
  </si>
  <si>
    <t>Vallejo Mora</t>
  </si>
  <si>
    <t>Odila</t>
  </si>
  <si>
    <t>Boren</t>
  </si>
  <si>
    <t>Ethel</t>
  </si>
  <si>
    <t>Miyamoto</t>
  </si>
  <si>
    <t>Ayae</t>
  </si>
  <si>
    <t>Kitahara</t>
  </si>
  <si>
    <t>Yoshihiro</t>
  </si>
  <si>
    <t>Nelson</t>
  </si>
  <si>
    <t>Betsy</t>
  </si>
  <si>
    <t>Gonzales</t>
  </si>
  <si>
    <t>Lucille</t>
  </si>
  <si>
    <t>Katagiri</t>
  </si>
  <si>
    <t>Shiemi</t>
  </si>
  <si>
    <t>Mckinney</t>
  </si>
  <si>
    <t>Saavedra Muñoz</t>
  </si>
  <si>
    <t>Mirta</t>
  </si>
  <si>
    <t>Okada</t>
  </si>
  <si>
    <t>Tsuguto</t>
  </si>
  <si>
    <t>Montanez Murillo</t>
  </si>
  <si>
    <t>Mariana</t>
  </si>
  <si>
    <t>Fukuoka</t>
  </si>
  <si>
    <t>Kii</t>
  </si>
  <si>
    <t>Nishi</t>
  </si>
  <si>
    <t>Nonoe</t>
  </si>
  <si>
    <t>Shikikawa</t>
  </si>
  <si>
    <t>Mugito</t>
  </si>
  <si>
    <t>BL-REL</t>
  </si>
  <si>
    <t>Program</t>
  </si>
  <si>
    <t>Fee</t>
  </si>
  <si>
    <t>Student ID</t>
  </si>
  <si>
    <t>Test Score</t>
  </si>
  <si>
    <t>Grade</t>
  </si>
  <si>
    <t>Score</t>
  </si>
  <si>
    <t>F</t>
  </si>
  <si>
    <t>1. On the Students worksheet, create a vlookup function that will return a students full name when University ID is entered. Entere data at A1:B2.</t>
  </si>
  <si>
    <t>2. Create a VLOOKUP function that will return the amount of fees a student owes based on their major. When the fees have been added format Column H as currency</t>
  </si>
  <si>
    <t>3. Create a VLOOKUP function that will find a student's residence hall. Add the heading Residence Hall to A3 and info to B3</t>
  </si>
  <si>
    <t>4. In the TestScores table, create a VLOOKUP function to find the letter score of each student. Input the data in Grade column</t>
  </si>
  <si>
    <t>5. On the Student's worksheet, creat a VLOOKUP function to to add the students grades to the students worksheet. Column L has been designated for this. Not all students in the student worksheet will have a have a grade. Use a filter to see only the students with grades.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</si>
</sst>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00000000"/>
    <numFmt numFmtId="165" formatCode="00000"/>
    <numFmt numFmtId="166" formatCode="&quot;$&quot;#,##0.00"/>
    <numFmt numFmtId="167" formatCode="_(&quot;$&quot;* #,##0.00_);_(&quot;$&quot;* \(#,##0.00\);_(&quot;$&quot;* &quot;-&quot;??_);_(@_)"/>
    <numFmt numFmtId="168" formatCode="0000000000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2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5" xfId="0" applyAlignment="1" applyFont="1" applyNumberFormat="1">
      <alignment horizontal="left"/>
    </xf>
    <xf borderId="0" fillId="0" fontId="3" numFmtId="166" xfId="0" applyFont="1" applyNumberFormat="1"/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166" xfId="0" applyFont="1" applyNumberFormat="1"/>
    <xf borderId="0" fillId="0" fontId="2" numFmtId="165" xfId="0" applyFont="1" applyNumberFormat="1"/>
    <xf borderId="0" fillId="0" fontId="3" numFmtId="0" xfId="0" applyFont="1"/>
    <xf borderId="0" fillId="0" fontId="2" numFmtId="167" xfId="0" applyFont="1" applyNumberFormat="1"/>
    <xf borderId="0" fillId="0" fontId="1" numFmtId="168" xfId="0" applyFont="1" applyNumberFormat="1"/>
    <xf borderId="0" fillId="0" fontId="2" numFmtId="168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71"/>
    <col customWidth="1" min="3" max="3" width="15.29"/>
    <col customWidth="1" min="4" max="4" width="7.71"/>
    <col customWidth="1" min="5" max="5" width="28.43"/>
    <col customWidth="1" min="6" max="6" width="12.14"/>
    <col customWidth="1" min="7" max="7" width="30.0"/>
    <col customWidth="1" min="8" max="8" width="21.14"/>
    <col customWidth="1" min="9" max="9" width="20.43"/>
    <col customWidth="1" min="10" max="10" width="10.86"/>
    <col customWidth="1" min="11" max="11" width="14.14"/>
    <col customWidth="1" min="12" max="12" width="15.14"/>
    <col customWidth="1" min="13" max="26" width="8.71"/>
  </cols>
  <sheetData>
    <row r="1">
      <c r="A1" s="1" t="s">
        <v>0</v>
      </c>
      <c r="B1" s="2">
        <v>9100.0</v>
      </c>
      <c r="H1" s="3"/>
    </row>
    <row r="2">
      <c r="A2" s="1" t="s">
        <v>1</v>
      </c>
      <c r="B2" s="4" t="str">
        <f>VLOOKUP(B1,A6:K293,5,FALSE)</f>
        <v>Motonari Kawamoto</v>
      </c>
      <c r="H2" s="3"/>
    </row>
    <row r="3">
      <c r="A3" s="5" t="s">
        <v>2</v>
      </c>
      <c r="B3" s="4" t="str">
        <f>VLOOKUP(B1,$A$6:$K$293,11,FALSE)</f>
        <v>Newton</v>
      </c>
      <c r="H3" s="3"/>
    </row>
    <row r="4">
      <c r="A4" s="4"/>
      <c r="H4" s="3"/>
    </row>
    <row r="5">
      <c r="A5" s="1" t="s">
        <v>0</v>
      </c>
      <c r="B5" s="6" t="s">
        <v>3</v>
      </c>
      <c r="C5" s="6" t="s">
        <v>4</v>
      </c>
      <c r="D5" s="6" t="s">
        <v>5</v>
      </c>
      <c r="E5" s="6" t="s">
        <v>1</v>
      </c>
      <c r="F5" s="6" t="s">
        <v>6</v>
      </c>
      <c r="G5" s="6" t="s">
        <v>7</v>
      </c>
      <c r="H5" s="7" t="s">
        <v>8</v>
      </c>
      <c r="I5" s="6" t="s">
        <v>9</v>
      </c>
      <c r="J5" s="6" t="s">
        <v>10</v>
      </c>
      <c r="K5" s="6" t="s">
        <v>2</v>
      </c>
      <c r="L5" s="6" t="s">
        <v>11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idden="1">
      <c r="A6" s="8">
        <v>9100.0</v>
      </c>
      <c r="B6" s="9" t="s">
        <v>12</v>
      </c>
      <c r="C6" s="9" t="s">
        <v>13</v>
      </c>
      <c r="E6" s="9" t="str">
        <f t="shared" ref="E6:E293" si="1">CONCATENATE(C6," ",B6)</f>
        <v>Motonari Kawamoto</v>
      </c>
      <c r="F6" s="9" t="s">
        <v>14</v>
      </c>
      <c r="G6" s="9" t="s">
        <v>15</v>
      </c>
      <c r="H6" s="3">
        <f>VLOOKUP(G6,Fees!$A$2:$B$24,2,FALSE)</f>
        <v>27</v>
      </c>
      <c r="I6" s="9" t="s">
        <v>16</v>
      </c>
      <c r="J6" s="9" t="s">
        <v>17</v>
      </c>
      <c r="K6" s="9" t="s">
        <v>18</v>
      </c>
      <c r="L6" s="9" t="str">
        <f>VLOOKUP(A6,TestScores!$A$2:$C$39,3,FALSE)</f>
        <v>#N/A</v>
      </c>
    </row>
    <row r="7" hidden="1">
      <c r="A7" s="8">
        <v>9101.0</v>
      </c>
      <c r="B7" s="9" t="s">
        <v>19</v>
      </c>
      <c r="C7" s="9" t="s">
        <v>20</v>
      </c>
      <c r="E7" s="9" t="str">
        <f t="shared" si="1"/>
        <v>Romi Niwa</v>
      </c>
      <c r="F7" s="9" t="s">
        <v>21</v>
      </c>
      <c r="G7" s="9" t="s">
        <v>22</v>
      </c>
      <c r="H7" s="3">
        <f>VLOOKUP(G7,Fees!$A$2:$B$24,2,FALSE)</f>
        <v>36</v>
      </c>
      <c r="I7" s="9" t="s">
        <v>16</v>
      </c>
      <c r="J7" s="9" t="s">
        <v>17</v>
      </c>
      <c r="K7" s="9" t="s">
        <v>23</v>
      </c>
      <c r="L7" s="9" t="str">
        <f>VLOOKUP(A7,TestScores!$A$2:$C$39,3,FALSE)</f>
        <v>#N/A</v>
      </c>
    </row>
    <row r="8" hidden="1">
      <c r="A8" s="8">
        <v>9102.0</v>
      </c>
      <c r="B8" s="9" t="s">
        <v>24</v>
      </c>
      <c r="C8" s="9" t="s">
        <v>25</v>
      </c>
      <c r="E8" s="9" t="str">
        <f t="shared" si="1"/>
        <v>Raffi Echevarría Agosto</v>
      </c>
      <c r="F8" s="9" t="s">
        <v>26</v>
      </c>
      <c r="G8" s="9" t="s">
        <v>27</v>
      </c>
      <c r="H8" s="3">
        <f>VLOOKUP(G8,Fees!$A$2:$B$24,2,FALSE)</f>
        <v>86</v>
      </c>
      <c r="I8" s="9" t="s">
        <v>28</v>
      </c>
      <c r="J8" s="9" t="s">
        <v>29</v>
      </c>
      <c r="K8" s="9" t="s">
        <v>30</v>
      </c>
      <c r="L8" s="9" t="str">
        <f>VLOOKUP(A8,TestScores!$A$2:$C$39,3,FALSE)</f>
        <v>#N/A</v>
      </c>
    </row>
    <row r="9" hidden="1">
      <c r="A9" s="8">
        <v>9103.0</v>
      </c>
      <c r="B9" s="9" t="s">
        <v>31</v>
      </c>
      <c r="C9" s="9" t="s">
        <v>32</v>
      </c>
      <c r="E9" s="9" t="str">
        <f t="shared" si="1"/>
        <v>Jasper Cruz Alanis</v>
      </c>
      <c r="F9" s="9" t="s">
        <v>33</v>
      </c>
      <c r="G9" s="9" t="s">
        <v>34</v>
      </c>
      <c r="H9" s="3">
        <f>VLOOKUP(G9,Fees!$A$2:$B$24,2,FALSE)</f>
        <v>46</v>
      </c>
      <c r="I9" s="9" t="s">
        <v>35</v>
      </c>
      <c r="J9" s="9" t="s">
        <v>17</v>
      </c>
      <c r="K9" s="9" t="s">
        <v>30</v>
      </c>
      <c r="L9" s="9" t="str">
        <f>VLOOKUP(A9,TestScores!$A$2:$C$39,3,FALSE)</f>
        <v>#N/A</v>
      </c>
    </row>
    <row r="10" hidden="1">
      <c r="A10" s="8">
        <v>9104.0</v>
      </c>
      <c r="B10" s="9" t="s">
        <v>36</v>
      </c>
      <c r="C10" s="9" t="s">
        <v>37</v>
      </c>
      <c r="D10" s="9" t="s">
        <v>38</v>
      </c>
      <c r="E10" s="9" t="str">
        <f t="shared" si="1"/>
        <v>Mary Martinez</v>
      </c>
      <c r="F10" s="9" t="s">
        <v>39</v>
      </c>
      <c r="G10" s="9" t="s">
        <v>40</v>
      </c>
      <c r="H10" s="3">
        <f>VLOOKUP(G10,Fees!$A$2:$B$24,2,FALSE)</f>
        <v>74</v>
      </c>
      <c r="I10" s="9" t="s">
        <v>41</v>
      </c>
      <c r="J10" s="9" t="s">
        <v>17</v>
      </c>
      <c r="K10" s="9" t="s">
        <v>42</v>
      </c>
      <c r="L10" s="9" t="str">
        <f>VLOOKUP(A10,TestScores!$A$2:$C$39,3,FALSE)</f>
        <v>#N/A</v>
      </c>
    </row>
    <row r="11" hidden="1">
      <c r="A11" s="8">
        <v>9105.0</v>
      </c>
      <c r="B11" s="9" t="s">
        <v>43</v>
      </c>
      <c r="C11" s="9" t="s">
        <v>44</v>
      </c>
      <c r="E11" s="9" t="str">
        <f t="shared" si="1"/>
        <v>Bernabé Cotto Alfaro</v>
      </c>
      <c r="F11" s="9" t="s">
        <v>45</v>
      </c>
      <c r="G11" s="9" t="s">
        <v>46</v>
      </c>
      <c r="H11" s="3">
        <f>VLOOKUP(G11,Fees!$A$2:$B$24,2,FALSE)</f>
        <v>81</v>
      </c>
      <c r="I11" s="9" t="s">
        <v>16</v>
      </c>
      <c r="J11" s="9" t="s">
        <v>17</v>
      </c>
      <c r="K11" s="9" t="s">
        <v>47</v>
      </c>
      <c r="L11" s="9" t="str">
        <f>VLOOKUP(A11,TestScores!$A$2:$C$39,3,FALSE)</f>
        <v>#N/A</v>
      </c>
    </row>
    <row r="12" hidden="1">
      <c r="A12" s="8">
        <v>9106.0</v>
      </c>
      <c r="B12" s="9" t="s">
        <v>48</v>
      </c>
      <c r="C12" s="9" t="s">
        <v>49</v>
      </c>
      <c r="E12" s="9" t="str">
        <f t="shared" si="1"/>
        <v>Jeny Valles Amador</v>
      </c>
      <c r="F12" s="9" t="s">
        <v>50</v>
      </c>
      <c r="G12" s="9" t="s">
        <v>51</v>
      </c>
      <c r="H12" s="3">
        <f>VLOOKUP(G12,Fees!$A$2:$B$24,2,FALSE)</f>
        <v>75</v>
      </c>
      <c r="I12" s="9" t="s">
        <v>52</v>
      </c>
      <c r="J12" s="9" t="s">
        <v>17</v>
      </c>
      <c r="K12" s="9" t="s">
        <v>53</v>
      </c>
      <c r="L12" s="9" t="str">
        <f>VLOOKUP(A12,TestScores!$A$2:$C$39,3,FALSE)</f>
        <v>#N/A</v>
      </c>
    </row>
    <row r="13" hidden="1">
      <c r="A13" s="8">
        <v>9107.0</v>
      </c>
      <c r="B13" s="9" t="s">
        <v>54</v>
      </c>
      <c r="C13" s="9" t="s">
        <v>55</v>
      </c>
      <c r="D13" s="9" t="s">
        <v>56</v>
      </c>
      <c r="E13" s="9" t="str">
        <f t="shared" si="1"/>
        <v>David Rainey</v>
      </c>
      <c r="F13" s="9" t="s">
        <v>26</v>
      </c>
      <c r="G13" s="9" t="s">
        <v>27</v>
      </c>
      <c r="H13" s="3">
        <f>VLOOKUP(G13,Fees!$A$2:$B$24,2,FALSE)</f>
        <v>86</v>
      </c>
      <c r="I13" s="9" t="s">
        <v>16</v>
      </c>
      <c r="J13" s="9" t="s">
        <v>29</v>
      </c>
      <c r="K13" s="9" t="s">
        <v>42</v>
      </c>
      <c r="L13" s="9" t="str">
        <f>VLOOKUP(A13,TestScores!$A$2:$C$39,3,FALSE)</f>
        <v>#N/A</v>
      </c>
    </row>
    <row r="14" hidden="1">
      <c r="A14" s="8">
        <v>9108.0</v>
      </c>
      <c r="B14" s="9" t="s">
        <v>57</v>
      </c>
      <c r="C14" s="9" t="s">
        <v>58</v>
      </c>
      <c r="E14" s="9" t="str">
        <f t="shared" si="1"/>
        <v>Lorujama Barraza Anguiano</v>
      </c>
      <c r="F14" s="9" t="s">
        <v>59</v>
      </c>
      <c r="G14" s="9" t="s">
        <v>60</v>
      </c>
      <c r="H14" s="3">
        <f>VLOOKUP(G14,Fees!$A$2:$B$24,2,FALSE)</f>
        <v>64</v>
      </c>
      <c r="I14" s="9" t="s">
        <v>28</v>
      </c>
      <c r="J14" s="9" t="s">
        <v>17</v>
      </c>
      <c r="K14" s="9" t="s">
        <v>53</v>
      </c>
      <c r="L14" s="9" t="str">
        <f>VLOOKUP(A14,TestScores!$A$2:$C$39,3,FALSE)</f>
        <v>#N/A</v>
      </c>
    </row>
    <row r="15" hidden="1">
      <c r="A15" s="8">
        <v>9109.0</v>
      </c>
      <c r="B15" s="9" t="s">
        <v>61</v>
      </c>
      <c r="C15" s="9" t="s">
        <v>62</v>
      </c>
      <c r="E15" s="9" t="str">
        <f t="shared" si="1"/>
        <v>Haruna Nemoto</v>
      </c>
      <c r="F15" s="9" t="s">
        <v>39</v>
      </c>
      <c r="G15" s="9" t="s">
        <v>40</v>
      </c>
      <c r="H15" s="3">
        <f>VLOOKUP(G15,Fees!$A$2:$B$24,2,FALSE)</f>
        <v>74</v>
      </c>
      <c r="I15" s="9" t="s">
        <v>63</v>
      </c>
      <c r="J15" s="9" t="s">
        <v>17</v>
      </c>
      <c r="K15" s="9" t="s">
        <v>64</v>
      </c>
      <c r="L15" s="9" t="str">
        <f>VLOOKUP(A15,TestScores!$A$2:$C$39,3,FALSE)</f>
        <v>#N/A</v>
      </c>
    </row>
    <row r="16" hidden="1">
      <c r="A16" s="8">
        <v>9110.0</v>
      </c>
      <c r="B16" s="9" t="s">
        <v>65</v>
      </c>
      <c r="C16" s="9" t="s">
        <v>66</v>
      </c>
      <c r="E16" s="9" t="str">
        <f t="shared" si="1"/>
        <v>Osami Abe</v>
      </c>
      <c r="F16" s="9" t="s">
        <v>67</v>
      </c>
      <c r="G16" s="9" t="s">
        <v>68</v>
      </c>
      <c r="H16" s="3">
        <f>VLOOKUP(G16,Fees!$A$2:$B$24,2,FALSE)</f>
        <v>25</v>
      </c>
      <c r="I16" s="9" t="s">
        <v>16</v>
      </c>
      <c r="J16" s="9" t="s">
        <v>17</v>
      </c>
      <c r="K16" s="9" t="s">
        <v>42</v>
      </c>
      <c r="L16" s="9" t="str">
        <f>VLOOKUP(A16,TestScores!$A$2:$C$39,3,FALSE)</f>
        <v>#N/A</v>
      </c>
    </row>
    <row r="17" hidden="1">
      <c r="A17" s="8">
        <v>9111.0</v>
      </c>
      <c r="B17" s="9" t="s">
        <v>69</v>
      </c>
      <c r="C17" s="9" t="s">
        <v>70</v>
      </c>
      <c r="E17" s="9" t="str">
        <f t="shared" si="1"/>
        <v>Amilcar Lozano Aranda</v>
      </c>
      <c r="F17" s="9" t="s">
        <v>71</v>
      </c>
      <c r="G17" s="9" t="s">
        <v>72</v>
      </c>
      <c r="H17" s="3">
        <f>VLOOKUP(G17,Fees!$A$2:$B$24,2,FALSE)</f>
        <v>58</v>
      </c>
      <c r="I17" s="9" t="s">
        <v>63</v>
      </c>
      <c r="J17" s="9" t="s">
        <v>29</v>
      </c>
      <c r="K17" s="9" t="s">
        <v>73</v>
      </c>
      <c r="L17" s="9" t="str">
        <f>VLOOKUP(A17,TestScores!$A$2:$C$39,3,FALSE)</f>
        <v>#N/A</v>
      </c>
    </row>
    <row r="18" hidden="1">
      <c r="A18" s="8">
        <v>9112.0</v>
      </c>
      <c r="B18" s="9" t="s">
        <v>74</v>
      </c>
      <c r="C18" s="9" t="s">
        <v>75</v>
      </c>
      <c r="E18" s="9" t="str">
        <f t="shared" si="1"/>
        <v>Romelio Alva Arce</v>
      </c>
      <c r="F18" s="9" t="s">
        <v>39</v>
      </c>
      <c r="G18" s="9" t="s">
        <v>40</v>
      </c>
      <c r="H18" s="3">
        <f>VLOOKUP(G18,Fees!$A$2:$B$24,2,FALSE)</f>
        <v>74</v>
      </c>
      <c r="I18" s="9" t="s">
        <v>16</v>
      </c>
      <c r="J18" s="9" t="s">
        <v>17</v>
      </c>
      <c r="K18" s="9" t="s">
        <v>42</v>
      </c>
      <c r="L18" s="9" t="str">
        <f>VLOOKUP(A18,TestScores!$A$2:$C$39,3,FALSE)</f>
        <v>#N/A</v>
      </c>
    </row>
    <row r="19" hidden="1">
      <c r="A19" s="8">
        <v>9113.0</v>
      </c>
      <c r="B19" s="9" t="s">
        <v>76</v>
      </c>
      <c r="C19" s="9" t="s">
        <v>77</v>
      </c>
      <c r="E19" s="9" t="str">
        <f t="shared" si="1"/>
        <v>Aurea Muñoz Arce</v>
      </c>
      <c r="F19" s="9" t="s">
        <v>78</v>
      </c>
      <c r="G19" s="9" t="s">
        <v>79</v>
      </c>
      <c r="H19" s="3">
        <f>VLOOKUP(G19,Fees!$A$2:$B$24,2,FALSE)</f>
        <v>58</v>
      </c>
      <c r="I19" s="9" t="s">
        <v>28</v>
      </c>
      <c r="J19" s="9" t="s">
        <v>17</v>
      </c>
      <c r="K19" s="9" t="s">
        <v>18</v>
      </c>
      <c r="L19" s="9" t="str">
        <f>VLOOKUP(A19,TestScores!$A$2:$C$39,3,FALSE)</f>
        <v>#N/A</v>
      </c>
    </row>
    <row r="20" hidden="1">
      <c r="A20" s="8">
        <v>9114.0</v>
      </c>
      <c r="B20" s="9" t="s">
        <v>80</v>
      </c>
      <c r="C20" s="9" t="s">
        <v>81</v>
      </c>
      <c r="E20" s="9" t="str">
        <f t="shared" si="1"/>
        <v>Zuleica Hernández Arteaga</v>
      </c>
      <c r="F20" s="9" t="s">
        <v>82</v>
      </c>
      <c r="G20" s="9" t="s">
        <v>83</v>
      </c>
      <c r="H20" s="3">
        <f>VLOOKUP(G20,Fees!$A$2:$B$24,2,FALSE)</f>
        <v>49</v>
      </c>
      <c r="I20" s="9" t="s">
        <v>63</v>
      </c>
      <c r="J20" s="9" t="s">
        <v>17</v>
      </c>
      <c r="K20" s="9" t="s">
        <v>53</v>
      </c>
      <c r="L20" s="9" t="str">
        <f>VLOOKUP(A20,TestScores!$A$2:$C$39,3,FALSE)</f>
        <v>#N/A</v>
      </c>
    </row>
    <row r="21" ht="15.75" customHeight="1">
      <c r="A21" s="8">
        <v>9115.0</v>
      </c>
      <c r="B21" s="9" t="s">
        <v>84</v>
      </c>
      <c r="C21" s="9" t="s">
        <v>85</v>
      </c>
      <c r="D21" s="9" t="s">
        <v>86</v>
      </c>
      <c r="E21" s="9" t="str">
        <f t="shared" si="1"/>
        <v>Rebecca Woosley</v>
      </c>
      <c r="F21" s="9" t="s">
        <v>14</v>
      </c>
      <c r="G21" s="9" t="s">
        <v>79</v>
      </c>
      <c r="H21" s="3">
        <f>VLOOKUP(G21,Fees!$A$2:$B$24,2,FALSE)</f>
        <v>58</v>
      </c>
      <c r="I21" s="9" t="s">
        <v>28</v>
      </c>
      <c r="J21" s="9" t="s">
        <v>17</v>
      </c>
      <c r="K21" s="9" t="s">
        <v>73</v>
      </c>
      <c r="L21" s="9" t="str">
        <f>VLOOKUP(A21,TestScores!$A$2:$C$39,3,FALSE)</f>
        <v>A</v>
      </c>
    </row>
    <row r="22" ht="15.75" hidden="1" customHeight="1">
      <c r="A22" s="8">
        <v>9116.0</v>
      </c>
      <c r="B22" s="9" t="s">
        <v>87</v>
      </c>
      <c r="C22" s="9" t="s">
        <v>88</v>
      </c>
      <c r="E22" s="9" t="str">
        <f t="shared" si="1"/>
        <v>Kiyotaka Asai</v>
      </c>
      <c r="F22" s="9" t="s">
        <v>45</v>
      </c>
      <c r="G22" s="9" t="s">
        <v>46</v>
      </c>
      <c r="H22" s="3">
        <f>VLOOKUP(G22,Fees!$A$2:$B$24,2,FALSE)</f>
        <v>81</v>
      </c>
      <c r="I22" s="9" t="s">
        <v>63</v>
      </c>
      <c r="J22" s="9" t="s">
        <v>17</v>
      </c>
      <c r="K22" s="9" t="s">
        <v>73</v>
      </c>
      <c r="L22" s="9" t="str">
        <f>VLOOKUP(A22,TestScores!$A$2:$C$39,3,FALSE)</f>
        <v>#N/A</v>
      </c>
    </row>
    <row r="23" ht="15.75" customHeight="1">
      <c r="A23" s="8">
        <v>9117.0</v>
      </c>
      <c r="B23" s="9" t="s">
        <v>89</v>
      </c>
      <c r="C23" s="9" t="s">
        <v>90</v>
      </c>
      <c r="E23" s="9" t="str">
        <f t="shared" si="1"/>
        <v>Rieka Takaki</v>
      </c>
      <c r="F23" s="9" t="s">
        <v>39</v>
      </c>
      <c r="G23" s="9" t="s">
        <v>40</v>
      </c>
      <c r="H23" s="3">
        <f>VLOOKUP(G23,Fees!$A$2:$B$24,2,FALSE)</f>
        <v>74</v>
      </c>
      <c r="I23" s="9" t="s">
        <v>63</v>
      </c>
      <c r="J23" s="9" t="s">
        <v>17</v>
      </c>
      <c r="K23" s="9" t="s">
        <v>47</v>
      </c>
      <c r="L23" s="9" t="str">
        <f>VLOOKUP(A23,TestScores!$A$2:$C$39,3,FALSE)</f>
        <v>C</v>
      </c>
    </row>
    <row r="24" ht="15.75" hidden="1" customHeight="1">
      <c r="A24" s="8">
        <v>9118.0</v>
      </c>
      <c r="B24" s="9" t="s">
        <v>91</v>
      </c>
      <c r="C24" s="9" t="s">
        <v>55</v>
      </c>
      <c r="D24" s="9" t="s">
        <v>92</v>
      </c>
      <c r="E24" s="9" t="str">
        <f t="shared" si="1"/>
        <v>David Vicente</v>
      </c>
      <c r="F24" s="9" t="s">
        <v>33</v>
      </c>
      <c r="G24" s="9" t="s">
        <v>34</v>
      </c>
      <c r="H24" s="3">
        <f>VLOOKUP(G24,Fees!$A$2:$B$24,2,FALSE)</f>
        <v>46</v>
      </c>
      <c r="I24" s="9" t="s">
        <v>63</v>
      </c>
      <c r="J24" s="9" t="s">
        <v>17</v>
      </c>
      <c r="K24" s="9" t="s">
        <v>64</v>
      </c>
      <c r="L24" s="9" t="str">
        <f>VLOOKUP(A24,TestScores!$A$2:$C$39,3,FALSE)</f>
        <v>#N/A</v>
      </c>
    </row>
    <row r="25" ht="15.75" hidden="1" customHeight="1">
      <c r="A25" s="8">
        <v>9119.0</v>
      </c>
      <c r="B25" s="9" t="s">
        <v>93</v>
      </c>
      <c r="C25" s="9" t="s">
        <v>94</v>
      </c>
      <c r="E25" s="9" t="str">
        <f t="shared" si="1"/>
        <v>Nasha Cordova Avilés</v>
      </c>
      <c r="F25" s="9" t="s">
        <v>95</v>
      </c>
      <c r="G25" s="9" t="s">
        <v>96</v>
      </c>
      <c r="H25" s="3">
        <f>VLOOKUP(G25,Fees!$A$2:$B$24,2,FALSE)</f>
        <v>60</v>
      </c>
      <c r="I25" s="9" t="s">
        <v>63</v>
      </c>
      <c r="J25" s="9" t="s">
        <v>17</v>
      </c>
      <c r="K25" s="9" t="s">
        <v>23</v>
      </c>
      <c r="L25" s="9" t="str">
        <f>VLOOKUP(A25,TestScores!$A$2:$C$39,3,FALSE)</f>
        <v>#N/A</v>
      </c>
    </row>
    <row r="26" ht="15.75" customHeight="1">
      <c r="A26" s="8">
        <v>9120.0</v>
      </c>
      <c r="B26" s="9" t="s">
        <v>97</v>
      </c>
      <c r="C26" s="9" t="s">
        <v>98</v>
      </c>
      <c r="D26" s="9" t="s">
        <v>99</v>
      </c>
      <c r="E26" s="9" t="str">
        <f t="shared" si="1"/>
        <v>Richard Shaw</v>
      </c>
      <c r="F26" s="9" t="s">
        <v>14</v>
      </c>
      <c r="G26" s="9" t="s">
        <v>15</v>
      </c>
      <c r="H26" s="3">
        <f>VLOOKUP(G26,Fees!$A$2:$B$24,2,FALSE)</f>
        <v>27</v>
      </c>
      <c r="I26" s="9" t="s">
        <v>63</v>
      </c>
      <c r="J26" s="9" t="s">
        <v>17</v>
      </c>
      <c r="K26" s="9" t="s">
        <v>53</v>
      </c>
      <c r="L26" s="9" t="str">
        <f>VLOOKUP(A26,TestScores!$A$2:$C$39,3,FALSE)</f>
        <v>F</v>
      </c>
    </row>
    <row r="27" ht="15.75" hidden="1" customHeight="1">
      <c r="A27" s="8">
        <v>9121.0</v>
      </c>
      <c r="B27" s="9" t="s">
        <v>100</v>
      </c>
      <c r="C27" s="9" t="s">
        <v>101</v>
      </c>
      <c r="D27" s="9" t="s">
        <v>102</v>
      </c>
      <c r="E27" s="9" t="str">
        <f t="shared" si="1"/>
        <v>Ella Tyler</v>
      </c>
      <c r="F27" s="9" t="s">
        <v>26</v>
      </c>
      <c r="G27" s="9" t="s">
        <v>27</v>
      </c>
      <c r="H27" s="3">
        <f>VLOOKUP(G27,Fees!$A$2:$B$24,2,FALSE)</f>
        <v>86</v>
      </c>
      <c r="I27" s="9" t="s">
        <v>28</v>
      </c>
      <c r="J27" s="9" t="s">
        <v>17</v>
      </c>
      <c r="K27" s="9" t="s">
        <v>47</v>
      </c>
      <c r="L27" s="9" t="str">
        <f>VLOOKUP(A27,TestScores!$A$2:$C$39,3,FALSE)</f>
        <v>#N/A</v>
      </c>
    </row>
    <row r="28" ht="15.75" hidden="1" customHeight="1">
      <c r="A28" s="8">
        <v>9122.0</v>
      </c>
      <c r="B28" s="9" t="s">
        <v>103</v>
      </c>
      <c r="C28" s="9" t="s">
        <v>104</v>
      </c>
      <c r="D28" s="9" t="s">
        <v>105</v>
      </c>
      <c r="E28" s="9" t="str">
        <f t="shared" si="1"/>
        <v>Robert Riddick</v>
      </c>
      <c r="F28" s="9" t="s">
        <v>106</v>
      </c>
      <c r="G28" s="9" t="s">
        <v>107</v>
      </c>
      <c r="H28" s="3">
        <f>VLOOKUP(G28,Fees!$A$2:$B$24,2,FALSE)</f>
        <v>85</v>
      </c>
      <c r="I28" s="9" t="s">
        <v>63</v>
      </c>
      <c r="J28" s="9" t="s">
        <v>29</v>
      </c>
      <c r="K28" s="9" t="s">
        <v>73</v>
      </c>
      <c r="L28" s="9" t="str">
        <f>VLOOKUP(A28,TestScores!$A$2:$C$39,3,FALSE)</f>
        <v>#N/A</v>
      </c>
    </row>
    <row r="29" ht="15.75" hidden="1" customHeight="1">
      <c r="A29" s="8">
        <v>9123.0</v>
      </c>
      <c r="B29" s="9" t="s">
        <v>108</v>
      </c>
      <c r="C29" s="9" t="s">
        <v>109</v>
      </c>
      <c r="E29" s="9" t="str">
        <f t="shared" si="1"/>
        <v>Dunstano Hurtado Barela</v>
      </c>
      <c r="F29" s="9" t="s">
        <v>110</v>
      </c>
      <c r="G29" s="9" t="s">
        <v>111</v>
      </c>
      <c r="H29" s="3">
        <f>VLOOKUP(G29,Fees!$A$2:$B$24,2,FALSE)</f>
        <v>24</v>
      </c>
      <c r="I29" s="9" t="s">
        <v>16</v>
      </c>
      <c r="J29" s="9" t="s">
        <v>17</v>
      </c>
      <c r="K29" s="9" t="s">
        <v>30</v>
      </c>
      <c r="L29" s="9" t="str">
        <f>VLOOKUP(A29,TestScores!$A$2:$C$39,3,FALSE)</f>
        <v>#N/A</v>
      </c>
    </row>
    <row r="30" ht="15.75" customHeight="1">
      <c r="A30" s="8">
        <v>9124.0</v>
      </c>
      <c r="B30" s="9" t="s">
        <v>112</v>
      </c>
      <c r="C30" s="9" t="s">
        <v>113</v>
      </c>
      <c r="D30" s="9" t="s">
        <v>114</v>
      </c>
      <c r="E30" s="9" t="str">
        <f t="shared" si="1"/>
        <v>Lisa Wester</v>
      </c>
      <c r="F30" s="9" t="s">
        <v>26</v>
      </c>
      <c r="G30" s="9" t="s">
        <v>27</v>
      </c>
      <c r="H30" s="3">
        <f>VLOOKUP(G30,Fees!$A$2:$B$24,2,FALSE)</f>
        <v>86</v>
      </c>
      <c r="I30" s="9" t="s">
        <v>63</v>
      </c>
      <c r="J30" s="9" t="s">
        <v>17</v>
      </c>
      <c r="K30" s="9" t="s">
        <v>42</v>
      </c>
      <c r="L30" s="9" t="str">
        <f>VLOOKUP(A30,TestScores!$A$2:$C$39,3,FALSE)</f>
        <v>F</v>
      </c>
    </row>
    <row r="31" ht="15.75" hidden="1" customHeight="1">
      <c r="A31" s="8">
        <v>9125.0</v>
      </c>
      <c r="B31" s="9" t="s">
        <v>115</v>
      </c>
      <c r="C31" s="9" t="s">
        <v>116</v>
      </c>
      <c r="D31" s="9" t="s">
        <v>92</v>
      </c>
      <c r="E31" s="9" t="str">
        <f t="shared" si="1"/>
        <v>Lucien Hardin</v>
      </c>
      <c r="F31" s="9" t="s">
        <v>110</v>
      </c>
      <c r="G31" s="9" t="s">
        <v>111</v>
      </c>
      <c r="H31" s="3">
        <f>VLOOKUP(G31,Fees!$A$2:$B$24,2,FALSE)</f>
        <v>24</v>
      </c>
      <c r="I31" s="9" t="s">
        <v>16</v>
      </c>
      <c r="J31" s="9" t="s">
        <v>17</v>
      </c>
      <c r="K31" s="9" t="s">
        <v>23</v>
      </c>
      <c r="L31" s="9" t="str">
        <f>VLOOKUP(A31,TestScores!$A$2:$C$39,3,FALSE)</f>
        <v>#N/A</v>
      </c>
    </row>
    <row r="32" ht="15.75" hidden="1" customHeight="1">
      <c r="A32" s="8">
        <v>9126.0</v>
      </c>
      <c r="B32" s="9" t="s">
        <v>117</v>
      </c>
      <c r="C32" s="9" t="s">
        <v>118</v>
      </c>
      <c r="D32" s="9" t="s">
        <v>114</v>
      </c>
      <c r="E32" s="9" t="str">
        <f t="shared" si="1"/>
        <v>Jacob Chang</v>
      </c>
      <c r="F32" s="9" t="s">
        <v>82</v>
      </c>
      <c r="G32" s="9" t="s">
        <v>83</v>
      </c>
      <c r="H32" s="3">
        <f>VLOOKUP(G32,Fees!$A$2:$B$24,2,FALSE)</f>
        <v>49</v>
      </c>
      <c r="I32" s="9" t="s">
        <v>16</v>
      </c>
      <c r="J32" s="9" t="s">
        <v>29</v>
      </c>
      <c r="K32" s="9" t="s">
        <v>42</v>
      </c>
      <c r="L32" s="9" t="str">
        <f>VLOOKUP(A32,TestScores!$A$2:$C$39,3,FALSE)</f>
        <v>#N/A</v>
      </c>
    </row>
    <row r="33" ht="15.75" hidden="1" customHeight="1">
      <c r="A33" s="8">
        <v>9127.0</v>
      </c>
      <c r="B33" s="9" t="s">
        <v>119</v>
      </c>
      <c r="C33" s="9" t="s">
        <v>120</v>
      </c>
      <c r="E33" s="9" t="str">
        <f t="shared" si="1"/>
        <v>Jovianne Cervántez Benavidez</v>
      </c>
      <c r="F33" s="9" t="s">
        <v>39</v>
      </c>
      <c r="G33" s="9" t="s">
        <v>40</v>
      </c>
      <c r="H33" s="3">
        <f>VLOOKUP(G33,Fees!$A$2:$B$24,2,FALSE)</f>
        <v>74</v>
      </c>
      <c r="I33" s="9" t="s">
        <v>16</v>
      </c>
      <c r="J33" s="9" t="s">
        <v>17</v>
      </c>
      <c r="K33" s="9" t="s">
        <v>23</v>
      </c>
      <c r="L33" s="9" t="str">
        <f>VLOOKUP(A33,TestScores!$A$2:$C$39,3,FALSE)</f>
        <v>#N/A</v>
      </c>
    </row>
    <row r="34" ht="15.75" hidden="1" customHeight="1">
      <c r="A34" s="8">
        <v>9128.0</v>
      </c>
      <c r="B34" s="9" t="s">
        <v>121</v>
      </c>
      <c r="C34" s="9" t="s">
        <v>122</v>
      </c>
      <c r="D34" s="9" t="s">
        <v>123</v>
      </c>
      <c r="E34" s="9" t="str">
        <f t="shared" si="1"/>
        <v>April Connors</v>
      </c>
      <c r="F34" s="9" t="s">
        <v>124</v>
      </c>
      <c r="G34" s="9" t="s">
        <v>34</v>
      </c>
      <c r="H34" s="3">
        <f>VLOOKUP(G34,Fees!$A$2:$B$24,2,FALSE)</f>
        <v>46</v>
      </c>
      <c r="I34" s="9" t="s">
        <v>125</v>
      </c>
      <c r="J34" s="9" t="s">
        <v>29</v>
      </c>
      <c r="K34" s="9" t="s">
        <v>18</v>
      </c>
      <c r="L34" s="9" t="str">
        <f>VLOOKUP(A34,TestScores!$A$2:$C$39,3,FALSE)</f>
        <v>#N/A</v>
      </c>
    </row>
    <row r="35" ht="15.75" hidden="1" customHeight="1">
      <c r="A35" s="8">
        <v>9129.0</v>
      </c>
      <c r="B35" s="9" t="s">
        <v>126</v>
      </c>
      <c r="C35" s="9" t="s">
        <v>127</v>
      </c>
      <c r="D35" s="9" t="s">
        <v>128</v>
      </c>
      <c r="E35" s="9" t="str">
        <f t="shared" si="1"/>
        <v>Geraldine Vasquez</v>
      </c>
      <c r="F35" s="9" t="s">
        <v>26</v>
      </c>
      <c r="G35" s="9" t="s">
        <v>27</v>
      </c>
      <c r="H35" s="3">
        <f>VLOOKUP(G35,Fees!$A$2:$B$24,2,FALSE)</f>
        <v>86</v>
      </c>
      <c r="I35" s="9" t="s">
        <v>28</v>
      </c>
      <c r="J35" s="9" t="s">
        <v>17</v>
      </c>
      <c r="K35" s="9" t="s">
        <v>42</v>
      </c>
      <c r="L35" s="9" t="str">
        <f>VLOOKUP(A35,TestScores!$A$2:$C$39,3,FALSE)</f>
        <v>#N/A</v>
      </c>
    </row>
    <row r="36" ht="15.75" hidden="1" customHeight="1">
      <c r="A36" s="8">
        <v>9130.0</v>
      </c>
      <c r="B36" s="9" t="s">
        <v>129</v>
      </c>
      <c r="C36" s="9" t="s">
        <v>130</v>
      </c>
      <c r="D36" s="9" t="s">
        <v>131</v>
      </c>
      <c r="E36" s="9" t="str">
        <f t="shared" si="1"/>
        <v>Julio Lucas</v>
      </c>
      <c r="F36" s="9" t="s">
        <v>26</v>
      </c>
      <c r="G36" s="9" t="s">
        <v>27</v>
      </c>
      <c r="H36" s="3">
        <f>VLOOKUP(G36,Fees!$A$2:$B$24,2,FALSE)</f>
        <v>86</v>
      </c>
      <c r="I36" s="9" t="s">
        <v>16</v>
      </c>
      <c r="J36" s="9" t="s">
        <v>17</v>
      </c>
      <c r="K36" s="9" t="s">
        <v>42</v>
      </c>
      <c r="L36" s="9" t="str">
        <f>VLOOKUP(A36,TestScores!$A$2:$C$39,3,FALSE)</f>
        <v>#N/A</v>
      </c>
    </row>
    <row r="37" ht="15.75" hidden="1" customHeight="1">
      <c r="A37" s="8">
        <v>9131.0</v>
      </c>
      <c r="B37" s="9" t="s">
        <v>132</v>
      </c>
      <c r="C37" s="9" t="s">
        <v>133</v>
      </c>
      <c r="D37" s="9" t="s">
        <v>56</v>
      </c>
      <c r="E37" s="9" t="str">
        <f t="shared" si="1"/>
        <v>Peter Hughes</v>
      </c>
      <c r="F37" s="9" t="s">
        <v>134</v>
      </c>
      <c r="G37" s="9" t="s">
        <v>135</v>
      </c>
      <c r="H37" s="3">
        <f>VLOOKUP(G37,Fees!$A$2:$B$24,2,FALSE)</f>
        <v>41</v>
      </c>
      <c r="I37" s="9" t="s">
        <v>16</v>
      </c>
      <c r="J37" s="9" t="s">
        <v>17</v>
      </c>
      <c r="K37" s="9" t="s">
        <v>53</v>
      </c>
      <c r="L37" s="9" t="str">
        <f>VLOOKUP(A37,TestScores!$A$2:$C$39,3,FALSE)</f>
        <v>#N/A</v>
      </c>
    </row>
    <row r="38" ht="15.75" customHeight="1">
      <c r="A38" s="8">
        <v>9132.0</v>
      </c>
      <c r="B38" s="9" t="s">
        <v>136</v>
      </c>
      <c r="C38" s="9" t="s">
        <v>137</v>
      </c>
      <c r="D38" s="9" t="s">
        <v>92</v>
      </c>
      <c r="E38" s="9" t="str">
        <f t="shared" si="1"/>
        <v>Helen Rosales</v>
      </c>
      <c r="F38" s="9" t="s">
        <v>78</v>
      </c>
      <c r="G38" s="9" t="s">
        <v>79</v>
      </c>
      <c r="H38" s="3">
        <f>VLOOKUP(G38,Fees!$A$2:$B$24,2,FALSE)</f>
        <v>58</v>
      </c>
      <c r="I38" s="9" t="s">
        <v>28</v>
      </c>
      <c r="J38" s="9" t="s">
        <v>17</v>
      </c>
      <c r="K38" s="9" t="s">
        <v>73</v>
      </c>
      <c r="L38" s="9" t="str">
        <f>VLOOKUP(A38,TestScores!$A$2:$C$39,3,FALSE)</f>
        <v>A</v>
      </c>
    </row>
    <row r="39" ht="15.75" customHeight="1">
      <c r="A39" s="8">
        <v>9133.0</v>
      </c>
      <c r="B39" s="9" t="s">
        <v>138</v>
      </c>
      <c r="C39" s="9" t="s">
        <v>139</v>
      </c>
      <c r="D39" s="9" t="s">
        <v>102</v>
      </c>
      <c r="E39" s="9" t="str">
        <f t="shared" si="1"/>
        <v>Carl Monnin</v>
      </c>
      <c r="F39" s="9" t="s">
        <v>82</v>
      </c>
      <c r="G39" s="9" t="s">
        <v>83</v>
      </c>
      <c r="H39" s="3">
        <f>VLOOKUP(G39,Fees!$A$2:$B$24,2,FALSE)</f>
        <v>49</v>
      </c>
      <c r="I39" s="9" t="s">
        <v>28</v>
      </c>
      <c r="J39" s="9" t="s">
        <v>17</v>
      </c>
      <c r="K39" s="9" t="s">
        <v>47</v>
      </c>
      <c r="L39" s="9" t="str">
        <f>VLOOKUP(A39,TestScores!$A$2:$C$39,3,FALSE)</f>
        <v>C</v>
      </c>
    </row>
    <row r="40" ht="15.75" hidden="1" customHeight="1">
      <c r="A40" s="8">
        <v>9134.0</v>
      </c>
      <c r="B40" s="9" t="s">
        <v>140</v>
      </c>
      <c r="C40" s="9" t="s">
        <v>141</v>
      </c>
      <c r="D40" s="9" t="s">
        <v>86</v>
      </c>
      <c r="E40" s="9" t="str">
        <f t="shared" si="1"/>
        <v>Byron Peachey</v>
      </c>
      <c r="F40" s="9" t="s">
        <v>14</v>
      </c>
      <c r="G40" s="9" t="s">
        <v>15</v>
      </c>
      <c r="H40" s="3">
        <f>VLOOKUP(G40,Fees!$A$2:$B$24,2,FALSE)</f>
        <v>27</v>
      </c>
      <c r="I40" s="9" t="s">
        <v>63</v>
      </c>
      <c r="J40" s="9" t="s">
        <v>29</v>
      </c>
      <c r="K40" s="9" t="s">
        <v>64</v>
      </c>
      <c r="L40" s="9" t="str">
        <f>VLOOKUP(A40,TestScores!$A$2:$C$39,3,FALSE)</f>
        <v>#N/A</v>
      </c>
    </row>
    <row r="41" ht="15.75" hidden="1" customHeight="1">
      <c r="A41" s="8">
        <v>9135.0</v>
      </c>
      <c r="B41" s="9" t="s">
        <v>142</v>
      </c>
      <c r="C41" s="9" t="s">
        <v>143</v>
      </c>
      <c r="D41" s="9" t="s">
        <v>38</v>
      </c>
      <c r="E41" s="9" t="str">
        <f t="shared" si="1"/>
        <v>Lydia Henderson</v>
      </c>
      <c r="F41" s="9" t="s">
        <v>26</v>
      </c>
      <c r="G41" s="9" t="s">
        <v>27</v>
      </c>
      <c r="H41" s="3">
        <f>VLOOKUP(G41,Fees!$A$2:$B$24,2,FALSE)</f>
        <v>86</v>
      </c>
      <c r="I41" s="9" t="s">
        <v>35</v>
      </c>
      <c r="J41" s="9" t="s">
        <v>17</v>
      </c>
      <c r="K41" s="9" t="s">
        <v>53</v>
      </c>
      <c r="L41" s="9" t="str">
        <f>VLOOKUP(A41,TestScores!$A$2:$C$39,3,FALSE)</f>
        <v>#N/A</v>
      </c>
    </row>
    <row r="42" ht="15.75" hidden="1" customHeight="1">
      <c r="A42" s="8">
        <v>9136.0</v>
      </c>
      <c r="B42" s="9" t="s">
        <v>144</v>
      </c>
      <c r="C42" s="9" t="s">
        <v>145</v>
      </c>
      <c r="D42" s="9" t="s">
        <v>131</v>
      </c>
      <c r="E42" s="9" t="str">
        <f t="shared" si="1"/>
        <v>Arthur Fernandez</v>
      </c>
      <c r="F42" s="9" t="s">
        <v>26</v>
      </c>
      <c r="G42" s="9" t="s">
        <v>27</v>
      </c>
      <c r="H42" s="3">
        <f>VLOOKUP(G42,Fees!$A$2:$B$24,2,FALSE)</f>
        <v>86</v>
      </c>
      <c r="I42" s="9" t="s">
        <v>35</v>
      </c>
      <c r="J42" s="9" t="s">
        <v>17</v>
      </c>
      <c r="K42" s="9" t="s">
        <v>47</v>
      </c>
      <c r="L42" s="9" t="str">
        <f>VLOOKUP(A42,TestScores!$A$2:$C$39,3,FALSE)</f>
        <v>#N/A</v>
      </c>
    </row>
    <row r="43" ht="15.75" customHeight="1">
      <c r="A43" s="8">
        <v>9137.0</v>
      </c>
      <c r="B43" s="9" t="s">
        <v>146</v>
      </c>
      <c r="C43" s="9" t="s">
        <v>147</v>
      </c>
      <c r="D43" s="9" t="s">
        <v>86</v>
      </c>
      <c r="E43" s="9" t="str">
        <f t="shared" si="1"/>
        <v>Bradley Newman</v>
      </c>
      <c r="F43" s="9" t="s">
        <v>67</v>
      </c>
      <c r="G43" s="9" t="s">
        <v>68</v>
      </c>
      <c r="H43" s="3">
        <f>VLOOKUP(G43,Fees!$A$2:$B$24,2,FALSE)</f>
        <v>25</v>
      </c>
      <c r="I43" s="9" t="s">
        <v>28</v>
      </c>
      <c r="J43" s="9" t="s">
        <v>17</v>
      </c>
      <c r="K43" s="9" t="s">
        <v>23</v>
      </c>
      <c r="L43" s="9" t="str">
        <f>VLOOKUP(A43,TestScores!$A$2:$C$39,3,FALSE)</f>
        <v>B</v>
      </c>
    </row>
    <row r="44" ht="15.75" hidden="1" customHeight="1">
      <c r="A44" s="8">
        <v>9138.0</v>
      </c>
      <c r="B44" s="9" t="s">
        <v>148</v>
      </c>
      <c r="C44" s="9" t="s">
        <v>149</v>
      </c>
      <c r="D44" s="9" t="s">
        <v>150</v>
      </c>
      <c r="E44" s="9" t="str">
        <f t="shared" si="1"/>
        <v>Jason Fuller</v>
      </c>
      <c r="F44" s="9" t="s">
        <v>26</v>
      </c>
      <c r="G44" s="9" t="s">
        <v>27</v>
      </c>
      <c r="H44" s="3">
        <f>VLOOKUP(G44,Fees!$A$2:$B$24,2,FALSE)</f>
        <v>86</v>
      </c>
      <c r="I44" s="9" t="s">
        <v>16</v>
      </c>
      <c r="J44" s="9" t="s">
        <v>17</v>
      </c>
      <c r="K44" s="9" t="s">
        <v>47</v>
      </c>
      <c r="L44" s="9" t="str">
        <f>VLOOKUP(A44,TestScores!$A$2:$C$39,3,FALSE)</f>
        <v>#N/A</v>
      </c>
    </row>
    <row r="45" ht="15.75" hidden="1" customHeight="1">
      <c r="A45" s="8">
        <v>9139.0</v>
      </c>
      <c r="B45" s="9" t="s">
        <v>151</v>
      </c>
      <c r="C45" s="9" t="s">
        <v>152</v>
      </c>
      <c r="E45" s="9" t="str">
        <f t="shared" si="1"/>
        <v>Barlaan Zavala Briones</v>
      </c>
      <c r="F45" s="9" t="s">
        <v>71</v>
      </c>
      <c r="G45" s="9" t="s">
        <v>72</v>
      </c>
      <c r="H45" s="3">
        <f>VLOOKUP(G45,Fees!$A$2:$B$24,2,FALSE)</f>
        <v>58</v>
      </c>
      <c r="I45" s="9" t="s">
        <v>28</v>
      </c>
      <c r="J45" s="9" t="s">
        <v>29</v>
      </c>
      <c r="K45" s="9" t="s">
        <v>30</v>
      </c>
      <c r="L45" s="9" t="str">
        <f>VLOOKUP(A45,TestScores!$A$2:$C$39,3,FALSE)</f>
        <v>#N/A</v>
      </c>
    </row>
    <row r="46" ht="15.75" hidden="1" customHeight="1">
      <c r="A46" s="8">
        <v>9140.0</v>
      </c>
      <c r="B46" s="9" t="s">
        <v>153</v>
      </c>
      <c r="C46" s="9" t="s">
        <v>154</v>
      </c>
      <c r="D46" s="9" t="s">
        <v>86</v>
      </c>
      <c r="E46" s="9" t="str">
        <f t="shared" si="1"/>
        <v>Kurt Marchant</v>
      </c>
      <c r="F46" s="9" t="s">
        <v>78</v>
      </c>
      <c r="G46" s="9" t="s">
        <v>79</v>
      </c>
      <c r="H46" s="3">
        <f>VLOOKUP(G46,Fees!$A$2:$B$24,2,FALSE)</f>
        <v>58</v>
      </c>
      <c r="I46" s="9" t="s">
        <v>16</v>
      </c>
      <c r="J46" s="9" t="s">
        <v>17</v>
      </c>
      <c r="K46" s="9" t="s">
        <v>42</v>
      </c>
      <c r="L46" s="9" t="str">
        <f>VLOOKUP(A46,TestScores!$A$2:$C$39,3,FALSE)</f>
        <v>#N/A</v>
      </c>
    </row>
    <row r="47" ht="15.75" customHeight="1">
      <c r="A47" s="8">
        <v>9141.0</v>
      </c>
      <c r="B47" s="9" t="s">
        <v>155</v>
      </c>
      <c r="C47" s="9" t="s">
        <v>156</v>
      </c>
      <c r="D47" s="9" t="s">
        <v>56</v>
      </c>
      <c r="E47" s="9" t="str">
        <f t="shared" si="1"/>
        <v>Martha Cordle</v>
      </c>
      <c r="F47" s="9" t="s">
        <v>39</v>
      </c>
      <c r="G47" s="9" t="s">
        <v>40</v>
      </c>
      <c r="H47" s="3">
        <f>VLOOKUP(G47,Fees!$A$2:$B$24,2,FALSE)</f>
        <v>74</v>
      </c>
      <c r="I47" s="9" t="s">
        <v>28</v>
      </c>
      <c r="J47" s="9" t="s">
        <v>17</v>
      </c>
      <c r="K47" s="9" t="s">
        <v>18</v>
      </c>
      <c r="L47" s="9" t="str">
        <f>VLOOKUP(A47,TestScores!$A$2:$C$39,3,FALSE)</f>
        <v>B</v>
      </c>
    </row>
    <row r="48" ht="15.75" customHeight="1">
      <c r="A48" s="8">
        <v>9142.0</v>
      </c>
      <c r="B48" s="9" t="s">
        <v>157</v>
      </c>
      <c r="C48" s="9" t="s">
        <v>158</v>
      </c>
      <c r="E48" s="9" t="str">
        <f t="shared" si="1"/>
        <v>Quimey Gracia Bueno</v>
      </c>
      <c r="F48" s="9" t="s">
        <v>14</v>
      </c>
      <c r="G48" s="9" t="s">
        <v>15</v>
      </c>
      <c r="H48" s="3">
        <f>VLOOKUP(G48,Fees!$A$2:$B$24,2,FALSE)</f>
        <v>27</v>
      </c>
      <c r="I48" s="9" t="s">
        <v>16</v>
      </c>
      <c r="J48" s="9" t="s">
        <v>17</v>
      </c>
      <c r="K48" s="9" t="s">
        <v>159</v>
      </c>
      <c r="L48" s="9" t="str">
        <f>VLOOKUP(A48,TestScores!$A$2:$C$39,3,FALSE)</f>
        <v>B</v>
      </c>
    </row>
    <row r="49" ht="15.75" hidden="1" customHeight="1">
      <c r="A49" s="8">
        <v>9143.0</v>
      </c>
      <c r="B49" s="9" t="s">
        <v>160</v>
      </c>
      <c r="C49" s="9" t="s">
        <v>104</v>
      </c>
      <c r="D49" s="9" t="s">
        <v>131</v>
      </c>
      <c r="E49" s="9" t="str">
        <f t="shared" si="1"/>
        <v>Robert Jordan</v>
      </c>
      <c r="F49" s="9" t="s">
        <v>67</v>
      </c>
      <c r="G49" s="9" t="s">
        <v>68</v>
      </c>
      <c r="H49" s="3">
        <f>VLOOKUP(G49,Fees!$A$2:$B$24,2,FALSE)</f>
        <v>25</v>
      </c>
      <c r="I49" s="9" t="s">
        <v>63</v>
      </c>
      <c r="J49" s="9" t="s">
        <v>17</v>
      </c>
      <c r="K49" s="9" t="s">
        <v>64</v>
      </c>
      <c r="L49" s="9" t="str">
        <f>VLOOKUP(A49,TestScores!$A$2:$C$39,3,FALSE)</f>
        <v>#N/A</v>
      </c>
    </row>
    <row r="50" ht="15.75" customHeight="1">
      <c r="A50" s="8">
        <v>9144.0</v>
      </c>
      <c r="B50" s="9" t="s">
        <v>161</v>
      </c>
      <c r="C50" s="9" t="s">
        <v>162</v>
      </c>
      <c r="D50" s="9" t="s">
        <v>163</v>
      </c>
      <c r="E50" s="9" t="str">
        <f t="shared" si="1"/>
        <v>Juan Dean</v>
      </c>
      <c r="F50" s="9" t="s">
        <v>39</v>
      </c>
      <c r="G50" s="9" t="s">
        <v>40</v>
      </c>
      <c r="H50" s="3">
        <f>VLOOKUP(G50,Fees!$A$2:$B$24,2,FALSE)</f>
        <v>74</v>
      </c>
      <c r="I50" s="9" t="s">
        <v>16</v>
      </c>
      <c r="J50" s="9" t="s">
        <v>17</v>
      </c>
      <c r="K50" s="9" t="s">
        <v>18</v>
      </c>
      <c r="L50" s="9" t="str">
        <f>VLOOKUP(A50,TestScores!$A$2:$C$39,3,FALSE)</f>
        <v>A</v>
      </c>
    </row>
    <row r="51" ht="15.75" hidden="1" customHeight="1">
      <c r="A51" s="8">
        <v>9145.0</v>
      </c>
      <c r="B51" s="9" t="s">
        <v>164</v>
      </c>
      <c r="C51" s="9" t="s">
        <v>165</v>
      </c>
      <c r="D51" s="9" t="s">
        <v>56</v>
      </c>
      <c r="E51" s="9" t="str">
        <f t="shared" si="1"/>
        <v>Gertrude Stratz</v>
      </c>
      <c r="F51" s="9" t="s">
        <v>59</v>
      </c>
      <c r="G51" s="9" t="s">
        <v>60</v>
      </c>
      <c r="H51" s="3">
        <f>VLOOKUP(G51,Fees!$A$2:$B$24,2,FALSE)</f>
        <v>64</v>
      </c>
      <c r="I51" s="9" t="s">
        <v>28</v>
      </c>
      <c r="J51" s="9" t="s">
        <v>29</v>
      </c>
      <c r="K51" s="9" t="s">
        <v>159</v>
      </c>
      <c r="L51" s="9" t="str">
        <f>VLOOKUP(A51,TestScores!$A$2:$C$39,3,FALSE)</f>
        <v>#N/A</v>
      </c>
    </row>
    <row r="52" ht="15.75" customHeight="1">
      <c r="A52" s="8">
        <v>9146.0</v>
      </c>
      <c r="B52" s="9" t="s">
        <v>166</v>
      </c>
      <c r="C52" s="9" t="s">
        <v>167</v>
      </c>
      <c r="E52" s="9" t="str">
        <f t="shared" si="1"/>
        <v>Iguazel Pabón Cabán</v>
      </c>
      <c r="F52" s="9" t="s">
        <v>39</v>
      </c>
      <c r="G52" s="9" t="s">
        <v>40</v>
      </c>
      <c r="H52" s="3">
        <f>VLOOKUP(G52,Fees!$A$2:$B$24,2,FALSE)</f>
        <v>74</v>
      </c>
      <c r="I52" s="9" t="s">
        <v>28</v>
      </c>
      <c r="J52" s="9" t="s">
        <v>17</v>
      </c>
      <c r="K52" s="9" t="s">
        <v>73</v>
      </c>
      <c r="L52" s="9" t="str">
        <f>VLOOKUP(A52,TestScores!$A$2:$C$39,3,FALSE)</f>
        <v>C</v>
      </c>
    </row>
    <row r="53" ht="15.75" customHeight="1">
      <c r="A53" s="8">
        <v>9147.0</v>
      </c>
      <c r="B53" s="9" t="s">
        <v>168</v>
      </c>
      <c r="C53" s="9" t="s">
        <v>169</v>
      </c>
      <c r="E53" s="9" t="str">
        <f t="shared" si="1"/>
        <v>Alem Montez Campos</v>
      </c>
      <c r="F53" s="9" t="s">
        <v>82</v>
      </c>
      <c r="G53" s="9" t="s">
        <v>83</v>
      </c>
      <c r="H53" s="3">
        <f>VLOOKUP(G53,Fees!$A$2:$B$24,2,FALSE)</f>
        <v>49</v>
      </c>
      <c r="I53" s="9" t="s">
        <v>63</v>
      </c>
      <c r="J53" s="9" t="s">
        <v>17</v>
      </c>
      <c r="K53" s="9" t="s">
        <v>159</v>
      </c>
      <c r="L53" s="9" t="str">
        <f>VLOOKUP(A53,TestScores!$A$2:$C$39,3,FALSE)</f>
        <v>C</v>
      </c>
    </row>
    <row r="54" ht="15.75" hidden="1" customHeight="1">
      <c r="A54" s="8">
        <v>9148.0</v>
      </c>
      <c r="B54" s="9" t="s">
        <v>170</v>
      </c>
      <c r="C54" s="9" t="s">
        <v>171</v>
      </c>
      <c r="E54" s="9" t="str">
        <f t="shared" si="1"/>
        <v>Natan Portillo Cano</v>
      </c>
      <c r="F54" s="9" t="s">
        <v>59</v>
      </c>
      <c r="G54" s="9" t="s">
        <v>60</v>
      </c>
      <c r="H54" s="3">
        <f>VLOOKUP(G54,Fees!$A$2:$B$24,2,FALSE)</f>
        <v>64</v>
      </c>
      <c r="I54" s="9" t="s">
        <v>28</v>
      </c>
      <c r="J54" s="9" t="s">
        <v>17</v>
      </c>
      <c r="K54" s="9" t="s">
        <v>23</v>
      </c>
      <c r="L54" s="9" t="str">
        <f>VLOOKUP(A54,TestScores!$A$2:$C$39,3,FALSE)</f>
        <v>#N/A</v>
      </c>
    </row>
    <row r="55" ht="15.75" customHeight="1">
      <c r="A55" s="8">
        <v>9149.0</v>
      </c>
      <c r="B55" s="9" t="s">
        <v>172</v>
      </c>
      <c r="C55" s="9" t="s">
        <v>173</v>
      </c>
      <c r="D55" s="9" t="s">
        <v>174</v>
      </c>
      <c r="E55" s="9" t="str">
        <f t="shared" si="1"/>
        <v>Shannon Godfrey</v>
      </c>
      <c r="F55" s="9" t="s">
        <v>78</v>
      </c>
      <c r="G55" s="9" t="s">
        <v>79</v>
      </c>
      <c r="H55" s="3">
        <f>VLOOKUP(G55,Fees!$A$2:$B$24,2,FALSE)</f>
        <v>58</v>
      </c>
      <c r="I55" s="9" t="s">
        <v>16</v>
      </c>
      <c r="J55" s="9" t="s">
        <v>17</v>
      </c>
      <c r="K55" s="9" t="s">
        <v>23</v>
      </c>
      <c r="L55" s="9" t="str">
        <f>VLOOKUP(A55,TestScores!$A$2:$C$39,3,FALSE)</f>
        <v>A</v>
      </c>
    </row>
    <row r="56" ht="15.75" hidden="1" customHeight="1">
      <c r="A56" s="8">
        <v>9150.0</v>
      </c>
      <c r="B56" s="9" t="s">
        <v>175</v>
      </c>
      <c r="C56" s="9" t="s">
        <v>176</v>
      </c>
      <c r="D56" s="9" t="s">
        <v>123</v>
      </c>
      <c r="E56" s="9" t="str">
        <f t="shared" si="1"/>
        <v>Scott Huff</v>
      </c>
      <c r="F56" s="9" t="s">
        <v>26</v>
      </c>
      <c r="G56" s="9" t="s">
        <v>27</v>
      </c>
      <c r="H56" s="3">
        <f>VLOOKUP(G56,Fees!$A$2:$B$24,2,FALSE)</f>
        <v>86</v>
      </c>
      <c r="I56" s="9" t="s">
        <v>16</v>
      </c>
      <c r="J56" s="9" t="s">
        <v>17</v>
      </c>
      <c r="K56" s="9" t="s">
        <v>18</v>
      </c>
      <c r="L56" s="9" t="str">
        <f>VLOOKUP(A56,TestScores!$A$2:$C$39,3,FALSE)</f>
        <v>#N/A</v>
      </c>
    </row>
    <row r="57" ht="15.75" hidden="1" customHeight="1">
      <c r="A57" s="8">
        <v>9151.0</v>
      </c>
      <c r="B57" s="9" t="s">
        <v>177</v>
      </c>
      <c r="C57" s="9" t="s">
        <v>178</v>
      </c>
      <c r="D57" s="9" t="s">
        <v>105</v>
      </c>
      <c r="E57" s="9" t="str">
        <f t="shared" si="1"/>
        <v>Billy Black</v>
      </c>
      <c r="F57" s="9" t="s">
        <v>179</v>
      </c>
      <c r="G57" s="9" t="s">
        <v>180</v>
      </c>
      <c r="H57" s="3">
        <f>VLOOKUP(G57,Fees!$A$2:$B$24,2,FALSE)</f>
        <v>42</v>
      </c>
      <c r="I57" s="9" t="s">
        <v>63</v>
      </c>
      <c r="J57" s="9" t="s">
        <v>29</v>
      </c>
      <c r="K57" s="9" t="s">
        <v>73</v>
      </c>
      <c r="L57" s="9" t="str">
        <f>VLOOKUP(A57,TestScores!$A$2:$C$39,3,FALSE)</f>
        <v>#N/A</v>
      </c>
    </row>
    <row r="58" ht="15.75" customHeight="1">
      <c r="A58" s="8">
        <v>9152.0</v>
      </c>
      <c r="B58" s="9" t="s">
        <v>181</v>
      </c>
      <c r="C58" s="9" t="s">
        <v>182</v>
      </c>
      <c r="E58" s="9" t="str">
        <f t="shared" si="1"/>
        <v>Vittorio Matías Castellanos</v>
      </c>
      <c r="F58" s="9" t="s">
        <v>78</v>
      </c>
      <c r="G58" s="9" t="s">
        <v>79</v>
      </c>
      <c r="H58" s="3">
        <f>VLOOKUP(G58,Fees!$A$2:$B$24,2,FALSE)</f>
        <v>58</v>
      </c>
      <c r="I58" s="9" t="s">
        <v>63</v>
      </c>
      <c r="J58" s="9" t="s">
        <v>17</v>
      </c>
      <c r="K58" s="9" t="s">
        <v>159</v>
      </c>
      <c r="L58" s="9" t="str">
        <f>VLOOKUP(A58,TestScores!$A$2:$C$39,3,FALSE)</f>
        <v>A</v>
      </c>
    </row>
    <row r="59" ht="15.75" customHeight="1">
      <c r="A59" s="8">
        <v>9153.0</v>
      </c>
      <c r="B59" s="9" t="s">
        <v>183</v>
      </c>
      <c r="C59" s="9" t="s">
        <v>184</v>
      </c>
      <c r="D59" s="9" t="s">
        <v>105</v>
      </c>
      <c r="E59" s="9" t="str">
        <f t="shared" si="1"/>
        <v>Ora Goolsby</v>
      </c>
      <c r="F59" s="9" t="s">
        <v>185</v>
      </c>
      <c r="G59" s="9" t="s">
        <v>186</v>
      </c>
      <c r="H59" s="3">
        <f>VLOOKUP(G59,Fees!$A$2:$B$24,2,FALSE)</f>
        <v>23</v>
      </c>
      <c r="I59" s="9" t="s">
        <v>63</v>
      </c>
      <c r="J59" s="9" t="s">
        <v>17</v>
      </c>
      <c r="K59" s="9" t="s">
        <v>23</v>
      </c>
      <c r="L59" s="9" t="str">
        <f>VLOOKUP(A59,TestScores!$A$2:$C$39,3,FALSE)</f>
        <v>A</v>
      </c>
    </row>
    <row r="60" ht="15.75" customHeight="1">
      <c r="A60" s="8">
        <v>9154.0</v>
      </c>
      <c r="B60" s="9" t="s">
        <v>64</v>
      </c>
      <c r="C60" s="9" t="s">
        <v>187</v>
      </c>
      <c r="D60" s="9" t="s">
        <v>114</v>
      </c>
      <c r="E60" s="9" t="str">
        <f t="shared" si="1"/>
        <v>Mindy Jackson</v>
      </c>
      <c r="F60" s="9" t="s">
        <v>14</v>
      </c>
      <c r="G60" s="9" t="s">
        <v>15</v>
      </c>
      <c r="H60" s="3">
        <f>VLOOKUP(G60,Fees!$A$2:$B$24,2,FALSE)</f>
        <v>27</v>
      </c>
      <c r="I60" s="9" t="s">
        <v>63</v>
      </c>
      <c r="J60" s="9" t="s">
        <v>17</v>
      </c>
      <c r="K60" s="9" t="s">
        <v>18</v>
      </c>
      <c r="L60" s="9" t="str">
        <f>VLOOKUP(A60,TestScores!$A$2:$C$39,3,FALSE)</f>
        <v>A</v>
      </c>
    </row>
    <row r="61" ht="15.75" hidden="1" customHeight="1">
      <c r="A61" s="8">
        <v>9155.0</v>
      </c>
      <c r="B61" s="9" t="s">
        <v>188</v>
      </c>
      <c r="C61" s="9" t="s">
        <v>189</v>
      </c>
      <c r="E61" s="9" t="str">
        <f t="shared" si="1"/>
        <v>Valderrama Armijo Cazares</v>
      </c>
      <c r="F61" s="9" t="s">
        <v>78</v>
      </c>
      <c r="G61" s="9" t="s">
        <v>79</v>
      </c>
      <c r="H61" s="3">
        <f>VLOOKUP(G61,Fees!$A$2:$B$24,2,FALSE)</f>
        <v>58</v>
      </c>
      <c r="I61" s="9" t="s">
        <v>28</v>
      </c>
      <c r="J61" s="9" t="s">
        <v>17</v>
      </c>
      <c r="K61" s="9" t="s">
        <v>73</v>
      </c>
      <c r="L61" s="9" t="str">
        <f>VLOOKUP(A61,TestScores!$A$2:$C$39,3,FALSE)</f>
        <v>#N/A</v>
      </c>
    </row>
    <row r="62" ht="15.75" hidden="1" customHeight="1">
      <c r="A62" s="8">
        <v>9156.0</v>
      </c>
      <c r="B62" s="9" t="s">
        <v>190</v>
      </c>
      <c r="C62" s="9" t="s">
        <v>191</v>
      </c>
      <c r="E62" s="9" t="str">
        <f t="shared" si="1"/>
        <v>Teseo Caldera Ceballos</v>
      </c>
      <c r="F62" s="9" t="s">
        <v>192</v>
      </c>
      <c r="G62" s="9" t="s">
        <v>193</v>
      </c>
      <c r="H62" s="3">
        <f>VLOOKUP(G62,Fees!$A$2:$B$24,2,FALSE)</f>
        <v>21</v>
      </c>
      <c r="I62" s="9" t="s">
        <v>63</v>
      </c>
      <c r="J62" s="9" t="s">
        <v>17</v>
      </c>
      <c r="K62" s="9" t="s">
        <v>47</v>
      </c>
      <c r="L62" s="9" t="str">
        <f>VLOOKUP(A62,TestScores!$A$2:$C$39,3,FALSE)</f>
        <v>#N/A</v>
      </c>
    </row>
    <row r="63" ht="15.75" hidden="1" customHeight="1">
      <c r="A63" s="8">
        <v>9157.0</v>
      </c>
      <c r="B63" s="9" t="s">
        <v>194</v>
      </c>
      <c r="C63" s="9" t="s">
        <v>195</v>
      </c>
      <c r="E63" s="9" t="str">
        <f t="shared" si="1"/>
        <v>Bela Amador Cedillo</v>
      </c>
      <c r="F63" s="9" t="s">
        <v>196</v>
      </c>
      <c r="G63" s="9" t="s">
        <v>111</v>
      </c>
      <c r="H63" s="3">
        <f>VLOOKUP(G63,Fees!$A$2:$B$24,2,FALSE)</f>
        <v>24</v>
      </c>
      <c r="I63" s="9" t="s">
        <v>28</v>
      </c>
      <c r="J63" s="9" t="s">
        <v>17</v>
      </c>
      <c r="K63" s="9" t="s">
        <v>23</v>
      </c>
      <c r="L63" s="9" t="str">
        <f>VLOOKUP(A63,TestScores!$A$2:$C$39,3,FALSE)</f>
        <v>#N/A</v>
      </c>
    </row>
    <row r="64" ht="15.75" customHeight="1">
      <c r="A64" s="8">
        <v>9158.0</v>
      </c>
      <c r="B64" s="9" t="s">
        <v>197</v>
      </c>
      <c r="C64" s="9" t="s">
        <v>198</v>
      </c>
      <c r="D64" s="9" t="s">
        <v>199</v>
      </c>
      <c r="E64" s="9" t="str">
        <f t="shared" si="1"/>
        <v>James Foreman</v>
      </c>
      <c r="F64" s="9" t="s">
        <v>200</v>
      </c>
      <c r="G64" s="9" t="s">
        <v>201</v>
      </c>
      <c r="H64" s="3">
        <f>VLOOKUP(G64,Fees!$A$2:$B$24,2,FALSE)</f>
        <v>20</v>
      </c>
      <c r="I64" s="9" t="s">
        <v>28</v>
      </c>
      <c r="J64" s="9" t="s">
        <v>17</v>
      </c>
      <c r="K64" s="9" t="s">
        <v>42</v>
      </c>
      <c r="L64" s="9" t="str">
        <f>VLOOKUP(A64,TestScores!$A$2:$C$39,3,FALSE)</f>
        <v>B</v>
      </c>
    </row>
    <row r="65" ht="15.75" hidden="1" customHeight="1">
      <c r="A65" s="8">
        <v>9159.0</v>
      </c>
      <c r="B65" s="9" t="s">
        <v>202</v>
      </c>
      <c r="C65" s="9" t="s">
        <v>203</v>
      </c>
      <c r="D65" s="9" t="s">
        <v>92</v>
      </c>
      <c r="E65" s="9" t="str">
        <f t="shared" si="1"/>
        <v>Daniel Binette</v>
      </c>
      <c r="F65" s="9" t="s">
        <v>204</v>
      </c>
      <c r="G65" s="9" t="s">
        <v>205</v>
      </c>
      <c r="H65" s="3">
        <f>VLOOKUP(G65,Fees!$A$2:$B$24,2,FALSE)</f>
        <v>68</v>
      </c>
      <c r="I65" s="9" t="s">
        <v>52</v>
      </c>
      <c r="J65" s="9" t="s">
        <v>17</v>
      </c>
      <c r="K65" s="9" t="s">
        <v>47</v>
      </c>
      <c r="L65" s="9" t="str">
        <f>VLOOKUP(A65,TestScores!$A$2:$C$39,3,FALSE)</f>
        <v>#N/A</v>
      </c>
    </row>
    <row r="66" ht="15.75" hidden="1" customHeight="1">
      <c r="A66" s="8">
        <v>9160.0</v>
      </c>
      <c r="B66" s="9" t="s">
        <v>206</v>
      </c>
      <c r="C66" s="9" t="s">
        <v>207</v>
      </c>
      <c r="E66" s="9" t="str">
        <f t="shared" si="1"/>
        <v>An Ma</v>
      </c>
      <c r="F66" s="9" t="s">
        <v>200</v>
      </c>
      <c r="G66" s="9" t="s">
        <v>201</v>
      </c>
      <c r="H66" s="3">
        <f>VLOOKUP(G66,Fees!$A$2:$B$24,2,FALSE)</f>
        <v>20</v>
      </c>
      <c r="I66" s="9" t="s">
        <v>16</v>
      </c>
      <c r="J66" s="9" t="s">
        <v>17</v>
      </c>
      <c r="K66" s="9" t="s">
        <v>73</v>
      </c>
      <c r="L66" s="9" t="str">
        <f>VLOOKUP(A66,TestScores!$A$2:$C$39,3,FALSE)</f>
        <v>#N/A</v>
      </c>
    </row>
    <row r="67" ht="15.75" customHeight="1">
      <c r="A67" s="8">
        <v>9161.0</v>
      </c>
      <c r="B67" s="9" t="s">
        <v>208</v>
      </c>
      <c r="C67" s="9" t="s">
        <v>209</v>
      </c>
      <c r="E67" s="9" t="str">
        <f t="shared" si="1"/>
        <v>Cui Pan</v>
      </c>
      <c r="F67" s="9" t="s">
        <v>210</v>
      </c>
      <c r="G67" s="9" t="s">
        <v>111</v>
      </c>
      <c r="H67" s="3">
        <f>VLOOKUP(G67,Fees!$A$2:$B$24,2,FALSE)</f>
        <v>24</v>
      </c>
      <c r="I67" s="9" t="s">
        <v>35</v>
      </c>
      <c r="J67" s="9" t="s">
        <v>29</v>
      </c>
      <c r="K67" s="9" t="s">
        <v>53</v>
      </c>
      <c r="L67" s="9" t="str">
        <f>VLOOKUP(A67,TestScores!$A$2:$C$39,3,FALSE)</f>
        <v>A</v>
      </c>
    </row>
    <row r="68" ht="15.75" hidden="1" customHeight="1">
      <c r="A68" s="8">
        <v>9162.0</v>
      </c>
      <c r="B68" s="9" t="s">
        <v>211</v>
      </c>
      <c r="C68" s="9" t="s">
        <v>212</v>
      </c>
      <c r="E68" s="9" t="str">
        <f t="shared" si="1"/>
        <v>Ping Hsü</v>
      </c>
      <c r="F68" s="9" t="s">
        <v>14</v>
      </c>
      <c r="G68" s="9" t="s">
        <v>15</v>
      </c>
      <c r="H68" s="3">
        <f>VLOOKUP(G68,Fees!$A$2:$B$24,2,FALSE)</f>
        <v>27</v>
      </c>
      <c r="I68" s="9" t="s">
        <v>28</v>
      </c>
      <c r="J68" s="9" t="s">
        <v>29</v>
      </c>
      <c r="K68" s="9" t="s">
        <v>64</v>
      </c>
      <c r="L68" s="9" t="str">
        <f>VLOOKUP(A68,TestScores!$A$2:$C$39,3,FALSE)</f>
        <v>#N/A</v>
      </c>
    </row>
    <row r="69" ht="15.75" hidden="1" customHeight="1">
      <c r="A69" s="8">
        <v>9163.0</v>
      </c>
      <c r="B69" s="9" t="s">
        <v>213</v>
      </c>
      <c r="C69" s="9" t="s">
        <v>117</v>
      </c>
      <c r="E69" s="9" t="str">
        <f t="shared" si="1"/>
        <v>Chang Jen</v>
      </c>
      <c r="F69" s="9" t="s">
        <v>110</v>
      </c>
      <c r="G69" s="9" t="s">
        <v>111</v>
      </c>
      <c r="H69" s="3">
        <f>VLOOKUP(G69,Fees!$A$2:$B$24,2,FALSE)</f>
        <v>24</v>
      </c>
      <c r="I69" s="9" t="s">
        <v>63</v>
      </c>
      <c r="J69" s="9" t="s">
        <v>17</v>
      </c>
      <c r="K69" s="9" t="s">
        <v>64</v>
      </c>
      <c r="L69" s="9" t="str">
        <f>VLOOKUP(A69,TestScores!$A$2:$C$39,3,FALSE)</f>
        <v>#N/A</v>
      </c>
    </row>
    <row r="70" ht="15.75" customHeight="1">
      <c r="A70" s="8">
        <v>9164.0</v>
      </c>
      <c r="B70" s="9" t="s">
        <v>214</v>
      </c>
      <c r="C70" s="9" t="s">
        <v>215</v>
      </c>
      <c r="E70" s="9" t="str">
        <f t="shared" si="1"/>
        <v>Shi Yao</v>
      </c>
      <c r="F70" s="9" t="s">
        <v>78</v>
      </c>
      <c r="G70" s="9" t="s">
        <v>79</v>
      </c>
      <c r="H70" s="3">
        <f>VLOOKUP(G70,Fees!$A$2:$B$24,2,FALSE)</f>
        <v>58</v>
      </c>
      <c r="I70" s="9" t="s">
        <v>28</v>
      </c>
      <c r="J70" s="9" t="s">
        <v>29</v>
      </c>
      <c r="K70" s="9" t="s">
        <v>47</v>
      </c>
      <c r="L70" s="9" t="str">
        <f>VLOOKUP(A70,TestScores!$A$2:$C$39,3,FALSE)</f>
        <v>A</v>
      </c>
    </row>
    <row r="71" ht="15.75" hidden="1" customHeight="1">
      <c r="A71" s="8">
        <v>9165.0</v>
      </c>
      <c r="B71" s="9" t="s">
        <v>216</v>
      </c>
      <c r="C71" s="9" t="s">
        <v>217</v>
      </c>
      <c r="E71" s="9" t="str">
        <f t="shared" si="1"/>
        <v>Yue Wan K'ung</v>
      </c>
      <c r="F71" s="9" t="s">
        <v>21</v>
      </c>
      <c r="G71" s="9" t="s">
        <v>22</v>
      </c>
      <c r="H71" s="3">
        <f>VLOOKUP(G71,Fees!$A$2:$B$24,2,FALSE)</f>
        <v>36</v>
      </c>
      <c r="I71" s="9" t="s">
        <v>63</v>
      </c>
      <c r="J71" s="9" t="s">
        <v>17</v>
      </c>
      <c r="K71" s="9" t="s">
        <v>47</v>
      </c>
      <c r="L71" s="9" t="str">
        <f>VLOOKUP(A71,TestScores!$A$2:$C$39,3,FALSE)</f>
        <v>#N/A</v>
      </c>
    </row>
    <row r="72" ht="15.75" customHeight="1">
      <c r="A72" s="8">
        <v>9166.0</v>
      </c>
      <c r="B72" s="9" t="s">
        <v>218</v>
      </c>
      <c r="C72" s="9" t="s">
        <v>219</v>
      </c>
      <c r="E72" s="9" t="str">
        <f t="shared" si="1"/>
        <v>Lian Hou</v>
      </c>
      <c r="F72" s="9" t="s">
        <v>26</v>
      </c>
      <c r="G72" s="9" t="s">
        <v>27</v>
      </c>
      <c r="H72" s="3">
        <f>VLOOKUP(G72,Fees!$A$2:$B$24,2,FALSE)</f>
        <v>86</v>
      </c>
      <c r="I72" s="9" t="s">
        <v>28</v>
      </c>
      <c r="J72" s="9" t="s">
        <v>29</v>
      </c>
      <c r="K72" s="9" t="s">
        <v>18</v>
      </c>
      <c r="L72" s="9" t="str">
        <f>VLOOKUP(A72,TestScores!$A$2:$C$39,3,FALSE)</f>
        <v>A</v>
      </c>
    </row>
    <row r="73" ht="15.75" hidden="1" customHeight="1">
      <c r="A73" s="8">
        <v>9167.0</v>
      </c>
      <c r="B73" s="9" t="s">
        <v>220</v>
      </c>
      <c r="C73" s="9" t="s">
        <v>221</v>
      </c>
      <c r="E73" s="9" t="str">
        <f t="shared" si="1"/>
        <v>Ikkei Niita</v>
      </c>
      <c r="F73" s="9" t="s">
        <v>39</v>
      </c>
      <c r="G73" s="9" t="s">
        <v>40</v>
      </c>
      <c r="H73" s="3">
        <f>VLOOKUP(G73,Fees!$A$2:$B$24,2,FALSE)</f>
        <v>74</v>
      </c>
      <c r="I73" s="9" t="s">
        <v>63</v>
      </c>
      <c r="J73" s="9" t="s">
        <v>17</v>
      </c>
      <c r="K73" s="9" t="s">
        <v>47</v>
      </c>
      <c r="L73" s="9" t="str">
        <f>VLOOKUP(A73,TestScores!$A$2:$C$39,3,FALSE)</f>
        <v>#N/A</v>
      </c>
    </row>
    <row r="74" ht="15.75" hidden="1" customHeight="1">
      <c r="A74" s="8">
        <v>9168.0</v>
      </c>
      <c r="B74" s="9" t="s">
        <v>222</v>
      </c>
      <c r="C74" s="9" t="s">
        <v>223</v>
      </c>
      <c r="D74" s="9" t="s">
        <v>86</v>
      </c>
      <c r="E74" s="9" t="str">
        <f t="shared" si="1"/>
        <v>Gloria Kelly</v>
      </c>
      <c r="F74" s="9" t="s">
        <v>224</v>
      </c>
      <c r="G74" s="9" t="s">
        <v>60</v>
      </c>
      <c r="H74" s="3">
        <f>VLOOKUP(G74,Fees!$A$2:$B$24,2,FALSE)</f>
        <v>64</v>
      </c>
      <c r="I74" s="9" t="s">
        <v>225</v>
      </c>
      <c r="J74" s="9" t="s">
        <v>17</v>
      </c>
      <c r="K74" s="9" t="s">
        <v>64</v>
      </c>
      <c r="L74" s="9" t="str">
        <f>VLOOKUP(A74,TestScores!$A$2:$C$39,3,FALSE)</f>
        <v>#N/A</v>
      </c>
    </row>
    <row r="75" ht="15.75" customHeight="1">
      <c r="A75" s="8">
        <v>9169.0</v>
      </c>
      <c r="B75" s="9" t="s">
        <v>226</v>
      </c>
      <c r="C75" s="9" t="s">
        <v>227</v>
      </c>
      <c r="E75" s="9" t="str">
        <f t="shared" si="1"/>
        <v>Dewei Wu</v>
      </c>
      <c r="F75" s="9" t="s">
        <v>228</v>
      </c>
      <c r="G75" s="9" t="s">
        <v>22</v>
      </c>
      <c r="H75" s="3">
        <f>VLOOKUP(G75,Fees!$A$2:$B$24,2,FALSE)</f>
        <v>36</v>
      </c>
      <c r="I75" s="9" t="s">
        <v>28</v>
      </c>
      <c r="J75" s="9" t="s">
        <v>29</v>
      </c>
      <c r="K75" s="9" t="s">
        <v>159</v>
      </c>
      <c r="L75" s="9" t="str">
        <f>VLOOKUP(A75,TestScores!$A$2:$C$39,3,FALSE)</f>
        <v>D</v>
      </c>
    </row>
    <row r="76" ht="15.75" hidden="1" customHeight="1">
      <c r="A76" s="8">
        <v>9170.0</v>
      </c>
      <c r="B76" s="9" t="s">
        <v>229</v>
      </c>
      <c r="C76" s="9" t="s">
        <v>230</v>
      </c>
      <c r="E76" s="9" t="str">
        <f t="shared" si="1"/>
        <v>Yue Yan Liang</v>
      </c>
      <c r="F76" s="9" t="s">
        <v>78</v>
      </c>
      <c r="G76" s="9" t="s">
        <v>79</v>
      </c>
      <c r="H76" s="3">
        <f>VLOOKUP(G76,Fees!$A$2:$B$24,2,FALSE)</f>
        <v>58</v>
      </c>
      <c r="I76" s="9" t="s">
        <v>16</v>
      </c>
      <c r="J76" s="9" t="s">
        <v>17</v>
      </c>
      <c r="K76" s="9" t="s">
        <v>64</v>
      </c>
      <c r="L76" s="9" t="str">
        <f>VLOOKUP(A76,TestScores!$A$2:$C$39,3,FALSE)</f>
        <v>#N/A</v>
      </c>
    </row>
    <row r="77" ht="15.75" hidden="1" customHeight="1">
      <c r="A77" s="8">
        <v>9171.0</v>
      </c>
      <c r="B77" s="9" t="s">
        <v>231</v>
      </c>
      <c r="C77" s="9" t="s">
        <v>232</v>
      </c>
      <c r="D77" s="9" t="s">
        <v>102</v>
      </c>
      <c r="E77" s="9" t="str">
        <f t="shared" si="1"/>
        <v>Dudley Smith</v>
      </c>
      <c r="F77" s="9" t="s">
        <v>110</v>
      </c>
      <c r="G77" s="9" t="s">
        <v>111</v>
      </c>
      <c r="H77" s="3">
        <f>VLOOKUP(G77,Fees!$A$2:$B$24,2,FALSE)</f>
        <v>24</v>
      </c>
      <c r="I77" s="9" t="s">
        <v>63</v>
      </c>
      <c r="J77" s="9" t="s">
        <v>17</v>
      </c>
      <c r="K77" s="9" t="s">
        <v>73</v>
      </c>
      <c r="L77" s="9" t="str">
        <f>VLOOKUP(A77,TestScores!$A$2:$C$39,3,FALSE)</f>
        <v>#N/A</v>
      </c>
    </row>
    <row r="78" ht="15.75" hidden="1" customHeight="1">
      <c r="A78" s="8">
        <v>9172.0</v>
      </c>
      <c r="B78" s="9" t="s">
        <v>233</v>
      </c>
      <c r="C78" s="9" t="s">
        <v>234</v>
      </c>
      <c r="D78" s="9" t="s">
        <v>86</v>
      </c>
      <c r="E78" s="9" t="str">
        <f t="shared" si="1"/>
        <v>Susan Ferro</v>
      </c>
      <c r="F78" s="9" t="s">
        <v>235</v>
      </c>
      <c r="G78" s="9" t="s">
        <v>236</v>
      </c>
      <c r="H78" s="3">
        <f>VLOOKUP(G78,Fees!$A$2:$B$24,2,FALSE)</f>
        <v>35</v>
      </c>
      <c r="I78" s="9" t="s">
        <v>63</v>
      </c>
      <c r="J78" s="9" t="s">
        <v>17</v>
      </c>
      <c r="K78" s="9" t="s">
        <v>47</v>
      </c>
      <c r="L78" s="9" t="str">
        <f>VLOOKUP(A78,TestScores!$A$2:$C$39,3,FALSE)</f>
        <v>#N/A</v>
      </c>
    </row>
    <row r="79" ht="15.75" hidden="1" customHeight="1">
      <c r="A79" s="8">
        <v>9173.0</v>
      </c>
      <c r="B79" s="9" t="s">
        <v>237</v>
      </c>
      <c r="C79" s="9" t="s">
        <v>238</v>
      </c>
      <c r="D79" s="9" t="s">
        <v>105</v>
      </c>
      <c r="E79" s="9" t="str">
        <f t="shared" si="1"/>
        <v>Mitchell Perkins</v>
      </c>
      <c r="F79" s="9" t="s">
        <v>196</v>
      </c>
      <c r="G79" s="9" t="s">
        <v>111</v>
      </c>
      <c r="H79" s="3">
        <f>VLOOKUP(G79,Fees!$A$2:$B$24,2,FALSE)</f>
        <v>24</v>
      </c>
      <c r="I79" s="9" t="s">
        <v>28</v>
      </c>
      <c r="J79" s="9" t="s">
        <v>17</v>
      </c>
      <c r="K79" s="9" t="s">
        <v>18</v>
      </c>
      <c r="L79" s="9" t="str">
        <f>VLOOKUP(A79,TestScores!$A$2:$C$39,3,FALSE)</f>
        <v>#N/A</v>
      </c>
    </row>
    <row r="80" ht="15.75" customHeight="1">
      <c r="A80" s="8">
        <v>9174.0</v>
      </c>
      <c r="B80" s="9" t="s">
        <v>239</v>
      </c>
      <c r="C80" s="9" t="s">
        <v>240</v>
      </c>
      <c r="E80" s="9" t="str">
        <f t="shared" si="1"/>
        <v>Sigfrido Roldán Collado</v>
      </c>
      <c r="F80" s="9" t="s">
        <v>224</v>
      </c>
      <c r="G80" s="9" t="s">
        <v>60</v>
      </c>
      <c r="H80" s="3">
        <f>VLOOKUP(G80,Fees!$A$2:$B$24,2,FALSE)</f>
        <v>64</v>
      </c>
      <c r="I80" s="9" t="s">
        <v>63</v>
      </c>
      <c r="J80" s="9" t="s">
        <v>17</v>
      </c>
      <c r="K80" s="9" t="s">
        <v>23</v>
      </c>
      <c r="L80" s="9" t="str">
        <f>VLOOKUP(A80,TestScores!$A$2:$C$39,3,FALSE)</f>
        <v>B</v>
      </c>
    </row>
    <row r="81" ht="15.75" hidden="1" customHeight="1">
      <c r="A81" s="8">
        <v>9175.0</v>
      </c>
      <c r="B81" s="9" t="s">
        <v>241</v>
      </c>
      <c r="C81" s="9" t="s">
        <v>242</v>
      </c>
      <c r="E81" s="9" t="str">
        <f t="shared" si="1"/>
        <v>Davor Lerma Collazo</v>
      </c>
      <c r="F81" s="9" t="s">
        <v>14</v>
      </c>
      <c r="G81" s="9" t="s">
        <v>15</v>
      </c>
      <c r="H81" s="3">
        <f>VLOOKUP(G81,Fees!$A$2:$B$24,2,FALSE)</f>
        <v>27</v>
      </c>
      <c r="I81" s="9" t="s">
        <v>16</v>
      </c>
      <c r="J81" s="9" t="s">
        <v>17</v>
      </c>
      <c r="K81" s="9" t="s">
        <v>42</v>
      </c>
      <c r="L81" s="9" t="str">
        <f>VLOOKUP(A81,TestScores!$A$2:$C$39,3,FALSE)</f>
        <v>#N/A</v>
      </c>
    </row>
    <row r="82" ht="15.75" hidden="1" customHeight="1">
      <c r="A82" s="8">
        <v>9176.0</v>
      </c>
      <c r="B82" s="9" t="s">
        <v>243</v>
      </c>
      <c r="C82" s="9" t="s">
        <v>244</v>
      </c>
      <c r="D82" s="9" t="s">
        <v>199</v>
      </c>
      <c r="E82" s="9" t="str">
        <f t="shared" si="1"/>
        <v>Alberto Hoppenstedt</v>
      </c>
      <c r="F82" s="9" t="s">
        <v>245</v>
      </c>
      <c r="G82" s="9" t="s">
        <v>246</v>
      </c>
      <c r="H82" s="3">
        <f>VLOOKUP(G82,Fees!$A$2:$B$24,2,FALSE)</f>
        <v>26</v>
      </c>
      <c r="I82" s="9" t="s">
        <v>63</v>
      </c>
      <c r="J82" s="9" t="s">
        <v>17</v>
      </c>
      <c r="K82" s="9" t="s">
        <v>73</v>
      </c>
      <c r="L82" s="9" t="str">
        <f>VLOOKUP(A82,TestScores!$A$2:$C$39,3,FALSE)</f>
        <v>#N/A</v>
      </c>
    </row>
    <row r="83" ht="15.75" hidden="1" customHeight="1">
      <c r="A83" s="8">
        <v>9177.0</v>
      </c>
      <c r="B83" s="9" t="s">
        <v>247</v>
      </c>
      <c r="C83" s="9" t="s">
        <v>156</v>
      </c>
      <c r="D83" s="9" t="s">
        <v>86</v>
      </c>
      <c r="E83" s="9" t="str">
        <f t="shared" si="1"/>
        <v>Martha Inman</v>
      </c>
      <c r="F83" s="9" t="s">
        <v>45</v>
      </c>
      <c r="G83" s="9" t="s">
        <v>46</v>
      </c>
      <c r="H83" s="3">
        <f>VLOOKUP(G83,Fees!$A$2:$B$24,2,FALSE)</f>
        <v>81</v>
      </c>
      <c r="I83" s="9" t="s">
        <v>16</v>
      </c>
      <c r="J83" s="9" t="s">
        <v>17</v>
      </c>
      <c r="K83" s="9" t="s">
        <v>159</v>
      </c>
      <c r="L83" s="9" t="str">
        <f>VLOOKUP(A83,TestScores!$A$2:$C$39,3,FALSE)</f>
        <v>#N/A</v>
      </c>
    </row>
    <row r="84" ht="15.75" customHeight="1">
      <c r="A84" s="8">
        <v>9178.0</v>
      </c>
      <c r="B84" s="9" t="s">
        <v>248</v>
      </c>
      <c r="C84" s="9" t="s">
        <v>249</v>
      </c>
      <c r="D84" s="9" t="s">
        <v>92</v>
      </c>
      <c r="E84" s="9" t="str">
        <f t="shared" si="1"/>
        <v>Ruth Murrah</v>
      </c>
      <c r="F84" s="9" t="s">
        <v>26</v>
      </c>
      <c r="G84" s="9" t="s">
        <v>27</v>
      </c>
      <c r="H84" s="3">
        <f>VLOOKUP(G84,Fees!$A$2:$B$24,2,FALSE)</f>
        <v>86</v>
      </c>
      <c r="I84" s="9" t="s">
        <v>28</v>
      </c>
      <c r="J84" s="9" t="s">
        <v>17</v>
      </c>
      <c r="K84" s="9" t="s">
        <v>73</v>
      </c>
      <c r="L84" s="9" t="str">
        <f>VLOOKUP(A84,TestScores!$A$2:$C$39,3,FALSE)</f>
        <v>A</v>
      </c>
    </row>
    <row r="85" ht="15.75" hidden="1" customHeight="1">
      <c r="A85" s="8">
        <v>9179.0</v>
      </c>
      <c r="B85" s="9" t="s">
        <v>250</v>
      </c>
      <c r="C85" s="9" t="s">
        <v>251</v>
      </c>
      <c r="E85" s="9" t="str">
        <f t="shared" si="1"/>
        <v>Umberto Urrútia Colón</v>
      </c>
      <c r="F85" s="9" t="s">
        <v>26</v>
      </c>
      <c r="G85" s="9" t="s">
        <v>27</v>
      </c>
      <c r="H85" s="3">
        <f>VLOOKUP(G85,Fees!$A$2:$B$24,2,FALSE)</f>
        <v>86</v>
      </c>
      <c r="I85" s="9" t="s">
        <v>16</v>
      </c>
      <c r="J85" s="9" t="s">
        <v>17</v>
      </c>
      <c r="K85" s="9" t="s">
        <v>159</v>
      </c>
      <c r="L85" s="9" t="str">
        <f>VLOOKUP(A85,TestScores!$A$2:$C$39,3,FALSE)</f>
        <v>#N/A</v>
      </c>
    </row>
    <row r="86" ht="15.75" hidden="1" customHeight="1">
      <c r="A86" s="8">
        <v>9180.0</v>
      </c>
      <c r="B86" s="9" t="s">
        <v>252</v>
      </c>
      <c r="C86" s="9" t="s">
        <v>253</v>
      </c>
      <c r="D86" s="9" t="s">
        <v>114</v>
      </c>
      <c r="E86" s="9" t="str">
        <f t="shared" si="1"/>
        <v>Diana Thibodeaux</v>
      </c>
      <c r="F86" s="9" t="s">
        <v>124</v>
      </c>
      <c r="G86" s="9" t="s">
        <v>34</v>
      </c>
      <c r="H86" s="3">
        <f>VLOOKUP(G86,Fees!$A$2:$B$24,2,FALSE)</f>
        <v>46</v>
      </c>
      <c r="I86" s="9" t="s">
        <v>28</v>
      </c>
      <c r="J86" s="9" t="s">
        <v>17</v>
      </c>
      <c r="K86" s="9" t="s">
        <v>18</v>
      </c>
      <c r="L86" s="9" t="str">
        <f>VLOOKUP(A86,TestScores!$A$2:$C$39,3,FALSE)</f>
        <v>#N/A</v>
      </c>
    </row>
    <row r="87" ht="15.75" customHeight="1">
      <c r="A87" s="8">
        <v>9181.0</v>
      </c>
      <c r="B87" s="9" t="s">
        <v>254</v>
      </c>
      <c r="C87" s="9" t="s">
        <v>255</v>
      </c>
      <c r="D87" s="9" t="s">
        <v>92</v>
      </c>
      <c r="E87" s="9" t="str">
        <f t="shared" si="1"/>
        <v>Laura Abrams</v>
      </c>
      <c r="F87" s="9" t="s">
        <v>235</v>
      </c>
      <c r="G87" s="9" t="s">
        <v>236</v>
      </c>
      <c r="H87" s="3">
        <f>VLOOKUP(G87,Fees!$A$2:$B$24,2,FALSE)</f>
        <v>35</v>
      </c>
      <c r="I87" s="9" t="s">
        <v>63</v>
      </c>
      <c r="J87" s="9" t="s">
        <v>17</v>
      </c>
      <c r="K87" s="9" t="s">
        <v>47</v>
      </c>
      <c r="L87" s="9" t="str">
        <f>VLOOKUP(A87,TestScores!$A$2:$C$39,3,FALSE)</f>
        <v>F</v>
      </c>
    </row>
    <row r="88" ht="15.75" hidden="1" customHeight="1">
      <c r="A88" s="8">
        <v>9182.0</v>
      </c>
      <c r="B88" s="9" t="s">
        <v>256</v>
      </c>
      <c r="C88" s="9" t="s">
        <v>257</v>
      </c>
      <c r="E88" s="9" t="str">
        <f t="shared" si="1"/>
        <v>Mathew Harris</v>
      </c>
      <c r="F88" s="9" t="s">
        <v>39</v>
      </c>
      <c r="G88" s="9" t="s">
        <v>40</v>
      </c>
      <c r="H88" s="3">
        <f>VLOOKUP(G88,Fees!$A$2:$B$24,2,FALSE)</f>
        <v>74</v>
      </c>
      <c r="I88" s="9" t="s">
        <v>16</v>
      </c>
      <c r="J88" s="9" t="s">
        <v>29</v>
      </c>
      <c r="K88" s="9" t="s">
        <v>53</v>
      </c>
      <c r="L88" s="9" t="str">
        <f>VLOOKUP(A88,TestScores!$A$2:$C$39,3,FALSE)</f>
        <v>#N/A</v>
      </c>
    </row>
    <row r="89" ht="15.75" customHeight="1">
      <c r="A89" s="8">
        <v>9183.0</v>
      </c>
      <c r="B89" s="9" t="s">
        <v>258</v>
      </c>
      <c r="C89" s="9" t="s">
        <v>259</v>
      </c>
      <c r="E89" s="9" t="str">
        <f t="shared" si="1"/>
        <v>Diómedes Olmos Covas</v>
      </c>
      <c r="F89" s="9" t="s">
        <v>26</v>
      </c>
      <c r="G89" s="9" t="s">
        <v>27</v>
      </c>
      <c r="H89" s="3">
        <f>VLOOKUP(G89,Fees!$A$2:$B$24,2,FALSE)</f>
        <v>86</v>
      </c>
      <c r="I89" s="9" t="s">
        <v>28</v>
      </c>
      <c r="J89" s="9" t="s">
        <v>17</v>
      </c>
      <c r="K89" s="9" t="s">
        <v>64</v>
      </c>
      <c r="L89" s="9" t="str">
        <f>VLOOKUP(A89,TestScores!$A$2:$C$39,3,FALSE)</f>
        <v>B</v>
      </c>
    </row>
    <row r="90" ht="15.75" hidden="1" customHeight="1">
      <c r="A90" s="8">
        <v>9184.0</v>
      </c>
      <c r="B90" s="9" t="s">
        <v>260</v>
      </c>
      <c r="C90" s="9" t="s">
        <v>261</v>
      </c>
      <c r="D90" s="9" t="s">
        <v>262</v>
      </c>
      <c r="E90" s="9" t="str">
        <f t="shared" si="1"/>
        <v>Corinne Childers</v>
      </c>
      <c r="F90" s="9" t="s">
        <v>33</v>
      </c>
      <c r="G90" s="9" t="s">
        <v>34</v>
      </c>
      <c r="H90" s="3">
        <f>VLOOKUP(G90,Fees!$A$2:$B$24,2,FALSE)</f>
        <v>46</v>
      </c>
      <c r="I90" s="9" t="s">
        <v>263</v>
      </c>
      <c r="J90" s="9" t="s">
        <v>17</v>
      </c>
      <c r="K90" s="9" t="s">
        <v>42</v>
      </c>
      <c r="L90" s="9" t="str">
        <f>VLOOKUP(A90,TestScores!$A$2:$C$39,3,FALSE)</f>
        <v>#N/A</v>
      </c>
    </row>
    <row r="91" ht="15.75" hidden="1" customHeight="1">
      <c r="A91" s="8">
        <v>9185.0</v>
      </c>
      <c r="B91" s="9" t="s">
        <v>264</v>
      </c>
      <c r="C91" s="9" t="s">
        <v>265</v>
      </c>
      <c r="D91" s="9" t="s">
        <v>86</v>
      </c>
      <c r="E91" s="9" t="str">
        <f t="shared" si="1"/>
        <v>Maria Owens</v>
      </c>
      <c r="F91" s="9" t="s">
        <v>26</v>
      </c>
      <c r="G91" s="9" t="s">
        <v>27</v>
      </c>
      <c r="H91" s="3">
        <f>VLOOKUP(G91,Fees!$A$2:$B$24,2,FALSE)</f>
        <v>86</v>
      </c>
      <c r="I91" s="9" t="s">
        <v>35</v>
      </c>
      <c r="J91" s="9" t="s">
        <v>17</v>
      </c>
      <c r="K91" s="9" t="s">
        <v>23</v>
      </c>
      <c r="L91" s="9" t="str">
        <f>VLOOKUP(A91,TestScores!$A$2:$C$39,3,FALSE)</f>
        <v>#N/A</v>
      </c>
    </row>
    <row r="92" ht="15.75" customHeight="1">
      <c r="A92" s="8">
        <v>9186.0</v>
      </c>
      <c r="B92" s="9" t="s">
        <v>266</v>
      </c>
      <c r="C92" s="9" t="s">
        <v>267</v>
      </c>
      <c r="D92" s="9" t="s">
        <v>262</v>
      </c>
      <c r="E92" s="9" t="str">
        <f t="shared" si="1"/>
        <v>Marie Urwin</v>
      </c>
      <c r="F92" s="9" t="s">
        <v>235</v>
      </c>
      <c r="G92" s="9" t="s">
        <v>236</v>
      </c>
      <c r="H92" s="3">
        <f>VLOOKUP(G92,Fees!$A$2:$B$24,2,FALSE)</f>
        <v>35</v>
      </c>
      <c r="I92" s="9" t="s">
        <v>63</v>
      </c>
      <c r="J92" s="9" t="s">
        <v>17</v>
      </c>
      <c r="K92" s="9" t="s">
        <v>42</v>
      </c>
      <c r="L92" s="9" t="str">
        <f>VLOOKUP(A92,TestScores!$A$2:$C$39,3,FALSE)</f>
        <v>B</v>
      </c>
    </row>
    <row r="93" ht="15.75" hidden="1" customHeight="1">
      <c r="A93" s="8">
        <v>9187.0</v>
      </c>
      <c r="B93" s="9" t="s">
        <v>268</v>
      </c>
      <c r="C93" s="9" t="s">
        <v>269</v>
      </c>
      <c r="D93" s="9" t="s">
        <v>86</v>
      </c>
      <c r="E93" s="9" t="str">
        <f t="shared" si="1"/>
        <v>Bridgett Gibson</v>
      </c>
      <c r="F93" s="9" t="s">
        <v>26</v>
      </c>
      <c r="G93" s="9" t="s">
        <v>27</v>
      </c>
      <c r="H93" s="3">
        <f>VLOOKUP(G93,Fees!$A$2:$B$24,2,FALSE)</f>
        <v>86</v>
      </c>
      <c r="I93" s="9" t="s">
        <v>16</v>
      </c>
      <c r="J93" s="9" t="s">
        <v>17</v>
      </c>
      <c r="K93" s="9" t="s">
        <v>30</v>
      </c>
      <c r="L93" s="9" t="str">
        <f>VLOOKUP(A93,TestScores!$A$2:$C$39,3,FALSE)</f>
        <v>#N/A</v>
      </c>
    </row>
    <row r="94" ht="15.75" hidden="1" customHeight="1">
      <c r="A94" s="8">
        <v>9188.0</v>
      </c>
      <c r="B94" s="9" t="s">
        <v>270</v>
      </c>
      <c r="C94" s="9" t="s">
        <v>271</v>
      </c>
      <c r="E94" s="9" t="str">
        <f t="shared" si="1"/>
        <v>Takumi Oike</v>
      </c>
      <c r="F94" s="9" t="s">
        <v>245</v>
      </c>
      <c r="G94" s="9" t="s">
        <v>246</v>
      </c>
      <c r="H94" s="3">
        <f>VLOOKUP(G94,Fees!$A$2:$B$24,2,FALSE)</f>
        <v>26</v>
      </c>
      <c r="I94" s="9" t="s">
        <v>16</v>
      </c>
      <c r="J94" s="9" t="s">
        <v>17</v>
      </c>
      <c r="K94" s="9" t="s">
        <v>30</v>
      </c>
      <c r="L94" s="9" t="str">
        <f>VLOOKUP(A94,TestScores!$A$2:$C$39,3,FALSE)</f>
        <v>#N/A</v>
      </c>
    </row>
    <row r="95" ht="15.75" hidden="1" customHeight="1">
      <c r="A95" s="8">
        <v>9189.0</v>
      </c>
      <c r="B95" s="9" t="s">
        <v>272</v>
      </c>
      <c r="C95" s="9" t="s">
        <v>273</v>
      </c>
      <c r="E95" s="9" t="str">
        <f t="shared" si="1"/>
        <v>Ayato Miyabara</v>
      </c>
      <c r="F95" s="9" t="s">
        <v>14</v>
      </c>
      <c r="G95" s="9" t="s">
        <v>15</v>
      </c>
      <c r="H95" s="3">
        <f>VLOOKUP(G95,Fees!$A$2:$B$24,2,FALSE)</f>
        <v>27</v>
      </c>
      <c r="I95" s="9" t="s">
        <v>16</v>
      </c>
      <c r="J95" s="9" t="s">
        <v>17</v>
      </c>
      <c r="K95" s="9" t="s">
        <v>47</v>
      </c>
      <c r="L95" s="9" t="str">
        <f>VLOOKUP(A95,TestScores!$A$2:$C$39,3,FALSE)</f>
        <v>#N/A</v>
      </c>
    </row>
    <row r="96" ht="15.75" hidden="1" customHeight="1">
      <c r="A96" s="8">
        <v>9190.0</v>
      </c>
      <c r="B96" s="9" t="s">
        <v>274</v>
      </c>
      <c r="C96" s="9" t="s">
        <v>275</v>
      </c>
      <c r="D96" s="9" t="s">
        <v>105</v>
      </c>
      <c r="E96" s="9" t="str">
        <f t="shared" si="1"/>
        <v>Travis Thomas</v>
      </c>
      <c r="F96" s="9" t="s">
        <v>179</v>
      </c>
      <c r="G96" s="9" t="s">
        <v>180</v>
      </c>
      <c r="H96" s="3">
        <f>VLOOKUP(G96,Fees!$A$2:$B$24,2,FALSE)</f>
        <v>42</v>
      </c>
      <c r="I96" s="9" t="s">
        <v>16</v>
      </c>
      <c r="J96" s="9" t="s">
        <v>17</v>
      </c>
      <c r="K96" s="9" t="s">
        <v>42</v>
      </c>
      <c r="L96" s="9" t="str">
        <f>VLOOKUP(A96,TestScores!$A$2:$C$39,3,FALSE)</f>
        <v>#N/A</v>
      </c>
    </row>
    <row r="97" ht="15.75" hidden="1" customHeight="1">
      <c r="A97" s="8">
        <v>9191.0</v>
      </c>
      <c r="B97" s="9" t="s">
        <v>276</v>
      </c>
      <c r="C97" s="9" t="s">
        <v>277</v>
      </c>
      <c r="D97" s="9" t="s">
        <v>99</v>
      </c>
      <c r="E97" s="9" t="str">
        <f t="shared" si="1"/>
        <v>Ashley Brown</v>
      </c>
      <c r="F97" s="9" t="s">
        <v>14</v>
      </c>
      <c r="G97" s="9" t="s">
        <v>15</v>
      </c>
      <c r="H97" s="3">
        <f>VLOOKUP(G97,Fees!$A$2:$B$24,2,FALSE)</f>
        <v>27</v>
      </c>
      <c r="I97" s="9" t="s">
        <v>63</v>
      </c>
      <c r="J97" s="9" t="s">
        <v>17</v>
      </c>
      <c r="K97" s="9" t="s">
        <v>23</v>
      </c>
      <c r="L97" s="9" t="str">
        <f>VLOOKUP(A97,TestScores!$A$2:$C$39,3,FALSE)</f>
        <v>#N/A</v>
      </c>
    </row>
    <row r="98" ht="15.75" hidden="1" customHeight="1">
      <c r="A98" s="8">
        <v>9192.0</v>
      </c>
      <c r="B98" s="9" t="s">
        <v>278</v>
      </c>
      <c r="C98" s="9" t="s">
        <v>279</v>
      </c>
      <c r="D98" s="9" t="s">
        <v>128</v>
      </c>
      <c r="E98" s="9" t="str">
        <f t="shared" si="1"/>
        <v>Lorraine Wine</v>
      </c>
      <c r="F98" s="9" t="s">
        <v>26</v>
      </c>
      <c r="G98" s="9" t="s">
        <v>27</v>
      </c>
      <c r="H98" s="3">
        <f>VLOOKUP(G98,Fees!$A$2:$B$24,2,FALSE)</f>
        <v>86</v>
      </c>
      <c r="I98" s="9" t="s">
        <v>28</v>
      </c>
      <c r="J98" s="9" t="s">
        <v>17</v>
      </c>
      <c r="K98" s="9" t="s">
        <v>23</v>
      </c>
      <c r="L98" s="9" t="str">
        <f>VLOOKUP(A98,TestScores!$A$2:$C$39,3,FALSE)</f>
        <v>#N/A</v>
      </c>
    </row>
    <row r="99" ht="15.75" hidden="1" customHeight="1">
      <c r="A99" s="8">
        <v>9193.0</v>
      </c>
      <c r="B99" s="9" t="s">
        <v>280</v>
      </c>
      <c r="C99" s="9" t="s">
        <v>281</v>
      </c>
      <c r="D99" s="9" t="s">
        <v>282</v>
      </c>
      <c r="E99" s="9" t="str">
        <f t="shared" si="1"/>
        <v>Lucia Nguyen</v>
      </c>
      <c r="F99" s="9" t="s">
        <v>134</v>
      </c>
      <c r="G99" s="9" t="s">
        <v>135</v>
      </c>
      <c r="H99" s="3">
        <f>VLOOKUP(G99,Fees!$A$2:$B$24,2,FALSE)</f>
        <v>41</v>
      </c>
      <c r="I99" s="9" t="s">
        <v>63</v>
      </c>
      <c r="J99" s="9" t="s">
        <v>17</v>
      </c>
      <c r="K99" s="9" t="s">
        <v>30</v>
      </c>
      <c r="L99" s="9" t="str">
        <f>VLOOKUP(A99,TestScores!$A$2:$C$39,3,FALSE)</f>
        <v>#N/A</v>
      </c>
    </row>
    <row r="100" ht="15.75" customHeight="1">
      <c r="A100" s="8">
        <v>9194.0</v>
      </c>
      <c r="B100" s="9" t="s">
        <v>283</v>
      </c>
      <c r="C100" s="9" t="s">
        <v>284</v>
      </c>
      <c r="D100" s="9" t="s">
        <v>105</v>
      </c>
      <c r="E100" s="9" t="str">
        <f t="shared" si="1"/>
        <v>Lori Stone</v>
      </c>
      <c r="F100" s="9" t="s">
        <v>204</v>
      </c>
      <c r="G100" s="9" t="s">
        <v>205</v>
      </c>
      <c r="H100" s="3">
        <f>VLOOKUP(G100,Fees!$A$2:$B$24,2,FALSE)</f>
        <v>68</v>
      </c>
      <c r="I100" s="9" t="s">
        <v>52</v>
      </c>
      <c r="J100" s="9" t="s">
        <v>17</v>
      </c>
      <c r="K100" s="9" t="s">
        <v>159</v>
      </c>
      <c r="L100" s="9" t="str">
        <f>VLOOKUP(A100,TestScores!$A$2:$C$39,3,FALSE)</f>
        <v>B</v>
      </c>
    </row>
    <row r="101" ht="15.75" hidden="1" customHeight="1">
      <c r="A101" s="8">
        <v>9195.0</v>
      </c>
      <c r="B101" s="9" t="s">
        <v>285</v>
      </c>
      <c r="C101" s="9" t="s">
        <v>286</v>
      </c>
      <c r="D101" s="9" t="s">
        <v>86</v>
      </c>
      <c r="E101" s="9" t="str">
        <f t="shared" si="1"/>
        <v>Audra Hinds</v>
      </c>
      <c r="F101" s="9" t="s">
        <v>39</v>
      </c>
      <c r="G101" s="9" t="s">
        <v>40</v>
      </c>
      <c r="H101" s="3">
        <f>VLOOKUP(G101,Fees!$A$2:$B$24,2,FALSE)</f>
        <v>74</v>
      </c>
      <c r="I101" s="9" t="s">
        <v>16</v>
      </c>
      <c r="J101" s="9" t="s">
        <v>17</v>
      </c>
      <c r="K101" s="9" t="s">
        <v>18</v>
      </c>
      <c r="L101" s="9" t="str">
        <f>VLOOKUP(A101,TestScores!$A$2:$C$39,3,FALSE)</f>
        <v>#N/A</v>
      </c>
    </row>
    <row r="102" ht="15.75" hidden="1" customHeight="1">
      <c r="A102" s="8">
        <v>9196.0</v>
      </c>
      <c r="B102" s="9" t="s">
        <v>287</v>
      </c>
      <c r="C102" s="9" t="s">
        <v>288</v>
      </c>
      <c r="E102" s="9" t="str">
        <f t="shared" si="1"/>
        <v>Juvencia Dueñas Delgado</v>
      </c>
      <c r="F102" s="9" t="s">
        <v>106</v>
      </c>
      <c r="G102" s="9" t="s">
        <v>107</v>
      </c>
      <c r="H102" s="3">
        <f>VLOOKUP(G102,Fees!$A$2:$B$24,2,FALSE)</f>
        <v>85</v>
      </c>
      <c r="I102" s="9" t="s">
        <v>63</v>
      </c>
      <c r="J102" s="9" t="s">
        <v>17</v>
      </c>
      <c r="K102" s="9" t="s">
        <v>159</v>
      </c>
      <c r="L102" s="9" t="str">
        <f>VLOOKUP(A102,TestScores!$A$2:$C$39,3,FALSE)</f>
        <v>#N/A</v>
      </c>
    </row>
    <row r="103" ht="15.75" customHeight="1">
      <c r="A103" s="8">
        <v>9197.0</v>
      </c>
      <c r="B103" s="9" t="s">
        <v>289</v>
      </c>
      <c r="C103" s="9" t="s">
        <v>290</v>
      </c>
      <c r="E103" s="9" t="str">
        <f t="shared" si="1"/>
        <v>Raimon Santillán Delgado</v>
      </c>
      <c r="F103" s="9" t="s">
        <v>179</v>
      </c>
      <c r="G103" s="9" t="s">
        <v>180</v>
      </c>
      <c r="H103" s="3">
        <f>VLOOKUP(G103,Fees!$A$2:$B$24,2,FALSE)</f>
        <v>42</v>
      </c>
      <c r="I103" s="9" t="s">
        <v>16</v>
      </c>
      <c r="J103" s="9" t="s">
        <v>17</v>
      </c>
      <c r="K103" s="9" t="s">
        <v>64</v>
      </c>
      <c r="L103" s="9" t="str">
        <f>VLOOKUP(A103,TestScores!$A$2:$C$39,3,FALSE)</f>
        <v>A</v>
      </c>
    </row>
    <row r="104" ht="15.75" hidden="1" customHeight="1">
      <c r="A104" s="8">
        <v>9198.0</v>
      </c>
      <c r="B104" s="9" t="s">
        <v>291</v>
      </c>
      <c r="C104" s="9" t="s">
        <v>292</v>
      </c>
      <c r="E104" s="9" t="str">
        <f t="shared" si="1"/>
        <v>Tania Pantoja Domínguez</v>
      </c>
      <c r="F104" s="9" t="s">
        <v>67</v>
      </c>
      <c r="G104" s="9" t="s">
        <v>68</v>
      </c>
      <c r="H104" s="3">
        <f>VLOOKUP(G104,Fees!$A$2:$B$24,2,FALSE)</f>
        <v>25</v>
      </c>
      <c r="I104" s="9" t="s">
        <v>225</v>
      </c>
      <c r="J104" s="9" t="s">
        <v>17</v>
      </c>
      <c r="K104" s="9" t="s">
        <v>18</v>
      </c>
      <c r="L104" s="9" t="str">
        <f>VLOOKUP(A104,TestScores!$A$2:$C$39,3,FALSE)</f>
        <v>#N/A</v>
      </c>
    </row>
    <row r="105" ht="15.75" hidden="1" customHeight="1">
      <c r="A105" s="8">
        <v>9199.0</v>
      </c>
      <c r="B105" s="9" t="s">
        <v>293</v>
      </c>
      <c r="C105" s="9" t="s">
        <v>294</v>
      </c>
      <c r="D105" s="9" t="s">
        <v>92</v>
      </c>
      <c r="E105" s="9" t="str">
        <f t="shared" si="1"/>
        <v>George Bender</v>
      </c>
      <c r="F105" s="9" t="s">
        <v>26</v>
      </c>
      <c r="G105" s="9" t="s">
        <v>27</v>
      </c>
      <c r="H105" s="3">
        <f>VLOOKUP(G105,Fees!$A$2:$B$24,2,FALSE)</f>
        <v>86</v>
      </c>
      <c r="I105" s="9" t="s">
        <v>35</v>
      </c>
      <c r="J105" s="9" t="s">
        <v>17</v>
      </c>
      <c r="K105" s="9" t="s">
        <v>53</v>
      </c>
      <c r="L105" s="9" t="str">
        <f>VLOOKUP(A105,TestScores!$A$2:$C$39,3,FALSE)</f>
        <v>#N/A</v>
      </c>
    </row>
    <row r="106" ht="15.75" hidden="1" customHeight="1">
      <c r="A106" s="8">
        <v>9200.0</v>
      </c>
      <c r="B106" s="9" t="s">
        <v>295</v>
      </c>
      <c r="C106" s="9" t="s">
        <v>296</v>
      </c>
      <c r="E106" s="9" t="str">
        <f t="shared" si="1"/>
        <v>Lewis Guevara Echevarría</v>
      </c>
      <c r="F106" s="9" t="s">
        <v>245</v>
      </c>
      <c r="G106" s="9" t="s">
        <v>246</v>
      </c>
      <c r="H106" s="3">
        <f>VLOOKUP(G106,Fees!$A$2:$B$24,2,FALSE)</f>
        <v>26</v>
      </c>
      <c r="I106" s="9" t="s">
        <v>16</v>
      </c>
      <c r="J106" s="9" t="s">
        <v>17</v>
      </c>
      <c r="K106" s="9" t="s">
        <v>30</v>
      </c>
      <c r="L106" s="9" t="str">
        <f>VLOOKUP(A106,TestScores!$A$2:$C$39,3,FALSE)</f>
        <v>#N/A</v>
      </c>
    </row>
    <row r="107" ht="15.75" customHeight="1">
      <c r="A107" s="8">
        <v>9201.0</v>
      </c>
      <c r="B107" s="9" t="s">
        <v>97</v>
      </c>
      <c r="C107" s="9" t="s">
        <v>297</v>
      </c>
      <c r="D107" s="9" t="s">
        <v>105</v>
      </c>
      <c r="E107" s="9" t="str">
        <f t="shared" si="1"/>
        <v>Linwood Shaw</v>
      </c>
      <c r="F107" s="9" t="s">
        <v>134</v>
      </c>
      <c r="G107" s="9" t="s">
        <v>135</v>
      </c>
      <c r="H107" s="3">
        <f>VLOOKUP(G107,Fees!$A$2:$B$24,2,FALSE)</f>
        <v>41</v>
      </c>
      <c r="I107" s="9" t="s">
        <v>63</v>
      </c>
      <c r="J107" s="9" t="s">
        <v>17</v>
      </c>
      <c r="K107" s="9" t="s">
        <v>53</v>
      </c>
      <c r="L107" s="9" t="str">
        <f>VLOOKUP(A107,TestScores!$A$2:$C$39,3,FALSE)</f>
        <v>B</v>
      </c>
    </row>
    <row r="108" ht="15.75" hidden="1" customHeight="1">
      <c r="A108" s="8">
        <v>9202.0</v>
      </c>
      <c r="B108" s="9" t="s">
        <v>298</v>
      </c>
      <c r="C108" s="9" t="s">
        <v>299</v>
      </c>
      <c r="D108" s="9" t="s">
        <v>99</v>
      </c>
      <c r="E108" s="9" t="str">
        <f t="shared" si="1"/>
        <v>Cristie Nolte</v>
      </c>
      <c r="F108" s="9" t="s">
        <v>300</v>
      </c>
      <c r="G108" s="9" t="s">
        <v>236</v>
      </c>
      <c r="H108" s="3">
        <f>VLOOKUP(G108,Fees!$A$2:$B$24,2,FALSE)</f>
        <v>35</v>
      </c>
      <c r="I108" s="9" t="s">
        <v>16</v>
      </c>
      <c r="J108" s="9" t="s">
        <v>17</v>
      </c>
      <c r="K108" s="9" t="s">
        <v>47</v>
      </c>
      <c r="L108" s="9" t="str">
        <f>VLOOKUP(A108,TestScores!$A$2:$C$39,3,FALSE)</f>
        <v>#N/A</v>
      </c>
    </row>
    <row r="109" ht="15.75" customHeight="1">
      <c r="A109" s="8">
        <v>9203.0</v>
      </c>
      <c r="B109" s="9" t="s">
        <v>301</v>
      </c>
      <c r="C109" s="9" t="s">
        <v>302</v>
      </c>
      <c r="E109" s="9" t="str">
        <f t="shared" si="1"/>
        <v>Emperatriz Salinas Escamilla</v>
      </c>
      <c r="F109" s="9" t="s">
        <v>134</v>
      </c>
      <c r="G109" s="9" t="s">
        <v>135</v>
      </c>
      <c r="H109" s="3">
        <f>VLOOKUP(G109,Fees!$A$2:$B$24,2,FALSE)</f>
        <v>41</v>
      </c>
      <c r="I109" s="9" t="s">
        <v>16</v>
      </c>
      <c r="J109" s="9" t="s">
        <v>17</v>
      </c>
      <c r="K109" s="9" t="s">
        <v>42</v>
      </c>
      <c r="L109" s="9" t="str">
        <f>VLOOKUP(A109,TestScores!$A$2:$C$39,3,FALSE)</f>
        <v>B</v>
      </c>
    </row>
    <row r="110" ht="15.75" customHeight="1">
      <c r="A110" s="8">
        <v>9204.0</v>
      </c>
      <c r="B110" s="9" t="s">
        <v>303</v>
      </c>
      <c r="C110" s="9" t="s">
        <v>304</v>
      </c>
      <c r="E110" s="9" t="str">
        <f t="shared" si="1"/>
        <v>Lionela Moreno Escobar</v>
      </c>
      <c r="F110" s="9" t="s">
        <v>26</v>
      </c>
      <c r="G110" s="9" t="s">
        <v>27</v>
      </c>
      <c r="H110" s="3">
        <f>VLOOKUP(G110,Fees!$A$2:$B$24,2,FALSE)</f>
        <v>86</v>
      </c>
      <c r="I110" s="9" t="s">
        <v>63</v>
      </c>
      <c r="J110" s="9" t="s">
        <v>17</v>
      </c>
      <c r="K110" s="9" t="s">
        <v>53</v>
      </c>
      <c r="L110" s="9" t="str">
        <f>VLOOKUP(A110,TestScores!$A$2:$C$39,3,FALSE)</f>
        <v>D</v>
      </c>
    </row>
    <row r="111" ht="15.75" hidden="1" customHeight="1">
      <c r="A111" s="8">
        <v>9205.0</v>
      </c>
      <c r="B111" s="9" t="s">
        <v>305</v>
      </c>
      <c r="C111" s="9" t="s">
        <v>306</v>
      </c>
      <c r="E111" s="9" t="str">
        <f t="shared" si="1"/>
        <v>Eurídice Ortiz Espinal</v>
      </c>
      <c r="F111" s="9" t="s">
        <v>78</v>
      </c>
      <c r="G111" s="9" t="s">
        <v>79</v>
      </c>
      <c r="H111" s="3">
        <f>VLOOKUP(G111,Fees!$A$2:$B$24,2,FALSE)</f>
        <v>58</v>
      </c>
      <c r="I111" s="9" t="s">
        <v>16</v>
      </c>
      <c r="J111" s="9" t="s">
        <v>17</v>
      </c>
      <c r="K111" s="9" t="s">
        <v>73</v>
      </c>
      <c r="L111" s="9" t="str">
        <f>VLOOKUP(A111,TestScores!$A$2:$C$39,3,FALSE)</f>
        <v>#N/A</v>
      </c>
    </row>
    <row r="112" ht="15.75" customHeight="1">
      <c r="A112" s="8">
        <v>9206.0</v>
      </c>
      <c r="B112" s="9" t="s">
        <v>307</v>
      </c>
      <c r="C112" s="9" t="s">
        <v>308</v>
      </c>
      <c r="E112" s="9" t="str">
        <f t="shared" si="1"/>
        <v>Xue Chou</v>
      </c>
      <c r="F112" s="9" t="s">
        <v>50</v>
      </c>
      <c r="G112" s="9" t="s">
        <v>51</v>
      </c>
      <c r="H112" s="3">
        <f>VLOOKUP(G112,Fees!$A$2:$B$24,2,FALSE)</f>
        <v>75</v>
      </c>
      <c r="I112" s="9" t="s">
        <v>309</v>
      </c>
      <c r="J112" s="9" t="s">
        <v>17</v>
      </c>
      <c r="K112" s="9" t="s">
        <v>23</v>
      </c>
      <c r="L112" s="9" t="str">
        <f>VLOOKUP(A112,TestScores!$A$2:$C$39,3,FALSE)</f>
        <v>A</v>
      </c>
    </row>
    <row r="113" ht="15.75" hidden="1" customHeight="1">
      <c r="A113" s="8">
        <v>9207.0</v>
      </c>
      <c r="B113" s="9" t="s">
        <v>310</v>
      </c>
      <c r="C113" s="9" t="s">
        <v>311</v>
      </c>
      <c r="D113" s="9" t="s">
        <v>199</v>
      </c>
      <c r="E113" s="9" t="str">
        <f t="shared" si="1"/>
        <v>Jonathan Toombs</v>
      </c>
      <c r="F113" s="9" t="s">
        <v>26</v>
      </c>
      <c r="G113" s="9" t="s">
        <v>27</v>
      </c>
      <c r="H113" s="3">
        <f>VLOOKUP(G113,Fees!$A$2:$B$24,2,FALSE)</f>
        <v>86</v>
      </c>
      <c r="I113" s="9" t="s">
        <v>63</v>
      </c>
      <c r="J113" s="9" t="s">
        <v>17</v>
      </c>
      <c r="K113" s="9" t="s">
        <v>53</v>
      </c>
      <c r="L113" s="9" t="str">
        <f>VLOOKUP(A113,TestScores!$A$2:$C$39,3,FALSE)</f>
        <v>#N/A</v>
      </c>
    </row>
    <row r="114" ht="15.75" hidden="1" customHeight="1">
      <c r="A114" s="8">
        <v>9208.0</v>
      </c>
      <c r="B114" s="9" t="s">
        <v>312</v>
      </c>
      <c r="C114" s="9" t="s">
        <v>313</v>
      </c>
      <c r="D114" s="9" t="s">
        <v>199</v>
      </c>
      <c r="E114" s="9" t="str">
        <f t="shared" si="1"/>
        <v>Michele Cutler</v>
      </c>
      <c r="F114" s="9" t="s">
        <v>26</v>
      </c>
      <c r="G114" s="9" t="s">
        <v>27</v>
      </c>
      <c r="H114" s="3">
        <f>VLOOKUP(G114,Fees!$A$2:$B$24,2,FALSE)</f>
        <v>86</v>
      </c>
      <c r="I114" s="9" t="s">
        <v>28</v>
      </c>
      <c r="J114" s="9" t="s">
        <v>17</v>
      </c>
      <c r="K114" s="9" t="s">
        <v>23</v>
      </c>
      <c r="L114" s="9" t="str">
        <f>VLOOKUP(A114,TestScores!$A$2:$C$39,3,FALSE)</f>
        <v>#N/A</v>
      </c>
    </row>
    <row r="115" ht="15.75" hidden="1" customHeight="1">
      <c r="A115" s="8">
        <v>9209.0</v>
      </c>
      <c r="B115" s="9" t="s">
        <v>314</v>
      </c>
      <c r="C115" s="9" t="s">
        <v>315</v>
      </c>
      <c r="D115" s="9" t="s">
        <v>102</v>
      </c>
      <c r="E115" s="9" t="str">
        <f t="shared" si="1"/>
        <v>Joseph Richardson</v>
      </c>
      <c r="F115" s="9" t="s">
        <v>39</v>
      </c>
      <c r="G115" s="9" t="s">
        <v>40</v>
      </c>
      <c r="H115" s="3">
        <f>VLOOKUP(G115,Fees!$A$2:$B$24,2,FALSE)</f>
        <v>74</v>
      </c>
      <c r="I115" s="9" t="s">
        <v>16</v>
      </c>
      <c r="J115" s="9" t="s">
        <v>17</v>
      </c>
      <c r="K115" s="9" t="s">
        <v>73</v>
      </c>
      <c r="L115" s="9" t="str">
        <f>VLOOKUP(A115,TestScores!$A$2:$C$39,3,FALSE)</f>
        <v>#N/A</v>
      </c>
    </row>
    <row r="116" ht="15.75" hidden="1" customHeight="1">
      <c r="A116" s="8">
        <v>9210.0</v>
      </c>
      <c r="B116" s="9" t="s">
        <v>316</v>
      </c>
      <c r="C116" s="9" t="s">
        <v>317</v>
      </c>
      <c r="D116" s="9" t="s">
        <v>99</v>
      </c>
      <c r="E116" s="9" t="str">
        <f t="shared" si="1"/>
        <v>Ethan Gangell</v>
      </c>
      <c r="F116" s="9" t="s">
        <v>134</v>
      </c>
      <c r="G116" s="9" t="s">
        <v>135</v>
      </c>
      <c r="H116" s="3">
        <f>VLOOKUP(G116,Fees!$A$2:$B$24,2,FALSE)</f>
        <v>41</v>
      </c>
      <c r="I116" s="9" t="s">
        <v>16</v>
      </c>
      <c r="J116" s="9" t="s">
        <v>17</v>
      </c>
      <c r="K116" s="9" t="s">
        <v>73</v>
      </c>
      <c r="L116" s="9" t="str">
        <f>VLOOKUP(A116,TestScores!$A$2:$C$39,3,FALSE)</f>
        <v>#N/A</v>
      </c>
    </row>
    <row r="117" ht="15.75" customHeight="1">
      <c r="A117" s="8">
        <v>9211.0</v>
      </c>
      <c r="B117" s="9" t="s">
        <v>318</v>
      </c>
      <c r="C117" s="9" t="s">
        <v>319</v>
      </c>
      <c r="E117" s="9" t="str">
        <f t="shared" si="1"/>
        <v>Zhen Ts'ao</v>
      </c>
      <c r="F117" s="9" t="s">
        <v>110</v>
      </c>
      <c r="G117" s="9" t="s">
        <v>111</v>
      </c>
      <c r="H117" s="3">
        <f>VLOOKUP(G117,Fees!$A$2:$B$24,2,FALSE)</f>
        <v>24</v>
      </c>
      <c r="I117" s="9" t="s">
        <v>16</v>
      </c>
      <c r="J117" s="9" t="s">
        <v>17</v>
      </c>
      <c r="K117" s="9" t="s">
        <v>73</v>
      </c>
      <c r="L117" s="9" t="str">
        <f>VLOOKUP(A117,TestScores!$A$2:$C$39,3,FALSE)</f>
        <v>C</v>
      </c>
    </row>
    <row r="118" ht="15.75" hidden="1" customHeight="1">
      <c r="A118" s="8">
        <v>9212.0</v>
      </c>
      <c r="B118" s="9" t="s">
        <v>320</v>
      </c>
      <c r="C118" s="9" t="s">
        <v>321</v>
      </c>
      <c r="E118" s="9" t="str">
        <f t="shared" si="1"/>
        <v>Lee Ch'en</v>
      </c>
      <c r="F118" s="9" t="s">
        <v>106</v>
      </c>
      <c r="G118" s="9" t="s">
        <v>107</v>
      </c>
      <c r="H118" s="3">
        <f>VLOOKUP(G118,Fees!$A$2:$B$24,2,FALSE)</f>
        <v>85</v>
      </c>
      <c r="I118" s="9" t="s">
        <v>16</v>
      </c>
      <c r="J118" s="9" t="s">
        <v>17</v>
      </c>
      <c r="K118" s="9" t="s">
        <v>159</v>
      </c>
      <c r="L118" s="9" t="str">
        <f>VLOOKUP(A118,TestScores!$A$2:$C$39,3,FALSE)</f>
        <v>#N/A</v>
      </c>
    </row>
    <row r="119" ht="15.75" hidden="1" customHeight="1">
      <c r="A119" s="8">
        <v>9213.0</v>
      </c>
      <c r="B119" s="9" t="s">
        <v>322</v>
      </c>
      <c r="C119" s="9" t="s">
        <v>323</v>
      </c>
      <c r="E119" s="9" t="str">
        <f t="shared" si="1"/>
        <v>Jing Hu</v>
      </c>
      <c r="F119" s="9" t="s">
        <v>245</v>
      </c>
      <c r="G119" s="9" t="s">
        <v>246</v>
      </c>
      <c r="H119" s="3">
        <f>VLOOKUP(G119,Fees!$A$2:$B$24,2,FALSE)</f>
        <v>26</v>
      </c>
      <c r="I119" s="9" t="s">
        <v>63</v>
      </c>
      <c r="J119" s="9" t="s">
        <v>17</v>
      </c>
      <c r="K119" s="9" t="s">
        <v>64</v>
      </c>
      <c r="L119" s="9" t="str">
        <f>VLOOKUP(A119,TestScores!$A$2:$C$39,3,FALSE)</f>
        <v>#N/A</v>
      </c>
    </row>
    <row r="120" ht="15.75" hidden="1" customHeight="1">
      <c r="A120" s="8">
        <v>9214.0</v>
      </c>
      <c r="B120" s="9" t="s">
        <v>324</v>
      </c>
      <c r="C120" s="9" t="s">
        <v>325</v>
      </c>
      <c r="E120" s="9" t="str">
        <f t="shared" si="1"/>
        <v>Chisano Aizawa</v>
      </c>
      <c r="F120" s="9" t="s">
        <v>326</v>
      </c>
      <c r="G120" s="9" t="s">
        <v>22</v>
      </c>
      <c r="H120" s="3">
        <f>VLOOKUP(G120,Fees!$A$2:$B$24,2,FALSE)</f>
        <v>36</v>
      </c>
      <c r="I120" s="9" t="s">
        <v>35</v>
      </c>
      <c r="J120" s="9" t="s">
        <v>17</v>
      </c>
      <c r="K120" s="9" t="s">
        <v>42</v>
      </c>
      <c r="L120" s="9" t="str">
        <f>VLOOKUP(A120,TestScores!$A$2:$C$39,3,FALSE)</f>
        <v>#N/A</v>
      </c>
    </row>
    <row r="121" ht="15.75" hidden="1" customHeight="1">
      <c r="A121" s="8">
        <v>9215.0</v>
      </c>
      <c r="B121" s="9" t="s">
        <v>327</v>
      </c>
      <c r="C121" s="9" t="s">
        <v>328</v>
      </c>
      <c r="E121" s="9" t="str">
        <f t="shared" si="1"/>
        <v>Tomoyo Yamashita</v>
      </c>
      <c r="F121" s="9" t="s">
        <v>235</v>
      </c>
      <c r="G121" s="9" t="s">
        <v>236</v>
      </c>
      <c r="H121" s="3">
        <f>VLOOKUP(G121,Fees!$A$2:$B$24,2,FALSE)</f>
        <v>35</v>
      </c>
      <c r="I121" s="9" t="s">
        <v>28</v>
      </c>
      <c r="J121" s="9" t="s">
        <v>17</v>
      </c>
      <c r="K121" s="9" t="s">
        <v>47</v>
      </c>
      <c r="L121" s="9" t="str">
        <f>VLOOKUP(A121,TestScores!$A$2:$C$39,3,FALSE)</f>
        <v>#N/A</v>
      </c>
    </row>
    <row r="122" ht="15.75" hidden="1" customHeight="1">
      <c r="A122" s="8">
        <v>9216.0</v>
      </c>
      <c r="B122" s="9" t="s">
        <v>329</v>
      </c>
      <c r="C122" s="9" t="s">
        <v>330</v>
      </c>
      <c r="E122" s="9" t="str">
        <f t="shared" si="1"/>
        <v>Keiya Miyashita</v>
      </c>
      <c r="F122" s="9" t="s">
        <v>124</v>
      </c>
      <c r="G122" s="9" t="s">
        <v>34</v>
      </c>
      <c r="H122" s="3">
        <f>VLOOKUP(G122,Fees!$A$2:$B$24,2,FALSE)</f>
        <v>46</v>
      </c>
      <c r="I122" s="9" t="s">
        <v>225</v>
      </c>
      <c r="J122" s="9" t="s">
        <v>17</v>
      </c>
      <c r="K122" s="9" t="s">
        <v>73</v>
      </c>
      <c r="L122" s="9" t="str">
        <f>VLOOKUP(A122,TestScores!$A$2:$C$39,3,FALSE)</f>
        <v>#N/A</v>
      </c>
    </row>
    <row r="123" ht="15.75" hidden="1" customHeight="1">
      <c r="A123" s="8">
        <v>9217.0</v>
      </c>
      <c r="B123" s="9" t="s">
        <v>331</v>
      </c>
      <c r="C123" s="9" t="s">
        <v>332</v>
      </c>
      <c r="E123" s="9" t="str">
        <f t="shared" si="1"/>
        <v>Gianluca Solorio Galarza</v>
      </c>
      <c r="F123" s="9" t="s">
        <v>185</v>
      </c>
      <c r="G123" s="9" t="s">
        <v>186</v>
      </c>
      <c r="H123" s="3">
        <f>VLOOKUP(G123,Fees!$A$2:$B$24,2,FALSE)</f>
        <v>23</v>
      </c>
      <c r="I123" s="9" t="s">
        <v>63</v>
      </c>
      <c r="J123" s="9" t="s">
        <v>17</v>
      </c>
      <c r="K123" s="9" t="s">
        <v>30</v>
      </c>
      <c r="L123" s="9" t="str">
        <f>VLOOKUP(A123,TestScores!$A$2:$C$39,3,FALSE)</f>
        <v>#N/A</v>
      </c>
    </row>
    <row r="124" ht="15.75" hidden="1" customHeight="1">
      <c r="A124" s="8">
        <v>9218.0</v>
      </c>
      <c r="B124" s="9" t="s">
        <v>333</v>
      </c>
      <c r="C124" s="9" t="s">
        <v>334</v>
      </c>
      <c r="E124" s="9" t="str">
        <f t="shared" si="1"/>
        <v>Ale Rael Gallegos</v>
      </c>
      <c r="F124" s="9" t="s">
        <v>45</v>
      </c>
      <c r="G124" s="9" t="s">
        <v>46</v>
      </c>
      <c r="H124" s="3">
        <f>VLOOKUP(G124,Fees!$A$2:$B$24,2,FALSE)</f>
        <v>81</v>
      </c>
      <c r="I124" s="9" t="s">
        <v>63</v>
      </c>
      <c r="J124" s="9" t="s">
        <v>17</v>
      </c>
      <c r="K124" s="9" t="s">
        <v>64</v>
      </c>
      <c r="L124" s="9" t="str">
        <f>VLOOKUP(A124,TestScores!$A$2:$C$39,3,FALSE)</f>
        <v>#N/A</v>
      </c>
    </row>
    <row r="125" ht="15.75" hidden="1" customHeight="1">
      <c r="A125" s="8">
        <v>9219.0</v>
      </c>
      <c r="B125" s="9" t="s">
        <v>335</v>
      </c>
      <c r="C125" s="9" t="s">
        <v>336</v>
      </c>
      <c r="E125" s="9" t="str">
        <f t="shared" si="1"/>
        <v>Hermógenes Ceja Garica</v>
      </c>
      <c r="F125" s="9" t="s">
        <v>78</v>
      </c>
      <c r="G125" s="9" t="s">
        <v>79</v>
      </c>
      <c r="H125" s="3">
        <f>VLOOKUP(G125,Fees!$A$2:$B$24,2,FALSE)</f>
        <v>58</v>
      </c>
      <c r="I125" s="9" t="s">
        <v>35</v>
      </c>
      <c r="J125" s="9" t="s">
        <v>29</v>
      </c>
      <c r="K125" s="9" t="s">
        <v>64</v>
      </c>
      <c r="L125" s="9" t="str">
        <f>VLOOKUP(A125,TestScores!$A$2:$C$39,3,FALSE)</f>
        <v>#N/A</v>
      </c>
    </row>
    <row r="126" ht="15.75" hidden="1" customHeight="1">
      <c r="A126" s="8">
        <v>9220.0</v>
      </c>
      <c r="B126" s="9" t="s">
        <v>337</v>
      </c>
      <c r="C126" s="9" t="s">
        <v>338</v>
      </c>
      <c r="E126" s="9" t="str">
        <f t="shared" si="1"/>
        <v>Reginaldo Tamayo Gastelum</v>
      </c>
      <c r="F126" s="9" t="s">
        <v>339</v>
      </c>
      <c r="G126" s="9" t="s">
        <v>236</v>
      </c>
      <c r="H126" s="3">
        <f>VLOOKUP(G126,Fees!$A$2:$B$24,2,FALSE)</f>
        <v>35</v>
      </c>
      <c r="I126" s="9" t="s">
        <v>63</v>
      </c>
      <c r="J126" s="9" t="s">
        <v>17</v>
      </c>
      <c r="K126" s="9" t="s">
        <v>64</v>
      </c>
      <c r="L126" s="9" t="str">
        <f>VLOOKUP(A126,TestScores!$A$2:$C$39,3,FALSE)</f>
        <v>#N/A</v>
      </c>
    </row>
    <row r="127" ht="15.75" hidden="1" customHeight="1">
      <c r="A127" s="8">
        <v>9221.0</v>
      </c>
      <c r="B127" s="9" t="s">
        <v>340</v>
      </c>
      <c r="C127" s="9" t="s">
        <v>341</v>
      </c>
      <c r="D127" s="9" t="s">
        <v>56</v>
      </c>
      <c r="E127" s="9" t="str">
        <f t="shared" si="1"/>
        <v>Jarrod Griego</v>
      </c>
      <c r="F127" s="9" t="s">
        <v>235</v>
      </c>
      <c r="G127" s="9" t="s">
        <v>236</v>
      </c>
      <c r="H127" s="3">
        <f>VLOOKUP(G127,Fees!$A$2:$B$24,2,FALSE)</f>
        <v>35</v>
      </c>
      <c r="I127" s="9" t="s">
        <v>35</v>
      </c>
      <c r="J127" s="9" t="s">
        <v>29</v>
      </c>
      <c r="K127" s="9" t="s">
        <v>73</v>
      </c>
      <c r="L127" s="9" t="str">
        <f>VLOOKUP(A127,TestScores!$A$2:$C$39,3,FALSE)</f>
        <v>#N/A</v>
      </c>
    </row>
    <row r="128" ht="15.75" hidden="1" customHeight="1">
      <c r="A128" s="8">
        <v>9222.0</v>
      </c>
      <c r="B128" s="9" t="s">
        <v>342</v>
      </c>
      <c r="C128" s="9" t="s">
        <v>343</v>
      </c>
      <c r="E128" s="9" t="str">
        <f t="shared" si="1"/>
        <v>Ray Wilds</v>
      </c>
      <c r="F128" s="9" t="s">
        <v>344</v>
      </c>
      <c r="G128" s="9" t="s">
        <v>22</v>
      </c>
      <c r="H128" s="3">
        <f>VLOOKUP(G128,Fees!$A$2:$B$24,2,FALSE)</f>
        <v>36</v>
      </c>
      <c r="I128" s="9" t="s">
        <v>28</v>
      </c>
      <c r="J128" s="9" t="s">
        <v>17</v>
      </c>
      <c r="K128" s="9" t="s">
        <v>159</v>
      </c>
      <c r="L128" s="9" t="str">
        <f>VLOOKUP(A128,TestScores!$A$2:$C$39,3,FALSE)</f>
        <v>#N/A</v>
      </c>
    </row>
    <row r="129" ht="15.75" hidden="1" customHeight="1">
      <c r="A129" s="8">
        <v>9223.0</v>
      </c>
      <c r="B129" s="9" t="s">
        <v>345</v>
      </c>
      <c r="C129" s="9" t="s">
        <v>346</v>
      </c>
      <c r="D129" s="9" t="s">
        <v>102</v>
      </c>
      <c r="E129" s="9" t="str">
        <f t="shared" si="1"/>
        <v>Mario Patton</v>
      </c>
      <c r="F129" s="9" t="s">
        <v>134</v>
      </c>
      <c r="G129" s="9" t="s">
        <v>135</v>
      </c>
      <c r="H129" s="3">
        <f>VLOOKUP(G129,Fees!$A$2:$B$24,2,FALSE)</f>
        <v>41</v>
      </c>
      <c r="I129" s="9" t="s">
        <v>28</v>
      </c>
      <c r="J129" s="9" t="s">
        <v>17</v>
      </c>
      <c r="K129" s="9" t="s">
        <v>30</v>
      </c>
      <c r="L129" s="9" t="str">
        <f>VLOOKUP(A129,TestScores!$A$2:$C$39,3,FALSE)</f>
        <v>#N/A</v>
      </c>
    </row>
    <row r="130" ht="15.75" hidden="1" customHeight="1">
      <c r="A130" s="8">
        <v>9224.0</v>
      </c>
      <c r="B130" s="9" t="s">
        <v>347</v>
      </c>
      <c r="C130" s="9" t="s">
        <v>104</v>
      </c>
      <c r="D130" s="9" t="s">
        <v>38</v>
      </c>
      <c r="E130" s="9" t="str">
        <f t="shared" si="1"/>
        <v>Robert Hudson</v>
      </c>
      <c r="F130" s="9" t="s">
        <v>78</v>
      </c>
      <c r="G130" s="9" t="s">
        <v>79</v>
      </c>
      <c r="H130" s="3">
        <f>VLOOKUP(G130,Fees!$A$2:$B$24,2,FALSE)</f>
        <v>58</v>
      </c>
      <c r="I130" s="9" t="s">
        <v>16</v>
      </c>
      <c r="J130" s="9" t="s">
        <v>17</v>
      </c>
      <c r="K130" s="9" t="s">
        <v>64</v>
      </c>
      <c r="L130" s="9" t="str">
        <f>VLOOKUP(A130,TestScores!$A$2:$C$39,3,FALSE)</f>
        <v>#N/A</v>
      </c>
    </row>
    <row r="131" ht="15.75" hidden="1" customHeight="1">
      <c r="A131" s="8">
        <v>9225.0</v>
      </c>
      <c r="B131" s="9" t="s">
        <v>348</v>
      </c>
      <c r="C131" s="9" t="s">
        <v>349</v>
      </c>
      <c r="E131" s="9" t="str">
        <f t="shared" si="1"/>
        <v>Lonnie Martin</v>
      </c>
      <c r="F131" s="9" t="s">
        <v>350</v>
      </c>
      <c r="G131" s="9" t="s">
        <v>107</v>
      </c>
      <c r="H131" s="3">
        <f>VLOOKUP(G131,Fees!$A$2:$B$24,2,FALSE)</f>
        <v>85</v>
      </c>
      <c r="I131" s="9" t="s">
        <v>351</v>
      </c>
      <c r="J131" s="9" t="s">
        <v>29</v>
      </c>
      <c r="K131" s="9" t="s">
        <v>53</v>
      </c>
      <c r="L131" s="9" t="str">
        <f>VLOOKUP(A131,TestScores!$A$2:$C$39,3,FALSE)</f>
        <v>#N/A</v>
      </c>
    </row>
    <row r="132" ht="15.75" hidden="1" customHeight="1">
      <c r="A132" s="8">
        <v>9226.0</v>
      </c>
      <c r="B132" s="9" t="s">
        <v>352</v>
      </c>
      <c r="C132" s="9" t="s">
        <v>353</v>
      </c>
      <c r="D132" s="9" t="s">
        <v>131</v>
      </c>
      <c r="E132" s="9" t="str">
        <f t="shared" si="1"/>
        <v>Jeffrey Mulkey</v>
      </c>
      <c r="F132" s="9" t="s">
        <v>78</v>
      </c>
      <c r="G132" s="9" t="s">
        <v>79</v>
      </c>
      <c r="H132" s="3">
        <f>VLOOKUP(G132,Fees!$A$2:$B$24,2,FALSE)</f>
        <v>58</v>
      </c>
      <c r="I132" s="9" t="s">
        <v>16</v>
      </c>
      <c r="J132" s="9" t="s">
        <v>17</v>
      </c>
      <c r="K132" s="9" t="s">
        <v>23</v>
      </c>
      <c r="L132" s="9" t="str">
        <f>VLOOKUP(A132,TestScores!$A$2:$C$39,3,FALSE)</f>
        <v>#N/A</v>
      </c>
    </row>
    <row r="133" ht="15.75" hidden="1" customHeight="1">
      <c r="A133" s="8">
        <v>9227.0</v>
      </c>
      <c r="B133" s="9" t="s">
        <v>354</v>
      </c>
      <c r="C133" s="9" t="s">
        <v>355</v>
      </c>
      <c r="D133" s="9" t="s">
        <v>105</v>
      </c>
      <c r="E133" s="9" t="str">
        <f t="shared" si="1"/>
        <v>Lynn Veitenheimer</v>
      </c>
      <c r="F133" s="9" t="s">
        <v>124</v>
      </c>
      <c r="G133" s="9" t="s">
        <v>34</v>
      </c>
      <c r="H133" s="3">
        <f>VLOOKUP(G133,Fees!$A$2:$B$24,2,FALSE)</f>
        <v>46</v>
      </c>
      <c r="I133" s="9" t="s">
        <v>356</v>
      </c>
      <c r="J133" s="9" t="s">
        <v>29</v>
      </c>
      <c r="K133" s="9" t="s">
        <v>73</v>
      </c>
      <c r="L133" s="9" t="str">
        <f>VLOOKUP(A133,TestScores!$A$2:$C$39,3,FALSE)</f>
        <v>#N/A</v>
      </c>
    </row>
    <row r="134" ht="15.75" hidden="1" customHeight="1">
      <c r="A134" s="8">
        <v>9228.0</v>
      </c>
      <c r="B134" s="9" t="s">
        <v>357</v>
      </c>
      <c r="C134" s="9" t="s">
        <v>358</v>
      </c>
      <c r="E134" s="9" t="str">
        <f t="shared" si="1"/>
        <v>Raymi Bueno Guerrero</v>
      </c>
      <c r="F134" s="9" t="s">
        <v>359</v>
      </c>
      <c r="G134" s="9" t="s">
        <v>22</v>
      </c>
      <c r="H134" s="3">
        <f>VLOOKUP(G134,Fees!$A$2:$B$24,2,FALSE)</f>
        <v>36</v>
      </c>
      <c r="I134" s="9" t="s">
        <v>41</v>
      </c>
      <c r="J134" s="9" t="s">
        <v>17</v>
      </c>
      <c r="K134" s="9" t="s">
        <v>53</v>
      </c>
      <c r="L134" s="9" t="str">
        <f>VLOOKUP(A134,TestScores!$A$2:$C$39,3,FALSE)</f>
        <v>#N/A</v>
      </c>
    </row>
    <row r="135" ht="15.75" hidden="1" customHeight="1">
      <c r="A135" s="8">
        <v>9229.0</v>
      </c>
      <c r="B135" s="9" t="s">
        <v>360</v>
      </c>
      <c r="C135" s="9" t="s">
        <v>361</v>
      </c>
      <c r="E135" s="9" t="str">
        <f t="shared" si="1"/>
        <v>Argentino Portillo Guzmán</v>
      </c>
      <c r="F135" s="9" t="s">
        <v>26</v>
      </c>
      <c r="G135" s="9" t="s">
        <v>27</v>
      </c>
      <c r="H135" s="3">
        <f>VLOOKUP(G135,Fees!$A$2:$B$24,2,FALSE)</f>
        <v>86</v>
      </c>
      <c r="I135" s="9" t="s">
        <v>16</v>
      </c>
      <c r="J135" s="9" t="s">
        <v>17</v>
      </c>
      <c r="K135" s="9" t="s">
        <v>30</v>
      </c>
      <c r="L135" s="9" t="str">
        <f>VLOOKUP(A135,TestScores!$A$2:$C$39,3,FALSE)</f>
        <v>#N/A</v>
      </c>
    </row>
    <row r="136" ht="15.75" hidden="1" customHeight="1">
      <c r="A136" s="8">
        <v>9230.0</v>
      </c>
      <c r="B136" s="9" t="s">
        <v>362</v>
      </c>
      <c r="C136" s="9" t="s">
        <v>363</v>
      </c>
      <c r="E136" s="9" t="str">
        <f t="shared" si="1"/>
        <v>Chen Ch'iu</v>
      </c>
      <c r="F136" s="9" t="s">
        <v>39</v>
      </c>
      <c r="G136" s="9" t="s">
        <v>40</v>
      </c>
      <c r="H136" s="3">
        <f>VLOOKUP(G136,Fees!$A$2:$B$24,2,FALSE)</f>
        <v>74</v>
      </c>
      <c r="I136" s="9" t="s">
        <v>16</v>
      </c>
      <c r="J136" s="9" t="s">
        <v>17</v>
      </c>
      <c r="K136" s="9" t="s">
        <v>53</v>
      </c>
      <c r="L136" s="9" t="str">
        <f>VLOOKUP(A136,TestScores!$A$2:$C$39,3,FALSE)</f>
        <v>#N/A</v>
      </c>
    </row>
    <row r="137" ht="15.75" hidden="1" customHeight="1">
      <c r="A137" s="8">
        <v>9231.0</v>
      </c>
      <c r="B137" s="9" t="s">
        <v>364</v>
      </c>
      <c r="C137" s="9" t="s">
        <v>365</v>
      </c>
      <c r="D137" s="9" t="s">
        <v>102</v>
      </c>
      <c r="E137" s="9" t="str">
        <f t="shared" si="1"/>
        <v>Hilaria Riffle</v>
      </c>
      <c r="F137" s="9" t="s">
        <v>26</v>
      </c>
      <c r="G137" s="9" t="s">
        <v>27</v>
      </c>
      <c r="H137" s="3">
        <f>VLOOKUP(G137,Fees!$A$2:$B$24,2,FALSE)</f>
        <v>86</v>
      </c>
      <c r="I137" s="9" t="s">
        <v>16</v>
      </c>
      <c r="J137" s="9" t="s">
        <v>17</v>
      </c>
      <c r="K137" s="9" t="s">
        <v>47</v>
      </c>
      <c r="L137" s="9" t="str">
        <f>VLOOKUP(A137,TestScores!$A$2:$C$39,3,FALSE)</f>
        <v>#N/A</v>
      </c>
    </row>
    <row r="138" ht="15.75" hidden="1" customHeight="1">
      <c r="A138" s="8">
        <v>9232.0</v>
      </c>
      <c r="B138" s="9" t="s">
        <v>366</v>
      </c>
      <c r="C138" s="9" t="s">
        <v>367</v>
      </c>
      <c r="D138" s="9" t="s">
        <v>105</v>
      </c>
      <c r="E138" s="9" t="str">
        <f t="shared" si="1"/>
        <v>Fidel Kahoun</v>
      </c>
      <c r="F138" s="9" t="s">
        <v>33</v>
      </c>
      <c r="G138" s="9" t="s">
        <v>34</v>
      </c>
      <c r="H138" s="3">
        <f>VLOOKUP(G138,Fees!$A$2:$B$24,2,FALSE)</f>
        <v>46</v>
      </c>
      <c r="I138" s="9" t="s">
        <v>41</v>
      </c>
      <c r="J138" s="9" t="s">
        <v>17</v>
      </c>
      <c r="K138" s="9" t="s">
        <v>47</v>
      </c>
      <c r="L138" s="9" t="str">
        <f>VLOOKUP(A138,TestScores!$A$2:$C$39,3,FALSE)</f>
        <v>#N/A</v>
      </c>
    </row>
    <row r="139" ht="15.75" hidden="1" customHeight="1">
      <c r="A139" s="8">
        <v>9233.0</v>
      </c>
      <c r="B139" s="9" t="s">
        <v>368</v>
      </c>
      <c r="C139" s="9" t="s">
        <v>104</v>
      </c>
      <c r="D139" s="9" t="s">
        <v>86</v>
      </c>
      <c r="E139" s="9" t="str">
        <f t="shared" si="1"/>
        <v>Robert Meza</v>
      </c>
      <c r="F139" s="9" t="s">
        <v>78</v>
      </c>
      <c r="G139" s="9" t="s">
        <v>79</v>
      </c>
      <c r="H139" s="3">
        <f>VLOOKUP(G139,Fees!$A$2:$B$24,2,FALSE)</f>
        <v>58</v>
      </c>
      <c r="I139" s="9" t="s">
        <v>28</v>
      </c>
      <c r="J139" s="9" t="s">
        <v>17</v>
      </c>
      <c r="K139" s="9" t="s">
        <v>47</v>
      </c>
      <c r="L139" s="9" t="str">
        <f>VLOOKUP(A139,TestScores!$A$2:$C$39,3,FALSE)</f>
        <v>#N/A</v>
      </c>
    </row>
    <row r="140" ht="15.75" hidden="1" customHeight="1">
      <c r="A140" s="8">
        <v>9234.0</v>
      </c>
      <c r="B140" s="9" t="s">
        <v>369</v>
      </c>
      <c r="C140" s="9" t="s">
        <v>370</v>
      </c>
      <c r="E140" s="9" t="str">
        <f t="shared" si="1"/>
        <v>Ayu Okamoto</v>
      </c>
      <c r="F140" s="9" t="s">
        <v>33</v>
      </c>
      <c r="G140" s="9" t="s">
        <v>34</v>
      </c>
      <c r="H140" s="3">
        <f>VLOOKUP(G140,Fees!$A$2:$B$24,2,FALSE)</f>
        <v>46</v>
      </c>
      <c r="I140" s="9" t="s">
        <v>41</v>
      </c>
      <c r="J140" s="9" t="s">
        <v>29</v>
      </c>
      <c r="K140" s="9" t="s">
        <v>47</v>
      </c>
      <c r="L140" s="9" t="str">
        <f>VLOOKUP(A140,TestScores!$A$2:$C$39,3,FALSE)</f>
        <v>#N/A</v>
      </c>
    </row>
    <row r="141" ht="15.75" hidden="1" customHeight="1">
      <c r="A141" s="8">
        <v>9235.0</v>
      </c>
      <c r="B141" s="9" t="s">
        <v>371</v>
      </c>
      <c r="C141" s="9" t="s">
        <v>372</v>
      </c>
      <c r="D141" s="9" t="s">
        <v>92</v>
      </c>
      <c r="E141" s="9" t="str">
        <f t="shared" si="1"/>
        <v>Carol Holm</v>
      </c>
      <c r="F141" s="9" t="s">
        <v>26</v>
      </c>
      <c r="G141" s="9" t="s">
        <v>27</v>
      </c>
      <c r="H141" s="3">
        <f>VLOOKUP(G141,Fees!$A$2:$B$24,2,FALSE)</f>
        <v>86</v>
      </c>
      <c r="I141" s="9" t="s">
        <v>28</v>
      </c>
      <c r="J141" s="9" t="s">
        <v>17</v>
      </c>
      <c r="K141" s="9" t="s">
        <v>73</v>
      </c>
      <c r="L141" s="9" t="str">
        <f>VLOOKUP(A141,TestScores!$A$2:$C$39,3,FALSE)</f>
        <v>#N/A</v>
      </c>
    </row>
    <row r="142" ht="15.75" hidden="1" customHeight="1">
      <c r="A142" s="8">
        <v>9236.0</v>
      </c>
      <c r="B142" s="9" t="s">
        <v>373</v>
      </c>
      <c r="C142" s="9" t="s">
        <v>315</v>
      </c>
      <c r="D142" s="9" t="s">
        <v>56</v>
      </c>
      <c r="E142" s="9" t="str">
        <f t="shared" si="1"/>
        <v>Joseph Rudy</v>
      </c>
      <c r="F142" s="9" t="s">
        <v>45</v>
      </c>
      <c r="G142" s="9" t="s">
        <v>46</v>
      </c>
      <c r="H142" s="3">
        <f>VLOOKUP(G142,Fees!$A$2:$B$24,2,FALSE)</f>
        <v>81</v>
      </c>
      <c r="I142" s="9" t="s">
        <v>63</v>
      </c>
      <c r="J142" s="9" t="s">
        <v>17</v>
      </c>
      <c r="K142" s="9" t="s">
        <v>47</v>
      </c>
      <c r="L142" s="9" t="str">
        <f>VLOOKUP(A142,TestScores!$A$2:$C$39,3,FALSE)</f>
        <v>#N/A</v>
      </c>
    </row>
    <row r="143" ht="15.75" hidden="1" customHeight="1">
      <c r="A143" s="8">
        <v>9237.0</v>
      </c>
      <c r="B143" s="9" t="s">
        <v>374</v>
      </c>
      <c r="C143" s="9" t="s">
        <v>375</v>
      </c>
      <c r="E143" s="9" t="str">
        <f t="shared" si="1"/>
        <v>Wen Chien</v>
      </c>
      <c r="F143" s="9" t="s">
        <v>376</v>
      </c>
      <c r="G143" s="9" t="s">
        <v>107</v>
      </c>
      <c r="H143" s="3">
        <f>VLOOKUP(G143,Fees!$A$2:$B$24,2,FALSE)</f>
        <v>85</v>
      </c>
      <c r="I143" s="9" t="s">
        <v>63</v>
      </c>
      <c r="J143" s="9" t="s">
        <v>17</v>
      </c>
      <c r="K143" s="9" t="s">
        <v>23</v>
      </c>
      <c r="L143" s="9" t="str">
        <f>VLOOKUP(A143,TestScores!$A$2:$C$39,3,FALSE)</f>
        <v>#N/A</v>
      </c>
    </row>
    <row r="144" ht="15.75" hidden="1" customHeight="1">
      <c r="A144" s="8">
        <v>9238.0</v>
      </c>
      <c r="B144" s="9" t="s">
        <v>377</v>
      </c>
      <c r="C144" s="9" t="s">
        <v>378</v>
      </c>
      <c r="E144" s="9" t="str">
        <f t="shared" si="1"/>
        <v>Jin Hsiao</v>
      </c>
      <c r="F144" s="9" t="s">
        <v>350</v>
      </c>
      <c r="G144" s="9" t="s">
        <v>107</v>
      </c>
      <c r="H144" s="3">
        <f>VLOOKUP(G144,Fees!$A$2:$B$24,2,FALSE)</f>
        <v>85</v>
      </c>
      <c r="I144" s="9" t="s">
        <v>35</v>
      </c>
      <c r="J144" s="9" t="s">
        <v>17</v>
      </c>
      <c r="K144" s="9" t="s">
        <v>159</v>
      </c>
      <c r="L144" s="9" t="str">
        <f>VLOOKUP(A144,TestScores!$A$2:$C$39,3,FALSE)</f>
        <v>#N/A</v>
      </c>
    </row>
    <row r="145" ht="15.75" hidden="1" customHeight="1">
      <c r="A145" s="8">
        <v>9239.0</v>
      </c>
      <c r="B145" s="9" t="s">
        <v>379</v>
      </c>
      <c r="C145" s="9" t="s">
        <v>380</v>
      </c>
      <c r="E145" s="9" t="str">
        <f t="shared" si="1"/>
        <v>Huan Yue Sun</v>
      </c>
      <c r="F145" s="9" t="s">
        <v>26</v>
      </c>
      <c r="G145" s="9" t="s">
        <v>27</v>
      </c>
      <c r="H145" s="3">
        <f>VLOOKUP(G145,Fees!$A$2:$B$24,2,FALSE)</f>
        <v>86</v>
      </c>
      <c r="I145" s="9" t="s">
        <v>63</v>
      </c>
      <c r="J145" s="9" t="s">
        <v>17</v>
      </c>
      <c r="K145" s="9" t="s">
        <v>53</v>
      </c>
      <c r="L145" s="9" t="str">
        <f>VLOOKUP(A145,TestScores!$A$2:$C$39,3,FALSE)</f>
        <v>#N/A</v>
      </c>
    </row>
    <row r="146" ht="15.75" hidden="1" customHeight="1">
      <c r="A146" s="8">
        <v>9240.0</v>
      </c>
      <c r="B146" s="9" t="s">
        <v>381</v>
      </c>
      <c r="C146" s="9" t="s">
        <v>382</v>
      </c>
      <c r="E146" s="9" t="str">
        <f t="shared" si="1"/>
        <v>Adriana Pagan Hernádez</v>
      </c>
      <c r="F146" s="9" t="s">
        <v>235</v>
      </c>
      <c r="G146" s="9" t="s">
        <v>236</v>
      </c>
      <c r="H146" s="3">
        <f>VLOOKUP(G146,Fees!$A$2:$B$24,2,FALSE)</f>
        <v>35</v>
      </c>
      <c r="I146" s="9" t="s">
        <v>16</v>
      </c>
      <c r="J146" s="9" t="s">
        <v>17</v>
      </c>
      <c r="K146" s="9" t="s">
        <v>73</v>
      </c>
      <c r="L146" s="9" t="str">
        <f>VLOOKUP(A146,TestScores!$A$2:$C$39,3,FALSE)</f>
        <v>#N/A</v>
      </c>
    </row>
    <row r="147" ht="15.75" hidden="1" customHeight="1">
      <c r="A147" s="8">
        <v>9241.0</v>
      </c>
      <c r="B147" s="9" t="s">
        <v>383</v>
      </c>
      <c r="C147" s="9" t="s">
        <v>384</v>
      </c>
      <c r="E147" s="9" t="str">
        <f t="shared" si="1"/>
        <v>Emigdio Vigil Hernádez</v>
      </c>
      <c r="F147" s="9" t="s">
        <v>26</v>
      </c>
      <c r="G147" s="9" t="s">
        <v>27</v>
      </c>
      <c r="H147" s="3">
        <f>VLOOKUP(G147,Fees!$A$2:$B$24,2,FALSE)</f>
        <v>86</v>
      </c>
      <c r="I147" s="9" t="s">
        <v>63</v>
      </c>
      <c r="J147" s="9" t="s">
        <v>17</v>
      </c>
      <c r="K147" s="9" t="s">
        <v>23</v>
      </c>
      <c r="L147" s="9" t="str">
        <f>VLOOKUP(A147,TestScores!$A$2:$C$39,3,FALSE)</f>
        <v>#N/A</v>
      </c>
    </row>
    <row r="148" ht="15.75" hidden="1" customHeight="1">
      <c r="A148" s="8">
        <v>9242.0</v>
      </c>
      <c r="B148" s="9" t="s">
        <v>385</v>
      </c>
      <c r="C148" s="9" t="s">
        <v>386</v>
      </c>
      <c r="D148" s="9" t="s">
        <v>92</v>
      </c>
      <c r="E148" s="9" t="str">
        <f t="shared" si="1"/>
        <v>Mamie Ruff</v>
      </c>
      <c r="F148" s="9" t="s">
        <v>124</v>
      </c>
      <c r="G148" s="9" t="s">
        <v>34</v>
      </c>
      <c r="H148" s="3">
        <f>VLOOKUP(G148,Fees!$A$2:$B$24,2,FALSE)</f>
        <v>46</v>
      </c>
      <c r="I148" s="9" t="s">
        <v>125</v>
      </c>
      <c r="J148" s="9" t="s">
        <v>17</v>
      </c>
      <c r="K148" s="9" t="s">
        <v>159</v>
      </c>
      <c r="L148" s="9" t="str">
        <f>VLOOKUP(A148,TestScores!$A$2:$C$39,3,FALSE)</f>
        <v>#N/A</v>
      </c>
    </row>
    <row r="149" ht="15.75" hidden="1" customHeight="1">
      <c r="A149" s="8">
        <v>9243.0</v>
      </c>
      <c r="B149" s="9" t="s">
        <v>387</v>
      </c>
      <c r="C149" s="9" t="s">
        <v>388</v>
      </c>
      <c r="D149" s="9" t="s">
        <v>86</v>
      </c>
      <c r="E149" s="9" t="str">
        <f t="shared" si="1"/>
        <v>Margaret Delorme</v>
      </c>
      <c r="F149" s="9" t="s">
        <v>26</v>
      </c>
      <c r="G149" s="9" t="s">
        <v>27</v>
      </c>
      <c r="H149" s="3">
        <f>VLOOKUP(G149,Fees!$A$2:$B$24,2,FALSE)</f>
        <v>86</v>
      </c>
      <c r="I149" s="9" t="s">
        <v>63</v>
      </c>
      <c r="J149" s="9" t="s">
        <v>17</v>
      </c>
      <c r="K149" s="9" t="s">
        <v>47</v>
      </c>
      <c r="L149" s="9" t="str">
        <f>VLOOKUP(A149,TestScores!$A$2:$C$39,3,FALSE)</f>
        <v>#N/A</v>
      </c>
    </row>
    <row r="150" ht="15.75" hidden="1" customHeight="1">
      <c r="A150" s="8">
        <v>9244.0</v>
      </c>
      <c r="B150" s="9" t="s">
        <v>389</v>
      </c>
      <c r="C150" s="9" t="s">
        <v>390</v>
      </c>
      <c r="D150" s="9" t="s">
        <v>391</v>
      </c>
      <c r="E150" s="9" t="str">
        <f t="shared" si="1"/>
        <v>Nancy Mclemore</v>
      </c>
      <c r="F150" s="9" t="s">
        <v>200</v>
      </c>
      <c r="G150" s="9" t="s">
        <v>201</v>
      </c>
      <c r="H150" s="3">
        <f>VLOOKUP(G150,Fees!$A$2:$B$24,2,FALSE)</f>
        <v>20</v>
      </c>
      <c r="I150" s="9" t="s">
        <v>16</v>
      </c>
      <c r="J150" s="9" t="s">
        <v>29</v>
      </c>
      <c r="K150" s="9" t="s">
        <v>64</v>
      </c>
      <c r="L150" s="9" t="str">
        <f>VLOOKUP(A150,TestScores!$A$2:$C$39,3,FALSE)</f>
        <v>#N/A</v>
      </c>
    </row>
    <row r="151" ht="15.75" hidden="1" customHeight="1">
      <c r="A151" s="8">
        <v>9245.0</v>
      </c>
      <c r="B151" s="9" t="s">
        <v>392</v>
      </c>
      <c r="C151" s="9" t="s">
        <v>393</v>
      </c>
      <c r="D151" s="9" t="s">
        <v>56</v>
      </c>
      <c r="E151" s="9" t="str">
        <f t="shared" si="1"/>
        <v>Raymond Pittman</v>
      </c>
      <c r="F151" s="9" t="s">
        <v>26</v>
      </c>
      <c r="G151" s="9" t="s">
        <v>27</v>
      </c>
      <c r="H151" s="3">
        <f>VLOOKUP(G151,Fees!$A$2:$B$24,2,FALSE)</f>
        <v>86</v>
      </c>
      <c r="I151" s="9" t="s">
        <v>16</v>
      </c>
      <c r="J151" s="9" t="s">
        <v>17</v>
      </c>
      <c r="K151" s="9" t="s">
        <v>42</v>
      </c>
      <c r="L151" s="9" t="str">
        <f>VLOOKUP(A151,TestScores!$A$2:$C$39,3,FALSE)</f>
        <v>#N/A</v>
      </c>
    </row>
    <row r="152" ht="15.75" hidden="1" customHeight="1">
      <c r="A152" s="8">
        <v>9246.0</v>
      </c>
      <c r="B152" s="9" t="s">
        <v>348</v>
      </c>
      <c r="C152" s="9" t="s">
        <v>394</v>
      </c>
      <c r="D152" s="9" t="s">
        <v>128</v>
      </c>
      <c r="E152" s="9" t="str">
        <f t="shared" si="1"/>
        <v>Jesse Martin</v>
      </c>
      <c r="F152" s="9" t="s">
        <v>200</v>
      </c>
      <c r="G152" s="9" t="s">
        <v>201</v>
      </c>
      <c r="H152" s="3">
        <f>VLOOKUP(G152,Fees!$A$2:$B$24,2,FALSE)</f>
        <v>20</v>
      </c>
      <c r="I152" s="9" t="s">
        <v>28</v>
      </c>
      <c r="J152" s="9" t="s">
        <v>17</v>
      </c>
      <c r="K152" s="9" t="s">
        <v>30</v>
      </c>
      <c r="L152" s="9" t="str">
        <f>VLOOKUP(A152,TestScores!$A$2:$C$39,3,FALSE)</f>
        <v>#N/A</v>
      </c>
    </row>
    <row r="153" ht="15.75" hidden="1" customHeight="1">
      <c r="A153" s="8">
        <v>9247.0</v>
      </c>
      <c r="B153" s="9" t="s">
        <v>395</v>
      </c>
      <c r="C153" s="9" t="s">
        <v>396</v>
      </c>
      <c r="D153" s="9" t="s">
        <v>397</v>
      </c>
      <c r="E153" s="9" t="str">
        <f t="shared" si="1"/>
        <v>Anthony Mann</v>
      </c>
      <c r="F153" s="9" t="s">
        <v>134</v>
      </c>
      <c r="G153" s="9" t="s">
        <v>135</v>
      </c>
      <c r="H153" s="3">
        <f>VLOOKUP(G153,Fees!$A$2:$B$24,2,FALSE)</f>
        <v>41</v>
      </c>
      <c r="I153" s="9" t="s">
        <v>28</v>
      </c>
      <c r="J153" s="9" t="s">
        <v>17</v>
      </c>
      <c r="K153" s="9" t="s">
        <v>73</v>
      </c>
      <c r="L153" s="9" t="str">
        <f>VLOOKUP(A153,TestScores!$A$2:$C$39,3,FALSE)</f>
        <v>#N/A</v>
      </c>
    </row>
    <row r="154" ht="15.75" hidden="1" customHeight="1">
      <c r="A154" s="8">
        <v>9248.0</v>
      </c>
      <c r="B154" s="9" t="s">
        <v>398</v>
      </c>
      <c r="C154" s="9" t="s">
        <v>399</v>
      </c>
      <c r="D154" s="9" t="s">
        <v>56</v>
      </c>
      <c r="E154" s="9" t="str">
        <f t="shared" si="1"/>
        <v>Betty Hernandez</v>
      </c>
      <c r="F154" s="9" t="s">
        <v>26</v>
      </c>
      <c r="G154" s="9" t="s">
        <v>27</v>
      </c>
      <c r="H154" s="3">
        <f>VLOOKUP(G154,Fees!$A$2:$B$24,2,FALSE)</f>
        <v>86</v>
      </c>
      <c r="I154" s="9" t="s">
        <v>16</v>
      </c>
      <c r="J154" s="9" t="s">
        <v>17</v>
      </c>
      <c r="K154" s="9" t="s">
        <v>159</v>
      </c>
      <c r="L154" s="9" t="str">
        <f>VLOOKUP(A154,TestScores!$A$2:$C$39,3,FALSE)</f>
        <v>#N/A</v>
      </c>
    </row>
    <row r="155" ht="15.75" hidden="1" customHeight="1">
      <c r="A155" s="8">
        <v>9249.0</v>
      </c>
      <c r="B155" s="9" t="s">
        <v>400</v>
      </c>
      <c r="C155" s="9" t="s">
        <v>85</v>
      </c>
      <c r="D155" s="9" t="s">
        <v>391</v>
      </c>
      <c r="E155" s="9" t="str">
        <f t="shared" si="1"/>
        <v>Rebecca Scheerer</v>
      </c>
      <c r="F155" s="9" t="s">
        <v>39</v>
      </c>
      <c r="G155" s="9" t="s">
        <v>40</v>
      </c>
      <c r="H155" s="3">
        <f>VLOOKUP(G155,Fees!$A$2:$B$24,2,FALSE)</f>
        <v>74</v>
      </c>
      <c r="I155" s="9" t="s">
        <v>63</v>
      </c>
      <c r="J155" s="9" t="s">
        <v>17</v>
      </c>
      <c r="K155" s="9" t="s">
        <v>23</v>
      </c>
      <c r="L155" s="9" t="str">
        <f>VLOOKUP(A155,TestScores!$A$2:$C$39,3,FALSE)</f>
        <v>#N/A</v>
      </c>
    </row>
    <row r="156" ht="15.75" hidden="1" customHeight="1">
      <c r="A156" s="8">
        <v>9250.0</v>
      </c>
      <c r="B156" s="9" t="s">
        <v>401</v>
      </c>
      <c r="C156" s="9" t="s">
        <v>402</v>
      </c>
      <c r="D156" s="9" t="s">
        <v>105</v>
      </c>
      <c r="E156" s="9" t="str">
        <f t="shared" si="1"/>
        <v>Roger Sumner</v>
      </c>
      <c r="F156" s="9" t="s">
        <v>26</v>
      </c>
      <c r="G156" s="9" t="s">
        <v>27</v>
      </c>
      <c r="H156" s="3">
        <f>VLOOKUP(G156,Fees!$A$2:$B$24,2,FALSE)</f>
        <v>86</v>
      </c>
      <c r="I156" s="9" t="s">
        <v>63</v>
      </c>
      <c r="J156" s="9" t="s">
        <v>17</v>
      </c>
      <c r="K156" s="9" t="s">
        <v>47</v>
      </c>
      <c r="L156" s="9" t="str">
        <f>VLOOKUP(A156,TestScores!$A$2:$C$39,3,FALSE)</f>
        <v>#N/A</v>
      </c>
    </row>
    <row r="157" ht="15.75" hidden="1" customHeight="1">
      <c r="A157" s="8">
        <v>9251.0</v>
      </c>
      <c r="B157" s="9" t="s">
        <v>403</v>
      </c>
      <c r="C157" s="9" t="s">
        <v>404</v>
      </c>
      <c r="D157" s="9" t="s">
        <v>99</v>
      </c>
      <c r="E157" s="9" t="str">
        <f t="shared" si="1"/>
        <v>Darrel Wilson</v>
      </c>
      <c r="F157" s="9" t="s">
        <v>235</v>
      </c>
      <c r="G157" s="9" t="s">
        <v>236</v>
      </c>
      <c r="H157" s="3">
        <f>VLOOKUP(G157,Fees!$A$2:$B$24,2,FALSE)</f>
        <v>35</v>
      </c>
      <c r="I157" s="9" t="s">
        <v>35</v>
      </c>
      <c r="J157" s="9" t="s">
        <v>17</v>
      </c>
      <c r="K157" s="9" t="s">
        <v>159</v>
      </c>
      <c r="L157" s="9" t="str">
        <f>VLOOKUP(A157,TestScores!$A$2:$C$39,3,FALSE)</f>
        <v>#N/A</v>
      </c>
    </row>
    <row r="158" ht="15.75" hidden="1" customHeight="1">
      <c r="A158" s="8">
        <v>9252.0</v>
      </c>
      <c r="B158" s="9" t="s">
        <v>208</v>
      </c>
      <c r="C158" s="9" t="s">
        <v>405</v>
      </c>
      <c r="E158" s="9" t="str">
        <f t="shared" si="1"/>
        <v>Li Wei Pan</v>
      </c>
      <c r="F158" s="9" t="s">
        <v>78</v>
      </c>
      <c r="G158" s="9" t="s">
        <v>79</v>
      </c>
      <c r="H158" s="3">
        <f>VLOOKUP(G158,Fees!$A$2:$B$24,2,FALSE)</f>
        <v>58</v>
      </c>
      <c r="I158" s="9" t="s">
        <v>16</v>
      </c>
      <c r="J158" s="9" t="s">
        <v>17</v>
      </c>
      <c r="K158" s="9" t="s">
        <v>73</v>
      </c>
      <c r="L158" s="9" t="str">
        <f>VLOOKUP(A158,TestScores!$A$2:$C$39,3,FALSE)</f>
        <v>#N/A</v>
      </c>
    </row>
    <row r="159" ht="15.75" hidden="1" customHeight="1">
      <c r="A159" s="8">
        <v>9253.0</v>
      </c>
      <c r="B159" s="9" t="s">
        <v>406</v>
      </c>
      <c r="C159" s="9" t="s">
        <v>407</v>
      </c>
      <c r="E159" s="9" t="str">
        <f t="shared" si="1"/>
        <v>Chan Chao</v>
      </c>
      <c r="F159" s="9" t="s">
        <v>59</v>
      </c>
      <c r="G159" s="9" t="s">
        <v>60</v>
      </c>
      <c r="H159" s="3">
        <f>VLOOKUP(G159,Fees!$A$2:$B$24,2,FALSE)</f>
        <v>64</v>
      </c>
      <c r="I159" s="9" t="s">
        <v>28</v>
      </c>
      <c r="J159" s="9" t="s">
        <v>17</v>
      </c>
      <c r="K159" s="9" t="s">
        <v>159</v>
      </c>
      <c r="L159" s="9" t="str">
        <f>VLOOKUP(A159,TestScores!$A$2:$C$39,3,FALSE)</f>
        <v>#N/A</v>
      </c>
    </row>
    <row r="160" ht="15.75" hidden="1" customHeight="1">
      <c r="A160" s="8">
        <v>9254.0</v>
      </c>
      <c r="B160" s="9" t="s">
        <v>408</v>
      </c>
      <c r="C160" s="9" t="s">
        <v>409</v>
      </c>
      <c r="E160" s="9" t="str">
        <f t="shared" si="1"/>
        <v>Rong Chiang</v>
      </c>
      <c r="F160" s="9" t="s">
        <v>235</v>
      </c>
      <c r="G160" s="9" t="s">
        <v>236</v>
      </c>
      <c r="H160" s="3">
        <f>VLOOKUP(G160,Fees!$A$2:$B$24,2,FALSE)</f>
        <v>35</v>
      </c>
      <c r="I160" s="9" t="s">
        <v>16</v>
      </c>
      <c r="J160" s="9" t="s">
        <v>17</v>
      </c>
      <c r="K160" s="9" t="s">
        <v>23</v>
      </c>
      <c r="L160" s="9" t="str">
        <f>VLOOKUP(A160,TestScores!$A$2:$C$39,3,FALSE)</f>
        <v>#N/A</v>
      </c>
    </row>
    <row r="161" ht="15.75" hidden="1" customHeight="1">
      <c r="A161" s="8">
        <v>9255.0</v>
      </c>
      <c r="B161" s="9" t="s">
        <v>410</v>
      </c>
      <c r="C161" s="9" t="s">
        <v>411</v>
      </c>
      <c r="E161" s="9" t="str">
        <f t="shared" si="1"/>
        <v>Li Tang</v>
      </c>
      <c r="F161" s="9" t="s">
        <v>26</v>
      </c>
      <c r="G161" s="9" t="s">
        <v>27</v>
      </c>
      <c r="H161" s="3">
        <f>VLOOKUP(G161,Fees!$A$2:$B$24,2,FALSE)</f>
        <v>86</v>
      </c>
      <c r="I161" s="9" t="s">
        <v>16</v>
      </c>
      <c r="J161" s="9" t="s">
        <v>17</v>
      </c>
      <c r="K161" s="9" t="s">
        <v>47</v>
      </c>
      <c r="L161" s="9" t="str">
        <f>VLOOKUP(A161,TestScores!$A$2:$C$39,3,FALSE)</f>
        <v>#N/A</v>
      </c>
    </row>
    <row r="162" ht="15.75" hidden="1" customHeight="1">
      <c r="A162" s="8">
        <v>9256.0</v>
      </c>
      <c r="B162" s="9" t="s">
        <v>412</v>
      </c>
      <c r="C162" s="9" t="s">
        <v>413</v>
      </c>
      <c r="E162" s="9" t="str">
        <f t="shared" si="1"/>
        <v>Bo Lung</v>
      </c>
      <c r="F162" s="9" t="s">
        <v>359</v>
      </c>
      <c r="G162" s="9" t="s">
        <v>22</v>
      </c>
      <c r="H162" s="3">
        <f>VLOOKUP(G162,Fees!$A$2:$B$24,2,FALSE)</f>
        <v>36</v>
      </c>
      <c r="I162" s="9" t="s">
        <v>16</v>
      </c>
      <c r="J162" s="9" t="s">
        <v>17</v>
      </c>
      <c r="K162" s="9" t="s">
        <v>159</v>
      </c>
      <c r="L162" s="9" t="str">
        <f>VLOOKUP(A162,TestScores!$A$2:$C$39,3,FALSE)</f>
        <v>#N/A</v>
      </c>
    </row>
    <row r="163" ht="15.75" hidden="1" customHeight="1">
      <c r="A163" s="8">
        <v>9257.0</v>
      </c>
      <c r="B163" s="9" t="s">
        <v>414</v>
      </c>
      <c r="C163" s="9" t="s">
        <v>407</v>
      </c>
      <c r="E163" s="9" t="str">
        <f t="shared" si="1"/>
        <v>Chan Sung</v>
      </c>
      <c r="F163" s="9" t="s">
        <v>415</v>
      </c>
      <c r="G163" s="9" t="s">
        <v>193</v>
      </c>
      <c r="H163" s="3">
        <f>VLOOKUP(G163,Fees!$A$2:$B$24,2,FALSE)</f>
        <v>21</v>
      </c>
      <c r="I163" s="9" t="s">
        <v>41</v>
      </c>
      <c r="J163" s="9" t="s">
        <v>29</v>
      </c>
      <c r="K163" s="9" t="s">
        <v>42</v>
      </c>
      <c r="L163" s="9" t="str">
        <f>VLOOKUP(A163,TestScores!$A$2:$C$39,3,FALSE)</f>
        <v>#N/A</v>
      </c>
    </row>
    <row r="164" ht="15.75" hidden="1" customHeight="1">
      <c r="A164" s="8">
        <v>9258.0</v>
      </c>
      <c r="B164" s="9" t="s">
        <v>416</v>
      </c>
      <c r="C164" s="9" t="s">
        <v>417</v>
      </c>
      <c r="E164" s="9" t="str">
        <f t="shared" si="1"/>
        <v>Jun He</v>
      </c>
      <c r="F164" s="9" t="s">
        <v>204</v>
      </c>
      <c r="G164" s="9" t="s">
        <v>205</v>
      </c>
      <c r="H164" s="3">
        <f>VLOOKUP(G164,Fees!$A$2:$B$24,2,FALSE)</f>
        <v>68</v>
      </c>
      <c r="I164" s="9" t="s">
        <v>52</v>
      </c>
      <c r="J164" s="9" t="s">
        <v>17</v>
      </c>
      <c r="K164" s="9" t="s">
        <v>73</v>
      </c>
      <c r="L164" s="9" t="str">
        <f>VLOOKUP(A164,TestScores!$A$2:$C$39,3,FALSE)</f>
        <v>#N/A</v>
      </c>
    </row>
    <row r="165" ht="15.75" hidden="1" customHeight="1">
      <c r="A165" s="8">
        <v>9259.0</v>
      </c>
      <c r="B165" s="9" t="s">
        <v>418</v>
      </c>
      <c r="C165" s="9" t="s">
        <v>207</v>
      </c>
      <c r="E165" s="9" t="str">
        <f t="shared" si="1"/>
        <v>An Yin</v>
      </c>
      <c r="F165" s="9" t="s">
        <v>26</v>
      </c>
      <c r="G165" s="9" t="s">
        <v>27</v>
      </c>
      <c r="H165" s="3">
        <f>VLOOKUP(G165,Fees!$A$2:$B$24,2,FALSE)</f>
        <v>86</v>
      </c>
      <c r="I165" s="9" t="s">
        <v>28</v>
      </c>
      <c r="J165" s="9" t="s">
        <v>17</v>
      </c>
      <c r="K165" s="9" t="s">
        <v>47</v>
      </c>
      <c r="L165" s="9" t="str">
        <f>VLOOKUP(A165,TestScores!$A$2:$C$39,3,FALSE)</f>
        <v>#N/A</v>
      </c>
    </row>
    <row r="166" ht="15.75" hidden="1" customHeight="1">
      <c r="A166" s="8">
        <v>9260.0</v>
      </c>
      <c r="B166" s="9" t="s">
        <v>419</v>
      </c>
      <c r="C166" s="9" t="s">
        <v>420</v>
      </c>
      <c r="E166" s="9" t="str">
        <f t="shared" si="1"/>
        <v>Yue Ying Lin</v>
      </c>
      <c r="F166" s="9" t="s">
        <v>26</v>
      </c>
      <c r="G166" s="9" t="s">
        <v>27</v>
      </c>
      <c r="H166" s="3">
        <f>VLOOKUP(G166,Fees!$A$2:$B$24,2,FALSE)</f>
        <v>86</v>
      </c>
      <c r="I166" s="9" t="s">
        <v>28</v>
      </c>
      <c r="J166" s="9" t="s">
        <v>17</v>
      </c>
      <c r="K166" s="9" t="s">
        <v>42</v>
      </c>
      <c r="L166" s="9" t="str">
        <f>VLOOKUP(A166,TestScores!$A$2:$C$39,3,FALSE)</f>
        <v>#N/A</v>
      </c>
    </row>
    <row r="167" ht="15.75" hidden="1" customHeight="1">
      <c r="A167" s="8">
        <v>9261.0</v>
      </c>
      <c r="B167" s="9" t="s">
        <v>421</v>
      </c>
      <c r="C167" s="9" t="s">
        <v>422</v>
      </c>
      <c r="E167" s="9" t="str">
        <f t="shared" si="1"/>
        <v>Ye Tsou</v>
      </c>
      <c r="F167" s="9" t="s">
        <v>26</v>
      </c>
      <c r="G167" s="9" t="s">
        <v>27</v>
      </c>
      <c r="H167" s="3">
        <f>VLOOKUP(G167,Fees!$A$2:$B$24,2,FALSE)</f>
        <v>86</v>
      </c>
      <c r="I167" s="9" t="s">
        <v>16</v>
      </c>
      <c r="J167" s="9" t="s">
        <v>17</v>
      </c>
      <c r="K167" s="9" t="s">
        <v>159</v>
      </c>
      <c r="L167" s="9" t="str">
        <f>VLOOKUP(A167,TestScores!$A$2:$C$39,3,FALSE)</f>
        <v>#N/A</v>
      </c>
    </row>
    <row r="168" ht="15.75" hidden="1" customHeight="1">
      <c r="A168" s="8">
        <v>9262.0</v>
      </c>
      <c r="B168" s="9" t="s">
        <v>423</v>
      </c>
      <c r="C168" s="9" t="s">
        <v>424</v>
      </c>
      <c r="E168" s="9" t="str">
        <f t="shared" si="1"/>
        <v>Kuan-Yin Tao</v>
      </c>
      <c r="F168" s="9" t="s">
        <v>196</v>
      </c>
      <c r="G168" s="9" t="s">
        <v>111</v>
      </c>
      <c r="H168" s="3">
        <f>VLOOKUP(G168,Fees!$A$2:$B$24,2,FALSE)</f>
        <v>24</v>
      </c>
      <c r="I168" s="9" t="s">
        <v>125</v>
      </c>
      <c r="J168" s="9" t="s">
        <v>17</v>
      </c>
      <c r="K168" s="9" t="s">
        <v>159</v>
      </c>
      <c r="L168" s="9" t="str">
        <f>VLOOKUP(A168,TestScores!$A$2:$C$39,3,FALSE)</f>
        <v>#N/A</v>
      </c>
    </row>
    <row r="169" ht="15.75" hidden="1" customHeight="1">
      <c r="A169" s="8">
        <v>9263.0</v>
      </c>
      <c r="B169" s="9" t="s">
        <v>425</v>
      </c>
      <c r="C169" s="9" t="s">
        <v>426</v>
      </c>
      <c r="E169" s="9" t="str">
        <f t="shared" si="1"/>
        <v>Yue You Kung</v>
      </c>
      <c r="F169" s="9" t="s">
        <v>39</v>
      </c>
      <c r="G169" s="9" t="s">
        <v>40</v>
      </c>
      <c r="H169" s="3">
        <f>VLOOKUP(G169,Fees!$A$2:$B$24,2,FALSE)</f>
        <v>74</v>
      </c>
      <c r="I169" s="9" t="s">
        <v>28</v>
      </c>
      <c r="J169" s="9" t="s">
        <v>17</v>
      </c>
      <c r="K169" s="9" t="s">
        <v>18</v>
      </c>
      <c r="L169" s="9" t="str">
        <f>VLOOKUP(A169,TestScores!$A$2:$C$39,3,FALSE)</f>
        <v>#N/A</v>
      </c>
    </row>
    <row r="170" ht="15.75" hidden="1" customHeight="1">
      <c r="A170" s="8">
        <v>9264.0</v>
      </c>
      <c r="B170" s="9" t="s">
        <v>427</v>
      </c>
      <c r="C170" s="9" t="s">
        <v>378</v>
      </c>
      <c r="E170" s="9" t="str">
        <f t="shared" si="1"/>
        <v>Jin Chin</v>
      </c>
      <c r="F170" s="9" t="s">
        <v>26</v>
      </c>
      <c r="G170" s="9" t="s">
        <v>27</v>
      </c>
      <c r="H170" s="3">
        <f>VLOOKUP(G170,Fees!$A$2:$B$24,2,FALSE)</f>
        <v>86</v>
      </c>
      <c r="I170" s="9" t="s">
        <v>63</v>
      </c>
      <c r="J170" s="9" t="s">
        <v>29</v>
      </c>
      <c r="K170" s="9" t="s">
        <v>64</v>
      </c>
      <c r="L170" s="9" t="str">
        <f>VLOOKUP(A170,TestScores!$A$2:$C$39,3,FALSE)</f>
        <v>#N/A</v>
      </c>
    </row>
    <row r="171" ht="15.75" hidden="1" customHeight="1">
      <c r="A171" s="8">
        <v>9265.0</v>
      </c>
      <c r="B171" s="9" t="s">
        <v>428</v>
      </c>
      <c r="C171" s="9" t="s">
        <v>396</v>
      </c>
      <c r="D171" s="9" t="s">
        <v>99</v>
      </c>
      <c r="E171" s="9" t="str">
        <f t="shared" si="1"/>
        <v>Anthony Rogers</v>
      </c>
      <c r="F171" s="9" t="s">
        <v>26</v>
      </c>
      <c r="G171" s="9" t="s">
        <v>27</v>
      </c>
      <c r="H171" s="3">
        <f>VLOOKUP(G171,Fees!$A$2:$B$24,2,FALSE)</f>
        <v>86</v>
      </c>
      <c r="I171" s="9" t="s">
        <v>16</v>
      </c>
      <c r="J171" s="9" t="s">
        <v>17</v>
      </c>
      <c r="K171" s="9" t="s">
        <v>159</v>
      </c>
      <c r="L171" s="9" t="str">
        <f>VLOOKUP(A171,TestScores!$A$2:$C$39,3,FALSE)</f>
        <v>#N/A</v>
      </c>
    </row>
    <row r="172" ht="15.75" hidden="1" customHeight="1">
      <c r="A172" s="8">
        <v>9266.0</v>
      </c>
      <c r="B172" s="9" t="s">
        <v>429</v>
      </c>
      <c r="C172" s="9" t="s">
        <v>430</v>
      </c>
      <c r="D172" s="9" t="s">
        <v>199</v>
      </c>
      <c r="E172" s="9" t="str">
        <f t="shared" si="1"/>
        <v>Fernando Ortiz</v>
      </c>
      <c r="F172" s="9" t="s">
        <v>33</v>
      </c>
      <c r="G172" s="9" t="s">
        <v>34</v>
      </c>
      <c r="H172" s="3">
        <f>VLOOKUP(G172,Fees!$A$2:$B$24,2,FALSE)</f>
        <v>46</v>
      </c>
      <c r="I172" s="9" t="s">
        <v>16</v>
      </c>
      <c r="J172" s="9" t="s">
        <v>17</v>
      </c>
      <c r="K172" s="9" t="s">
        <v>53</v>
      </c>
      <c r="L172" s="9" t="str">
        <f>VLOOKUP(A172,TestScores!$A$2:$C$39,3,FALSE)</f>
        <v>#N/A</v>
      </c>
    </row>
    <row r="173" ht="15.75" hidden="1" customHeight="1">
      <c r="A173" s="8">
        <v>9267.0</v>
      </c>
      <c r="B173" s="9" t="s">
        <v>431</v>
      </c>
      <c r="C173" s="9" t="s">
        <v>432</v>
      </c>
      <c r="D173" s="9" t="s">
        <v>131</v>
      </c>
      <c r="E173" s="9" t="str">
        <f t="shared" si="1"/>
        <v>Eugene Grillo</v>
      </c>
      <c r="F173" s="9" t="s">
        <v>359</v>
      </c>
      <c r="G173" s="9" t="s">
        <v>22</v>
      </c>
      <c r="H173" s="3">
        <f>VLOOKUP(G173,Fees!$A$2:$B$24,2,FALSE)</f>
        <v>36</v>
      </c>
      <c r="I173" s="9" t="s">
        <v>63</v>
      </c>
      <c r="J173" s="9" t="s">
        <v>17</v>
      </c>
      <c r="K173" s="9" t="s">
        <v>30</v>
      </c>
      <c r="L173" s="9" t="str">
        <f>VLOOKUP(A173,TestScores!$A$2:$C$39,3,FALSE)</f>
        <v>#N/A</v>
      </c>
    </row>
    <row r="174" ht="15.75" hidden="1" customHeight="1">
      <c r="A174" s="8">
        <v>9268.0</v>
      </c>
      <c r="B174" s="9" t="s">
        <v>379</v>
      </c>
      <c r="C174" s="9" t="s">
        <v>433</v>
      </c>
      <c r="E174" s="9" t="str">
        <f t="shared" si="1"/>
        <v>Shing Sun</v>
      </c>
      <c r="F174" s="9" t="s">
        <v>26</v>
      </c>
      <c r="G174" s="9" t="s">
        <v>27</v>
      </c>
      <c r="H174" s="3">
        <f>VLOOKUP(G174,Fees!$A$2:$B$24,2,FALSE)</f>
        <v>86</v>
      </c>
      <c r="I174" s="9" t="s">
        <v>63</v>
      </c>
      <c r="J174" s="9" t="s">
        <v>17</v>
      </c>
      <c r="K174" s="9" t="s">
        <v>53</v>
      </c>
      <c r="L174" s="9" t="str">
        <f>VLOOKUP(A174,TestScores!$A$2:$C$39,3,FALSE)</f>
        <v>#N/A</v>
      </c>
    </row>
    <row r="175" ht="15.75" hidden="1" customHeight="1">
      <c r="A175" s="8">
        <v>9269.0</v>
      </c>
      <c r="B175" s="9" t="s">
        <v>434</v>
      </c>
      <c r="C175" s="9" t="s">
        <v>435</v>
      </c>
      <c r="E175" s="9" t="str">
        <f t="shared" si="1"/>
        <v>Guan-yin Fan</v>
      </c>
      <c r="F175" s="9" t="s">
        <v>26</v>
      </c>
      <c r="G175" s="9" t="s">
        <v>27</v>
      </c>
      <c r="H175" s="3">
        <f>VLOOKUP(G175,Fees!$A$2:$B$24,2,FALSE)</f>
        <v>86</v>
      </c>
      <c r="I175" s="9" t="s">
        <v>28</v>
      </c>
      <c r="J175" s="9" t="s">
        <v>29</v>
      </c>
      <c r="K175" s="9" t="s">
        <v>23</v>
      </c>
      <c r="L175" s="9" t="str">
        <f>VLOOKUP(A175,TestScores!$A$2:$C$39,3,FALSE)</f>
        <v>#N/A</v>
      </c>
    </row>
    <row r="176" ht="15.75" hidden="1" customHeight="1">
      <c r="A176" s="8">
        <v>9270.0</v>
      </c>
      <c r="B176" s="9" t="s">
        <v>436</v>
      </c>
      <c r="C176" s="9" t="s">
        <v>437</v>
      </c>
      <c r="E176" s="9" t="str">
        <f t="shared" si="1"/>
        <v>Bi Tsai</v>
      </c>
      <c r="F176" s="9" t="s">
        <v>26</v>
      </c>
      <c r="G176" s="9" t="s">
        <v>27</v>
      </c>
      <c r="H176" s="3">
        <f>VLOOKUP(G176,Fees!$A$2:$B$24,2,FALSE)</f>
        <v>86</v>
      </c>
      <c r="I176" s="9" t="s">
        <v>28</v>
      </c>
      <c r="J176" s="9" t="s">
        <v>17</v>
      </c>
      <c r="K176" s="9" t="s">
        <v>18</v>
      </c>
      <c r="L176" s="9" t="str">
        <f>VLOOKUP(A176,TestScores!$A$2:$C$39,3,FALSE)</f>
        <v>#N/A</v>
      </c>
    </row>
    <row r="177" ht="15.75" hidden="1" customHeight="1">
      <c r="A177" s="8">
        <v>9271.0</v>
      </c>
      <c r="B177" s="9" t="s">
        <v>438</v>
      </c>
      <c r="C177" s="9" t="s">
        <v>439</v>
      </c>
      <c r="E177" s="9" t="str">
        <f t="shared" si="1"/>
        <v>Cheng Tai</v>
      </c>
      <c r="F177" s="9" t="s">
        <v>26</v>
      </c>
      <c r="G177" s="9" t="s">
        <v>27</v>
      </c>
      <c r="H177" s="3">
        <f>VLOOKUP(G177,Fees!$A$2:$B$24,2,FALSE)</f>
        <v>86</v>
      </c>
      <c r="I177" s="9" t="s">
        <v>63</v>
      </c>
      <c r="J177" s="9" t="s">
        <v>17</v>
      </c>
      <c r="K177" s="9" t="s">
        <v>18</v>
      </c>
      <c r="L177" s="9" t="str">
        <f>VLOOKUP(A177,TestScores!$A$2:$C$39,3,FALSE)</f>
        <v>#N/A</v>
      </c>
    </row>
    <row r="178" ht="15.75" hidden="1" customHeight="1">
      <c r="A178" s="8">
        <v>9272.0</v>
      </c>
      <c r="B178" s="9" t="s">
        <v>440</v>
      </c>
      <c r="C178" s="9" t="s">
        <v>441</v>
      </c>
      <c r="E178" s="9" t="str">
        <f t="shared" si="1"/>
        <v>Serino Bouzuki</v>
      </c>
      <c r="F178" s="9" t="s">
        <v>14</v>
      </c>
      <c r="G178" s="9" t="s">
        <v>15</v>
      </c>
      <c r="H178" s="3">
        <f>VLOOKUP(G178,Fees!$A$2:$B$24,2,FALSE)</f>
        <v>27</v>
      </c>
      <c r="I178" s="9" t="s">
        <v>16</v>
      </c>
      <c r="J178" s="9" t="s">
        <v>17</v>
      </c>
      <c r="K178" s="9" t="s">
        <v>30</v>
      </c>
      <c r="L178" s="9" t="str">
        <f>VLOOKUP(A178,TestScores!$A$2:$C$39,3,FALSE)</f>
        <v>#N/A</v>
      </c>
    </row>
    <row r="179" ht="15.75" hidden="1" customHeight="1">
      <c r="A179" s="8">
        <v>9273.0</v>
      </c>
      <c r="B179" s="9" t="s">
        <v>442</v>
      </c>
      <c r="C179" s="9" t="s">
        <v>443</v>
      </c>
      <c r="E179" s="9" t="str">
        <f t="shared" si="1"/>
        <v>Nao Mori</v>
      </c>
      <c r="F179" s="9" t="s">
        <v>444</v>
      </c>
      <c r="G179" s="9" t="s">
        <v>193</v>
      </c>
      <c r="H179" s="3">
        <f>VLOOKUP(G179,Fees!$A$2:$B$24,2,FALSE)</f>
        <v>21</v>
      </c>
      <c r="I179" s="9" t="s">
        <v>28</v>
      </c>
      <c r="J179" s="9" t="s">
        <v>17</v>
      </c>
      <c r="K179" s="9" t="s">
        <v>23</v>
      </c>
      <c r="L179" s="9" t="str">
        <f>VLOOKUP(A179,TestScores!$A$2:$C$39,3,FALSE)</f>
        <v>#N/A</v>
      </c>
    </row>
    <row r="180" ht="15.75" hidden="1" customHeight="1">
      <c r="A180" s="8">
        <v>9274.0</v>
      </c>
      <c r="B180" s="9" t="s">
        <v>445</v>
      </c>
      <c r="C180" s="9" t="s">
        <v>446</v>
      </c>
      <c r="E180" s="9" t="str">
        <f t="shared" si="1"/>
        <v>Shinsuke Fujikawa</v>
      </c>
      <c r="F180" s="9" t="s">
        <v>45</v>
      </c>
      <c r="G180" s="9" t="s">
        <v>46</v>
      </c>
      <c r="H180" s="3">
        <f>VLOOKUP(G180,Fees!$A$2:$B$24,2,FALSE)</f>
        <v>81</v>
      </c>
      <c r="I180" s="9" t="s">
        <v>16</v>
      </c>
      <c r="J180" s="9" t="s">
        <v>17</v>
      </c>
      <c r="K180" s="9" t="s">
        <v>73</v>
      </c>
      <c r="L180" s="9" t="str">
        <f>VLOOKUP(A180,TestScores!$A$2:$C$39,3,FALSE)</f>
        <v>#N/A</v>
      </c>
    </row>
    <row r="181" ht="15.75" hidden="1" customHeight="1">
      <c r="A181" s="8">
        <v>9275.0</v>
      </c>
      <c r="B181" s="9" t="s">
        <v>447</v>
      </c>
      <c r="C181" s="9" t="s">
        <v>198</v>
      </c>
      <c r="D181" s="9" t="s">
        <v>86</v>
      </c>
      <c r="E181" s="9" t="str">
        <f t="shared" si="1"/>
        <v>James Hostetter</v>
      </c>
      <c r="F181" s="9" t="s">
        <v>26</v>
      </c>
      <c r="G181" s="9" t="s">
        <v>27</v>
      </c>
      <c r="H181" s="3">
        <f>VLOOKUP(G181,Fees!$A$2:$B$24,2,FALSE)</f>
        <v>86</v>
      </c>
      <c r="I181" s="9" t="s">
        <v>16</v>
      </c>
      <c r="J181" s="9" t="s">
        <v>17</v>
      </c>
      <c r="K181" s="9" t="s">
        <v>53</v>
      </c>
      <c r="L181" s="9" t="str">
        <f>VLOOKUP(A181,TestScores!$A$2:$C$39,3,FALSE)</f>
        <v>#N/A</v>
      </c>
    </row>
    <row r="182" ht="15.75" hidden="1" customHeight="1">
      <c r="A182" s="8">
        <v>9276.0</v>
      </c>
      <c r="B182" s="9" t="s">
        <v>448</v>
      </c>
      <c r="C182" s="9" t="s">
        <v>449</v>
      </c>
      <c r="E182" s="9" t="str">
        <f t="shared" si="1"/>
        <v>Saaya Miyata</v>
      </c>
      <c r="F182" s="9" t="s">
        <v>78</v>
      </c>
      <c r="G182" s="9" t="s">
        <v>79</v>
      </c>
      <c r="H182" s="3">
        <f>VLOOKUP(G182,Fees!$A$2:$B$24,2,FALSE)</f>
        <v>58</v>
      </c>
      <c r="I182" s="9" t="s">
        <v>16</v>
      </c>
      <c r="J182" s="9" t="s">
        <v>17</v>
      </c>
      <c r="K182" s="9" t="s">
        <v>23</v>
      </c>
      <c r="L182" s="9" t="str">
        <f>VLOOKUP(A182,TestScores!$A$2:$C$39,3,FALSE)</f>
        <v>#N/A</v>
      </c>
    </row>
    <row r="183" ht="15.75" hidden="1" customHeight="1">
      <c r="A183" s="8">
        <v>9277.0</v>
      </c>
      <c r="B183" s="9" t="s">
        <v>450</v>
      </c>
      <c r="C183" s="9" t="s">
        <v>451</v>
      </c>
      <c r="E183" s="9" t="str">
        <f t="shared" si="1"/>
        <v>Shiyomi Sugihara</v>
      </c>
      <c r="F183" s="9" t="s">
        <v>39</v>
      </c>
      <c r="G183" s="9" t="s">
        <v>40</v>
      </c>
      <c r="H183" s="3">
        <f>VLOOKUP(G183,Fees!$A$2:$B$24,2,FALSE)</f>
        <v>74</v>
      </c>
      <c r="I183" s="9" t="s">
        <v>16</v>
      </c>
      <c r="J183" s="9" t="s">
        <v>17</v>
      </c>
      <c r="K183" s="9" t="s">
        <v>30</v>
      </c>
      <c r="L183" s="9" t="str">
        <f>VLOOKUP(A183,TestScores!$A$2:$C$39,3,FALSE)</f>
        <v>#N/A</v>
      </c>
    </row>
    <row r="184" ht="15.75" hidden="1" customHeight="1">
      <c r="A184" s="8">
        <v>9278.0</v>
      </c>
      <c r="B184" s="9" t="s">
        <v>452</v>
      </c>
      <c r="C184" s="9" t="s">
        <v>453</v>
      </c>
      <c r="D184" s="9" t="s">
        <v>131</v>
      </c>
      <c r="E184" s="9" t="str">
        <f t="shared" si="1"/>
        <v>Joan Navarro</v>
      </c>
      <c r="F184" s="9" t="s">
        <v>245</v>
      </c>
      <c r="G184" s="9" t="s">
        <v>246</v>
      </c>
      <c r="H184" s="3">
        <f>VLOOKUP(G184,Fees!$A$2:$B$24,2,FALSE)</f>
        <v>26</v>
      </c>
      <c r="I184" s="9" t="s">
        <v>35</v>
      </c>
      <c r="J184" s="9" t="s">
        <v>17</v>
      </c>
      <c r="K184" s="9" t="s">
        <v>73</v>
      </c>
      <c r="L184" s="9" t="str">
        <f>VLOOKUP(A184,TestScores!$A$2:$C$39,3,FALSE)</f>
        <v>#N/A</v>
      </c>
    </row>
    <row r="185" ht="15.75" hidden="1" customHeight="1">
      <c r="A185" s="8">
        <v>9279.0</v>
      </c>
      <c r="B185" s="9" t="s">
        <v>454</v>
      </c>
      <c r="C185" s="9" t="s">
        <v>455</v>
      </c>
      <c r="E185" s="9" t="str">
        <f t="shared" si="1"/>
        <v>Risae Koga</v>
      </c>
      <c r="F185" s="9" t="s">
        <v>82</v>
      </c>
      <c r="G185" s="9" t="s">
        <v>83</v>
      </c>
      <c r="H185" s="3">
        <f>VLOOKUP(G185,Fees!$A$2:$B$24,2,FALSE)</f>
        <v>49</v>
      </c>
      <c r="I185" s="9" t="s">
        <v>16</v>
      </c>
      <c r="J185" s="9" t="s">
        <v>17</v>
      </c>
      <c r="K185" s="9" t="s">
        <v>47</v>
      </c>
      <c r="L185" s="9" t="str">
        <f>VLOOKUP(A185,TestScores!$A$2:$C$39,3,FALSE)</f>
        <v>#N/A</v>
      </c>
    </row>
    <row r="186" ht="15.75" hidden="1" customHeight="1">
      <c r="A186" s="8">
        <v>9280.0</v>
      </c>
      <c r="B186" s="9" t="s">
        <v>456</v>
      </c>
      <c r="C186" s="9" t="s">
        <v>457</v>
      </c>
      <c r="E186" s="9" t="str">
        <f t="shared" si="1"/>
        <v>Loreta Roldán Jasso</v>
      </c>
      <c r="F186" s="9" t="s">
        <v>124</v>
      </c>
      <c r="G186" s="9" t="s">
        <v>34</v>
      </c>
      <c r="H186" s="3">
        <f>VLOOKUP(G186,Fees!$A$2:$B$24,2,FALSE)</f>
        <v>46</v>
      </c>
      <c r="I186" s="9" t="s">
        <v>16</v>
      </c>
      <c r="J186" s="9" t="s">
        <v>17</v>
      </c>
      <c r="K186" s="9" t="s">
        <v>64</v>
      </c>
      <c r="L186" s="9" t="str">
        <f>VLOOKUP(A186,TestScores!$A$2:$C$39,3,FALSE)</f>
        <v>#N/A</v>
      </c>
    </row>
    <row r="187" ht="15.75" hidden="1" customHeight="1">
      <c r="A187" s="8">
        <v>9281.0</v>
      </c>
      <c r="B187" s="9" t="s">
        <v>458</v>
      </c>
      <c r="C187" s="9" t="s">
        <v>459</v>
      </c>
      <c r="E187" s="9" t="str">
        <f t="shared" si="1"/>
        <v>Xia Tseng</v>
      </c>
      <c r="F187" s="9" t="s">
        <v>50</v>
      </c>
      <c r="G187" s="9" t="s">
        <v>51</v>
      </c>
      <c r="H187" s="3">
        <f>VLOOKUP(G187,Fees!$A$2:$B$24,2,FALSE)</f>
        <v>75</v>
      </c>
      <c r="I187" s="9" t="s">
        <v>52</v>
      </c>
      <c r="J187" s="9" t="s">
        <v>17</v>
      </c>
      <c r="K187" s="9" t="s">
        <v>64</v>
      </c>
      <c r="L187" s="9" t="str">
        <f>VLOOKUP(A187,TestScores!$A$2:$C$39,3,FALSE)</f>
        <v>#N/A</v>
      </c>
    </row>
    <row r="188" ht="15.75" hidden="1" customHeight="1">
      <c r="A188" s="8">
        <v>9282.0</v>
      </c>
      <c r="B188" s="9" t="s">
        <v>460</v>
      </c>
      <c r="C188" s="9" t="s">
        <v>461</v>
      </c>
      <c r="E188" s="9" t="str">
        <f t="shared" si="1"/>
        <v>Xin Qian T'an</v>
      </c>
      <c r="F188" s="9" t="s">
        <v>134</v>
      </c>
      <c r="G188" s="9" t="s">
        <v>135</v>
      </c>
      <c r="H188" s="3">
        <f>VLOOKUP(G188,Fees!$A$2:$B$24,2,FALSE)</f>
        <v>41</v>
      </c>
      <c r="I188" s="9" t="s">
        <v>28</v>
      </c>
      <c r="J188" s="9" t="s">
        <v>17</v>
      </c>
      <c r="K188" s="9" t="s">
        <v>159</v>
      </c>
      <c r="L188" s="9" t="str">
        <f>VLOOKUP(A188,TestScores!$A$2:$C$39,3,FALSE)</f>
        <v>#N/A</v>
      </c>
    </row>
    <row r="189" ht="15.75" hidden="1" customHeight="1">
      <c r="A189" s="8">
        <v>9283.0</v>
      </c>
      <c r="B189" s="9" t="s">
        <v>462</v>
      </c>
      <c r="C189" s="9" t="s">
        <v>176</v>
      </c>
      <c r="D189" s="9" t="s">
        <v>131</v>
      </c>
      <c r="E189" s="9" t="str">
        <f t="shared" si="1"/>
        <v>Scott Kirkendall</v>
      </c>
      <c r="F189" s="9" t="s">
        <v>39</v>
      </c>
      <c r="G189" s="9" t="s">
        <v>40</v>
      </c>
      <c r="H189" s="3">
        <f>VLOOKUP(G189,Fees!$A$2:$B$24,2,FALSE)</f>
        <v>74</v>
      </c>
      <c r="I189" s="9" t="s">
        <v>41</v>
      </c>
      <c r="J189" s="9" t="s">
        <v>29</v>
      </c>
      <c r="K189" s="9" t="s">
        <v>159</v>
      </c>
      <c r="L189" s="9" t="str">
        <f>VLOOKUP(A189,TestScores!$A$2:$C$39,3,FALSE)</f>
        <v>#N/A</v>
      </c>
    </row>
    <row r="190" ht="15.75" hidden="1" customHeight="1">
      <c r="A190" s="8">
        <v>9284.0</v>
      </c>
      <c r="B190" s="9" t="s">
        <v>463</v>
      </c>
      <c r="C190" s="9" t="s">
        <v>464</v>
      </c>
      <c r="E190" s="9" t="str">
        <f t="shared" si="1"/>
        <v>Annabell Sikes</v>
      </c>
      <c r="F190" s="9" t="s">
        <v>350</v>
      </c>
      <c r="G190" s="9" t="s">
        <v>107</v>
      </c>
      <c r="H190" s="3">
        <f>VLOOKUP(G190,Fees!$A$2:$B$24,2,FALSE)</f>
        <v>85</v>
      </c>
      <c r="I190" s="9" t="s">
        <v>35</v>
      </c>
      <c r="J190" s="9" t="s">
        <v>17</v>
      </c>
      <c r="K190" s="9" t="s">
        <v>53</v>
      </c>
      <c r="L190" s="9" t="str">
        <f>VLOOKUP(A190,TestScores!$A$2:$C$39,3,FALSE)</f>
        <v>#N/A</v>
      </c>
    </row>
    <row r="191" ht="15.75" hidden="1" customHeight="1">
      <c r="A191" s="8">
        <v>9285.0</v>
      </c>
      <c r="B191" s="9" t="s">
        <v>465</v>
      </c>
      <c r="C191" s="9" t="s">
        <v>466</v>
      </c>
      <c r="D191" s="9" t="s">
        <v>92</v>
      </c>
      <c r="E191" s="9" t="str">
        <f t="shared" si="1"/>
        <v>Sarah Sanders</v>
      </c>
      <c r="F191" s="9" t="s">
        <v>359</v>
      </c>
      <c r="G191" s="9" t="s">
        <v>22</v>
      </c>
      <c r="H191" s="3">
        <f>VLOOKUP(G191,Fees!$A$2:$B$24,2,FALSE)</f>
        <v>36</v>
      </c>
      <c r="I191" s="9" t="s">
        <v>16</v>
      </c>
      <c r="J191" s="9" t="s">
        <v>17</v>
      </c>
      <c r="K191" s="9" t="s">
        <v>53</v>
      </c>
      <c r="L191" s="9" t="str">
        <f>VLOOKUP(A191,TestScores!$A$2:$C$39,3,FALSE)</f>
        <v>#N/A</v>
      </c>
    </row>
    <row r="192" ht="15.75" hidden="1" customHeight="1">
      <c r="A192" s="8">
        <v>9286.0</v>
      </c>
      <c r="B192" s="9" t="s">
        <v>467</v>
      </c>
      <c r="C192" s="9" t="s">
        <v>98</v>
      </c>
      <c r="D192" s="9" t="s">
        <v>105</v>
      </c>
      <c r="E192" s="9" t="str">
        <f t="shared" si="1"/>
        <v>Richard Rice</v>
      </c>
      <c r="F192" s="9" t="s">
        <v>26</v>
      </c>
      <c r="G192" s="9" t="s">
        <v>27</v>
      </c>
      <c r="H192" s="3">
        <f>VLOOKUP(G192,Fees!$A$2:$B$24,2,FALSE)</f>
        <v>86</v>
      </c>
      <c r="I192" s="9" t="s">
        <v>35</v>
      </c>
      <c r="J192" s="9" t="s">
        <v>17</v>
      </c>
      <c r="K192" s="9" t="s">
        <v>42</v>
      </c>
      <c r="L192" s="9" t="str">
        <f>VLOOKUP(A192,TestScores!$A$2:$C$39,3,FALSE)</f>
        <v>#N/A</v>
      </c>
    </row>
    <row r="193" ht="15.75" hidden="1" customHeight="1">
      <c r="A193" s="8">
        <v>9287.0</v>
      </c>
      <c r="B193" s="9" t="s">
        <v>348</v>
      </c>
      <c r="C193" s="9" t="s">
        <v>468</v>
      </c>
      <c r="D193" s="9" t="s">
        <v>92</v>
      </c>
      <c r="E193" s="9" t="str">
        <f t="shared" si="1"/>
        <v>Russell Martin</v>
      </c>
      <c r="F193" s="9" t="s">
        <v>469</v>
      </c>
      <c r="G193" s="9" t="s">
        <v>107</v>
      </c>
      <c r="H193" s="3">
        <f>VLOOKUP(G193,Fees!$A$2:$B$24,2,FALSE)</f>
        <v>85</v>
      </c>
      <c r="I193" s="9" t="s">
        <v>41</v>
      </c>
      <c r="J193" s="9" t="s">
        <v>29</v>
      </c>
      <c r="K193" s="9" t="s">
        <v>30</v>
      </c>
      <c r="L193" s="9" t="str">
        <f>VLOOKUP(A193,TestScores!$A$2:$C$39,3,FALSE)</f>
        <v>#N/A</v>
      </c>
    </row>
    <row r="194" ht="15.75" hidden="1" customHeight="1">
      <c r="A194" s="8">
        <v>9288.0</v>
      </c>
      <c r="B194" s="9" t="s">
        <v>160</v>
      </c>
      <c r="C194" s="9" t="s">
        <v>37</v>
      </c>
      <c r="D194" s="9" t="s">
        <v>92</v>
      </c>
      <c r="E194" s="9" t="str">
        <f t="shared" si="1"/>
        <v>Mary Jordan</v>
      </c>
      <c r="F194" s="9" t="s">
        <v>39</v>
      </c>
      <c r="G194" s="9" t="s">
        <v>40</v>
      </c>
      <c r="H194" s="3">
        <f>VLOOKUP(G194,Fees!$A$2:$B$24,2,FALSE)</f>
        <v>74</v>
      </c>
      <c r="I194" s="9" t="s">
        <v>16</v>
      </c>
      <c r="J194" s="9" t="s">
        <v>17</v>
      </c>
      <c r="K194" s="9" t="s">
        <v>159</v>
      </c>
      <c r="L194" s="9" t="str">
        <f>VLOOKUP(A194,TestScores!$A$2:$C$39,3,FALSE)</f>
        <v>#N/A</v>
      </c>
    </row>
    <row r="195" ht="15.75" hidden="1" customHeight="1">
      <c r="A195" s="8">
        <v>9289.0</v>
      </c>
      <c r="B195" s="9" t="s">
        <v>470</v>
      </c>
      <c r="C195" s="9" t="s">
        <v>471</v>
      </c>
      <c r="D195" s="9" t="s">
        <v>56</v>
      </c>
      <c r="E195" s="9" t="str">
        <f t="shared" si="1"/>
        <v>Tommy Mcwhorter</v>
      </c>
      <c r="F195" s="9" t="s">
        <v>134</v>
      </c>
      <c r="G195" s="9" t="s">
        <v>135</v>
      </c>
      <c r="H195" s="3">
        <f>VLOOKUP(G195,Fees!$A$2:$B$24,2,FALSE)</f>
        <v>41</v>
      </c>
      <c r="I195" s="9" t="s">
        <v>16</v>
      </c>
      <c r="J195" s="9" t="s">
        <v>17</v>
      </c>
      <c r="K195" s="9" t="s">
        <v>23</v>
      </c>
      <c r="L195" s="9" t="str">
        <f>VLOOKUP(A195,TestScores!$A$2:$C$39,3,FALSE)</f>
        <v>#N/A</v>
      </c>
    </row>
    <row r="196" ht="15.75" hidden="1" customHeight="1">
      <c r="A196" s="8">
        <v>9290.0</v>
      </c>
      <c r="B196" s="9" t="s">
        <v>472</v>
      </c>
      <c r="C196" s="9" t="s">
        <v>473</v>
      </c>
      <c r="E196" s="9" t="str">
        <f t="shared" si="1"/>
        <v>Kahoru Tada</v>
      </c>
      <c r="F196" s="9" t="s">
        <v>26</v>
      </c>
      <c r="G196" s="9" t="s">
        <v>27</v>
      </c>
      <c r="H196" s="3">
        <f>VLOOKUP(G196,Fees!$A$2:$B$24,2,FALSE)</f>
        <v>86</v>
      </c>
      <c r="I196" s="9" t="s">
        <v>16</v>
      </c>
      <c r="J196" s="9" t="s">
        <v>17</v>
      </c>
      <c r="K196" s="9" t="s">
        <v>64</v>
      </c>
      <c r="L196" s="9" t="str">
        <f>VLOOKUP(A196,TestScores!$A$2:$C$39,3,FALSE)</f>
        <v>#N/A</v>
      </c>
    </row>
    <row r="197" ht="15.75" hidden="1" customHeight="1">
      <c r="A197" s="8">
        <v>9291.0</v>
      </c>
      <c r="B197" s="9" t="s">
        <v>474</v>
      </c>
      <c r="C197" s="9" t="s">
        <v>475</v>
      </c>
      <c r="D197" s="9" t="s">
        <v>199</v>
      </c>
      <c r="E197" s="9" t="str">
        <f t="shared" si="1"/>
        <v>Rose Edwards</v>
      </c>
      <c r="F197" s="9" t="s">
        <v>95</v>
      </c>
      <c r="G197" s="9" t="s">
        <v>96</v>
      </c>
      <c r="H197" s="3">
        <f>VLOOKUP(G197,Fees!$A$2:$B$24,2,FALSE)</f>
        <v>60</v>
      </c>
      <c r="I197" s="9" t="s">
        <v>16</v>
      </c>
      <c r="J197" s="9" t="s">
        <v>17</v>
      </c>
      <c r="K197" s="9" t="s">
        <v>159</v>
      </c>
      <c r="L197" s="9" t="str">
        <f>VLOOKUP(A197,TestScores!$A$2:$C$39,3,FALSE)</f>
        <v>#N/A</v>
      </c>
    </row>
    <row r="198" ht="15.75" hidden="1" customHeight="1">
      <c r="A198" s="8">
        <v>9292.0</v>
      </c>
      <c r="B198" s="9" t="s">
        <v>476</v>
      </c>
      <c r="C198" s="9" t="s">
        <v>227</v>
      </c>
      <c r="E198" s="9" t="str">
        <f t="shared" si="1"/>
        <v>Dewei Hsia</v>
      </c>
      <c r="F198" s="9" t="s">
        <v>45</v>
      </c>
      <c r="G198" s="9" t="s">
        <v>46</v>
      </c>
      <c r="H198" s="3">
        <f>VLOOKUP(G198,Fees!$A$2:$B$24,2,FALSE)</f>
        <v>81</v>
      </c>
      <c r="I198" s="9" t="s">
        <v>63</v>
      </c>
      <c r="J198" s="9" t="s">
        <v>17</v>
      </c>
      <c r="K198" s="9" t="s">
        <v>64</v>
      </c>
      <c r="L198" s="9" t="str">
        <f>VLOOKUP(A198,TestScores!$A$2:$C$39,3,FALSE)</f>
        <v>#N/A</v>
      </c>
    </row>
    <row r="199" ht="15.75" hidden="1" customHeight="1">
      <c r="A199" s="8">
        <v>9293.0</v>
      </c>
      <c r="B199" s="9" t="s">
        <v>477</v>
      </c>
      <c r="C199" s="9" t="s">
        <v>478</v>
      </c>
      <c r="E199" s="9" t="str">
        <f t="shared" si="1"/>
        <v>Natsuyo Kitano</v>
      </c>
      <c r="F199" s="9" t="s">
        <v>39</v>
      </c>
      <c r="G199" s="9" t="s">
        <v>40</v>
      </c>
      <c r="H199" s="3">
        <f>VLOOKUP(G199,Fees!$A$2:$B$24,2,FALSE)</f>
        <v>74</v>
      </c>
      <c r="I199" s="9" t="s">
        <v>41</v>
      </c>
      <c r="J199" s="9" t="s">
        <v>17</v>
      </c>
      <c r="K199" s="9" t="s">
        <v>18</v>
      </c>
      <c r="L199" s="9" t="str">
        <f>VLOOKUP(A199,TestScores!$A$2:$C$39,3,FALSE)</f>
        <v>#N/A</v>
      </c>
    </row>
    <row r="200" ht="15.75" hidden="1" customHeight="1">
      <c r="A200" s="8">
        <v>9294.0</v>
      </c>
      <c r="B200" s="9" t="s">
        <v>479</v>
      </c>
      <c r="C200" s="9" t="s">
        <v>480</v>
      </c>
      <c r="E200" s="9" t="str">
        <f t="shared" si="1"/>
        <v>Sayo Kubo</v>
      </c>
      <c r="F200" s="9" t="s">
        <v>376</v>
      </c>
      <c r="G200" s="9" t="s">
        <v>107</v>
      </c>
      <c r="H200" s="3">
        <f>VLOOKUP(G200,Fees!$A$2:$B$24,2,FALSE)</f>
        <v>85</v>
      </c>
      <c r="I200" s="9" t="s">
        <v>41</v>
      </c>
      <c r="J200" s="9" t="s">
        <v>17</v>
      </c>
      <c r="K200" s="9" t="s">
        <v>159</v>
      </c>
      <c r="L200" s="9" t="str">
        <f>VLOOKUP(A200,TestScores!$A$2:$C$39,3,FALSE)</f>
        <v>#N/A</v>
      </c>
    </row>
    <row r="201" ht="15.75" hidden="1" customHeight="1">
      <c r="A201" s="8">
        <v>9295.0</v>
      </c>
      <c r="B201" s="9" t="s">
        <v>481</v>
      </c>
      <c r="C201" s="9" t="s">
        <v>482</v>
      </c>
      <c r="E201" s="9" t="str">
        <f t="shared" si="1"/>
        <v>Chihoko Kurata</v>
      </c>
      <c r="F201" s="9" t="s">
        <v>26</v>
      </c>
      <c r="G201" s="9" t="s">
        <v>27</v>
      </c>
      <c r="H201" s="3">
        <f>VLOOKUP(G201,Fees!$A$2:$B$24,2,FALSE)</f>
        <v>86</v>
      </c>
      <c r="I201" s="9" t="s">
        <v>28</v>
      </c>
      <c r="J201" s="9" t="s">
        <v>17</v>
      </c>
      <c r="K201" s="9" t="s">
        <v>47</v>
      </c>
      <c r="L201" s="9" t="str">
        <f>VLOOKUP(A201,TestScores!$A$2:$C$39,3,FALSE)</f>
        <v>#N/A</v>
      </c>
    </row>
    <row r="202" ht="15.75" hidden="1" customHeight="1">
      <c r="A202" s="8">
        <v>9296.0</v>
      </c>
      <c r="B202" s="9" t="s">
        <v>483</v>
      </c>
      <c r="C202" s="9" t="s">
        <v>484</v>
      </c>
      <c r="D202" s="9" t="s">
        <v>38</v>
      </c>
      <c r="E202" s="9" t="str">
        <f t="shared" si="1"/>
        <v>Maurice Inglis</v>
      </c>
      <c r="F202" s="9" t="s">
        <v>26</v>
      </c>
      <c r="G202" s="9" t="s">
        <v>27</v>
      </c>
      <c r="H202" s="3">
        <f>VLOOKUP(G202,Fees!$A$2:$B$24,2,FALSE)</f>
        <v>86</v>
      </c>
      <c r="I202" s="9" t="s">
        <v>28</v>
      </c>
      <c r="J202" s="9" t="s">
        <v>17</v>
      </c>
      <c r="K202" s="9" t="s">
        <v>18</v>
      </c>
      <c r="L202" s="9" t="str">
        <f>VLOOKUP(A202,TestScores!$A$2:$C$39,3,FALSE)</f>
        <v>#N/A</v>
      </c>
    </row>
    <row r="203" ht="15.75" hidden="1" customHeight="1">
      <c r="A203" s="8">
        <v>9297.0</v>
      </c>
      <c r="B203" s="9" t="s">
        <v>485</v>
      </c>
      <c r="C203" s="9" t="s">
        <v>486</v>
      </c>
      <c r="E203" s="9" t="str">
        <f t="shared" si="1"/>
        <v>Fuyuka Aoki</v>
      </c>
      <c r="F203" s="9" t="s">
        <v>110</v>
      </c>
      <c r="G203" s="9" t="s">
        <v>111</v>
      </c>
      <c r="H203" s="3">
        <f>VLOOKUP(G203,Fees!$A$2:$B$24,2,FALSE)</f>
        <v>24</v>
      </c>
      <c r="I203" s="9" t="s">
        <v>16</v>
      </c>
      <c r="J203" s="9" t="s">
        <v>29</v>
      </c>
      <c r="K203" s="9" t="s">
        <v>64</v>
      </c>
      <c r="L203" s="9" t="str">
        <f>VLOOKUP(A203,TestScores!$A$2:$C$39,3,FALSE)</f>
        <v>#N/A</v>
      </c>
    </row>
    <row r="204" ht="15.75" hidden="1" customHeight="1">
      <c r="A204" s="8">
        <v>9298.0</v>
      </c>
      <c r="B204" s="9" t="s">
        <v>487</v>
      </c>
      <c r="C204" s="9" t="s">
        <v>488</v>
      </c>
      <c r="E204" s="9" t="str">
        <f t="shared" si="1"/>
        <v>Ning Yen</v>
      </c>
      <c r="F204" s="9" t="s">
        <v>489</v>
      </c>
      <c r="G204" s="9" t="s">
        <v>193</v>
      </c>
      <c r="H204" s="3">
        <f>VLOOKUP(G204,Fees!$A$2:$B$24,2,FALSE)</f>
        <v>21</v>
      </c>
      <c r="I204" s="9" t="s">
        <v>41</v>
      </c>
      <c r="J204" s="9" t="s">
        <v>29</v>
      </c>
      <c r="K204" s="9" t="s">
        <v>53</v>
      </c>
      <c r="L204" s="9" t="str">
        <f>VLOOKUP(A204,TestScores!$A$2:$C$39,3,FALSE)</f>
        <v>#N/A</v>
      </c>
    </row>
    <row r="205" ht="15.75" hidden="1" customHeight="1">
      <c r="A205" s="8">
        <v>9299.0</v>
      </c>
      <c r="B205" s="9" t="s">
        <v>490</v>
      </c>
      <c r="C205" s="9" t="s">
        <v>491</v>
      </c>
      <c r="E205" s="9" t="str">
        <f t="shared" si="1"/>
        <v>Shigeki Tanikawa</v>
      </c>
      <c r="F205" s="9" t="s">
        <v>492</v>
      </c>
      <c r="G205" s="9" t="s">
        <v>107</v>
      </c>
      <c r="H205" s="3">
        <f>VLOOKUP(G205,Fees!$A$2:$B$24,2,FALSE)</f>
        <v>85</v>
      </c>
      <c r="I205" s="9" t="s">
        <v>63</v>
      </c>
      <c r="J205" s="9" t="s">
        <v>17</v>
      </c>
      <c r="K205" s="9" t="s">
        <v>30</v>
      </c>
      <c r="L205" s="9" t="str">
        <f>VLOOKUP(A205,TestScores!$A$2:$C$39,3,FALSE)</f>
        <v>#N/A</v>
      </c>
    </row>
    <row r="206" ht="15.75" hidden="1" customHeight="1">
      <c r="A206" s="8">
        <v>9300.0</v>
      </c>
      <c r="B206" s="9" t="s">
        <v>493</v>
      </c>
      <c r="C206" s="9" t="s">
        <v>494</v>
      </c>
      <c r="E206" s="9" t="str">
        <f t="shared" si="1"/>
        <v>Ryuuji Murai</v>
      </c>
      <c r="F206" s="9" t="s">
        <v>200</v>
      </c>
      <c r="G206" s="9" t="s">
        <v>201</v>
      </c>
      <c r="H206" s="3">
        <f>VLOOKUP(G206,Fees!$A$2:$B$24,2,FALSE)</f>
        <v>20</v>
      </c>
      <c r="I206" s="9" t="s">
        <v>16</v>
      </c>
      <c r="J206" s="9" t="s">
        <v>17</v>
      </c>
      <c r="K206" s="9" t="s">
        <v>73</v>
      </c>
      <c r="L206" s="9" t="str">
        <f>VLOOKUP(A206,TestScores!$A$2:$C$39,3,FALSE)</f>
        <v>#N/A</v>
      </c>
    </row>
    <row r="207" ht="15.75" hidden="1" customHeight="1">
      <c r="A207" s="8">
        <v>9301.0</v>
      </c>
      <c r="B207" s="9" t="s">
        <v>442</v>
      </c>
      <c r="C207" s="9" t="s">
        <v>495</v>
      </c>
      <c r="E207" s="9" t="str">
        <f t="shared" si="1"/>
        <v>Sonoko Mori</v>
      </c>
      <c r="F207" s="9" t="s">
        <v>26</v>
      </c>
      <c r="G207" s="9" t="s">
        <v>27</v>
      </c>
      <c r="H207" s="3">
        <f>VLOOKUP(G207,Fees!$A$2:$B$24,2,FALSE)</f>
        <v>86</v>
      </c>
      <c r="I207" s="9" t="s">
        <v>28</v>
      </c>
      <c r="J207" s="9" t="s">
        <v>17</v>
      </c>
      <c r="K207" s="9" t="s">
        <v>18</v>
      </c>
      <c r="L207" s="9" t="str">
        <f>VLOOKUP(A207,TestScores!$A$2:$C$39,3,FALSE)</f>
        <v>#N/A</v>
      </c>
    </row>
    <row r="208" ht="15.75" hidden="1" customHeight="1">
      <c r="A208" s="8">
        <v>9302.0</v>
      </c>
      <c r="B208" s="9" t="s">
        <v>496</v>
      </c>
      <c r="C208" s="9" t="s">
        <v>497</v>
      </c>
      <c r="E208" s="9" t="str">
        <f t="shared" si="1"/>
        <v>Kazuho Araki</v>
      </c>
      <c r="F208" s="9" t="s">
        <v>39</v>
      </c>
      <c r="G208" s="9" t="s">
        <v>40</v>
      </c>
      <c r="H208" s="3">
        <f>VLOOKUP(G208,Fees!$A$2:$B$24,2,FALSE)</f>
        <v>74</v>
      </c>
      <c r="I208" s="9" t="s">
        <v>63</v>
      </c>
      <c r="J208" s="9" t="s">
        <v>17</v>
      </c>
      <c r="K208" s="9" t="s">
        <v>53</v>
      </c>
      <c r="L208" s="9" t="str">
        <f>VLOOKUP(A208,TestScores!$A$2:$C$39,3,FALSE)</f>
        <v>#N/A</v>
      </c>
    </row>
    <row r="209" ht="15.75" hidden="1" customHeight="1">
      <c r="A209" s="8">
        <v>9303.0</v>
      </c>
      <c r="B209" s="9" t="s">
        <v>498</v>
      </c>
      <c r="C209" s="9" t="s">
        <v>499</v>
      </c>
      <c r="E209" s="9" t="str">
        <f t="shared" si="1"/>
        <v>Shiori Miyazaki</v>
      </c>
      <c r="F209" s="9" t="s">
        <v>39</v>
      </c>
      <c r="G209" s="9" t="s">
        <v>40</v>
      </c>
      <c r="H209" s="3">
        <f>VLOOKUP(G209,Fees!$A$2:$B$24,2,FALSE)</f>
        <v>74</v>
      </c>
      <c r="I209" s="9" t="s">
        <v>41</v>
      </c>
      <c r="J209" s="9" t="s">
        <v>17</v>
      </c>
      <c r="K209" s="9" t="s">
        <v>23</v>
      </c>
      <c r="L209" s="9" t="str">
        <f>VLOOKUP(A209,TestScores!$A$2:$C$39,3,FALSE)</f>
        <v>#N/A</v>
      </c>
    </row>
    <row r="210" ht="15.75" hidden="1" customHeight="1">
      <c r="A210" s="8">
        <v>9304.0</v>
      </c>
      <c r="B210" s="9" t="s">
        <v>500</v>
      </c>
      <c r="C210" s="9" t="s">
        <v>501</v>
      </c>
      <c r="E210" s="9" t="str">
        <f t="shared" si="1"/>
        <v>Engo Uchiumi</v>
      </c>
      <c r="F210" s="9" t="s">
        <v>502</v>
      </c>
      <c r="G210" s="9" t="s">
        <v>107</v>
      </c>
      <c r="H210" s="3">
        <f>VLOOKUP(G210,Fees!$A$2:$B$24,2,FALSE)</f>
        <v>85</v>
      </c>
      <c r="I210" s="9" t="s">
        <v>63</v>
      </c>
      <c r="J210" s="9" t="s">
        <v>17</v>
      </c>
      <c r="K210" s="9" t="s">
        <v>53</v>
      </c>
      <c r="L210" s="9" t="str">
        <f>VLOOKUP(A210,TestScores!$A$2:$C$39,3,FALSE)</f>
        <v>#N/A</v>
      </c>
    </row>
    <row r="211" ht="15.75" hidden="1" customHeight="1">
      <c r="A211" s="8">
        <v>9305.0</v>
      </c>
      <c r="B211" s="9" t="s">
        <v>503</v>
      </c>
      <c r="C211" s="9" t="s">
        <v>504</v>
      </c>
      <c r="E211" s="9" t="str">
        <f t="shared" si="1"/>
        <v>Ichirou Takeda</v>
      </c>
      <c r="F211" s="9" t="s">
        <v>245</v>
      </c>
      <c r="G211" s="9" t="s">
        <v>246</v>
      </c>
      <c r="H211" s="3">
        <f>VLOOKUP(G211,Fees!$A$2:$B$24,2,FALSE)</f>
        <v>26</v>
      </c>
      <c r="I211" s="9" t="s">
        <v>28</v>
      </c>
      <c r="J211" s="9" t="s">
        <v>29</v>
      </c>
      <c r="K211" s="9" t="s">
        <v>18</v>
      </c>
      <c r="L211" s="9" t="str">
        <f>VLOOKUP(A211,TestScores!$A$2:$C$39,3,FALSE)</f>
        <v>#N/A</v>
      </c>
    </row>
    <row r="212" ht="15.75" hidden="1" customHeight="1">
      <c r="A212" s="8">
        <v>9306.0</v>
      </c>
      <c r="B212" s="9" t="s">
        <v>505</v>
      </c>
      <c r="C212" s="9" t="s">
        <v>506</v>
      </c>
      <c r="D212" s="9" t="s">
        <v>131</v>
      </c>
      <c r="E212" s="9" t="str">
        <f t="shared" si="1"/>
        <v>Sharon Webb</v>
      </c>
      <c r="F212" s="9" t="s">
        <v>78</v>
      </c>
      <c r="G212" s="9" t="s">
        <v>79</v>
      </c>
      <c r="H212" s="3">
        <f>VLOOKUP(G212,Fees!$A$2:$B$24,2,FALSE)</f>
        <v>58</v>
      </c>
      <c r="I212" s="9" t="s">
        <v>28</v>
      </c>
      <c r="J212" s="9" t="s">
        <v>17</v>
      </c>
      <c r="K212" s="9" t="s">
        <v>73</v>
      </c>
      <c r="L212" s="9" t="str">
        <f>VLOOKUP(A212,TestScores!$A$2:$C$39,3,FALSE)</f>
        <v>#N/A</v>
      </c>
    </row>
    <row r="213" ht="15.75" hidden="1" customHeight="1">
      <c r="A213" s="8">
        <v>9307.0</v>
      </c>
      <c r="B213" s="9" t="s">
        <v>507</v>
      </c>
      <c r="C213" s="9" t="s">
        <v>508</v>
      </c>
      <c r="E213" s="9" t="str">
        <f t="shared" si="1"/>
        <v>Sachiko Arakaki</v>
      </c>
      <c r="F213" s="9" t="s">
        <v>26</v>
      </c>
      <c r="G213" s="9" t="s">
        <v>27</v>
      </c>
      <c r="H213" s="3">
        <f>VLOOKUP(G213,Fees!$A$2:$B$24,2,FALSE)</f>
        <v>86</v>
      </c>
      <c r="I213" s="9" t="s">
        <v>28</v>
      </c>
      <c r="J213" s="9" t="s">
        <v>17</v>
      </c>
      <c r="K213" s="9" t="s">
        <v>53</v>
      </c>
      <c r="L213" s="9" t="str">
        <f>VLOOKUP(A213,TestScores!$A$2:$C$39,3,FALSE)</f>
        <v>#N/A</v>
      </c>
    </row>
    <row r="214" ht="15.75" hidden="1" customHeight="1">
      <c r="A214" s="8">
        <v>9308.0</v>
      </c>
      <c r="B214" s="9" t="s">
        <v>509</v>
      </c>
      <c r="C214" s="9" t="s">
        <v>510</v>
      </c>
      <c r="E214" s="9" t="str">
        <f t="shared" si="1"/>
        <v>Aiya Miki</v>
      </c>
      <c r="F214" s="9" t="s">
        <v>502</v>
      </c>
      <c r="G214" s="9" t="s">
        <v>107</v>
      </c>
      <c r="H214" s="3">
        <f>VLOOKUP(G214,Fees!$A$2:$B$24,2,FALSE)</f>
        <v>85</v>
      </c>
      <c r="I214" s="9" t="s">
        <v>63</v>
      </c>
      <c r="J214" s="9" t="s">
        <v>17</v>
      </c>
      <c r="K214" s="9" t="s">
        <v>30</v>
      </c>
      <c r="L214" s="9" t="str">
        <f>VLOOKUP(A214,TestScores!$A$2:$C$39,3,FALSE)</f>
        <v>#N/A</v>
      </c>
    </row>
    <row r="215" ht="15.75" hidden="1" customHeight="1">
      <c r="A215" s="8">
        <v>9309.0</v>
      </c>
      <c r="B215" s="9" t="s">
        <v>511</v>
      </c>
      <c r="C215" s="9" t="s">
        <v>511</v>
      </c>
      <c r="E215" s="9" t="str">
        <f t="shared" si="1"/>
        <v>Yuan Yuan</v>
      </c>
      <c r="F215" s="9" t="s">
        <v>26</v>
      </c>
      <c r="G215" s="9" t="s">
        <v>27</v>
      </c>
      <c r="H215" s="3">
        <f>VLOOKUP(G215,Fees!$A$2:$B$24,2,FALSE)</f>
        <v>86</v>
      </c>
      <c r="I215" s="9" t="s">
        <v>225</v>
      </c>
      <c r="J215" s="9" t="s">
        <v>17</v>
      </c>
      <c r="K215" s="9" t="s">
        <v>73</v>
      </c>
      <c r="L215" s="9" t="str">
        <f>VLOOKUP(A215,TestScores!$A$2:$C$39,3,FALSE)</f>
        <v>#N/A</v>
      </c>
    </row>
    <row r="216" ht="15.75" hidden="1" customHeight="1">
      <c r="A216" s="8">
        <v>9310.0</v>
      </c>
      <c r="B216" s="9" t="s">
        <v>512</v>
      </c>
      <c r="C216" s="9" t="s">
        <v>513</v>
      </c>
      <c r="E216" s="9" t="str">
        <f t="shared" si="1"/>
        <v>Kiyo Kojima</v>
      </c>
      <c r="F216" s="9" t="s">
        <v>78</v>
      </c>
      <c r="G216" s="9" t="s">
        <v>79</v>
      </c>
      <c r="H216" s="3">
        <f>VLOOKUP(G216,Fees!$A$2:$B$24,2,FALSE)</f>
        <v>58</v>
      </c>
      <c r="I216" s="9" t="s">
        <v>63</v>
      </c>
      <c r="J216" s="9" t="s">
        <v>17</v>
      </c>
      <c r="K216" s="9" t="s">
        <v>47</v>
      </c>
      <c r="L216" s="9" t="str">
        <f>VLOOKUP(A216,TestScores!$A$2:$C$39,3,FALSE)</f>
        <v>#N/A</v>
      </c>
    </row>
    <row r="217" ht="15.75" hidden="1" customHeight="1">
      <c r="A217" s="8">
        <v>9311.0</v>
      </c>
      <c r="B217" s="9" t="s">
        <v>514</v>
      </c>
      <c r="C217" s="9" t="s">
        <v>515</v>
      </c>
      <c r="E217" s="9" t="str">
        <f t="shared" si="1"/>
        <v>Ikuya Wakabayashi</v>
      </c>
      <c r="F217" s="9" t="s">
        <v>78</v>
      </c>
      <c r="G217" s="9" t="s">
        <v>79</v>
      </c>
      <c r="H217" s="3">
        <f>VLOOKUP(G217,Fees!$A$2:$B$24,2,FALSE)</f>
        <v>58</v>
      </c>
      <c r="I217" s="9" t="s">
        <v>63</v>
      </c>
      <c r="J217" s="9" t="s">
        <v>17</v>
      </c>
      <c r="K217" s="9" t="s">
        <v>64</v>
      </c>
      <c r="L217" s="9" t="str">
        <f>VLOOKUP(A217,TestScores!$A$2:$C$39,3,FALSE)</f>
        <v>#N/A</v>
      </c>
    </row>
    <row r="218" ht="15.75" hidden="1" customHeight="1">
      <c r="A218" s="8">
        <v>9312.0</v>
      </c>
      <c r="B218" s="9" t="s">
        <v>516</v>
      </c>
      <c r="C218" s="9" t="s">
        <v>517</v>
      </c>
      <c r="E218" s="9" t="str">
        <f t="shared" si="1"/>
        <v>Misayo Fukumoto</v>
      </c>
      <c r="F218" s="9" t="s">
        <v>26</v>
      </c>
      <c r="G218" s="9" t="s">
        <v>27</v>
      </c>
      <c r="H218" s="3">
        <f>VLOOKUP(G218,Fees!$A$2:$B$24,2,FALSE)</f>
        <v>86</v>
      </c>
      <c r="I218" s="9" t="s">
        <v>28</v>
      </c>
      <c r="J218" s="9" t="s">
        <v>17</v>
      </c>
      <c r="K218" s="9" t="s">
        <v>53</v>
      </c>
      <c r="L218" s="9" t="str">
        <f>VLOOKUP(A218,TestScores!$A$2:$C$39,3,FALSE)</f>
        <v>#N/A</v>
      </c>
    </row>
    <row r="219" ht="15.75" hidden="1" customHeight="1">
      <c r="A219" s="8">
        <v>9313.0</v>
      </c>
      <c r="B219" s="9" t="s">
        <v>518</v>
      </c>
      <c r="C219" s="9" t="s">
        <v>519</v>
      </c>
      <c r="E219" s="9" t="str">
        <f t="shared" si="1"/>
        <v>Matthew Cerda Laboy</v>
      </c>
      <c r="F219" s="9" t="s">
        <v>39</v>
      </c>
      <c r="G219" s="9" t="s">
        <v>40</v>
      </c>
      <c r="H219" s="3">
        <f>VLOOKUP(G219,Fees!$A$2:$B$24,2,FALSE)</f>
        <v>74</v>
      </c>
      <c r="I219" s="9" t="s">
        <v>16</v>
      </c>
      <c r="J219" s="9" t="s">
        <v>17</v>
      </c>
      <c r="K219" s="9" t="s">
        <v>47</v>
      </c>
      <c r="L219" s="9" t="str">
        <f>VLOOKUP(A219,TestScores!$A$2:$C$39,3,FALSE)</f>
        <v>#N/A</v>
      </c>
    </row>
    <row r="220" ht="15.75" hidden="1" customHeight="1">
      <c r="A220" s="8">
        <v>9314.0</v>
      </c>
      <c r="B220" s="9" t="s">
        <v>520</v>
      </c>
      <c r="C220" s="9" t="s">
        <v>521</v>
      </c>
      <c r="E220" s="9" t="str">
        <f t="shared" si="1"/>
        <v>Carissa Pacheco Laboy</v>
      </c>
      <c r="F220" s="9" t="s">
        <v>59</v>
      </c>
      <c r="G220" s="9" t="s">
        <v>60</v>
      </c>
      <c r="H220" s="3">
        <f>VLOOKUP(G220,Fees!$A$2:$B$24,2,FALSE)</f>
        <v>64</v>
      </c>
      <c r="I220" s="9" t="s">
        <v>28</v>
      </c>
      <c r="J220" s="9" t="s">
        <v>17</v>
      </c>
      <c r="K220" s="9" t="s">
        <v>159</v>
      </c>
      <c r="L220" s="9" t="str">
        <f>VLOOKUP(A220,TestScores!$A$2:$C$39,3,FALSE)</f>
        <v>#N/A</v>
      </c>
    </row>
    <row r="221" ht="15.75" hidden="1" customHeight="1">
      <c r="A221" s="8">
        <v>9315.0</v>
      </c>
      <c r="B221" s="9" t="s">
        <v>522</v>
      </c>
      <c r="C221" s="9" t="s">
        <v>523</v>
      </c>
      <c r="E221" s="9" t="str">
        <f t="shared" si="1"/>
        <v>Xia He Yüan</v>
      </c>
      <c r="F221" s="9" t="s">
        <v>39</v>
      </c>
      <c r="G221" s="9" t="s">
        <v>40</v>
      </c>
      <c r="H221" s="3">
        <f>VLOOKUP(G221,Fees!$A$2:$B$24,2,FALSE)</f>
        <v>74</v>
      </c>
      <c r="I221" s="9" t="s">
        <v>28</v>
      </c>
      <c r="J221" s="9" t="s">
        <v>17</v>
      </c>
      <c r="K221" s="9" t="s">
        <v>18</v>
      </c>
      <c r="L221" s="9" t="str">
        <f>VLOOKUP(A221,TestScores!$A$2:$C$39,3,FALSE)</f>
        <v>#N/A</v>
      </c>
    </row>
    <row r="222" ht="15.75" hidden="1" customHeight="1">
      <c r="A222" s="8">
        <v>9316.0</v>
      </c>
      <c r="B222" s="9" t="s">
        <v>524</v>
      </c>
      <c r="C222" s="9" t="s">
        <v>323</v>
      </c>
      <c r="E222" s="9" t="str">
        <f t="shared" si="1"/>
        <v>Jing Shih</v>
      </c>
      <c r="F222" s="9" t="s">
        <v>33</v>
      </c>
      <c r="G222" s="9" t="s">
        <v>34</v>
      </c>
      <c r="H222" s="3">
        <f>VLOOKUP(G222,Fees!$A$2:$B$24,2,FALSE)</f>
        <v>46</v>
      </c>
      <c r="I222" s="9" t="s">
        <v>356</v>
      </c>
      <c r="J222" s="9" t="s">
        <v>17</v>
      </c>
      <c r="K222" s="9" t="s">
        <v>53</v>
      </c>
      <c r="L222" s="9" t="str">
        <f>VLOOKUP(A222,TestScores!$A$2:$C$39,3,FALSE)</f>
        <v>#N/A</v>
      </c>
    </row>
    <row r="223" ht="15.75" hidden="1" customHeight="1">
      <c r="A223" s="8">
        <v>9317.0</v>
      </c>
      <c r="B223" s="9" t="s">
        <v>229</v>
      </c>
      <c r="C223" s="9" t="s">
        <v>419</v>
      </c>
      <c r="E223" s="9" t="str">
        <f t="shared" si="1"/>
        <v>Lin Liang</v>
      </c>
      <c r="F223" s="9" t="s">
        <v>200</v>
      </c>
      <c r="G223" s="9" t="s">
        <v>201</v>
      </c>
      <c r="H223" s="3">
        <f>VLOOKUP(G223,Fees!$A$2:$B$24,2,FALSE)</f>
        <v>20</v>
      </c>
      <c r="I223" s="9" t="s">
        <v>41</v>
      </c>
      <c r="J223" s="9" t="s">
        <v>17</v>
      </c>
      <c r="K223" s="9" t="s">
        <v>73</v>
      </c>
      <c r="L223" s="9" t="str">
        <f>VLOOKUP(A223,TestScores!$A$2:$C$39,3,FALSE)</f>
        <v>#N/A</v>
      </c>
    </row>
    <row r="224" ht="15.75" hidden="1" customHeight="1">
      <c r="A224" s="8">
        <v>9318.0</v>
      </c>
      <c r="B224" s="9" t="s">
        <v>524</v>
      </c>
      <c r="C224" s="9" t="s">
        <v>525</v>
      </c>
      <c r="E224" s="9" t="str">
        <f t="shared" si="1"/>
        <v>Sying Shih</v>
      </c>
      <c r="F224" s="9" t="s">
        <v>359</v>
      </c>
      <c r="G224" s="9" t="s">
        <v>22</v>
      </c>
      <c r="H224" s="3">
        <f>VLOOKUP(G224,Fees!$A$2:$B$24,2,FALSE)</f>
        <v>36</v>
      </c>
      <c r="I224" s="9" t="s">
        <v>63</v>
      </c>
      <c r="J224" s="9" t="s">
        <v>17</v>
      </c>
      <c r="K224" s="9" t="s">
        <v>30</v>
      </c>
      <c r="L224" s="9" t="str">
        <f>VLOOKUP(A224,TestScores!$A$2:$C$39,3,FALSE)</f>
        <v>#N/A</v>
      </c>
    </row>
    <row r="225" ht="15.75" hidden="1" customHeight="1">
      <c r="A225" s="8">
        <v>9319.0</v>
      </c>
      <c r="B225" s="9" t="s">
        <v>526</v>
      </c>
      <c r="C225" s="9" t="s">
        <v>156</v>
      </c>
      <c r="D225" s="9" t="s">
        <v>56</v>
      </c>
      <c r="E225" s="9" t="str">
        <f t="shared" si="1"/>
        <v>Martha Cloutier</v>
      </c>
      <c r="F225" s="9" t="s">
        <v>326</v>
      </c>
      <c r="G225" s="9" t="s">
        <v>22</v>
      </c>
      <c r="H225" s="3">
        <f>VLOOKUP(G225,Fees!$A$2:$B$24,2,FALSE)</f>
        <v>36</v>
      </c>
      <c r="I225" s="9" t="s">
        <v>28</v>
      </c>
      <c r="J225" s="9" t="s">
        <v>17</v>
      </c>
      <c r="K225" s="9" t="s">
        <v>73</v>
      </c>
      <c r="L225" s="9" t="str">
        <f>VLOOKUP(A225,TestScores!$A$2:$C$39,3,FALSE)</f>
        <v>#N/A</v>
      </c>
    </row>
    <row r="226" ht="15.75" hidden="1" customHeight="1">
      <c r="A226" s="8">
        <v>9320.0</v>
      </c>
      <c r="B226" s="9" t="s">
        <v>527</v>
      </c>
      <c r="C226" s="9" t="s">
        <v>315</v>
      </c>
      <c r="D226" s="9" t="s">
        <v>38</v>
      </c>
      <c r="E226" s="9" t="str">
        <f t="shared" si="1"/>
        <v>Joseph Carney</v>
      </c>
      <c r="F226" s="9" t="s">
        <v>469</v>
      </c>
      <c r="G226" s="9" t="s">
        <v>107</v>
      </c>
      <c r="H226" s="3">
        <f>VLOOKUP(G226,Fees!$A$2:$B$24,2,FALSE)</f>
        <v>85</v>
      </c>
      <c r="I226" s="9" t="s">
        <v>41</v>
      </c>
      <c r="J226" s="9" t="s">
        <v>29</v>
      </c>
      <c r="K226" s="9" t="s">
        <v>18</v>
      </c>
      <c r="L226" s="9" t="str">
        <f>VLOOKUP(A226,TestScores!$A$2:$C$39,3,FALSE)</f>
        <v>#N/A</v>
      </c>
    </row>
    <row r="227" ht="15.75" hidden="1" customHeight="1">
      <c r="A227" s="8">
        <v>9321.0</v>
      </c>
      <c r="B227" s="9" t="s">
        <v>132</v>
      </c>
      <c r="C227" s="9" t="s">
        <v>528</v>
      </c>
      <c r="D227" s="9" t="s">
        <v>92</v>
      </c>
      <c r="E227" s="9" t="str">
        <f t="shared" si="1"/>
        <v>Chase Hughes</v>
      </c>
      <c r="F227" s="9" t="s">
        <v>33</v>
      </c>
      <c r="G227" s="9" t="s">
        <v>34</v>
      </c>
      <c r="H227" s="3">
        <f>VLOOKUP(G227,Fees!$A$2:$B$24,2,FALSE)</f>
        <v>46</v>
      </c>
      <c r="I227" s="9" t="s">
        <v>63</v>
      </c>
      <c r="J227" s="9" t="s">
        <v>17</v>
      </c>
      <c r="K227" s="9" t="s">
        <v>159</v>
      </c>
      <c r="L227" s="9" t="str">
        <f>VLOOKUP(A227,TestScores!$A$2:$C$39,3,FALSE)</f>
        <v>#N/A</v>
      </c>
    </row>
    <row r="228" ht="15.75" hidden="1" customHeight="1">
      <c r="A228" s="8">
        <v>9322.0</v>
      </c>
      <c r="B228" s="9" t="s">
        <v>529</v>
      </c>
      <c r="C228" s="9" t="s">
        <v>530</v>
      </c>
      <c r="D228" s="9" t="s">
        <v>86</v>
      </c>
      <c r="E228" s="9" t="str">
        <f t="shared" si="1"/>
        <v>Ellen Castro</v>
      </c>
      <c r="F228" s="9" t="s">
        <v>14</v>
      </c>
      <c r="G228" s="9" t="s">
        <v>15</v>
      </c>
      <c r="H228" s="3">
        <f>VLOOKUP(G228,Fees!$A$2:$B$24,2,FALSE)</f>
        <v>27</v>
      </c>
      <c r="I228" s="9" t="s">
        <v>16</v>
      </c>
      <c r="J228" s="9" t="s">
        <v>29</v>
      </c>
      <c r="K228" s="9" t="s">
        <v>30</v>
      </c>
      <c r="L228" s="9" t="str">
        <f>VLOOKUP(A228,TestScores!$A$2:$C$39,3,FALSE)</f>
        <v>#N/A</v>
      </c>
    </row>
    <row r="229" ht="15.75" hidden="1" customHeight="1">
      <c r="A229" s="8">
        <v>9323.0</v>
      </c>
      <c r="B229" s="9" t="s">
        <v>531</v>
      </c>
      <c r="C229" s="9" t="s">
        <v>532</v>
      </c>
      <c r="E229" s="9" t="str">
        <f t="shared" si="1"/>
        <v>Abner González Lebrón</v>
      </c>
      <c r="F229" s="9" t="s">
        <v>134</v>
      </c>
      <c r="G229" s="9" t="s">
        <v>135</v>
      </c>
      <c r="H229" s="3">
        <f>VLOOKUP(G229,Fees!$A$2:$B$24,2,FALSE)</f>
        <v>41</v>
      </c>
      <c r="I229" s="9" t="s">
        <v>16</v>
      </c>
      <c r="J229" s="9" t="s">
        <v>17</v>
      </c>
      <c r="K229" s="9" t="s">
        <v>23</v>
      </c>
      <c r="L229" s="9" t="str">
        <f>VLOOKUP(A229,TestScores!$A$2:$C$39,3,FALSE)</f>
        <v>#N/A</v>
      </c>
    </row>
    <row r="230" ht="15.75" hidden="1" customHeight="1">
      <c r="A230" s="8">
        <v>9324.0</v>
      </c>
      <c r="B230" s="9" t="s">
        <v>533</v>
      </c>
      <c r="C230" s="9" t="s">
        <v>534</v>
      </c>
      <c r="D230" s="9" t="s">
        <v>38</v>
      </c>
      <c r="E230" s="9" t="str">
        <f t="shared" si="1"/>
        <v>Natalie Hannon</v>
      </c>
      <c r="F230" s="9" t="s">
        <v>59</v>
      </c>
      <c r="G230" s="9" t="s">
        <v>60</v>
      </c>
      <c r="H230" s="3">
        <f>VLOOKUP(G230,Fees!$A$2:$B$24,2,FALSE)</f>
        <v>64</v>
      </c>
      <c r="I230" s="9" t="s">
        <v>225</v>
      </c>
      <c r="J230" s="9" t="s">
        <v>29</v>
      </c>
      <c r="K230" s="9" t="s">
        <v>47</v>
      </c>
      <c r="L230" s="9" t="str">
        <f>VLOOKUP(A230,TestScores!$A$2:$C$39,3,FALSE)</f>
        <v>#N/A</v>
      </c>
    </row>
    <row r="231" ht="15.75" hidden="1" customHeight="1">
      <c r="A231" s="8">
        <v>9325.0</v>
      </c>
      <c r="B231" s="9" t="s">
        <v>535</v>
      </c>
      <c r="C231" s="9" t="s">
        <v>536</v>
      </c>
      <c r="D231" s="9" t="s">
        <v>163</v>
      </c>
      <c r="E231" s="9" t="str">
        <f t="shared" si="1"/>
        <v>Leon Phelps</v>
      </c>
      <c r="F231" s="9" t="s">
        <v>26</v>
      </c>
      <c r="G231" s="9" t="s">
        <v>27</v>
      </c>
      <c r="H231" s="3">
        <f>VLOOKUP(G231,Fees!$A$2:$B$24,2,FALSE)</f>
        <v>86</v>
      </c>
      <c r="I231" s="9" t="s">
        <v>16</v>
      </c>
      <c r="J231" s="9" t="s">
        <v>17</v>
      </c>
      <c r="K231" s="9" t="s">
        <v>23</v>
      </c>
      <c r="L231" s="9" t="str">
        <f>VLOOKUP(A231,TestScores!$A$2:$C$39,3,FALSE)</f>
        <v>#N/A</v>
      </c>
    </row>
    <row r="232" ht="15.75" hidden="1" customHeight="1">
      <c r="A232" s="8">
        <v>9326.0</v>
      </c>
      <c r="B232" s="9" t="s">
        <v>537</v>
      </c>
      <c r="C232" s="9" t="s">
        <v>538</v>
      </c>
      <c r="E232" s="9" t="str">
        <f t="shared" si="1"/>
        <v>Hsin Ko</v>
      </c>
      <c r="F232" s="9" t="s">
        <v>39</v>
      </c>
      <c r="G232" s="9" t="s">
        <v>40</v>
      </c>
      <c r="H232" s="3">
        <f>VLOOKUP(G232,Fees!$A$2:$B$24,2,FALSE)</f>
        <v>74</v>
      </c>
      <c r="I232" s="9" t="s">
        <v>63</v>
      </c>
      <c r="J232" s="9" t="s">
        <v>17</v>
      </c>
      <c r="K232" s="9" t="s">
        <v>73</v>
      </c>
      <c r="L232" s="9" t="str">
        <f>VLOOKUP(A232,TestScores!$A$2:$C$39,3,FALSE)</f>
        <v>#N/A</v>
      </c>
    </row>
    <row r="233" ht="15.75" hidden="1" customHeight="1">
      <c r="A233" s="8">
        <v>9327.0</v>
      </c>
      <c r="B233" s="9" t="s">
        <v>414</v>
      </c>
      <c r="C233" s="9" t="s">
        <v>413</v>
      </c>
      <c r="E233" s="9" t="str">
        <f t="shared" si="1"/>
        <v>Bo Sung</v>
      </c>
      <c r="F233" s="9" t="s">
        <v>204</v>
      </c>
      <c r="G233" s="9" t="s">
        <v>205</v>
      </c>
      <c r="H233" s="3">
        <f>VLOOKUP(G233,Fees!$A$2:$B$24,2,FALSE)</f>
        <v>68</v>
      </c>
      <c r="I233" s="9" t="s">
        <v>52</v>
      </c>
      <c r="J233" s="9" t="s">
        <v>17</v>
      </c>
      <c r="K233" s="9" t="s">
        <v>30</v>
      </c>
      <c r="L233" s="9" t="str">
        <f>VLOOKUP(A233,TestScores!$A$2:$C$39,3,FALSE)</f>
        <v>#N/A</v>
      </c>
    </row>
    <row r="234" ht="15.75" hidden="1" customHeight="1">
      <c r="A234" s="8">
        <v>9328.0</v>
      </c>
      <c r="B234" s="9" t="s">
        <v>458</v>
      </c>
      <c r="C234" s="9" t="s">
        <v>539</v>
      </c>
      <c r="E234" s="9" t="str">
        <f t="shared" si="1"/>
        <v>Ju Tseng</v>
      </c>
      <c r="F234" s="9" t="s">
        <v>245</v>
      </c>
      <c r="G234" s="9" t="s">
        <v>246</v>
      </c>
      <c r="H234" s="3">
        <f>VLOOKUP(G234,Fees!$A$2:$B$24,2,FALSE)</f>
        <v>26</v>
      </c>
      <c r="I234" s="9" t="s">
        <v>63</v>
      </c>
      <c r="J234" s="9" t="s">
        <v>17</v>
      </c>
      <c r="K234" s="9" t="s">
        <v>23</v>
      </c>
      <c r="L234" s="9" t="str">
        <f>VLOOKUP(A234,TestScores!$A$2:$C$39,3,FALSE)</f>
        <v>#N/A</v>
      </c>
    </row>
    <row r="235" ht="15.75" hidden="1" customHeight="1">
      <c r="A235" s="8">
        <v>9329.0</v>
      </c>
      <c r="B235" s="9" t="s">
        <v>540</v>
      </c>
      <c r="C235" s="9" t="s">
        <v>541</v>
      </c>
      <c r="E235" s="9" t="str">
        <f t="shared" si="1"/>
        <v>Cai P'an</v>
      </c>
      <c r="F235" s="9" t="s">
        <v>26</v>
      </c>
      <c r="G235" s="9" t="s">
        <v>27</v>
      </c>
      <c r="H235" s="3">
        <f>VLOOKUP(G235,Fees!$A$2:$B$24,2,FALSE)</f>
        <v>86</v>
      </c>
      <c r="I235" s="9" t="s">
        <v>35</v>
      </c>
      <c r="J235" s="9" t="s">
        <v>17</v>
      </c>
      <c r="K235" s="9" t="s">
        <v>23</v>
      </c>
      <c r="L235" s="9" t="str">
        <f>VLOOKUP(A235,TestScores!$A$2:$C$39,3,FALSE)</f>
        <v>#N/A</v>
      </c>
    </row>
    <row r="236" ht="15.75" hidden="1" customHeight="1">
      <c r="A236" s="8">
        <v>9330.0</v>
      </c>
      <c r="B236" s="9" t="s">
        <v>542</v>
      </c>
      <c r="C236" s="9" t="s">
        <v>388</v>
      </c>
      <c r="D236" s="9" t="s">
        <v>128</v>
      </c>
      <c r="E236" s="9" t="str">
        <f t="shared" si="1"/>
        <v>Margaret Creager</v>
      </c>
      <c r="F236" s="9" t="s">
        <v>39</v>
      </c>
      <c r="G236" s="9" t="s">
        <v>40</v>
      </c>
      <c r="H236" s="3">
        <f>VLOOKUP(G236,Fees!$A$2:$B$24,2,FALSE)</f>
        <v>74</v>
      </c>
      <c r="I236" s="9" t="s">
        <v>16</v>
      </c>
      <c r="J236" s="9" t="s">
        <v>17</v>
      </c>
      <c r="K236" s="9" t="s">
        <v>23</v>
      </c>
      <c r="L236" s="9" t="str">
        <f>VLOOKUP(A236,TestScores!$A$2:$C$39,3,FALSE)</f>
        <v>#N/A</v>
      </c>
    </row>
    <row r="237" ht="15.75" hidden="1" customHeight="1">
      <c r="A237" s="8">
        <v>9331.0</v>
      </c>
      <c r="B237" s="9" t="s">
        <v>543</v>
      </c>
      <c r="C237" s="9" t="s">
        <v>203</v>
      </c>
      <c r="D237" s="9" t="s">
        <v>123</v>
      </c>
      <c r="E237" s="9" t="str">
        <f t="shared" si="1"/>
        <v>Daniel Gulbranson</v>
      </c>
      <c r="F237" s="9" t="s">
        <v>26</v>
      </c>
      <c r="G237" s="9" t="s">
        <v>27</v>
      </c>
      <c r="H237" s="3">
        <f>VLOOKUP(G237,Fees!$A$2:$B$24,2,FALSE)</f>
        <v>86</v>
      </c>
      <c r="I237" s="9" t="s">
        <v>63</v>
      </c>
      <c r="J237" s="9" t="s">
        <v>17</v>
      </c>
      <c r="K237" s="9" t="s">
        <v>23</v>
      </c>
      <c r="L237" s="9" t="str">
        <f>VLOOKUP(A237,TestScores!$A$2:$C$39,3,FALSE)</f>
        <v>#N/A</v>
      </c>
    </row>
    <row r="238" ht="15.75" hidden="1" customHeight="1">
      <c r="A238" s="8">
        <v>9332.0</v>
      </c>
      <c r="B238" s="9" t="s">
        <v>544</v>
      </c>
      <c r="C238" s="9" t="s">
        <v>545</v>
      </c>
      <c r="E238" s="9" t="str">
        <f t="shared" si="1"/>
        <v>Gladys Carrera Linares</v>
      </c>
      <c r="F238" s="9" t="s">
        <v>95</v>
      </c>
      <c r="G238" s="9" t="s">
        <v>96</v>
      </c>
      <c r="H238" s="3">
        <f>VLOOKUP(G238,Fees!$A$2:$B$24,2,FALSE)</f>
        <v>60</v>
      </c>
      <c r="I238" s="9" t="s">
        <v>16</v>
      </c>
      <c r="J238" s="9" t="s">
        <v>17</v>
      </c>
      <c r="K238" s="9" t="s">
        <v>47</v>
      </c>
      <c r="L238" s="9" t="str">
        <f>VLOOKUP(A238,TestScores!$A$2:$C$39,3,FALSE)</f>
        <v>#N/A</v>
      </c>
    </row>
    <row r="239" ht="15.75" hidden="1" customHeight="1">
      <c r="A239" s="8">
        <v>9333.0</v>
      </c>
      <c r="B239" s="9" t="s">
        <v>546</v>
      </c>
      <c r="C239" s="9" t="s">
        <v>547</v>
      </c>
      <c r="D239" s="9" t="s">
        <v>86</v>
      </c>
      <c r="E239" s="9" t="str">
        <f t="shared" si="1"/>
        <v>Lawrence Lemaire</v>
      </c>
      <c r="F239" s="9" t="s">
        <v>192</v>
      </c>
      <c r="G239" s="9" t="s">
        <v>193</v>
      </c>
      <c r="H239" s="3">
        <f>VLOOKUP(G239,Fees!$A$2:$B$24,2,FALSE)</f>
        <v>21</v>
      </c>
      <c r="I239" s="9" t="s">
        <v>28</v>
      </c>
      <c r="J239" s="9" t="s">
        <v>17</v>
      </c>
      <c r="K239" s="9" t="s">
        <v>18</v>
      </c>
      <c r="L239" s="9" t="str">
        <f>VLOOKUP(A239,TestScores!$A$2:$C$39,3,FALSE)</f>
        <v>#N/A</v>
      </c>
    </row>
    <row r="240" ht="15.75" hidden="1" customHeight="1">
      <c r="A240" s="8">
        <v>9334.0</v>
      </c>
      <c r="B240" s="9" t="s">
        <v>548</v>
      </c>
      <c r="C240" s="9" t="s">
        <v>549</v>
      </c>
      <c r="D240" s="9" t="s">
        <v>56</v>
      </c>
      <c r="E240" s="9" t="str">
        <f t="shared" si="1"/>
        <v>Beverly Parker</v>
      </c>
      <c r="F240" s="9" t="s">
        <v>26</v>
      </c>
      <c r="G240" s="9" t="s">
        <v>27</v>
      </c>
      <c r="H240" s="3">
        <f>VLOOKUP(G240,Fees!$A$2:$B$24,2,FALSE)</f>
        <v>86</v>
      </c>
      <c r="I240" s="9" t="s">
        <v>16</v>
      </c>
      <c r="J240" s="9" t="s">
        <v>17</v>
      </c>
      <c r="K240" s="9" t="s">
        <v>64</v>
      </c>
      <c r="L240" s="9" t="str">
        <f>VLOOKUP(A240,TestScores!$A$2:$C$39,3,FALSE)</f>
        <v>#N/A</v>
      </c>
    </row>
    <row r="241" ht="15.75" hidden="1" customHeight="1">
      <c r="A241" s="8">
        <v>9335.0</v>
      </c>
      <c r="B241" s="9" t="s">
        <v>35</v>
      </c>
      <c r="C241" s="9" t="s">
        <v>550</v>
      </c>
      <c r="D241" s="9" t="s">
        <v>38</v>
      </c>
      <c r="E241" s="9" t="str">
        <f t="shared" si="1"/>
        <v>Mercedes Masters</v>
      </c>
      <c r="F241" s="9" t="s">
        <v>95</v>
      </c>
      <c r="G241" s="9" t="s">
        <v>96</v>
      </c>
      <c r="H241" s="3">
        <f>VLOOKUP(G241,Fees!$A$2:$B$24,2,FALSE)</f>
        <v>60</v>
      </c>
      <c r="I241" s="9" t="s">
        <v>63</v>
      </c>
      <c r="J241" s="9" t="s">
        <v>17</v>
      </c>
      <c r="K241" s="9" t="s">
        <v>23</v>
      </c>
      <c r="L241" s="9" t="str">
        <f>VLOOKUP(A241,TestScores!$A$2:$C$39,3,FALSE)</f>
        <v>#N/A</v>
      </c>
    </row>
    <row r="242" ht="15.75" hidden="1" customHeight="1">
      <c r="A242" s="8">
        <v>9336.0</v>
      </c>
      <c r="B242" s="9" t="s">
        <v>551</v>
      </c>
      <c r="C242" s="9" t="s">
        <v>552</v>
      </c>
      <c r="D242" s="9" t="s">
        <v>86</v>
      </c>
      <c r="E242" s="9" t="str">
        <f t="shared" si="1"/>
        <v>Cornelia Marshall</v>
      </c>
      <c r="F242" s="9" t="s">
        <v>14</v>
      </c>
      <c r="G242" s="9" t="s">
        <v>15</v>
      </c>
      <c r="H242" s="3">
        <f>VLOOKUP(G242,Fees!$A$2:$B$24,2,FALSE)</f>
        <v>27</v>
      </c>
      <c r="I242" s="9" t="s">
        <v>16</v>
      </c>
      <c r="J242" s="9" t="s">
        <v>17</v>
      </c>
      <c r="K242" s="9" t="s">
        <v>42</v>
      </c>
      <c r="L242" s="9" t="str">
        <f>VLOOKUP(A242,TestScores!$A$2:$C$39,3,FALSE)</f>
        <v>#N/A</v>
      </c>
    </row>
    <row r="243" ht="15.75" hidden="1" customHeight="1">
      <c r="A243" s="8">
        <v>9337.0</v>
      </c>
      <c r="B243" s="9" t="s">
        <v>553</v>
      </c>
      <c r="C243" s="9" t="s">
        <v>554</v>
      </c>
      <c r="E243" s="9" t="str">
        <f t="shared" si="1"/>
        <v>Filebert Gutiérrez Luna</v>
      </c>
      <c r="F243" s="9" t="s">
        <v>39</v>
      </c>
      <c r="G243" s="9" t="s">
        <v>40</v>
      </c>
      <c r="H243" s="3">
        <f>VLOOKUP(G243,Fees!$A$2:$B$24,2,FALSE)</f>
        <v>74</v>
      </c>
      <c r="I243" s="9" t="s">
        <v>16</v>
      </c>
      <c r="J243" s="9" t="s">
        <v>17</v>
      </c>
      <c r="K243" s="9" t="s">
        <v>73</v>
      </c>
      <c r="L243" s="9" t="str">
        <f>VLOOKUP(A243,TestScores!$A$2:$C$39,3,FALSE)</f>
        <v>#N/A</v>
      </c>
    </row>
    <row r="244" ht="15.75" hidden="1" customHeight="1">
      <c r="A244" s="8">
        <v>9338.0</v>
      </c>
      <c r="B244" s="9" t="s">
        <v>555</v>
      </c>
      <c r="C244" s="9" t="s">
        <v>556</v>
      </c>
      <c r="E244" s="9" t="str">
        <f t="shared" si="1"/>
        <v>Heng Hung</v>
      </c>
      <c r="F244" s="9" t="s">
        <v>39</v>
      </c>
      <c r="G244" s="9" t="s">
        <v>40</v>
      </c>
      <c r="H244" s="3">
        <f>VLOOKUP(G244,Fees!$A$2:$B$24,2,FALSE)</f>
        <v>74</v>
      </c>
      <c r="I244" s="9" t="s">
        <v>63</v>
      </c>
      <c r="J244" s="9" t="s">
        <v>17</v>
      </c>
      <c r="K244" s="9" t="s">
        <v>42</v>
      </c>
      <c r="L244" s="9" t="str">
        <f>VLOOKUP(A244,TestScores!$A$2:$C$39,3,FALSE)</f>
        <v>#N/A</v>
      </c>
    </row>
    <row r="245" ht="15.75" hidden="1" customHeight="1">
      <c r="A245" s="8">
        <v>9339.0</v>
      </c>
      <c r="B245" s="9" t="s">
        <v>436</v>
      </c>
      <c r="C245" s="9" t="s">
        <v>411</v>
      </c>
      <c r="E245" s="9" t="str">
        <f t="shared" si="1"/>
        <v>Li Tsai</v>
      </c>
      <c r="F245" s="9" t="s">
        <v>45</v>
      </c>
      <c r="G245" s="9" t="s">
        <v>46</v>
      </c>
      <c r="H245" s="3">
        <f>VLOOKUP(G245,Fees!$A$2:$B$24,2,FALSE)</f>
        <v>81</v>
      </c>
      <c r="I245" s="9" t="s">
        <v>28</v>
      </c>
      <c r="J245" s="9" t="s">
        <v>17</v>
      </c>
      <c r="K245" s="9" t="s">
        <v>53</v>
      </c>
      <c r="L245" s="9" t="str">
        <f>VLOOKUP(A245,TestScores!$A$2:$C$39,3,FALSE)</f>
        <v>#N/A</v>
      </c>
    </row>
    <row r="246" ht="15.75" hidden="1" customHeight="1">
      <c r="A246" s="8">
        <v>9340.0</v>
      </c>
      <c r="B246" s="9" t="s">
        <v>557</v>
      </c>
      <c r="C246" s="9" t="s">
        <v>558</v>
      </c>
      <c r="E246" s="9" t="str">
        <f t="shared" si="1"/>
        <v>On Liao</v>
      </c>
      <c r="F246" s="9" t="s">
        <v>78</v>
      </c>
      <c r="G246" s="9" t="s">
        <v>79</v>
      </c>
      <c r="H246" s="3">
        <f>VLOOKUP(G246,Fees!$A$2:$B$24,2,FALSE)</f>
        <v>58</v>
      </c>
      <c r="I246" s="9" t="s">
        <v>63</v>
      </c>
      <c r="J246" s="9" t="s">
        <v>17</v>
      </c>
      <c r="K246" s="9" t="s">
        <v>73</v>
      </c>
      <c r="L246" s="9" t="str">
        <f>VLOOKUP(A246,TestScores!$A$2:$C$39,3,FALSE)</f>
        <v>#N/A</v>
      </c>
    </row>
    <row r="247" ht="15.75" hidden="1" customHeight="1">
      <c r="A247" s="8">
        <v>9341.0</v>
      </c>
      <c r="B247" s="9" t="s">
        <v>559</v>
      </c>
      <c r="C247" s="9" t="s">
        <v>560</v>
      </c>
      <c r="E247" s="9" t="str">
        <f t="shared" si="1"/>
        <v>Kyouka Nishizawa</v>
      </c>
      <c r="F247" s="9" t="s">
        <v>235</v>
      </c>
      <c r="G247" s="9" t="s">
        <v>236</v>
      </c>
      <c r="H247" s="3">
        <f>VLOOKUP(G247,Fees!$A$2:$B$24,2,FALSE)</f>
        <v>35</v>
      </c>
      <c r="I247" s="9" t="s">
        <v>35</v>
      </c>
      <c r="J247" s="9" t="s">
        <v>17</v>
      </c>
      <c r="K247" s="9" t="s">
        <v>53</v>
      </c>
      <c r="L247" s="9" t="str">
        <f>VLOOKUP(A247,TestScores!$A$2:$C$39,3,FALSE)</f>
        <v>#N/A</v>
      </c>
    </row>
    <row r="248" ht="15.75" hidden="1" customHeight="1">
      <c r="A248" s="8">
        <v>9342.0</v>
      </c>
      <c r="B248" s="9" t="s">
        <v>561</v>
      </c>
      <c r="C248" s="9" t="s">
        <v>562</v>
      </c>
      <c r="E248" s="9" t="str">
        <f t="shared" si="1"/>
        <v>Shigeko Masuda</v>
      </c>
      <c r="F248" s="9" t="s">
        <v>26</v>
      </c>
      <c r="G248" s="9" t="s">
        <v>27</v>
      </c>
      <c r="H248" s="3">
        <f>VLOOKUP(G248,Fees!$A$2:$B$24,2,FALSE)</f>
        <v>86</v>
      </c>
      <c r="I248" s="9" t="s">
        <v>28</v>
      </c>
      <c r="J248" s="9" t="s">
        <v>17</v>
      </c>
      <c r="K248" s="9" t="s">
        <v>30</v>
      </c>
      <c r="L248" s="9" t="str">
        <f>VLOOKUP(A248,TestScores!$A$2:$C$39,3,FALSE)</f>
        <v>#N/A</v>
      </c>
    </row>
    <row r="249" ht="15.75" hidden="1" customHeight="1">
      <c r="A249" s="8">
        <v>9343.0</v>
      </c>
      <c r="B249" s="9" t="s">
        <v>563</v>
      </c>
      <c r="C249" s="9" t="s">
        <v>564</v>
      </c>
      <c r="E249" s="9" t="str">
        <f t="shared" si="1"/>
        <v>Ikuo Kitajima</v>
      </c>
      <c r="F249" s="9" t="s">
        <v>67</v>
      </c>
      <c r="G249" s="9" t="s">
        <v>68</v>
      </c>
      <c r="H249" s="3">
        <f>VLOOKUP(G249,Fees!$A$2:$B$24,2,FALSE)</f>
        <v>25</v>
      </c>
      <c r="I249" s="9" t="s">
        <v>16</v>
      </c>
      <c r="J249" s="9" t="s">
        <v>17</v>
      </c>
      <c r="K249" s="9" t="s">
        <v>18</v>
      </c>
      <c r="L249" s="9" t="str">
        <f>VLOOKUP(A249,TestScores!$A$2:$C$39,3,FALSE)</f>
        <v>#N/A</v>
      </c>
    </row>
    <row r="250" ht="15.75" hidden="1" customHeight="1">
      <c r="A250" s="8">
        <v>9344.0</v>
      </c>
      <c r="B250" s="9" t="s">
        <v>565</v>
      </c>
      <c r="C250" s="9" t="s">
        <v>566</v>
      </c>
      <c r="E250" s="9" t="str">
        <f t="shared" si="1"/>
        <v>Rosamunda Mateo Maldonado</v>
      </c>
      <c r="F250" s="9" t="s">
        <v>502</v>
      </c>
      <c r="G250" s="9" t="s">
        <v>107</v>
      </c>
      <c r="H250" s="3">
        <f>VLOOKUP(G250,Fees!$A$2:$B$24,2,FALSE)</f>
        <v>85</v>
      </c>
      <c r="I250" s="9" t="s">
        <v>63</v>
      </c>
      <c r="J250" s="9" t="s">
        <v>17</v>
      </c>
      <c r="K250" s="9" t="s">
        <v>18</v>
      </c>
      <c r="L250" s="9" t="str">
        <f>VLOOKUP(A250,TestScores!$A$2:$C$39,3,FALSE)</f>
        <v>#N/A</v>
      </c>
    </row>
    <row r="251" ht="15.75" hidden="1" customHeight="1">
      <c r="A251" s="8">
        <v>9345.0</v>
      </c>
      <c r="B251" s="9" t="s">
        <v>567</v>
      </c>
      <c r="C251" s="9" t="s">
        <v>568</v>
      </c>
      <c r="E251" s="9" t="str">
        <f t="shared" si="1"/>
        <v>Ama Amaya Maldonado</v>
      </c>
      <c r="F251" s="9" t="s">
        <v>134</v>
      </c>
      <c r="G251" s="9" t="s">
        <v>135</v>
      </c>
      <c r="H251" s="3">
        <f>VLOOKUP(G251,Fees!$A$2:$B$24,2,FALSE)</f>
        <v>41</v>
      </c>
      <c r="I251" s="9" t="s">
        <v>28</v>
      </c>
      <c r="J251" s="9" t="s">
        <v>17</v>
      </c>
      <c r="K251" s="9" t="s">
        <v>30</v>
      </c>
      <c r="L251" s="9" t="str">
        <f>VLOOKUP(A251,TestScores!$A$2:$C$39,3,FALSE)</f>
        <v>#N/A</v>
      </c>
    </row>
    <row r="252" ht="15.75" hidden="1" customHeight="1">
      <c r="A252" s="8">
        <v>9346.0</v>
      </c>
      <c r="B252" s="9" t="s">
        <v>569</v>
      </c>
      <c r="C252" s="9" t="s">
        <v>570</v>
      </c>
      <c r="D252" s="9" t="s">
        <v>391</v>
      </c>
      <c r="E252" s="9" t="str">
        <f t="shared" si="1"/>
        <v>Charles Norman</v>
      </c>
      <c r="F252" s="9" t="s">
        <v>571</v>
      </c>
      <c r="G252" s="9" t="s">
        <v>107</v>
      </c>
      <c r="H252" s="3">
        <f>VLOOKUP(G252,Fees!$A$2:$B$24,2,FALSE)</f>
        <v>85</v>
      </c>
      <c r="I252" s="9" t="s">
        <v>28</v>
      </c>
      <c r="J252" s="9" t="s">
        <v>17</v>
      </c>
      <c r="K252" s="9" t="s">
        <v>73</v>
      </c>
      <c r="L252" s="9" t="str">
        <f>VLOOKUP(A252,TestScores!$A$2:$C$39,3,FALSE)</f>
        <v>#N/A</v>
      </c>
    </row>
    <row r="253" ht="15.75" hidden="1" customHeight="1">
      <c r="A253" s="8">
        <v>9347.0</v>
      </c>
      <c r="B253" s="9" t="s">
        <v>572</v>
      </c>
      <c r="C253" s="9" t="s">
        <v>573</v>
      </c>
      <c r="E253" s="9" t="str">
        <f t="shared" si="1"/>
        <v>Xiong Yeh</v>
      </c>
      <c r="F253" s="9" t="s">
        <v>26</v>
      </c>
      <c r="G253" s="9" t="s">
        <v>27</v>
      </c>
      <c r="H253" s="3">
        <f>VLOOKUP(G253,Fees!$A$2:$B$24,2,FALSE)</f>
        <v>86</v>
      </c>
      <c r="I253" s="9" t="s">
        <v>63</v>
      </c>
      <c r="J253" s="9" t="s">
        <v>17</v>
      </c>
      <c r="K253" s="9" t="s">
        <v>159</v>
      </c>
      <c r="L253" s="9" t="str">
        <f>VLOOKUP(A253,TestScores!$A$2:$C$39,3,FALSE)</f>
        <v>#N/A</v>
      </c>
    </row>
    <row r="254" ht="15.75" hidden="1" customHeight="1">
      <c r="A254" s="8">
        <v>9348.0</v>
      </c>
      <c r="B254" s="9" t="s">
        <v>574</v>
      </c>
      <c r="C254" s="9" t="s">
        <v>55</v>
      </c>
      <c r="D254" s="9" t="s">
        <v>99</v>
      </c>
      <c r="E254" s="9" t="str">
        <f t="shared" si="1"/>
        <v>David Carter</v>
      </c>
      <c r="F254" s="9" t="s">
        <v>33</v>
      </c>
      <c r="G254" s="9" t="s">
        <v>34</v>
      </c>
      <c r="H254" s="3">
        <f>VLOOKUP(G254,Fees!$A$2:$B$24,2,FALSE)</f>
        <v>46</v>
      </c>
      <c r="I254" s="9" t="s">
        <v>35</v>
      </c>
      <c r="J254" s="9" t="s">
        <v>17</v>
      </c>
      <c r="K254" s="9" t="s">
        <v>23</v>
      </c>
      <c r="L254" s="9" t="str">
        <f>VLOOKUP(A254,TestScores!$A$2:$C$39,3,FALSE)</f>
        <v>#N/A</v>
      </c>
    </row>
    <row r="255" ht="15.75" hidden="1" customHeight="1">
      <c r="A255" s="8">
        <v>9349.0</v>
      </c>
      <c r="B255" s="9" t="s">
        <v>575</v>
      </c>
      <c r="C255" s="9" t="s">
        <v>576</v>
      </c>
      <c r="D255" s="9" t="s">
        <v>99</v>
      </c>
      <c r="E255" s="9" t="str">
        <f t="shared" si="1"/>
        <v>Geneva Rivera</v>
      </c>
      <c r="F255" s="9" t="s">
        <v>577</v>
      </c>
      <c r="G255" s="9" t="s">
        <v>107</v>
      </c>
      <c r="H255" s="3">
        <f>VLOOKUP(G255,Fees!$A$2:$B$24,2,FALSE)</f>
        <v>85</v>
      </c>
      <c r="I255" s="9" t="s">
        <v>16</v>
      </c>
      <c r="J255" s="9" t="s">
        <v>17</v>
      </c>
      <c r="K255" s="9" t="s">
        <v>47</v>
      </c>
      <c r="L255" s="9" t="str">
        <f>VLOOKUP(A255,TestScores!$A$2:$C$39,3,FALSE)</f>
        <v>#N/A</v>
      </c>
    </row>
    <row r="256" ht="15.75" hidden="1" customHeight="1">
      <c r="A256" s="8">
        <v>9350.0</v>
      </c>
      <c r="B256" s="9" t="s">
        <v>578</v>
      </c>
      <c r="C256" s="9" t="s">
        <v>579</v>
      </c>
      <c r="D256" s="9" t="s">
        <v>114</v>
      </c>
      <c r="E256" s="9" t="str">
        <f t="shared" si="1"/>
        <v>Lila Stewart</v>
      </c>
      <c r="F256" s="9" t="s">
        <v>110</v>
      </c>
      <c r="G256" s="9" t="s">
        <v>111</v>
      </c>
      <c r="H256" s="3">
        <f>VLOOKUP(G256,Fees!$A$2:$B$24,2,FALSE)</f>
        <v>24</v>
      </c>
      <c r="I256" s="9" t="s">
        <v>28</v>
      </c>
      <c r="J256" s="9" t="s">
        <v>17</v>
      </c>
      <c r="K256" s="9" t="s">
        <v>53</v>
      </c>
      <c r="L256" s="9" t="str">
        <f>VLOOKUP(A256,TestScores!$A$2:$C$39,3,FALSE)</f>
        <v>#N/A</v>
      </c>
    </row>
    <row r="257" ht="15.75" hidden="1" customHeight="1">
      <c r="A257" s="8">
        <v>9351.0</v>
      </c>
      <c r="B257" s="9" t="s">
        <v>580</v>
      </c>
      <c r="C257" s="9" t="s">
        <v>581</v>
      </c>
      <c r="E257" s="9" t="str">
        <f t="shared" si="1"/>
        <v>Glauc Urías Marrero</v>
      </c>
      <c r="F257" s="9" t="s">
        <v>344</v>
      </c>
      <c r="G257" s="9" t="s">
        <v>22</v>
      </c>
      <c r="H257" s="3">
        <f>VLOOKUP(G257,Fees!$A$2:$B$24,2,FALSE)</f>
        <v>36</v>
      </c>
      <c r="I257" s="9" t="s">
        <v>63</v>
      </c>
      <c r="J257" s="9" t="s">
        <v>17</v>
      </c>
      <c r="K257" s="9" t="s">
        <v>64</v>
      </c>
      <c r="L257" s="9" t="str">
        <f>VLOOKUP(A257,TestScores!$A$2:$C$39,3,FALSE)</f>
        <v>#N/A</v>
      </c>
    </row>
    <row r="258" ht="15.75" hidden="1" customHeight="1">
      <c r="A258" s="8">
        <v>9352.0</v>
      </c>
      <c r="B258" s="9" t="s">
        <v>582</v>
      </c>
      <c r="C258" s="9" t="s">
        <v>583</v>
      </c>
      <c r="E258" s="9" t="str">
        <f t="shared" si="1"/>
        <v>Shirley Sroka</v>
      </c>
      <c r="F258" s="9" t="s">
        <v>210</v>
      </c>
      <c r="G258" s="9" t="s">
        <v>111</v>
      </c>
      <c r="H258" s="3">
        <f>VLOOKUP(G258,Fees!$A$2:$B$24,2,FALSE)</f>
        <v>24</v>
      </c>
      <c r="I258" s="9" t="s">
        <v>35</v>
      </c>
      <c r="J258" s="9" t="s">
        <v>17</v>
      </c>
      <c r="K258" s="9" t="s">
        <v>18</v>
      </c>
      <c r="L258" s="9" t="str">
        <f>VLOOKUP(A258,TestScores!$A$2:$C$39,3,FALSE)</f>
        <v>#N/A</v>
      </c>
    </row>
    <row r="259" ht="15.75" hidden="1" customHeight="1">
      <c r="A259" s="8">
        <v>9353.0</v>
      </c>
      <c r="B259" s="9" t="s">
        <v>584</v>
      </c>
      <c r="C259" s="9" t="s">
        <v>585</v>
      </c>
      <c r="E259" s="9" t="str">
        <f t="shared" si="1"/>
        <v>Keiji Hamasaki</v>
      </c>
      <c r="F259" s="9" t="s">
        <v>26</v>
      </c>
      <c r="G259" s="9" t="s">
        <v>27</v>
      </c>
      <c r="H259" s="3">
        <f>VLOOKUP(G259,Fees!$A$2:$B$24,2,FALSE)</f>
        <v>86</v>
      </c>
      <c r="I259" s="9" t="s">
        <v>28</v>
      </c>
      <c r="J259" s="9" t="s">
        <v>17</v>
      </c>
      <c r="K259" s="9" t="s">
        <v>23</v>
      </c>
      <c r="L259" s="9" t="str">
        <f>VLOOKUP(A259,TestScores!$A$2:$C$39,3,FALSE)</f>
        <v>#N/A</v>
      </c>
    </row>
    <row r="260" ht="15.75" hidden="1" customHeight="1">
      <c r="A260" s="8">
        <v>9354.0</v>
      </c>
      <c r="B260" s="9" t="s">
        <v>586</v>
      </c>
      <c r="C260" s="9" t="s">
        <v>587</v>
      </c>
      <c r="E260" s="9" t="str">
        <f t="shared" si="1"/>
        <v>Fumiko Ouchi</v>
      </c>
      <c r="F260" s="9" t="s">
        <v>26</v>
      </c>
      <c r="G260" s="9" t="s">
        <v>27</v>
      </c>
      <c r="H260" s="3">
        <f>VLOOKUP(G260,Fees!$A$2:$B$24,2,FALSE)</f>
        <v>86</v>
      </c>
      <c r="I260" s="9" t="s">
        <v>16</v>
      </c>
      <c r="J260" s="9" t="s">
        <v>17</v>
      </c>
      <c r="K260" s="9" t="s">
        <v>30</v>
      </c>
      <c r="L260" s="9" t="str">
        <f>VLOOKUP(A260,TestScores!$A$2:$C$39,3,FALSE)</f>
        <v>#N/A</v>
      </c>
    </row>
    <row r="261" ht="15.75" hidden="1" customHeight="1">
      <c r="A261" s="8">
        <v>9355.0</v>
      </c>
      <c r="B261" s="9" t="s">
        <v>516</v>
      </c>
      <c r="C261" s="9" t="s">
        <v>588</v>
      </c>
      <c r="E261" s="9" t="str">
        <f t="shared" si="1"/>
        <v>Yoshikazu Fukumoto</v>
      </c>
      <c r="F261" s="9" t="s">
        <v>14</v>
      </c>
      <c r="G261" s="9" t="s">
        <v>15</v>
      </c>
      <c r="H261" s="3">
        <f>VLOOKUP(G261,Fees!$A$2:$B$24,2,FALSE)</f>
        <v>27</v>
      </c>
      <c r="I261" s="9" t="s">
        <v>63</v>
      </c>
      <c r="J261" s="9" t="s">
        <v>17</v>
      </c>
      <c r="K261" s="9" t="s">
        <v>47</v>
      </c>
      <c r="L261" s="9" t="str">
        <f>VLOOKUP(A261,TestScores!$A$2:$C$39,3,FALSE)</f>
        <v>#N/A</v>
      </c>
    </row>
    <row r="262" ht="15.75" hidden="1" customHeight="1">
      <c r="A262" s="8">
        <v>9356.0</v>
      </c>
      <c r="B262" s="9" t="s">
        <v>589</v>
      </c>
      <c r="C262" s="9" t="s">
        <v>98</v>
      </c>
      <c r="D262" s="9" t="s">
        <v>99</v>
      </c>
      <c r="E262" s="9" t="str">
        <f t="shared" si="1"/>
        <v>Richard Christman</v>
      </c>
      <c r="F262" s="9" t="s">
        <v>200</v>
      </c>
      <c r="G262" s="9" t="s">
        <v>201</v>
      </c>
      <c r="H262" s="3">
        <f>VLOOKUP(G262,Fees!$A$2:$B$24,2,FALSE)</f>
        <v>20</v>
      </c>
      <c r="I262" s="9" t="s">
        <v>63</v>
      </c>
      <c r="J262" s="9" t="s">
        <v>17</v>
      </c>
      <c r="K262" s="9" t="s">
        <v>23</v>
      </c>
      <c r="L262" s="9" t="str">
        <f>VLOOKUP(A262,TestScores!$A$2:$C$39,3,FALSE)</f>
        <v>#N/A</v>
      </c>
    </row>
    <row r="263" ht="15.75" hidden="1" customHeight="1">
      <c r="A263" s="8">
        <v>9357.0</v>
      </c>
      <c r="B263" s="9" t="s">
        <v>590</v>
      </c>
      <c r="C263" s="9" t="s">
        <v>591</v>
      </c>
      <c r="E263" s="9" t="str">
        <f t="shared" si="1"/>
        <v>Douglas Morrison</v>
      </c>
      <c r="F263" s="9" t="s">
        <v>359</v>
      </c>
      <c r="G263" s="9" t="s">
        <v>22</v>
      </c>
      <c r="H263" s="3">
        <f>VLOOKUP(G263,Fees!$A$2:$B$24,2,FALSE)</f>
        <v>36</v>
      </c>
      <c r="I263" s="9" t="s">
        <v>16</v>
      </c>
      <c r="J263" s="9" t="s">
        <v>17</v>
      </c>
      <c r="K263" s="9" t="s">
        <v>73</v>
      </c>
      <c r="L263" s="9" t="str">
        <f>VLOOKUP(A263,TestScores!$A$2:$C$39,3,FALSE)</f>
        <v>#N/A</v>
      </c>
    </row>
    <row r="264" ht="15.75" hidden="1" customHeight="1">
      <c r="A264" s="8">
        <v>9358.0</v>
      </c>
      <c r="B264" s="9" t="s">
        <v>592</v>
      </c>
      <c r="C264" s="9" t="s">
        <v>593</v>
      </c>
      <c r="D264" s="9" t="s">
        <v>123</v>
      </c>
      <c r="E264" s="9" t="str">
        <f t="shared" si="1"/>
        <v>Frank Howell</v>
      </c>
      <c r="F264" s="9" t="s">
        <v>14</v>
      </c>
      <c r="G264" s="9" t="s">
        <v>15</v>
      </c>
      <c r="H264" s="3">
        <f>VLOOKUP(G264,Fees!$A$2:$B$24,2,FALSE)</f>
        <v>27</v>
      </c>
      <c r="I264" s="9" t="s">
        <v>28</v>
      </c>
      <c r="J264" s="9" t="s">
        <v>17</v>
      </c>
      <c r="K264" s="9" t="s">
        <v>73</v>
      </c>
      <c r="L264" s="9" t="str">
        <f>VLOOKUP(A264,TestScores!$A$2:$C$39,3,FALSE)</f>
        <v>#N/A</v>
      </c>
    </row>
    <row r="265" ht="15.75" hidden="1" customHeight="1">
      <c r="A265" s="8">
        <v>9359.0</v>
      </c>
      <c r="B265" s="9" t="s">
        <v>594</v>
      </c>
      <c r="C265" s="9" t="s">
        <v>595</v>
      </c>
      <c r="E265" s="9" t="str">
        <f t="shared" si="1"/>
        <v>Paul Trevino</v>
      </c>
      <c r="F265" s="9" t="s">
        <v>110</v>
      </c>
      <c r="G265" s="9" t="s">
        <v>111</v>
      </c>
      <c r="H265" s="3">
        <f>VLOOKUP(G265,Fees!$A$2:$B$24,2,FALSE)</f>
        <v>24</v>
      </c>
      <c r="I265" s="9" t="s">
        <v>28</v>
      </c>
      <c r="J265" s="9" t="s">
        <v>17</v>
      </c>
      <c r="K265" s="9" t="s">
        <v>64</v>
      </c>
      <c r="L265" s="9" t="str">
        <f>VLOOKUP(A265,TestScores!$A$2:$C$39,3,FALSE)</f>
        <v>#N/A</v>
      </c>
    </row>
    <row r="266" ht="15.75" hidden="1" customHeight="1">
      <c r="A266" s="8">
        <v>9360.0</v>
      </c>
      <c r="B266" s="9" t="s">
        <v>596</v>
      </c>
      <c r="C266" s="9" t="s">
        <v>597</v>
      </c>
      <c r="E266" s="9" t="str">
        <f t="shared" si="1"/>
        <v>Incul Ulibarri Mejía</v>
      </c>
      <c r="F266" s="9" t="s">
        <v>26</v>
      </c>
      <c r="G266" s="9" t="s">
        <v>27</v>
      </c>
      <c r="H266" s="3">
        <f>VLOOKUP(G266,Fees!$A$2:$B$24,2,FALSE)</f>
        <v>86</v>
      </c>
      <c r="I266" s="9" t="s">
        <v>16</v>
      </c>
      <c r="J266" s="9" t="s">
        <v>17</v>
      </c>
      <c r="K266" s="9" t="s">
        <v>47</v>
      </c>
      <c r="L266" s="9" t="str">
        <f>VLOOKUP(A266,TestScores!$A$2:$C$39,3,FALSE)</f>
        <v>#N/A</v>
      </c>
    </row>
    <row r="267" ht="15.75" hidden="1" customHeight="1">
      <c r="A267" s="8">
        <v>9361.0</v>
      </c>
      <c r="B267" s="9" t="s">
        <v>598</v>
      </c>
      <c r="C267" s="9" t="s">
        <v>599</v>
      </c>
      <c r="E267" s="9" t="str">
        <f t="shared" si="1"/>
        <v>Jinya Ootsuki</v>
      </c>
      <c r="F267" s="9" t="s">
        <v>26</v>
      </c>
      <c r="G267" s="9" t="s">
        <v>27</v>
      </c>
      <c r="H267" s="3">
        <f>VLOOKUP(G267,Fees!$A$2:$B$24,2,FALSE)</f>
        <v>86</v>
      </c>
      <c r="I267" s="9" t="s">
        <v>16</v>
      </c>
      <c r="J267" s="9" t="s">
        <v>17</v>
      </c>
      <c r="K267" s="9" t="s">
        <v>18</v>
      </c>
      <c r="L267" s="9" t="str">
        <f>VLOOKUP(A267,TestScores!$A$2:$C$39,3,FALSE)</f>
        <v>#N/A</v>
      </c>
    </row>
    <row r="268" ht="15.75" hidden="1" customHeight="1">
      <c r="A268" s="8">
        <v>9362.0</v>
      </c>
      <c r="B268" s="9" t="s">
        <v>98</v>
      </c>
      <c r="C268" s="9" t="s">
        <v>600</v>
      </c>
      <c r="D268" s="9" t="s">
        <v>86</v>
      </c>
      <c r="E268" s="9" t="str">
        <f t="shared" si="1"/>
        <v>Dave Richard</v>
      </c>
      <c r="F268" s="9" t="s">
        <v>200</v>
      </c>
      <c r="G268" s="9" t="s">
        <v>201</v>
      </c>
      <c r="H268" s="3">
        <f>VLOOKUP(G268,Fees!$A$2:$B$24,2,FALSE)</f>
        <v>20</v>
      </c>
      <c r="I268" s="9" t="s">
        <v>16</v>
      </c>
      <c r="J268" s="9" t="s">
        <v>29</v>
      </c>
      <c r="K268" s="9" t="s">
        <v>159</v>
      </c>
      <c r="L268" s="9" t="str">
        <f>VLOOKUP(A268,TestScores!$A$2:$C$39,3,FALSE)</f>
        <v>#N/A</v>
      </c>
    </row>
    <row r="269" ht="15.75" hidden="1" customHeight="1">
      <c r="A269" s="8">
        <v>9363.0</v>
      </c>
      <c r="B269" s="9" t="s">
        <v>601</v>
      </c>
      <c r="C269" s="9" t="s">
        <v>602</v>
      </c>
      <c r="D269" s="9" t="s">
        <v>391</v>
      </c>
      <c r="E269" s="9" t="str">
        <f t="shared" si="1"/>
        <v>Gerald Spencer</v>
      </c>
      <c r="F269" s="9" t="s">
        <v>14</v>
      </c>
      <c r="G269" s="9" t="s">
        <v>15</v>
      </c>
      <c r="H269" s="3">
        <f>VLOOKUP(G269,Fees!$A$2:$B$24,2,FALSE)</f>
        <v>27</v>
      </c>
      <c r="I269" s="9" t="s">
        <v>16</v>
      </c>
      <c r="J269" s="9" t="s">
        <v>17</v>
      </c>
      <c r="K269" s="9" t="s">
        <v>30</v>
      </c>
      <c r="L269" s="9" t="str">
        <f>VLOOKUP(A269,TestScores!$A$2:$C$39,3,FALSE)</f>
        <v>#N/A</v>
      </c>
    </row>
    <row r="270" ht="15.75" hidden="1" customHeight="1">
      <c r="A270" s="8">
        <v>9364.0</v>
      </c>
      <c r="B270" s="9" t="s">
        <v>548</v>
      </c>
      <c r="C270" s="9" t="s">
        <v>603</v>
      </c>
      <c r="D270" s="9" t="s">
        <v>131</v>
      </c>
      <c r="E270" s="9" t="str">
        <f t="shared" si="1"/>
        <v>Octavia Parker</v>
      </c>
      <c r="F270" s="9" t="s">
        <v>39</v>
      </c>
      <c r="G270" s="9" t="s">
        <v>40</v>
      </c>
      <c r="H270" s="3">
        <f>VLOOKUP(G270,Fees!$A$2:$B$24,2,FALSE)</f>
        <v>74</v>
      </c>
      <c r="I270" s="9" t="s">
        <v>16</v>
      </c>
      <c r="J270" s="9" t="s">
        <v>17</v>
      </c>
      <c r="K270" s="9" t="s">
        <v>30</v>
      </c>
      <c r="L270" s="9" t="str">
        <f>VLOOKUP(A270,TestScores!$A$2:$C$39,3,FALSE)</f>
        <v>#N/A</v>
      </c>
    </row>
    <row r="271" ht="15.75" hidden="1" customHeight="1">
      <c r="A271" s="8">
        <v>9365.0</v>
      </c>
      <c r="B271" s="9" t="s">
        <v>604</v>
      </c>
      <c r="C271" s="9" t="s">
        <v>605</v>
      </c>
      <c r="E271" s="9" t="str">
        <f t="shared" si="1"/>
        <v>Erico Sauceda Miramontes</v>
      </c>
      <c r="F271" s="9" t="s">
        <v>82</v>
      </c>
      <c r="G271" s="9" t="s">
        <v>83</v>
      </c>
      <c r="H271" s="3">
        <f>VLOOKUP(G271,Fees!$A$2:$B$24,2,FALSE)</f>
        <v>49</v>
      </c>
      <c r="I271" s="9" t="s">
        <v>16</v>
      </c>
      <c r="J271" s="9" t="s">
        <v>29</v>
      </c>
      <c r="K271" s="9" t="s">
        <v>64</v>
      </c>
      <c r="L271" s="9" t="str">
        <f>VLOOKUP(A271,TestScores!$A$2:$C$39,3,FALSE)</f>
        <v>#N/A</v>
      </c>
    </row>
    <row r="272" ht="15.75" hidden="1" customHeight="1">
      <c r="A272" s="8">
        <v>9366.0</v>
      </c>
      <c r="B272" s="9" t="s">
        <v>606</v>
      </c>
      <c r="C272" s="9" t="s">
        <v>607</v>
      </c>
      <c r="E272" s="9" t="str">
        <f t="shared" si="1"/>
        <v>Kiyoteru Shinoda</v>
      </c>
      <c r="F272" s="9" t="s">
        <v>492</v>
      </c>
      <c r="G272" s="9" t="s">
        <v>107</v>
      </c>
      <c r="H272" s="3">
        <f>VLOOKUP(G272,Fees!$A$2:$B$24,2,FALSE)</f>
        <v>85</v>
      </c>
      <c r="I272" s="9" t="s">
        <v>63</v>
      </c>
      <c r="J272" s="9" t="s">
        <v>17</v>
      </c>
      <c r="K272" s="9" t="s">
        <v>53</v>
      </c>
      <c r="L272" s="9" t="str">
        <f>VLOOKUP(A272,TestScores!$A$2:$C$39,3,FALSE)</f>
        <v>#N/A</v>
      </c>
    </row>
    <row r="273" ht="15.75" hidden="1" customHeight="1">
      <c r="A273" s="8">
        <v>9367.0</v>
      </c>
      <c r="B273" s="9" t="s">
        <v>608</v>
      </c>
      <c r="C273" s="9" t="s">
        <v>609</v>
      </c>
      <c r="E273" s="9" t="str">
        <f t="shared" si="1"/>
        <v>Hiroyuki Gotou</v>
      </c>
      <c r="F273" s="9" t="s">
        <v>235</v>
      </c>
      <c r="G273" s="9" t="s">
        <v>236</v>
      </c>
      <c r="H273" s="3">
        <f>VLOOKUP(G273,Fees!$A$2:$B$24,2,FALSE)</f>
        <v>35</v>
      </c>
      <c r="I273" s="9" t="s">
        <v>63</v>
      </c>
      <c r="J273" s="9" t="s">
        <v>17</v>
      </c>
      <c r="K273" s="9" t="s">
        <v>18</v>
      </c>
      <c r="L273" s="9" t="str">
        <f>VLOOKUP(A273,TestScores!$A$2:$C$39,3,FALSE)</f>
        <v>#N/A</v>
      </c>
    </row>
    <row r="274" ht="15.75" hidden="1" customHeight="1">
      <c r="A274" s="8">
        <v>9368.0</v>
      </c>
      <c r="B274" s="9" t="s">
        <v>610</v>
      </c>
      <c r="C274" s="9" t="s">
        <v>611</v>
      </c>
      <c r="E274" s="9" t="str">
        <f t="shared" si="1"/>
        <v>Fuyuki Tokunaga</v>
      </c>
      <c r="F274" s="9" t="s">
        <v>78</v>
      </c>
      <c r="G274" s="9" t="s">
        <v>79</v>
      </c>
      <c r="H274" s="3">
        <f>VLOOKUP(G274,Fees!$A$2:$B$24,2,FALSE)</f>
        <v>58</v>
      </c>
      <c r="I274" s="9" t="s">
        <v>28</v>
      </c>
      <c r="J274" s="9" t="s">
        <v>17</v>
      </c>
      <c r="K274" s="9" t="s">
        <v>73</v>
      </c>
      <c r="L274" s="9" t="str">
        <f>VLOOKUP(A274,TestScores!$A$2:$C$39,3,FALSE)</f>
        <v>#N/A</v>
      </c>
    </row>
    <row r="275" ht="15.75" hidden="1" customHeight="1">
      <c r="A275" s="8">
        <v>9369.0</v>
      </c>
      <c r="B275" s="9" t="s">
        <v>612</v>
      </c>
      <c r="C275" s="9" t="s">
        <v>613</v>
      </c>
      <c r="E275" s="9" t="str">
        <f t="shared" si="1"/>
        <v>Takeki Maeda</v>
      </c>
      <c r="F275" s="9" t="s">
        <v>14</v>
      </c>
      <c r="G275" s="9" t="s">
        <v>15</v>
      </c>
      <c r="H275" s="3">
        <f>VLOOKUP(G275,Fees!$A$2:$B$24,2,FALSE)</f>
        <v>27</v>
      </c>
      <c r="I275" s="9" t="s">
        <v>63</v>
      </c>
      <c r="J275" s="9" t="s">
        <v>17</v>
      </c>
      <c r="K275" s="9" t="s">
        <v>23</v>
      </c>
      <c r="L275" s="9" t="str">
        <f>VLOOKUP(A275,TestScores!$A$2:$C$39,3,FALSE)</f>
        <v>#N/A</v>
      </c>
    </row>
    <row r="276" ht="15.75" hidden="1" customHeight="1">
      <c r="A276" s="8">
        <v>9370.0</v>
      </c>
      <c r="B276" s="9" t="s">
        <v>614</v>
      </c>
      <c r="C276" s="9" t="s">
        <v>615</v>
      </c>
      <c r="E276" s="9" t="str">
        <f t="shared" si="1"/>
        <v>Mikako Hoshi</v>
      </c>
      <c r="F276" s="9" t="s">
        <v>82</v>
      </c>
      <c r="G276" s="9" t="s">
        <v>83</v>
      </c>
      <c r="H276" s="3">
        <f>VLOOKUP(G276,Fees!$A$2:$B$24,2,FALSE)</f>
        <v>49</v>
      </c>
      <c r="I276" s="9" t="s">
        <v>16</v>
      </c>
      <c r="J276" s="9" t="s">
        <v>17</v>
      </c>
      <c r="K276" s="9" t="s">
        <v>47</v>
      </c>
      <c r="L276" s="9" t="str">
        <f>VLOOKUP(A276,TestScores!$A$2:$C$39,3,FALSE)</f>
        <v>#N/A</v>
      </c>
    </row>
    <row r="277" ht="15.75" hidden="1" customHeight="1">
      <c r="A277" s="8">
        <v>9371.0</v>
      </c>
      <c r="B277" s="9" t="s">
        <v>616</v>
      </c>
      <c r="C277" s="9" t="s">
        <v>617</v>
      </c>
      <c r="E277" s="9" t="str">
        <f t="shared" si="1"/>
        <v>Aline Longoria Molina</v>
      </c>
      <c r="F277" s="9" t="s">
        <v>235</v>
      </c>
      <c r="G277" s="9" t="s">
        <v>236</v>
      </c>
      <c r="H277" s="3">
        <f>VLOOKUP(G277,Fees!$A$2:$B$24,2,FALSE)</f>
        <v>35</v>
      </c>
      <c r="I277" s="9" t="s">
        <v>63</v>
      </c>
      <c r="J277" s="9" t="s">
        <v>17</v>
      </c>
      <c r="K277" s="9" t="s">
        <v>73</v>
      </c>
      <c r="L277" s="9" t="str">
        <f>VLOOKUP(A277,TestScores!$A$2:$C$39,3,FALSE)</f>
        <v>#N/A</v>
      </c>
    </row>
    <row r="278" ht="15.75" hidden="1" customHeight="1">
      <c r="A278" s="8">
        <v>9372.0</v>
      </c>
      <c r="B278" s="9" t="s">
        <v>618</v>
      </c>
      <c r="C278" s="9" t="s">
        <v>619</v>
      </c>
      <c r="E278" s="9" t="str">
        <f t="shared" si="1"/>
        <v>Landolfo Galván Montemayor</v>
      </c>
      <c r="F278" s="9" t="s">
        <v>78</v>
      </c>
      <c r="G278" s="9" t="s">
        <v>79</v>
      </c>
      <c r="H278" s="3">
        <f>VLOOKUP(G278,Fees!$A$2:$B$24,2,FALSE)</f>
        <v>58</v>
      </c>
      <c r="I278" s="9" t="s">
        <v>16</v>
      </c>
      <c r="J278" s="9" t="s">
        <v>17</v>
      </c>
      <c r="K278" s="9" t="s">
        <v>18</v>
      </c>
      <c r="L278" s="9" t="str">
        <f>VLOOKUP(A278,TestScores!$A$2:$C$39,3,FALSE)</f>
        <v>#N/A</v>
      </c>
    </row>
    <row r="279" ht="15.75" hidden="1" customHeight="1">
      <c r="A279" s="8">
        <v>9373.0</v>
      </c>
      <c r="B279" s="9" t="s">
        <v>620</v>
      </c>
      <c r="C279" s="9" t="s">
        <v>621</v>
      </c>
      <c r="E279" s="9" t="str">
        <f t="shared" si="1"/>
        <v>Odila Vallejo Mora</v>
      </c>
      <c r="F279" s="9" t="s">
        <v>78</v>
      </c>
      <c r="G279" s="9" t="s">
        <v>79</v>
      </c>
      <c r="H279" s="3">
        <f>VLOOKUP(G279,Fees!$A$2:$B$24,2,FALSE)</f>
        <v>58</v>
      </c>
      <c r="I279" s="9" t="s">
        <v>28</v>
      </c>
      <c r="J279" s="9" t="s">
        <v>17</v>
      </c>
      <c r="K279" s="9" t="s">
        <v>42</v>
      </c>
      <c r="L279" s="9" t="str">
        <f>VLOOKUP(A279,TestScores!$A$2:$C$39,3,FALSE)</f>
        <v>#N/A</v>
      </c>
    </row>
    <row r="280" ht="15.75" hidden="1" customHeight="1">
      <c r="A280" s="8">
        <v>9374.0</v>
      </c>
      <c r="B280" s="9" t="s">
        <v>622</v>
      </c>
      <c r="C280" s="9" t="s">
        <v>623</v>
      </c>
      <c r="D280" s="9" t="s">
        <v>131</v>
      </c>
      <c r="E280" s="9" t="str">
        <f t="shared" si="1"/>
        <v>Ethel Boren</v>
      </c>
      <c r="F280" s="9" t="s">
        <v>110</v>
      </c>
      <c r="G280" s="9" t="s">
        <v>111</v>
      </c>
      <c r="H280" s="3">
        <f>VLOOKUP(G280,Fees!$A$2:$B$24,2,FALSE)</f>
        <v>24</v>
      </c>
      <c r="I280" s="9" t="s">
        <v>28</v>
      </c>
      <c r="J280" s="9" t="s">
        <v>17</v>
      </c>
      <c r="K280" s="9" t="s">
        <v>18</v>
      </c>
      <c r="L280" s="9" t="str">
        <f>VLOOKUP(A280,TestScores!$A$2:$C$39,3,FALSE)</f>
        <v>#N/A</v>
      </c>
    </row>
    <row r="281" ht="15.75" hidden="1" customHeight="1">
      <c r="A281" s="8">
        <v>9375.0</v>
      </c>
      <c r="B281" s="9" t="s">
        <v>624</v>
      </c>
      <c r="C281" s="9" t="s">
        <v>625</v>
      </c>
      <c r="E281" s="9" t="str">
        <f t="shared" si="1"/>
        <v>Ayae Miyamoto</v>
      </c>
      <c r="F281" s="9" t="s">
        <v>95</v>
      </c>
      <c r="G281" s="9" t="s">
        <v>96</v>
      </c>
      <c r="H281" s="3">
        <f>VLOOKUP(G281,Fees!$A$2:$B$24,2,FALSE)</f>
        <v>60</v>
      </c>
      <c r="I281" s="9" t="s">
        <v>28</v>
      </c>
      <c r="J281" s="9" t="s">
        <v>17</v>
      </c>
      <c r="K281" s="9" t="s">
        <v>73</v>
      </c>
      <c r="L281" s="9" t="str">
        <f>VLOOKUP(A281,TestScores!$A$2:$C$39,3,FALSE)</f>
        <v>#N/A</v>
      </c>
    </row>
    <row r="282" ht="15.75" hidden="1" customHeight="1">
      <c r="A282" s="8">
        <v>9376.0</v>
      </c>
      <c r="B282" s="9" t="s">
        <v>626</v>
      </c>
      <c r="C282" s="9" t="s">
        <v>627</v>
      </c>
      <c r="E282" s="9" t="str">
        <f t="shared" si="1"/>
        <v>Yoshihiro Kitahara</v>
      </c>
      <c r="F282" s="9" t="s">
        <v>235</v>
      </c>
      <c r="G282" s="9" t="s">
        <v>236</v>
      </c>
      <c r="H282" s="3">
        <f>VLOOKUP(G282,Fees!$A$2:$B$24,2,FALSE)</f>
        <v>35</v>
      </c>
      <c r="I282" s="9" t="s">
        <v>28</v>
      </c>
      <c r="J282" s="9" t="s">
        <v>17</v>
      </c>
      <c r="K282" s="9" t="s">
        <v>47</v>
      </c>
      <c r="L282" s="9" t="str">
        <f>VLOOKUP(A282,TestScores!$A$2:$C$39,3,FALSE)</f>
        <v>#N/A</v>
      </c>
    </row>
    <row r="283" ht="15.75" hidden="1" customHeight="1">
      <c r="A283" s="8">
        <v>9377.0</v>
      </c>
      <c r="B283" s="9" t="s">
        <v>628</v>
      </c>
      <c r="C283" s="9" t="s">
        <v>629</v>
      </c>
      <c r="D283" s="9" t="s">
        <v>99</v>
      </c>
      <c r="E283" s="9" t="str">
        <f t="shared" si="1"/>
        <v>Betsy Nelson</v>
      </c>
      <c r="F283" s="9" t="s">
        <v>39</v>
      </c>
      <c r="G283" s="9" t="s">
        <v>40</v>
      </c>
      <c r="H283" s="3">
        <f>VLOOKUP(G283,Fees!$A$2:$B$24,2,FALSE)</f>
        <v>74</v>
      </c>
      <c r="I283" s="9" t="s">
        <v>63</v>
      </c>
      <c r="J283" s="9" t="s">
        <v>17</v>
      </c>
      <c r="K283" s="9" t="s">
        <v>73</v>
      </c>
      <c r="L283" s="9" t="str">
        <f>VLOOKUP(A283,TestScores!$A$2:$C$39,3,FALSE)</f>
        <v>#N/A</v>
      </c>
    </row>
    <row r="284" ht="15.75" hidden="1" customHeight="1">
      <c r="A284" s="8">
        <v>9378.0</v>
      </c>
      <c r="B284" s="9" t="s">
        <v>630</v>
      </c>
      <c r="C284" s="9" t="s">
        <v>631</v>
      </c>
      <c r="D284" s="9" t="s">
        <v>282</v>
      </c>
      <c r="E284" s="9" t="str">
        <f t="shared" si="1"/>
        <v>Lucille Gonzales</v>
      </c>
      <c r="F284" s="9" t="s">
        <v>110</v>
      </c>
      <c r="G284" s="9" t="s">
        <v>111</v>
      </c>
      <c r="H284" s="3">
        <f>VLOOKUP(G284,Fees!$A$2:$B$24,2,FALSE)</f>
        <v>24</v>
      </c>
      <c r="I284" s="9" t="s">
        <v>63</v>
      </c>
      <c r="J284" s="9" t="s">
        <v>17</v>
      </c>
      <c r="K284" s="9" t="s">
        <v>42</v>
      </c>
      <c r="L284" s="9" t="str">
        <f>VLOOKUP(A284,TestScores!$A$2:$C$39,3,FALSE)</f>
        <v>#N/A</v>
      </c>
    </row>
    <row r="285" ht="15.75" hidden="1" customHeight="1">
      <c r="A285" s="8">
        <v>9379.0</v>
      </c>
      <c r="B285" s="9" t="s">
        <v>632</v>
      </c>
      <c r="C285" s="9" t="s">
        <v>633</v>
      </c>
      <c r="E285" s="9" t="str">
        <f t="shared" si="1"/>
        <v>Shiemi Katagiri</v>
      </c>
      <c r="F285" s="9" t="s">
        <v>359</v>
      </c>
      <c r="G285" s="9" t="s">
        <v>22</v>
      </c>
      <c r="H285" s="3">
        <f>VLOOKUP(G285,Fees!$A$2:$B$24,2,FALSE)</f>
        <v>36</v>
      </c>
      <c r="I285" s="9" t="s">
        <v>28</v>
      </c>
      <c r="J285" s="9" t="s">
        <v>29</v>
      </c>
      <c r="K285" s="9" t="s">
        <v>42</v>
      </c>
      <c r="L285" s="9" t="str">
        <f>VLOOKUP(A285,TestScores!$A$2:$C$39,3,FALSE)</f>
        <v>#N/A</v>
      </c>
    </row>
    <row r="286" ht="15.75" hidden="1" customHeight="1">
      <c r="A286" s="8">
        <v>9380.0</v>
      </c>
      <c r="B286" s="9" t="s">
        <v>634</v>
      </c>
      <c r="C286" s="9" t="s">
        <v>141</v>
      </c>
      <c r="D286" s="9" t="s">
        <v>86</v>
      </c>
      <c r="E286" s="9" t="str">
        <f t="shared" si="1"/>
        <v>Byron Mckinney</v>
      </c>
      <c r="F286" s="9" t="s">
        <v>39</v>
      </c>
      <c r="G286" s="9" t="s">
        <v>40</v>
      </c>
      <c r="H286" s="3">
        <f>VLOOKUP(G286,Fees!$A$2:$B$24,2,FALSE)</f>
        <v>74</v>
      </c>
      <c r="I286" s="9" t="s">
        <v>16</v>
      </c>
      <c r="J286" s="9" t="s">
        <v>17</v>
      </c>
      <c r="K286" s="9" t="s">
        <v>23</v>
      </c>
      <c r="L286" s="9" t="str">
        <f>VLOOKUP(A286,TestScores!$A$2:$C$39,3,FALSE)</f>
        <v>#N/A</v>
      </c>
    </row>
    <row r="287" ht="15.75" hidden="1" customHeight="1">
      <c r="A287" s="8">
        <v>9381.0</v>
      </c>
      <c r="B287" s="9" t="s">
        <v>635</v>
      </c>
      <c r="C287" s="9" t="s">
        <v>636</v>
      </c>
      <c r="E287" s="9" t="str">
        <f t="shared" si="1"/>
        <v>Mirta Saavedra Muñoz</v>
      </c>
      <c r="F287" s="9" t="s">
        <v>39</v>
      </c>
      <c r="G287" s="9" t="s">
        <v>40</v>
      </c>
      <c r="H287" s="3">
        <f>VLOOKUP(G287,Fees!$A$2:$B$24,2,FALSE)</f>
        <v>74</v>
      </c>
      <c r="I287" s="9" t="s">
        <v>63</v>
      </c>
      <c r="J287" s="9" t="s">
        <v>17</v>
      </c>
      <c r="K287" s="9" t="s">
        <v>64</v>
      </c>
      <c r="L287" s="9" t="str">
        <f>VLOOKUP(A287,TestScores!$A$2:$C$39,3,FALSE)</f>
        <v>#N/A</v>
      </c>
    </row>
    <row r="288" ht="15.75" hidden="1" customHeight="1">
      <c r="A288" s="8">
        <v>9382.0</v>
      </c>
      <c r="B288" s="9" t="s">
        <v>637</v>
      </c>
      <c r="C288" s="9" t="s">
        <v>638</v>
      </c>
      <c r="E288" s="9" t="str">
        <f t="shared" si="1"/>
        <v>Tsuguto Okada</v>
      </c>
      <c r="F288" s="9" t="s">
        <v>26</v>
      </c>
      <c r="G288" s="9" t="s">
        <v>27</v>
      </c>
      <c r="H288" s="3">
        <f>VLOOKUP(G288,Fees!$A$2:$B$24,2,FALSE)</f>
        <v>86</v>
      </c>
      <c r="I288" s="9" t="s">
        <v>63</v>
      </c>
      <c r="J288" s="9" t="s">
        <v>17</v>
      </c>
      <c r="K288" s="9" t="s">
        <v>47</v>
      </c>
      <c r="L288" s="9" t="str">
        <f>VLOOKUP(A288,TestScores!$A$2:$C$39,3,FALSE)</f>
        <v>#N/A</v>
      </c>
    </row>
    <row r="289" ht="15.75" hidden="1" customHeight="1">
      <c r="A289" s="8">
        <v>9383.0</v>
      </c>
      <c r="B289" s="9" t="s">
        <v>639</v>
      </c>
      <c r="C289" s="9" t="s">
        <v>640</v>
      </c>
      <c r="E289" s="9" t="str">
        <f t="shared" si="1"/>
        <v>Mariana Montanez Murillo</v>
      </c>
      <c r="F289" s="9" t="s">
        <v>78</v>
      </c>
      <c r="G289" s="9" t="s">
        <v>79</v>
      </c>
      <c r="H289" s="3">
        <f>VLOOKUP(G289,Fees!$A$2:$B$24,2,FALSE)</f>
        <v>58</v>
      </c>
      <c r="I289" s="9" t="s">
        <v>63</v>
      </c>
      <c r="J289" s="9" t="s">
        <v>17</v>
      </c>
      <c r="K289" s="9" t="s">
        <v>30</v>
      </c>
      <c r="L289" s="9" t="str">
        <f>VLOOKUP(A289,TestScores!$A$2:$C$39,3,FALSE)</f>
        <v>#N/A</v>
      </c>
    </row>
    <row r="290" ht="15.75" hidden="1" customHeight="1">
      <c r="A290" s="8">
        <v>9384.0</v>
      </c>
      <c r="B290" s="9" t="s">
        <v>55</v>
      </c>
      <c r="C290" s="9" t="s">
        <v>519</v>
      </c>
      <c r="E290" s="9" t="str">
        <f t="shared" si="1"/>
        <v>Matthew David</v>
      </c>
      <c r="F290" s="9" t="s">
        <v>78</v>
      </c>
      <c r="G290" s="9" t="s">
        <v>79</v>
      </c>
      <c r="H290" s="3">
        <f>VLOOKUP(G290,Fees!$A$2:$B$24,2,FALSE)</f>
        <v>58</v>
      </c>
      <c r="I290" s="9" t="s">
        <v>16</v>
      </c>
      <c r="J290" s="9" t="s">
        <v>17</v>
      </c>
      <c r="K290" s="9" t="s">
        <v>53</v>
      </c>
      <c r="L290" s="9" t="str">
        <f>VLOOKUP(A290,TestScores!$A$2:$C$39,3,FALSE)</f>
        <v>#N/A</v>
      </c>
    </row>
    <row r="291" ht="15.75" hidden="1" customHeight="1">
      <c r="A291" s="8">
        <v>9385.0</v>
      </c>
      <c r="B291" s="9" t="s">
        <v>641</v>
      </c>
      <c r="C291" s="9" t="s">
        <v>642</v>
      </c>
      <c r="E291" s="9" t="str">
        <f t="shared" si="1"/>
        <v>Kii Fukuoka</v>
      </c>
      <c r="F291" s="9" t="s">
        <v>33</v>
      </c>
      <c r="G291" s="9" t="s">
        <v>34</v>
      </c>
      <c r="H291" s="3">
        <f>VLOOKUP(G291,Fees!$A$2:$B$24,2,FALSE)</f>
        <v>46</v>
      </c>
      <c r="I291" s="9" t="s">
        <v>41</v>
      </c>
      <c r="J291" s="9" t="s">
        <v>17</v>
      </c>
      <c r="K291" s="9" t="s">
        <v>73</v>
      </c>
      <c r="L291" s="9" t="str">
        <f>VLOOKUP(A291,TestScores!$A$2:$C$39,3,FALSE)</f>
        <v>#N/A</v>
      </c>
    </row>
    <row r="292" ht="15.75" hidden="1" customHeight="1">
      <c r="A292" s="8">
        <v>9386.0</v>
      </c>
      <c r="B292" s="9" t="s">
        <v>643</v>
      </c>
      <c r="C292" s="9" t="s">
        <v>644</v>
      </c>
      <c r="E292" s="9" t="str">
        <f t="shared" si="1"/>
        <v>Nonoe Nishi</v>
      </c>
      <c r="F292" s="9" t="s">
        <v>200</v>
      </c>
      <c r="G292" s="9" t="s">
        <v>201</v>
      </c>
      <c r="H292" s="3">
        <f>VLOOKUP(G292,Fees!$A$2:$B$24,2,FALSE)</f>
        <v>20</v>
      </c>
      <c r="I292" s="9" t="s">
        <v>16</v>
      </c>
      <c r="J292" s="9" t="s">
        <v>17</v>
      </c>
      <c r="K292" s="9" t="s">
        <v>18</v>
      </c>
      <c r="L292" s="9" t="str">
        <f>VLOOKUP(A292,TestScores!$A$2:$C$39,3,FALSE)</f>
        <v>#N/A</v>
      </c>
    </row>
    <row r="293" ht="15.75" hidden="1" customHeight="1">
      <c r="A293" s="8">
        <v>9387.0</v>
      </c>
      <c r="B293" s="9" t="s">
        <v>645</v>
      </c>
      <c r="C293" s="9" t="s">
        <v>646</v>
      </c>
      <c r="E293" s="9" t="str">
        <f t="shared" si="1"/>
        <v>Mugito Shikikawa</v>
      </c>
      <c r="F293" s="9" t="s">
        <v>647</v>
      </c>
      <c r="G293" s="9" t="s">
        <v>193</v>
      </c>
      <c r="H293" s="3">
        <f>VLOOKUP(G293,Fees!$A$2:$B$24,2,FALSE)</f>
        <v>21</v>
      </c>
      <c r="I293" s="9" t="s">
        <v>16</v>
      </c>
      <c r="J293" s="9" t="s">
        <v>17</v>
      </c>
      <c r="K293" s="9" t="s">
        <v>73</v>
      </c>
      <c r="L293" s="9" t="str">
        <f>VLOOKUP(A293,TestScores!$A$2:$C$39,3,FALSE)</f>
        <v>#N/A</v>
      </c>
    </row>
    <row r="294" ht="15.75" customHeight="1">
      <c r="A294" s="4"/>
      <c r="H294" s="3"/>
    </row>
    <row r="295" ht="15.75" customHeight="1">
      <c r="A295" s="4"/>
      <c r="H295" s="3"/>
    </row>
    <row r="296" ht="15.75" customHeight="1">
      <c r="A296" s="4"/>
      <c r="H296" s="3"/>
    </row>
    <row r="297" ht="15.75" customHeight="1">
      <c r="A297" s="4"/>
      <c r="H297" s="3"/>
    </row>
    <row r="298" ht="15.75" customHeight="1">
      <c r="A298" s="4"/>
      <c r="H298" s="3"/>
    </row>
    <row r="299" ht="15.75" customHeight="1">
      <c r="A299" s="4"/>
      <c r="H299" s="3"/>
    </row>
    <row r="300" ht="15.75" customHeight="1">
      <c r="A300" s="4"/>
      <c r="H300" s="3"/>
    </row>
    <row r="301" ht="15.75" customHeight="1">
      <c r="A301" s="4"/>
      <c r="H301" s="3"/>
    </row>
    <row r="302" ht="15.75" customHeight="1">
      <c r="A302" s="4"/>
      <c r="H302" s="3"/>
    </row>
    <row r="303" ht="15.75" customHeight="1">
      <c r="A303" s="4"/>
      <c r="H303" s="3"/>
    </row>
    <row r="304" ht="15.75" customHeight="1">
      <c r="A304" s="4"/>
      <c r="H304" s="3"/>
    </row>
    <row r="305" ht="15.75" customHeight="1">
      <c r="A305" s="4"/>
      <c r="H305" s="3"/>
    </row>
    <row r="306" ht="15.75" customHeight="1">
      <c r="A306" s="4"/>
      <c r="H306" s="3"/>
    </row>
    <row r="307" ht="15.75" customHeight="1">
      <c r="A307" s="4"/>
      <c r="H307" s="3"/>
    </row>
    <row r="308" ht="15.75" customHeight="1">
      <c r="A308" s="4"/>
      <c r="H308" s="3"/>
    </row>
    <row r="309" ht="15.75" customHeight="1">
      <c r="A309" s="4"/>
      <c r="H309" s="3"/>
    </row>
    <row r="310" ht="15.75" customHeight="1">
      <c r="A310" s="4"/>
      <c r="H310" s="3"/>
    </row>
    <row r="311" ht="15.75" customHeight="1">
      <c r="A311" s="4"/>
      <c r="H311" s="3"/>
    </row>
    <row r="312" ht="15.75" customHeight="1">
      <c r="A312" s="4"/>
      <c r="H312" s="3"/>
    </row>
    <row r="313" ht="15.75" customHeight="1">
      <c r="A313" s="4"/>
      <c r="H313" s="3"/>
    </row>
    <row r="314" ht="15.75" customHeight="1">
      <c r="A314" s="4"/>
      <c r="H314" s="3"/>
    </row>
    <row r="315" ht="15.75" customHeight="1">
      <c r="A315" s="4"/>
      <c r="H315" s="3"/>
    </row>
    <row r="316" ht="15.75" customHeight="1">
      <c r="A316" s="4"/>
      <c r="H316" s="3"/>
    </row>
    <row r="317" ht="15.75" customHeight="1">
      <c r="A317" s="4"/>
      <c r="H317" s="3"/>
    </row>
    <row r="318" ht="15.75" customHeight="1">
      <c r="A318" s="4"/>
      <c r="H318" s="3"/>
    </row>
    <row r="319" ht="15.75" customHeight="1">
      <c r="A319" s="4"/>
      <c r="H319" s="3"/>
    </row>
    <row r="320" ht="15.75" customHeight="1">
      <c r="A320" s="4"/>
      <c r="H320" s="3"/>
    </row>
    <row r="321" ht="15.75" customHeight="1">
      <c r="A321" s="4"/>
      <c r="H321" s="3"/>
    </row>
    <row r="322" ht="15.75" customHeight="1">
      <c r="A322" s="4"/>
      <c r="H322" s="3"/>
    </row>
    <row r="323" ht="15.75" customHeight="1">
      <c r="A323" s="4"/>
      <c r="H323" s="3"/>
    </row>
    <row r="324" ht="15.75" customHeight="1">
      <c r="A324" s="4"/>
      <c r="H324" s="3"/>
    </row>
    <row r="325" ht="15.75" customHeight="1">
      <c r="A325" s="4"/>
      <c r="H325" s="3"/>
    </row>
    <row r="326" ht="15.75" customHeight="1">
      <c r="A326" s="4"/>
      <c r="H326" s="3"/>
    </row>
    <row r="327" ht="15.75" customHeight="1">
      <c r="A327" s="4"/>
      <c r="H327" s="3"/>
    </row>
    <row r="328" ht="15.75" customHeight="1">
      <c r="A328" s="4"/>
      <c r="H328" s="3"/>
    </row>
    <row r="329" ht="15.75" customHeight="1">
      <c r="A329" s="4"/>
      <c r="H329" s="3"/>
    </row>
    <row r="330" ht="15.75" customHeight="1">
      <c r="A330" s="4"/>
      <c r="H330" s="3"/>
    </row>
    <row r="331" ht="15.75" customHeight="1">
      <c r="A331" s="4"/>
      <c r="H331" s="3"/>
    </row>
    <row r="332" ht="15.75" customHeight="1">
      <c r="A332" s="4"/>
      <c r="H332" s="3"/>
    </row>
    <row r="333" ht="15.75" customHeight="1">
      <c r="A333" s="4"/>
      <c r="H333" s="3"/>
    </row>
    <row r="334" ht="15.75" customHeight="1">
      <c r="A334" s="4"/>
      <c r="H334" s="3"/>
    </row>
    <row r="335" ht="15.75" customHeight="1">
      <c r="A335" s="4"/>
      <c r="H335" s="3"/>
    </row>
    <row r="336" ht="15.75" customHeight="1">
      <c r="A336" s="4"/>
      <c r="H336" s="3"/>
    </row>
    <row r="337" ht="15.75" customHeight="1">
      <c r="A337" s="4"/>
      <c r="H337" s="3"/>
    </row>
    <row r="338" ht="15.75" customHeight="1">
      <c r="A338" s="4"/>
      <c r="H338" s="3"/>
    </row>
    <row r="339" ht="15.75" customHeight="1">
      <c r="A339" s="4"/>
      <c r="H339" s="3"/>
    </row>
    <row r="340" ht="15.75" customHeight="1">
      <c r="A340" s="4"/>
      <c r="H340" s="3"/>
    </row>
    <row r="341" ht="15.75" customHeight="1">
      <c r="A341" s="4"/>
      <c r="H341" s="3"/>
    </row>
    <row r="342" ht="15.75" customHeight="1">
      <c r="A342" s="4"/>
      <c r="H342" s="3"/>
    </row>
    <row r="343" ht="15.75" customHeight="1">
      <c r="A343" s="4"/>
      <c r="H343" s="3"/>
    </row>
    <row r="344" ht="15.75" customHeight="1">
      <c r="A344" s="4"/>
      <c r="H344" s="3"/>
    </row>
    <row r="345" ht="15.75" customHeight="1">
      <c r="A345" s="4"/>
      <c r="H345" s="3"/>
    </row>
    <row r="346" ht="15.75" customHeight="1">
      <c r="A346" s="4"/>
      <c r="H346" s="3"/>
    </row>
    <row r="347" ht="15.75" customHeight="1">
      <c r="A347" s="4"/>
      <c r="H347" s="3"/>
    </row>
    <row r="348" ht="15.75" customHeight="1">
      <c r="A348" s="4"/>
      <c r="H348" s="3"/>
    </row>
    <row r="349" ht="15.75" customHeight="1">
      <c r="A349" s="4"/>
      <c r="H349" s="3"/>
    </row>
    <row r="350" ht="15.75" customHeight="1">
      <c r="A350" s="4"/>
      <c r="H350" s="3"/>
    </row>
    <row r="351" ht="15.75" customHeight="1">
      <c r="A351" s="4"/>
      <c r="H351" s="3"/>
    </row>
    <row r="352" ht="15.75" customHeight="1">
      <c r="A352" s="4"/>
      <c r="H352" s="3"/>
    </row>
    <row r="353" ht="15.75" customHeight="1">
      <c r="A353" s="4"/>
      <c r="H353" s="3"/>
    </row>
    <row r="354" ht="15.75" customHeight="1">
      <c r="A354" s="4"/>
      <c r="H354" s="3"/>
    </row>
    <row r="355" ht="15.75" customHeight="1">
      <c r="A355" s="4"/>
      <c r="H355" s="3"/>
    </row>
    <row r="356" ht="15.75" customHeight="1">
      <c r="A356" s="4"/>
      <c r="H356" s="3"/>
    </row>
    <row r="357" ht="15.75" customHeight="1">
      <c r="A357" s="4"/>
      <c r="H357" s="3"/>
    </row>
    <row r="358" ht="15.75" customHeight="1">
      <c r="A358" s="4"/>
      <c r="H358" s="3"/>
    </row>
    <row r="359" ht="15.75" customHeight="1">
      <c r="A359" s="4"/>
      <c r="H359" s="3"/>
    </row>
    <row r="360" ht="15.75" customHeight="1">
      <c r="A360" s="4"/>
      <c r="H360" s="3"/>
    </row>
    <row r="361" ht="15.75" customHeight="1">
      <c r="A361" s="4"/>
      <c r="H361" s="3"/>
    </row>
    <row r="362" ht="15.75" customHeight="1">
      <c r="A362" s="4"/>
      <c r="H362" s="3"/>
    </row>
    <row r="363" ht="15.75" customHeight="1">
      <c r="A363" s="4"/>
      <c r="H363" s="3"/>
    </row>
    <row r="364" ht="15.75" customHeight="1">
      <c r="A364" s="4"/>
      <c r="H364" s="3"/>
    </row>
    <row r="365" ht="15.75" customHeight="1">
      <c r="A365" s="4"/>
      <c r="H365" s="3"/>
    </row>
    <row r="366" ht="15.75" customHeight="1">
      <c r="A366" s="4"/>
      <c r="H366" s="3"/>
    </row>
    <row r="367" ht="15.75" customHeight="1">
      <c r="A367" s="4"/>
      <c r="H367" s="3"/>
    </row>
    <row r="368" ht="15.75" customHeight="1">
      <c r="A368" s="4"/>
      <c r="H368" s="3"/>
    </row>
    <row r="369" ht="15.75" customHeight="1">
      <c r="A369" s="4"/>
      <c r="H369" s="3"/>
    </row>
    <row r="370" ht="15.75" customHeight="1">
      <c r="A370" s="4"/>
      <c r="H370" s="3"/>
    </row>
    <row r="371" ht="15.75" customHeight="1">
      <c r="A371" s="4"/>
      <c r="H371" s="3"/>
    </row>
    <row r="372" ht="15.75" customHeight="1">
      <c r="A372" s="4"/>
      <c r="H372" s="3"/>
    </row>
    <row r="373" ht="15.75" customHeight="1">
      <c r="A373" s="4"/>
      <c r="H373" s="3"/>
    </row>
    <row r="374" ht="15.75" customHeight="1">
      <c r="A374" s="4"/>
      <c r="H374" s="3"/>
    </row>
    <row r="375" ht="15.75" customHeight="1">
      <c r="A375" s="4"/>
      <c r="H375" s="3"/>
    </row>
    <row r="376" ht="15.75" customHeight="1">
      <c r="A376" s="4"/>
      <c r="H376" s="3"/>
    </row>
    <row r="377" ht="15.75" customHeight="1">
      <c r="A377" s="4"/>
      <c r="H377" s="3"/>
    </row>
    <row r="378" ht="15.75" customHeight="1">
      <c r="A378" s="4"/>
      <c r="H378" s="3"/>
    </row>
    <row r="379" ht="15.75" customHeight="1">
      <c r="A379" s="4"/>
      <c r="H379" s="3"/>
    </row>
    <row r="380" ht="15.75" customHeight="1">
      <c r="A380" s="4"/>
      <c r="H380" s="3"/>
    </row>
    <row r="381" ht="15.75" customHeight="1">
      <c r="A381" s="4"/>
      <c r="H381" s="3"/>
    </row>
    <row r="382" ht="15.75" customHeight="1">
      <c r="A382" s="4"/>
      <c r="H382" s="3"/>
    </row>
    <row r="383" ht="15.75" customHeight="1">
      <c r="A383" s="4"/>
      <c r="H383" s="3"/>
    </row>
    <row r="384" ht="15.75" customHeight="1">
      <c r="A384" s="4"/>
      <c r="H384" s="3"/>
    </row>
    <row r="385" ht="15.75" customHeight="1">
      <c r="A385" s="4"/>
      <c r="H385" s="3"/>
    </row>
    <row r="386" ht="15.75" customHeight="1">
      <c r="A386" s="4"/>
      <c r="H386" s="3"/>
    </row>
    <row r="387" ht="15.75" customHeight="1">
      <c r="A387" s="4"/>
      <c r="H387" s="3"/>
    </row>
    <row r="388" ht="15.75" customHeight="1">
      <c r="A388" s="4"/>
      <c r="H388" s="3"/>
    </row>
    <row r="389" ht="15.75" customHeight="1">
      <c r="A389" s="4"/>
      <c r="H389" s="3"/>
    </row>
    <row r="390" ht="15.75" customHeight="1">
      <c r="A390" s="4"/>
      <c r="H390" s="3"/>
    </row>
    <row r="391" ht="15.75" customHeight="1">
      <c r="A391" s="4"/>
      <c r="H391" s="3"/>
    </row>
    <row r="392" ht="15.75" customHeight="1">
      <c r="A392" s="4"/>
      <c r="H392" s="3"/>
    </row>
    <row r="393" ht="15.75" customHeight="1">
      <c r="A393" s="4"/>
      <c r="H393" s="3"/>
    </row>
    <row r="394" ht="15.75" customHeight="1">
      <c r="A394" s="4"/>
      <c r="H394" s="3"/>
    </row>
    <row r="395" ht="15.75" customHeight="1">
      <c r="A395" s="4"/>
      <c r="H395" s="3"/>
    </row>
    <row r="396" ht="15.75" customHeight="1">
      <c r="A396" s="4"/>
      <c r="H396" s="3"/>
    </row>
    <row r="397" ht="15.75" customHeight="1">
      <c r="A397" s="4"/>
      <c r="H397" s="3"/>
    </row>
    <row r="398" ht="15.75" customHeight="1">
      <c r="A398" s="4"/>
      <c r="H398" s="3"/>
    </row>
    <row r="399" ht="15.75" customHeight="1">
      <c r="A399" s="4"/>
      <c r="H399" s="3"/>
    </row>
    <row r="400" ht="15.75" customHeight="1">
      <c r="A400" s="4"/>
      <c r="H400" s="3"/>
    </row>
    <row r="401" ht="15.75" customHeight="1">
      <c r="A401" s="4"/>
      <c r="H401" s="3"/>
    </row>
    <row r="402" ht="15.75" customHeight="1">
      <c r="A402" s="4"/>
      <c r="H402" s="3"/>
    </row>
    <row r="403" ht="15.75" customHeight="1">
      <c r="A403" s="4"/>
      <c r="H403" s="3"/>
    </row>
    <row r="404" ht="15.75" customHeight="1">
      <c r="A404" s="4"/>
      <c r="H404" s="3"/>
    </row>
    <row r="405" ht="15.75" customHeight="1">
      <c r="A405" s="4"/>
      <c r="H405" s="3"/>
    </row>
    <row r="406" ht="15.75" customHeight="1">
      <c r="A406" s="4"/>
      <c r="H406" s="3"/>
    </row>
    <row r="407" ht="15.75" customHeight="1">
      <c r="A407" s="4"/>
      <c r="H407" s="3"/>
    </row>
    <row r="408" ht="15.75" customHeight="1">
      <c r="A408" s="4"/>
      <c r="H408" s="3"/>
    </row>
    <row r="409" ht="15.75" customHeight="1">
      <c r="A409" s="4"/>
      <c r="H409" s="3"/>
    </row>
    <row r="410" ht="15.75" customHeight="1">
      <c r="A410" s="4"/>
      <c r="H410" s="3"/>
    </row>
    <row r="411" ht="15.75" customHeight="1">
      <c r="A411" s="4"/>
      <c r="H411" s="3"/>
    </row>
    <row r="412" ht="15.75" customHeight="1">
      <c r="A412" s="4"/>
      <c r="H412" s="3"/>
    </row>
    <row r="413" ht="15.75" customHeight="1">
      <c r="A413" s="4"/>
      <c r="H413" s="3"/>
    </row>
    <row r="414" ht="15.75" customHeight="1">
      <c r="A414" s="4"/>
      <c r="H414" s="3"/>
    </row>
    <row r="415" ht="15.75" customHeight="1">
      <c r="A415" s="4"/>
      <c r="H415" s="3"/>
    </row>
    <row r="416" ht="15.75" customHeight="1">
      <c r="A416" s="4"/>
      <c r="H416" s="3"/>
    </row>
    <row r="417" ht="15.75" customHeight="1">
      <c r="A417" s="4"/>
      <c r="H417" s="3"/>
    </row>
    <row r="418" ht="15.75" customHeight="1">
      <c r="A418" s="4"/>
      <c r="H418" s="3"/>
    </row>
    <row r="419" ht="15.75" customHeight="1">
      <c r="A419" s="4"/>
      <c r="H419" s="3"/>
    </row>
    <row r="420" ht="15.75" customHeight="1">
      <c r="A420" s="4"/>
      <c r="H420" s="3"/>
    </row>
    <row r="421" ht="15.75" customHeight="1">
      <c r="A421" s="4"/>
      <c r="H421" s="3"/>
    </row>
    <row r="422" ht="15.75" customHeight="1">
      <c r="A422" s="4"/>
      <c r="H422" s="3"/>
    </row>
    <row r="423" ht="15.75" customHeight="1">
      <c r="A423" s="4"/>
      <c r="H423" s="3"/>
    </row>
    <row r="424" ht="15.75" customHeight="1">
      <c r="A424" s="4"/>
      <c r="H424" s="3"/>
    </row>
    <row r="425" ht="15.75" customHeight="1">
      <c r="A425" s="4"/>
      <c r="H425" s="3"/>
    </row>
    <row r="426" ht="15.75" customHeight="1">
      <c r="A426" s="4"/>
      <c r="H426" s="3"/>
    </row>
    <row r="427" ht="15.75" customHeight="1">
      <c r="A427" s="4"/>
      <c r="H427" s="3"/>
    </row>
    <row r="428" ht="15.75" customHeight="1">
      <c r="A428" s="4"/>
      <c r="H428" s="3"/>
    </row>
    <row r="429" ht="15.75" customHeight="1">
      <c r="A429" s="4"/>
      <c r="H429" s="3"/>
    </row>
    <row r="430" ht="15.75" customHeight="1">
      <c r="A430" s="4"/>
      <c r="H430" s="3"/>
    </row>
    <row r="431" ht="15.75" customHeight="1">
      <c r="A431" s="4"/>
      <c r="H431" s="3"/>
    </row>
    <row r="432" ht="15.75" customHeight="1">
      <c r="A432" s="4"/>
      <c r="H432" s="3"/>
    </row>
    <row r="433" ht="15.75" customHeight="1">
      <c r="A433" s="4"/>
      <c r="H433" s="3"/>
    </row>
    <row r="434" ht="15.75" customHeight="1">
      <c r="A434" s="4"/>
      <c r="H434" s="3"/>
    </row>
    <row r="435" ht="15.75" customHeight="1">
      <c r="A435" s="4"/>
      <c r="H435" s="3"/>
    </row>
    <row r="436" ht="15.75" customHeight="1">
      <c r="A436" s="4"/>
      <c r="H436" s="3"/>
    </row>
    <row r="437" ht="15.75" customHeight="1">
      <c r="A437" s="4"/>
      <c r="H437" s="3"/>
    </row>
    <row r="438" ht="15.75" customHeight="1">
      <c r="A438" s="4"/>
      <c r="H438" s="3"/>
    </row>
    <row r="439" ht="15.75" customHeight="1">
      <c r="A439" s="4"/>
      <c r="H439" s="3"/>
    </row>
    <row r="440" ht="15.75" customHeight="1">
      <c r="A440" s="4"/>
      <c r="H440" s="3"/>
    </row>
    <row r="441" ht="15.75" customHeight="1">
      <c r="A441" s="4"/>
      <c r="H441" s="3"/>
    </row>
    <row r="442" ht="15.75" customHeight="1">
      <c r="A442" s="4"/>
      <c r="H442" s="3"/>
    </row>
    <row r="443" ht="15.75" customHeight="1">
      <c r="A443" s="4"/>
      <c r="H443" s="3"/>
    </row>
    <row r="444" ht="15.75" customHeight="1">
      <c r="A444" s="4"/>
      <c r="H444" s="3"/>
    </row>
    <row r="445" ht="15.75" customHeight="1">
      <c r="A445" s="4"/>
      <c r="H445" s="3"/>
    </row>
    <row r="446" ht="15.75" customHeight="1">
      <c r="A446" s="4"/>
      <c r="H446" s="3"/>
    </row>
    <row r="447" ht="15.75" customHeight="1">
      <c r="A447" s="4"/>
      <c r="H447" s="3"/>
    </row>
    <row r="448" ht="15.75" customHeight="1">
      <c r="A448" s="4"/>
      <c r="H448" s="3"/>
    </row>
    <row r="449" ht="15.75" customHeight="1">
      <c r="A449" s="4"/>
      <c r="H449" s="3"/>
    </row>
    <row r="450" ht="15.75" customHeight="1">
      <c r="A450" s="4"/>
      <c r="H450" s="3"/>
    </row>
    <row r="451" ht="15.75" customHeight="1">
      <c r="A451" s="4"/>
      <c r="H451" s="3"/>
    </row>
    <row r="452" ht="15.75" customHeight="1">
      <c r="A452" s="4"/>
      <c r="H452" s="3"/>
    </row>
    <row r="453" ht="15.75" customHeight="1">
      <c r="A453" s="4"/>
      <c r="H453" s="3"/>
    </row>
    <row r="454" ht="15.75" customHeight="1">
      <c r="A454" s="4"/>
      <c r="H454" s="3"/>
    </row>
    <row r="455" ht="15.75" customHeight="1">
      <c r="A455" s="4"/>
      <c r="H455" s="3"/>
    </row>
    <row r="456" ht="15.75" customHeight="1">
      <c r="A456" s="4"/>
      <c r="H456" s="3"/>
    </row>
    <row r="457" ht="15.75" customHeight="1">
      <c r="A457" s="4"/>
      <c r="H457" s="3"/>
    </row>
    <row r="458" ht="15.75" customHeight="1">
      <c r="A458" s="4"/>
      <c r="H458" s="3"/>
    </row>
    <row r="459" ht="15.75" customHeight="1">
      <c r="A459" s="4"/>
      <c r="H459" s="3"/>
    </row>
    <row r="460" ht="15.75" customHeight="1">
      <c r="A460" s="4"/>
      <c r="H460" s="3"/>
    </row>
    <row r="461" ht="15.75" customHeight="1">
      <c r="A461" s="4"/>
      <c r="H461" s="3"/>
    </row>
    <row r="462" ht="15.75" customHeight="1">
      <c r="A462" s="4"/>
      <c r="H462" s="3"/>
    </row>
    <row r="463" ht="15.75" customHeight="1">
      <c r="A463" s="4"/>
      <c r="H463" s="3"/>
    </row>
    <row r="464" ht="15.75" customHeight="1">
      <c r="A464" s="4"/>
      <c r="H464" s="3"/>
    </row>
    <row r="465" ht="15.75" customHeight="1">
      <c r="A465" s="4"/>
      <c r="H465" s="3"/>
    </row>
    <row r="466" ht="15.75" customHeight="1">
      <c r="A466" s="4"/>
      <c r="H466" s="3"/>
    </row>
    <row r="467" ht="15.75" customHeight="1">
      <c r="A467" s="4"/>
      <c r="H467" s="3"/>
    </row>
    <row r="468" ht="15.75" customHeight="1">
      <c r="A468" s="4"/>
      <c r="H468" s="3"/>
    </row>
    <row r="469" ht="15.75" customHeight="1">
      <c r="A469" s="4"/>
      <c r="H469" s="3"/>
    </row>
    <row r="470" ht="15.75" customHeight="1">
      <c r="A470" s="4"/>
      <c r="H470" s="3"/>
    </row>
    <row r="471" ht="15.75" customHeight="1">
      <c r="A471" s="4"/>
      <c r="H471" s="3"/>
    </row>
    <row r="472" ht="15.75" customHeight="1">
      <c r="A472" s="4"/>
      <c r="H472" s="3"/>
    </row>
    <row r="473" ht="15.75" customHeight="1">
      <c r="A473" s="4"/>
      <c r="H473" s="3"/>
    </row>
    <row r="474" ht="15.75" customHeight="1">
      <c r="A474" s="4"/>
      <c r="H474" s="3"/>
    </row>
    <row r="475" ht="15.75" customHeight="1">
      <c r="A475" s="4"/>
      <c r="H475" s="3"/>
    </row>
    <row r="476" ht="15.75" customHeight="1">
      <c r="A476" s="4"/>
      <c r="H476" s="3"/>
    </row>
    <row r="477" ht="15.75" customHeight="1">
      <c r="A477" s="4"/>
      <c r="H477" s="3"/>
    </row>
    <row r="478" ht="15.75" customHeight="1">
      <c r="A478" s="4"/>
      <c r="H478" s="3"/>
    </row>
    <row r="479" ht="15.75" customHeight="1">
      <c r="A479" s="4"/>
      <c r="H479" s="3"/>
    </row>
    <row r="480" ht="15.75" customHeight="1">
      <c r="A480" s="4"/>
      <c r="H480" s="3"/>
    </row>
    <row r="481" ht="15.75" customHeight="1">
      <c r="A481" s="4"/>
      <c r="H481" s="3"/>
    </row>
    <row r="482" ht="15.75" customHeight="1">
      <c r="A482" s="4"/>
      <c r="H482" s="3"/>
    </row>
    <row r="483" ht="15.75" customHeight="1">
      <c r="A483" s="4"/>
      <c r="H483" s="3"/>
    </row>
    <row r="484" ht="15.75" customHeight="1">
      <c r="A484" s="4"/>
      <c r="H484" s="3"/>
    </row>
    <row r="485" ht="15.75" customHeight="1">
      <c r="A485" s="4"/>
      <c r="H485" s="3"/>
    </row>
    <row r="486" ht="15.75" customHeight="1">
      <c r="A486" s="4"/>
      <c r="H486" s="3"/>
    </row>
    <row r="487" ht="15.75" customHeight="1">
      <c r="A487" s="4"/>
      <c r="H487" s="3"/>
    </row>
    <row r="488" ht="15.75" customHeight="1">
      <c r="A488" s="4"/>
      <c r="H488" s="3"/>
    </row>
    <row r="489" ht="15.75" customHeight="1">
      <c r="A489" s="4"/>
      <c r="H489" s="3"/>
    </row>
    <row r="490" ht="15.75" customHeight="1">
      <c r="A490" s="4"/>
      <c r="H490" s="3"/>
    </row>
    <row r="491" ht="15.75" customHeight="1">
      <c r="A491" s="4"/>
      <c r="H491" s="3"/>
    </row>
    <row r="492" ht="15.75" customHeight="1">
      <c r="A492" s="4"/>
      <c r="H492" s="3"/>
    </row>
    <row r="493" ht="15.75" customHeight="1">
      <c r="A493" s="4"/>
      <c r="H493" s="3"/>
    </row>
    <row r="494" ht="15.75" customHeight="1">
      <c r="A494" s="4"/>
      <c r="H494" s="3"/>
    </row>
    <row r="495" ht="15.75" customHeight="1">
      <c r="A495" s="4"/>
      <c r="H495" s="3"/>
    </row>
    <row r="496" ht="15.75" customHeight="1">
      <c r="A496" s="4"/>
      <c r="H496" s="3"/>
    </row>
    <row r="497" ht="15.75" customHeight="1">
      <c r="A497" s="4"/>
      <c r="H497" s="3"/>
    </row>
    <row r="498" ht="15.75" customHeight="1">
      <c r="A498" s="4"/>
      <c r="H498" s="3"/>
    </row>
    <row r="499" ht="15.75" customHeight="1">
      <c r="A499" s="4"/>
      <c r="H499" s="3"/>
    </row>
    <row r="500" ht="15.75" customHeight="1">
      <c r="A500" s="4"/>
      <c r="H500" s="3"/>
    </row>
    <row r="501" ht="15.75" customHeight="1">
      <c r="A501" s="4"/>
      <c r="H501" s="3"/>
    </row>
    <row r="502" ht="15.75" customHeight="1">
      <c r="A502" s="4"/>
      <c r="H502" s="3"/>
    </row>
    <row r="503" ht="15.75" customHeight="1">
      <c r="A503" s="4"/>
      <c r="H503" s="3"/>
    </row>
    <row r="504" ht="15.75" customHeight="1">
      <c r="A504" s="4"/>
      <c r="H504" s="3"/>
    </row>
    <row r="505" ht="15.75" customHeight="1">
      <c r="A505" s="4"/>
      <c r="H505" s="3"/>
    </row>
    <row r="506" ht="15.75" customHeight="1">
      <c r="A506" s="4"/>
      <c r="H506" s="3"/>
    </row>
    <row r="507" ht="15.75" customHeight="1">
      <c r="A507" s="4"/>
      <c r="H507" s="3"/>
    </row>
    <row r="508" ht="15.75" customHeight="1">
      <c r="A508" s="4"/>
      <c r="H508" s="3"/>
    </row>
    <row r="509" ht="15.75" customHeight="1">
      <c r="A509" s="4"/>
      <c r="H509" s="3"/>
    </row>
    <row r="510" ht="15.75" customHeight="1">
      <c r="A510" s="4"/>
      <c r="H510" s="3"/>
    </row>
    <row r="511" ht="15.75" customHeight="1">
      <c r="A511" s="4"/>
      <c r="H511" s="3"/>
    </row>
    <row r="512" ht="15.75" customHeight="1">
      <c r="A512" s="4"/>
      <c r="H512" s="3"/>
    </row>
    <row r="513" ht="15.75" customHeight="1">
      <c r="A513" s="4"/>
      <c r="H513" s="3"/>
    </row>
    <row r="514" ht="15.75" customHeight="1">
      <c r="A514" s="4"/>
      <c r="H514" s="3"/>
    </row>
    <row r="515" ht="15.75" customHeight="1">
      <c r="A515" s="4"/>
      <c r="H515" s="3"/>
    </row>
    <row r="516" ht="15.75" customHeight="1">
      <c r="A516" s="4"/>
      <c r="H516" s="3"/>
    </row>
    <row r="517" ht="15.75" customHeight="1">
      <c r="A517" s="4"/>
      <c r="H517" s="3"/>
    </row>
    <row r="518" ht="15.75" customHeight="1">
      <c r="A518" s="4"/>
      <c r="H518" s="3"/>
    </row>
    <row r="519" ht="15.75" customHeight="1">
      <c r="A519" s="4"/>
      <c r="H519" s="3"/>
    </row>
    <row r="520" ht="15.75" customHeight="1">
      <c r="A520" s="4"/>
      <c r="H520" s="3"/>
    </row>
    <row r="521" ht="15.75" customHeight="1">
      <c r="A521" s="4"/>
      <c r="H521" s="3"/>
    </row>
    <row r="522" ht="15.75" customHeight="1">
      <c r="A522" s="4"/>
      <c r="H522" s="3"/>
    </row>
    <row r="523" ht="15.75" customHeight="1">
      <c r="A523" s="4"/>
      <c r="H523" s="3"/>
    </row>
    <row r="524" ht="15.75" customHeight="1">
      <c r="A524" s="4"/>
      <c r="H524" s="3"/>
    </row>
    <row r="525" ht="15.75" customHeight="1">
      <c r="A525" s="4"/>
      <c r="H525" s="3"/>
    </row>
    <row r="526" ht="15.75" customHeight="1">
      <c r="A526" s="4"/>
      <c r="H526" s="3"/>
    </row>
    <row r="527" ht="15.75" customHeight="1">
      <c r="A527" s="4"/>
      <c r="H527" s="3"/>
    </row>
    <row r="528" ht="15.75" customHeight="1">
      <c r="A528" s="4"/>
      <c r="H528" s="3"/>
    </row>
    <row r="529" ht="15.75" customHeight="1">
      <c r="A529" s="4"/>
      <c r="H529" s="3"/>
    </row>
    <row r="530" ht="15.75" customHeight="1">
      <c r="A530" s="4"/>
      <c r="H530" s="3"/>
    </row>
    <row r="531" ht="15.75" customHeight="1">
      <c r="A531" s="4"/>
      <c r="H531" s="3"/>
    </row>
    <row r="532" ht="15.75" customHeight="1">
      <c r="A532" s="4"/>
      <c r="H532" s="3"/>
    </row>
    <row r="533" ht="15.75" customHeight="1">
      <c r="A533" s="4"/>
      <c r="H533" s="3"/>
    </row>
    <row r="534" ht="15.75" customHeight="1">
      <c r="A534" s="4"/>
      <c r="H534" s="3"/>
    </row>
    <row r="535" ht="15.75" customHeight="1">
      <c r="A535" s="4"/>
      <c r="H535" s="3"/>
    </row>
    <row r="536" ht="15.75" customHeight="1">
      <c r="A536" s="4"/>
      <c r="H536" s="3"/>
    </row>
    <row r="537" ht="15.75" customHeight="1">
      <c r="A537" s="4"/>
      <c r="H537" s="3"/>
    </row>
    <row r="538" ht="15.75" customHeight="1">
      <c r="A538" s="4"/>
      <c r="H538" s="3"/>
    </row>
    <row r="539" ht="15.75" customHeight="1">
      <c r="A539" s="4"/>
      <c r="H539" s="3"/>
    </row>
    <row r="540" ht="15.75" customHeight="1">
      <c r="A540" s="4"/>
      <c r="H540" s="3"/>
    </row>
    <row r="541" ht="15.75" customHeight="1">
      <c r="A541" s="4"/>
      <c r="H541" s="3"/>
    </row>
    <row r="542" ht="15.75" customHeight="1">
      <c r="A542" s="4"/>
      <c r="H542" s="3"/>
    </row>
    <row r="543" ht="15.75" customHeight="1">
      <c r="A543" s="4"/>
      <c r="H543" s="3"/>
    </row>
    <row r="544" ht="15.75" customHeight="1">
      <c r="A544" s="4"/>
      <c r="H544" s="3"/>
    </row>
    <row r="545" ht="15.75" customHeight="1">
      <c r="A545" s="4"/>
      <c r="H545" s="3"/>
    </row>
    <row r="546" ht="15.75" customHeight="1">
      <c r="A546" s="4"/>
      <c r="H546" s="3"/>
    </row>
    <row r="547" ht="15.75" customHeight="1">
      <c r="A547" s="4"/>
      <c r="H547" s="3"/>
    </row>
    <row r="548" ht="15.75" customHeight="1">
      <c r="A548" s="4"/>
      <c r="H548" s="3"/>
    </row>
    <row r="549" ht="15.75" customHeight="1">
      <c r="A549" s="4"/>
      <c r="H549" s="3"/>
    </row>
    <row r="550" ht="15.75" customHeight="1">
      <c r="A550" s="4"/>
      <c r="H550" s="3"/>
    </row>
    <row r="551" ht="15.75" customHeight="1">
      <c r="A551" s="4"/>
      <c r="H551" s="3"/>
    </row>
    <row r="552" ht="15.75" customHeight="1">
      <c r="A552" s="4"/>
      <c r="H552" s="3"/>
    </row>
    <row r="553" ht="15.75" customHeight="1">
      <c r="A553" s="4"/>
      <c r="H553" s="3"/>
    </row>
    <row r="554" ht="15.75" customHeight="1">
      <c r="A554" s="4"/>
      <c r="H554" s="3"/>
    </row>
    <row r="555" ht="15.75" customHeight="1">
      <c r="A555" s="4"/>
      <c r="H555" s="3"/>
    </row>
    <row r="556" ht="15.75" customHeight="1">
      <c r="A556" s="4"/>
      <c r="H556" s="3"/>
    </row>
    <row r="557" ht="15.75" customHeight="1">
      <c r="A557" s="4"/>
      <c r="H557" s="3"/>
    </row>
    <row r="558" ht="15.75" customHeight="1">
      <c r="A558" s="4"/>
      <c r="H558" s="3"/>
    </row>
    <row r="559" ht="15.75" customHeight="1">
      <c r="A559" s="4"/>
      <c r="H559" s="3"/>
    </row>
    <row r="560" ht="15.75" customHeight="1">
      <c r="A560" s="4"/>
      <c r="H560" s="3"/>
    </row>
    <row r="561" ht="15.75" customHeight="1">
      <c r="A561" s="4"/>
      <c r="H561" s="3"/>
    </row>
    <row r="562" ht="15.75" customHeight="1">
      <c r="A562" s="4"/>
      <c r="H562" s="3"/>
    </row>
    <row r="563" ht="15.75" customHeight="1">
      <c r="A563" s="4"/>
      <c r="H563" s="3"/>
    </row>
    <row r="564" ht="15.75" customHeight="1">
      <c r="A564" s="4"/>
      <c r="H564" s="3"/>
    </row>
    <row r="565" ht="15.75" customHeight="1">
      <c r="A565" s="4"/>
      <c r="H565" s="3"/>
    </row>
    <row r="566" ht="15.75" customHeight="1">
      <c r="A566" s="4"/>
      <c r="H566" s="3"/>
    </row>
    <row r="567" ht="15.75" customHeight="1">
      <c r="A567" s="4"/>
      <c r="H567" s="3"/>
    </row>
    <row r="568" ht="15.75" customHeight="1">
      <c r="A568" s="4"/>
      <c r="H568" s="3"/>
    </row>
    <row r="569" ht="15.75" customHeight="1">
      <c r="A569" s="4"/>
      <c r="H569" s="3"/>
    </row>
    <row r="570" ht="15.75" customHeight="1">
      <c r="A570" s="4"/>
      <c r="H570" s="3"/>
    </row>
    <row r="571" ht="15.75" customHeight="1">
      <c r="A571" s="4"/>
      <c r="H571" s="3"/>
    </row>
    <row r="572" ht="15.75" customHeight="1">
      <c r="A572" s="4"/>
      <c r="H572" s="3"/>
    </row>
    <row r="573" ht="15.75" customHeight="1">
      <c r="A573" s="4"/>
      <c r="H573" s="3"/>
    </row>
    <row r="574" ht="15.75" customHeight="1">
      <c r="A574" s="4"/>
      <c r="H574" s="3"/>
    </row>
    <row r="575" ht="15.75" customHeight="1">
      <c r="A575" s="4"/>
      <c r="H575" s="3"/>
    </row>
    <row r="576" ht="15.75" customHeight="1">
      <c r="A576" s="4"/>
      <c r="H576" s="3"/>
    </row>
    <row r="577" ht="15.75" customHeight="1">
      <c r="A577" s="4"/>
      <c r="H577" s="3"/>
    </row>
    <row r="578" ht="15.75" customHeight="1">
      <c r="A578" s="4"/>
      <c r="H578" s="3"/>
    </row>
    <row r="579" ht="15.75" customHeight="1">
      <c r="A579" s="4"/>
      <c r="H579" s="3"/>
    </row>
    <row r="580" ht="15.75" customHeight="1">
      <c r="A580" s="4"/>
      <c r="H580" s="3"/>
    </row>
    <row r="581" ht="15.75" customHeight="1">
      <c r="A581" s="4"/>
      <c r="H581" s="3"/>
    </row>
    <row r="582" ht="15.75" customHeight="1">
      <c r="A582" s="4"/>
      <c r="H582" s="3"/>
    </row>
    <row r="583" ht="15.75" customHeight="1">
      <c r="A583" s="4"/>
      <c r="H583" s="3"/>
    </row>
    <row r="584" ht="15.75" customHeight="1">
      <c r="A584" s="4"/>
      <c r="H584" s="3"/>
    </row>
    <row r="585" ht="15.75" customHeight="1">
      <c r="A585" s="4"/>
      <c r="H585" s="3"/>
    </row>
    <row r="586" ht="15.75" customHeight="1">
      <c r="A586" s="4"/>
      <c r="H586" s="3"/>
    </row>
    <row r="587" ht="15.75" customHeight="1">
      <c r="A587" s="4"/>
      <c r="H587" s="3"/>
    </row>
    <row r="588" ht="15.75" customHeight="1">
      <c r="A588" s="4"/>
      <c r="H588" s="3"/>
    </row>
    <row r="589" ht="15.75" customHeight="1">
      <c r="A589" s="4"/>
      <c r="H589" s="3"/>
    </row>
    <row r="590" ht="15.75" customHeight="1">
      <c r="A590" s="4"/>
      <c r="H590" s="3"/>
    </row>
    <row r="591" ht="15.75" customHeight="1">
      <c r="A591" s="4"/>
      <c r="H591" s="3"/>
    </row>
    <row r="592" ht="15.75" customHeight="1">
      <c r="A592" s="4"/>
      <c r="H592" s="3"/>
    </row>
    <row r="593" ht="15.75" customHeight="1">
      <c r="A593" s="4"/>
      <c r="H593" s="3"/>
    </row>
    <row r="594" ht="15.75" customHeight="1">
      <c r="A594" s="4"/>
      <c r="H594" s="3"/>
    </row>
    <row r="595" ht="15.75" customHeight="1">
      <c r="A595" s="4"/>
      <c r="H595" s="3"/>
    </row>
    <row r="596" ht="15.75" customHeight="1">
      <c r="A596" s="4"/>
      <c r="H596" s="3"/>
    </row>
    <row r="597" ht="15.75" customHeight="1">
      <c r="A597" s="4"/>
      <c r="H597" s="3"/>
    </row>
    <row r="598" ht="15.75" customHeight="1">
      <c r="A598" s="4"/>
      <c r="H598" s="3"/>
    </row>
    <row r="599" ht="15.75" customHeight="1">
      <c r="A599" s="4"/>
      <c r="H599" s="3"/>
    </row>
    <row r="600" ht="15.75" customHeight="1">
      <c r="A600" s="4"/>
      <c r="H600" s="3"/>
    </row>
    <row r="601" ht="15.75" customHeight="1">
      <c r="A601" s="4"/>
      <c r="H601" s="3"/>
    </row>
    <row r="602" ht="15.75" customHeight="1">
      <c r="A602" s="4"/>
      <c r="H602" s="3"/>
    </row>
    <row r="603" ht="15.75" customHeight="1">
      <c r="A603" s="4"/>
      <c r="H603" s="3"/>
    </row>
    <row r="604" ht="15.75" customHeight="1">
      <c r="A604" s="4"/>
      <c r="H604" s="3"/>
    </row>
    <row r="605" ht="15.75" customHeight="1">
      <c r="A605" s="4"/>
      <c r="H605" s="3"/>
    </row>
    <row r="606" ht="15.75" customHeight="1">
      <c r="A606" s="4"/>
      <c r="H606" s="3"/>
    </row>
    <row r="607" ht="15.75" customHeight="1">
      <c r="A607" s="4"/>
      <c r="H607" s="3"/>
    </row>
    <row r="608" ht="15.75" customHeight="1">
      <c r="A608" s="4"/>
      <c r="H608" s="3"/>
    </row>
    <row r="609" ht="15.75" customHeight="1">
      <c r="A609" s="4"/>
      <c r="H609" s="3"/>
    </row>
    <row r="610" ht="15.75" customHeight="1">
      <c r="A610" s="4"/>
      <c r="H610" s="3"/>
    </row>
    <row r="611" ht="15.75" customHeight="1">
      <c r="A611" s="4"/>
      <c r="H611" s="3"/>
    </row>
    <row r="612" ht="15.75" customHeight="1">
      <c r="A612" s="4"/>
      <c r="H612" s="3"/>
    </row>
    <row r="613" ht="15.75" customHeight="1">
      <c r="A613" s="4"/>
      <c r="H613" s="3"/>
    </row>
    <row r="614" ht="15.75" customHeight="1">
      <c r="A614" s="4"/>
      <c r="H614" s="3"/>
    </row>
    <row r="615" ht="15.75" customHeight="1">
      <c r="A615" s="4"/>
      <c r="H615" s="3"/>
    </row>
    <row r="616" ht="15.75" customHeight="1">
      <c r="A616" s="4"/>
      <c r="H616" s="3"/>
    </row>
    <row r="617" ht="15.75" customHeight="1">
      <c r="A617" s="4"/>
      <c r="H617" s="3"/>
    </row>
    <row r="618" ht="15.75" customHeight="1">
      <c r="A618" s="4"/>
      <c r="H618" s="3"/>
    </row>
    <row r="619" ht="15.75" customHeight="1">
      <c r="A619" s="4"/>
      <c r="H619" s="3"/>
    </row>
    <row r="620" ht="15.75" customHeight="1">
      <c r="A620" s="4"/>
      <c r="H620" s="3"/>
    </row>
    <row r="621" ht="15.75" customHeight="1">
      <c r="A621" s="4"/>
      <c r="H621" s="3"/>
    </row>
    <row r="622" ht="15.75" customHeight="1">
      <c r="A622" s="4"/>
      <c r="H622" s="3"/>
    </row>
    <row r="623" ht="15.75" customHeight="1">
      <c r="A623" s="4"/>
      <c r="H623" s="3"/>
    </row>
    <row r="624" ht="15.75" customHeight="1">
      <c r="A624" s="4"/>
      <c r="H624" s="3"/>
    </row>
    <row r="625" ht="15.75" customHeight="1">
      <c r="A625" s="4"/>
      <c r="H625" s="3"/>
    </row>
    <row r="626" ht="15.75" customHeight="1">
      <c r="A626" s="4"/>
      <c r="H626" s="3"/>
    </row>
    <row r="627" ht="15.75" customHeight="1">
      <c r="A627" s="4"/>
      <c r="H627" s="3"/>
    </row>
    <row r="628" ht="15.75" customHeight="1">
      <c r="A628" s="4"/>
      <c r="H628" s="3"/>
    </row>
    <row r="629" ht="15.75" customHeight="1">
      <c r="A629" s="4"/>
      <c r="H629" s="3"/>
    </row>
    <row r="630" ht="15.75" customHeight="1">
      <c r="A630" s="4"/>
      <c r="H630" s="3"/>
    </row>
    <row r="631" ht="15.75" customHeight="1">
      <c r="A631" s="4"/>
      <c r="H631" s="3"/>
    </row>
    <row r="632" ht="15.75" customHeight="1">
      <c r="A632" s="4"/>
      <c r="H632" s="3"/>
    </row>
    <row r="633" ht="15.75" customHeight="1">
      <c r="A633" s="4"/>
      <c r="H633" s="3"/>
    </row>
    <row r="634" ht="15.75" customHeight="1">
      <c r="A634" s="4"/>
      <c r="H634" s="3"/>
    </row>
    <row r="635" ht="15.75" customHeight="1">
      <c r="A635" s="4"/>
      <c r="H635" s="3"/>
    </row>
    <row r="636" ht="15.75" customHeight="1">
      <c r="A636" s="4"/>
      <c r="H636" s="3"/>
    </row>
    <row r="637" ht="15.75" customHeight="1">
      <c r="A637" s="4"/>
      <c r="H637" s="3"/>
    </row>
    <row r="638" ht="15.75" customHeight="1">
      <c r="A638" s="4"/>
      <c r="H638" s="3"/>
    </row>
    <row r="639" ht="15.75" customHeight="1">
      <c r="A639" s="4"/>
      <c r="H639" s="3"/>
    </row>
    <row r="640" ht="15.75" customHeight="1">
      <c r="A640" s="4"/>
      <c r="H640" s="3"/>
    </row>
    <row r="641" ht="15.75" customHeight="1">
      <c r="A641" s="4"/>
      <c r="H641" s="3"/>
    </row>
    <row r="642" ht="15.75" customHeight="1">
      <c r="A642" s="4"/>
      <c r="H642" s="3"/>
    </row>
    <row r="643" ht="15.75" customHeight="1">
      <c r="A643" s="4"/>
      <c r="H643" s="3"/>
    </row>
    <row r="644" ht="15.75" customHeight="1">
      <c r="A644" s="4"/>
      <c r="H644" s="3"/>
    </row>
    <row r="645" ht="15.75" customHeight="1">
      <c r="A645" s="4"/>
      <c r="H645" s="3"/>
    </row>
    <row r="646" ht="15.75" customHeight="1">
      <c r="A646" s="4"/>
      <c r="H646" s="3"/>
    </row>
    <row r="647" ht="15.75" customHeight="1">
      <c r="A647" s="4"/>
      <c r="H647" s="3"/>
    </row>
    <row r="648" ht="15.75" customHeight="1">
      <c r="A648" s="4"/>
      <c r="H648" s="3"/>
    </row>
    <row r="649" ht="15.75" customHeight="1">
      <c r="A649" s="4"/>
      <c r="H649" s="3"/>
    </row>
    <row r="650" ht="15.75" customHeight="1">
      <c r="A650" s="4"/>
      <c r="H650" s="3"/>
    </row>
    <row r="651" ht="15.75" customHeight="1">
      <c r="A651" s="4"/>
      <c r="H651" s="3"/>
    </row>
    <row r="652" ht="15.75" customHeight="1">
      <c r="A652" s="4"/>
      <c r="H652" s="3"/>
    </row>
    <row r="653" ht="15.75" customHeight="1">
      <c r="A653" s="4"/>
      <c r="H653" s="3"/>
    </row>
    <row r="654" ht="15.75" customHeight="1">
      <c r="A654" s="4"/>
      <c r="H654" s="3"/>
    </row>
    <row r="655" ht="15.75" customHeight="1">
      <c r="A655" s="4"/>
      <c r="H655" s="3"/>
    </row>
    <row r="656" ht="15.75" customHeight="1">
      <c r="A656" s="4"/>
      <c r="H656" s="3"/>
    </row>
    <row r="657" ht="15.75" customHeight="1">
      <c r="A657" s="4"/>
      <c r="H657" s="3"/>
    </row>
    <row r="658" ht="15.75" customHeight="1">
      <c r="A658" s="4"/>
      <c r="H658" s="3"/>
    </row>
    <row r="659" ht="15.75" customHeight="1">
      <c r="A659" s="4"/>
      <c r="H659" s="3"/>
    </row>
    <row r="660" ht="15.75" customHeight="1">
      <c r="A660" s="4"/>
      <c r="H660" s="3"/>
    </row>
    <row r="661" ht="15.75" customHeight="1">
      <c r="A661" s="4"/>
      <c r="H661" s="3"/>
    </row>
    <row r="662" ht="15.75" customHeight="1">
      <c r="A662" s="4"/>
      <c r="H662" s="3"/>
    </row>
    <row r="663" ht="15.75" customHeight="1">
      <c r="A663" s="4"/>
      <c r="H663" s="3"/>
    </row>
    <row r="664" ht="15.75" customHeight="1">
      <c r="A664" s="4"/>
      <c r="H664" s="3"/>
    </row>
    <row r="665" ht="15.75" customHeight="1">
      <c r="A665" s="4"/>
      <c r="H665" s="3"/>
    </row>
    <row r="666" ht="15.75" customHeight="1">
      <c r="A666" s="4"/>
      <c r="H666" s="3"/>
    </row>
    <row r="667" ht="15.75" customHeight="1">
      <c r="A667" s="4"/>
      <c r="H667" s="3"/>
    </row>
    <row r="668" ht="15.75" customHeight="1">
      <c r="A668" s="4"/>
      <c r="H668" s="3"/>
    </row>
    <row r="669" ht="15.75" customHeight="1">
      <c r="A669" s="4"/>
      <c r="H669" s="3"/>
    </row>
    <row r="670" ht="15.75" customHeight="1">
      <c r="A670" s="4"/>
      <c r="H670" s="3"/>
    </row>
    <row r="671" ht="15.75" customHeight="1">
      <c r="A671" s="4"/>
      <c r="H671" s="3"/>
    </row>
    <row r="672" ht="15.75" customHeight="1">
      <c r="A672" s="4"/>
      <c r="H672" s="3"/>
    </row>
    <row r="673" ht="15.75" customHeight="1">
      <c r="A673" s="4"/>
      <c r="H673" s="3"/>
    </row>
    <row r="674" ht="15.75" customHeight="1">
      <c r="A674" s="4"/>
      <c r="H674" s="3"/>
    </row>
    <row r="675" ht="15.75" customHeight="1">
      <c r="A675" s="4"/>
      <c r="H675" s="3"/>
    </row>
    <row r="676" ht="15.75" customHeight="1">
      <c r="A676" s="4"/>
      <c r="H676" s="3"/>
    </row>
    <row r="677" ht="15.75" customHeight="1">
      <c r="A677" s="4"/>
      <c r="H677" s="3"/>
    </row>
    <row r="678" ht="15.75" customHeight="1">
      <c r="A678" s="4"/>
      <c r="H678" s="3"/>
    </row>
    <row r="679" ht="15.75" customHeight="1">
      <c r="A679" s="4"/>
      <c r="H679" s="3"/>
    </row>
    <row r="680" ht="15.75" customHeight="1">
      <c r="A680" s="4"/>
      <c r="H680" s="3"/>
    </row>
    <row r="681" ht="15.75" customHeight="1">
      <c r="A681" s="4"/>
      <c r="H681" s="3"/>
    </row>
    <row r="682" ht="15.75" customHeight="1">
      <c r="A682" s="4"/>
      <c r="H682" s="3"/>
    </row>
    <row r="683" ht="15.75" customHeight="1">
      <c r="A683" s="4"/>
      <c r="H683" s="3"/>
    </row>
    <row r="684" ht="15.75" customHeight="1">
      <c r="A684" s="4"/>
      <c r="H684" s="3"/>
    </row>
    <row r="685" ht="15.75" customHeight="1">
      <c r="A685" s="4"/>
      <c r="H685" s="3"/>
    </row>
    <row r="686" ht="15.75" customHeight="1">
      <c r="A686" s="4"/>
      <c r="H686" s="3"/>
    </row>
    <row r="687" ht="15.75" customHeight="1">
      <c r="A687" s="4"/>
      <c r="H687" s="3"/>
    </row>
    <row r="688" ht="15.75" customHeight="1">
      <c r="A688" s="4"/>
      <c r="H688" s="3"/>
    </row>
    <row r="689" ht="15.75" customHeight="1">
      <c r="A689" s="4"/>
      <c r="H689" s="3"/>
    </row>
    <row r="690" ht="15.75" customHeight="1">
      <c r="A690" s="4"/>
      <c r="H690" s="3"/>
    </row>
    <row r="691" ht="15.75" customHeight="1">
      <c r="A691" s="4"/>
      <c r="H691" s="3"/>
    </row>
    <row r="692" ht="15.75" customHeight="1">
      <c r="A692" s="4"/>
      <c r="H692" s="3"/>
    </row>
    <row r="693" ht="15.75" customHeight="1">
      <c r="A693" s="4"/>
      <c r="H693" s="3"/>
    </row>
    <row r="694" ht="15.75" customHeight="1">
      <c r="A694" s="4"/>
      <c r="H694" s="3"/>
    </row>
    <row r="695" ht="15.75" customHeight="1">
      <c r="A695" s="4"/>
      <c r="H695" s="3"/>
    </row>
    <row r="696" ht="15.75" customHeight="1">
      <c r="A696" s="4"/>
      <c r="H696" s="3"/>
    </row>
    <row r="697" ht="15.75" customHeight="1">
      <c r="A697" s="4"/>
      <c r="H697" s="3"/>
    </row>
    <row r="698" ht="15.75" customHeight="1">
      <c r="A698" s="4"/>
      <c r="H698" s="3"/>
    </row>
    <row r="699" ht="15.75" customHeight="1">
      <c r="A699" s="4"/>
      <c r="H699" s="3"/>
    </row>
    <row r="700" ht="15.75" customHeight="1">
      <c r="A700" s="4"/>
      <c r="H700" s="3"/>
    </row>
    <row r="701" ht="15.75" customHeight="1">
      <c r="A701" s="4"/>
      <c r="H701" s="3"/>
    </row>
    <row r="702" ht="15.75" customHeight="1">
      <c r="A702" s="4"/>
      <c r="H702" s="3"/>
    </row>
    <row r="703" ht="15.75" customHeight="1">
      <c r="A703" s="4"/>
      <c r="H703" s="3"/>
    </row>
    <row r="704" ht="15.75" customHeight="1">
      <c r="A704" s="4"/>
      <c r="H704" s="3"/>
    </row>
    <row r="705" ht="15.75" customHeight="1">
      <c r="A705" s="4"/>
      <c r="H705" s="3"/>
    </row>
    <row r="706" ht="15.75" customHeight="1">
      <c r="A706" s="4"/>
      <c r="H706" s="3"/>
    </row>
    <row r="707" ht="15.75" customHeight="1">
      <c r="A707" s="4"/>
      <c r="H707" s="3"/>
    </row>
    <row r="708" ht="15.75" customHeight="1">
      <c r="A708" s="4"/>
      <c r="H708" s="3"/>
    </row>
    <row r="709" ht="15.75" customHeight="1">
      <c r="A709" s="4"/>
      <c r="H709" s="3"/>
    </row>
    <row r="710" ht="15.75" customHeight="1">
      <c r="A710" s="4"/>
      <c r="H710" s="3"/>
    </row>
    <row r="711" ht="15.75" customHeight="1">
      <c r="A711" s="4"/>
      <c r="H711" s="3"/>
    </row>
    <row r="712" ht="15.75" customHeight="1">
      <c r="A712" s="4"/>
      <c r="H712" s="3"/>
    </row>
    <row r="713" ht="15.75" customHeight="1">
      <c r="A713" s="4"/>
      <c r="H713" s="3"/>
    </row>
    <row r="714" ht="15.75" customHeight="1">
      <c r="A714" s="4"/>
      <c r="H714" s="3"/>
    </row>
    <row r="715" ht="15.75" customHeight="1">
      <c r="A715" s="4"/>
      <c r="H715" s="3"/>
    </row>
    <row r="716" ht="15.75" customHeight="1">
      <c r="A716" s="4"/>
      <c r="H716" s="3"/>
    </row>
    <row r="717" ht="15.75" customHeight="1">
      <c r="A717" s="4"/>
      <c r="H717" s="3"/>
    </row>
    <row r="718" ht="15.75" customHeight="1">
      <c r="A718" s="4"/>
      <c r="H718" s="3"/>
    </row>
    <row r="719" ht="15.75" customHeight="1">
      <c r="A719" s="4"/>
      <c r="H719" s="3"/>
    </row>
    <row r="720" ht="15.75" customHeight="1">
      <c r="A720" s="4"/>
      <c r="H720" s="3"/>
    </row>
    <row r="721" ht="15.75" customHeight="1">
      <c r="A721" s="4"/>
      <c r="H721" s="3"/>
    </row>
    <row r="722" ht="15.75" customHeight="1">
      <c r="A722" s="4"/>
      <c r="H722" s="3"/>
    </row>
    <row r="723" ht="15.75" customHeight="1">
      <c r="A723" s="4"/>
      <c r="H723" s="3"/>
    </row>
    <row r="724" ht="15.75" customHeight="1">
      <c r="A724" s="4"/>
      <c r="H724" s="3"/>
    </row>
    <row r="725" ht="15.75" customHeight="1">
      <c r="A725" s="4"/>
      <c r="H725" s="3"/>
    </row>
    <row r="726" ht="15.75" customHeight="1">
      <c r="A726" s="4"/>
      <c r="H726" s="3"/>
    </row>
    <row r="727" ht="15.75" customHeight="1">
      <c r="A727" s="4"/>
      <c r="H727" s="3"/>
    </row>
    <row r="728" ht="15.75" customHeight="1">
      <c r="A728" s="4"/>
      <c r="H728" s="3"/>
    </row>
    <row r="729" ht="15.75" customHeight="1">
      <c r="A729" s="4"/>
      <c r="H729" s="3"/>
    </row>
    <row r="730" ht="15.75" customHeight="1">
      <c r="A730" s="4"/>
      <c r="H730" s="3"/>
    </row>
    <row r="731" ht="15.75" customHeight="1">
      <c r="A731" s="4"/>
      <c r="H731" s="3"/>
    </row>
    <row r="732" ht="15.75" customHeight="1">
      <c r="A732" s="4"/>
      <c r="H732" s="3"/>
    </row>
    <row r="733" ht="15.75" customHeight="1">
      <c r="A733" s="4"/>
      <c r="H733" s="3"/>
    </row>
    <row r="734" ht="15.75" customHeight="1">
      <c r="A734" s="4"/>
      <c r="H734" s="3"/>
    </row>
    <row r="735" ht="15.75" customHeight="1">
      <c r="A735" s="4"/>
      <c r="H735" s="3"/>
    </row>
    <row r="736" ht="15.75" customHeight="1">
      <c r="A736" s="4"/>
      <c r="H736" s="3"/>
    </row>
    <row r="737" ht="15.75" customHeight="1">
      <c r="A737" s="4"/>
      <c r="H737" s="3"/>
    </row>
    <row r="738" ht="15.75" customHeight="1">
      <c r="A738" s="4"/>
      <c r="H738" s="3"/>
    </row>
    <row r="739" ht="15.75" customHeight="1">
      <c r="A739" s="4"/>
      <c r="H739" s="3"/>
    </row>
    <row r="740" ht="15.75" customHeight="1">
      <c r="A740" s="4"/>
      <c r="H740" s="3"/>
    </row>
    <row r="741" ht="15.75" customHeight="1">
      <c r="A741" s="4"/>
      <c r="H741" s="3"/>
    </row>
    <row r="742" ht="15.75" customHeight="1">
      <c r="A742" s="4"/>
      <c r="H742" s="3"/>
    </row>
    <row r="743" ht="15.75" customHeight="1">
      <c r="A743" s="4"/>
      <c r="H743" s="3"/>
    </row>
    <row r="744" ht="15.75" customHeight="1">
      <c r="A744" s="4"/>
      <c r="H744" s="3"/>
    </row>
    <row r="745" ht="15.75" customHeight="1">
      <c r="A745" s="4"/>
      <c r="H745" s="3"/>
    </row>
    <row r="746" ht="15.75" customHeight="1">
      <c r="A746" s="4"/>
      <c r="H746" s="3"/>
    </row>
    <row r="747" ht="15.75" customHeight="1">
      <c r="A747" s="4"/>
      <c r="H747" s="3"/>
    </row>
    <row r="748" ht="15.75" customHeight="1">
      <c r="A748" s="4"/>
      <c r="H748" s="3"/>
    </row>
    <row r="749" ht="15.75" customHeight="1">
      <c r="A749" s="4"/>
      <c r="H749" s="3"/>
    </row>
    <row r="750" ht="15.75" customHeight="1">
      <c r="A750" s="4"/>
      <c r="H750" s="3"/>
    </row>
    <row r="751" ht="15.75" customHeight="1">
      <c r="A751" s="4"/>
      <c r="H751" s="3"/>
    </row>
    <row r="752" ht="15.75" customHeight="1">
      <c r="A752" s="4"/>
      <c r="H752" s="3"/>
    </row>
    <row r="753" ht="15.75" customHeight="1">
      <c r="A753" s="4"/>
      <c r="H753" s="3"/>
    </row>
    <row r="754" ht="15.75" customHeight="1">
      <c r="A754" s="4"/>
      <c r="H754" s="3"/>
    </row>
    <row r="755" ht="15.75" customHeight="1">
      <c r="A755" s="4"/>
      <c r="H755" s="3"/>
    </row>
    <row r="756" ht="15.75" customHeight="1">
      <c r="A756" s="4"/>
      <c r="H756" s="3"/>
    </row>
    <row r="757" ht="15.75" customHeight="1">
      <c r="A757" s="4"/>
      <c r="H757" s="3"/>
    </row>
    <row r="758" ht="15.75" customHeight="1">
      <c r="A758" s="4"/>
      <c r="H758" s="3"/>
    </row>
    <row r="759" ht="15.75" customHeight="1">
      <c r="A759" s="4"/>
      <c r="H759" s="3"/>
    </row>
    <row r="760" ht="15.75" customHeight="1">
      <c r="A760" s="4"/>
      <c r="H760" s="3"/>
    </row>
    <row r="761" ht="15.75" customHeight="1">
      <c r="A761" s="4"/>
      <c r="H761" s="3"/>
    </row>
    <row r="762" ht="15.75" customHeight="1">
      <c r="A762" s="4"/>
      <c r="H762" s="3"/>
    </row>
    <row r="763" ht="15.75" customHeight="1">
      <c r="A763" s="4"/>
      <c r="H763" s="3"/>
    </row>
    <row r="764" ht="15.75" customHeight="1">
      <c r="A764" s="4"/>
      <c r="H764" s="3"/>
    </row>
    <row r="765" ht="15.75" customHeight="1">
      <c r="A765" s="4"/>
      <c r="H765" s="3"/>
    </row>
    <row r="766" ht="15.75" customHeight="1">
      <c r="A766" s="4"/>
      <c r="H766" s="3"/>
    </row>
    <row r="767" ht="15.75" customHeight="1">
      <c r="A767" s="4"/>
      <c r="H767" s="3"/>
    </row>
    <row r="768" ht="15.75" customHeight="1">
      <c r="A768" s="4"/>
      <c r="H768" s="3"/>
    </row>
    <row r="769" ht="15.75" customHeight="1">
      <c r="A769" s="4"/>
      <c r="H769" s="3"/>
    </row>
    <row r="770" ht="15.75" customHeight="1">
      <c r="A770" s="4"/>
      <c r="H770" s="3"/>
    </row>
    <row r="771" ht="15.75" customHeight="1">
      <c r="A771" s="4"/>
      <c r="H771" s="3"/>
    </row>
    <row r="772" ht="15.75" customHeight="1">
      <c r="A772" s="4"/>
      <c r="H772" s="3"/>
    </row>
    <row r="773" ht="15.75" customHeight="1">
      <c r="A773" s="4"/>
      <c r="H773" s="3"/>
    </row>
    <row r="774" ht="15.75" customHeight="1">
      <c r="A774" s="4"/>
      <c r="H774" s="3"/>
    </row>
    <row r="775" ht="15.75" customHeight="1">
      <c r="A775" s="4"/>
      <c r="H775" s="3"/>
    </row>
    <row r="776" ht="15.75" customHeight="1">
      <c r="A776" s="4"/>
      <c r="H776" s="3"/>
    </row>
    <row r="777" ht="15.75" customHeight="1">
      <c r="A777" s="4"/>
      <c r="H777" s="3"/>
    </row>
    <row r="778" ht="15.75" customHeight="1">
      <c r="A778" s="4"/>
      <c r="H778" s="3"/>
    </row>
    <row r="779" ht="15.75" customHeight="1">
      <c r="A779" s="4"/>
      <c r="H779" s="3"/>
    </row>
    <row r="780" ht="15.75" customHeight="1">
      <c r="A780" s="4"/>
      <c r="H780" s="3"/>
    </row>
    <row r="781" ht="15.75" customHeight="1">
      <c r="A781" s="4"/>
      <c r="H781" s="3"/>
    </row>
    <row r="782" ht="15.75" customHeight="1">
      <c r="A782" s="4"/>
      <c r="H782" s="3"/>
    </row>
    <row r="783" ht="15.75" customHeight="1">
      <c r="A783" s="4"/>
      <c r="H783" s="3"/>
    </row>
    <row r="784" ht="15.75" customHeight="1">
      <c r="A784" s="4"/>
      <c r="H784" s="3"/>
    </row>
    <row r="785" ht="15.75" customHeight="1">
      <c r="A785" s="4"/>
      <c r="H785" s="3"/>
    </row>
    <row r="786" ht="15.75" customHeight="1">
      <c r="A786" s="4"/>
      <c r="H786" s="3"/>
    </row>
    <row r="787" ht="15.75" customHeight="1">
      <c r="A787" s="4"/>
      <c r="H787" s="3"/>
    </row>
    <row r="788" ht="15.75" customHeight="1">
      <c r="A788" s="4"/>
      <c r="H788" s="3"/>
    </row>
    <row r="789" ht="15.75" customHeight="1">
      <c r="A789" s="4"/>
      <c r="H789" s="3"/>
    </row>
    <row r="790" ht="15.75" customHeight="1">
      <c r="A790" s="4"/>
      <c r="H790" s="3"/>
    </row>
    <row r="791" ht="15.75" customHeight="1">
      <c r="A791" s="4"/>
      <c r="H791" s="3"/>
    </row>
    <row r="792" ht="15.75" customHeight="1">
      <c r="A792" s="4"/>
      <c r="H792" s="3"/>
    </row>
    <row r="793" ht="15.75" customHeight="1">
      <c r="A793" s="4"/>
      <c r="H793" s="3"/>
    </row>
    <row r="794" ht="15.75" customHeight="1">
      <c r="A794" s="4"/>
      <c r="H794" s="3"/>
    </row>
    <row r="795" ht="15.75" customHeight="1">
      <c r="A795" s="4"/>
      <c r="H795" s="3"/>
    </row>
    <row r="796" ht="15.75" customHeight="1">
      <c r="A796" s="4"/>
      <c r="H796" s="3"/>
    </row>
    <row r="797" ht="15.75" customHeight="1">
      <c r="A797" s="4"/>
      <c r="H797" s="3"/>
    </row>
    <row r="798" ht="15.75" customHeight="1">
      <c r="A798" s="4"/>
      <c r="H798" s="3"/>
    </row>
    <row r="799" ht="15.75" customHeight="1">
      <c r="A799" s="4"/>
      <c r="H799" s="3"/>
    </row>
    <row r="800" ht="15.75" customHeight="1">
      <c r="A800" s="4"/>
      <c r="H800" s="3"/>
    </row>
    <row r="801" ht="15.75" customHeight="1">
      <c r="A801" s="4"/>
      <c r="H801" s="3"/>
    </row>
    <row r="802" ht="15.75" customHeight="1">
      <c r="A802" s="4"/>
      <c r="H802" s="3"/>
    </row>
    <row r="803" ht="15.75" customHeight="1">
      <c r="A803" s="4"/>
      <c r="H803" s="3"/>
    </row>
    <row r="804" ht="15.75" customHeight="1">
      <c r="A804" s="4"/>
      <c r="H804" s="3"/>
    </row>
    <row r="805" ht="15.75" customHeight="1">
      <c r="A805" s="4"/>
      <c r="H805" s="3"/>
    </row>
    <row r="806" ht="15.75" customHeight="1">
      <c r="A806" s="4"/>
      <c r="H806" s="3"/>
    </row>
    <row r="807" ht="15.75" customHeight="1">
      <c r="A807" s="4"/>
      <c r="H807" s="3"/>
    </row>
    <row r="808" ht="15.75" customHeight="1">
      <c r="A808" s="4"/>
      <c r="H808" s="3"/>
    </row>
    <row r="809" ht="15.75" customHeight="1">
      <c r="A809" s="4"/>
      <c r="H809" s="3"/>
    </row>
    <row r="810" ht="15.75" customHeight="1">
      <c r="A810" s="4"/>
      <c r="H810" s="3"/>
    </row>
    <row r="811" ht="15.75" customHeight="1">
      <c r="A811" s="4"/>
      <c r="H811" s="3"/>
    </row>
    <row r="812" ht="15.75" customHeight="1">
      <c r="A812" s="4"/>
      <c r="H812" s="3"/>
    </row>
    <row r="813" ht="15.75" customHeight="1">
      <c r="A813" s="4"/>
      <c r="H813" s="3"/>
    </row>
    <row r="814" ht="15.75" customHeight="1">
      <c r="A814" s="4"/>
      <c r="H814" s="3"/>
    </row>
    <row r="815" ht="15.75" customHeight="1">
      <c r="A815" s="4"/>
      <c r="H815" s="3"/>
    </row>
    <row r="816" ht="15.75" customHeight="1">
      <c r="A816" s="4"/>
      <c r="H816" s="3"/>
    </row>
    <row r="817" ht="15.75" customHeight="1">
      <c r="A817" s="4"/>
      <c r="H817" s="3"/>
    </row>
    <row r="818" ht="15.75" customHeight="1">
      <c r="A818" s="4"/>
      <c r="H818" s="3"/>
    </row>
    <row r="819" ht="15.75" customHeight="1">
      <c r="A819" s="4"/>
      <c r="H819" s="3"/>
    </row>
    <row r="820" ht="15.75" customHeight="1">
      <c r="A820" s="4"/>
      <c r="H820" s="3"/>
    </row>
    <row r="821" ht="15.75" customHeight="1">
      <c r="A821" s="4"/>
      <c r="H821" s="3"/>
    </row>
    <row r="822" ht="15.75" customHeight="1">
      <c r="A822" s="4"/>
      <c r="H822" s="3"/>
    </row>
    <row r="823" ht="15.75" customHeight="1">
      <c r="A823" s="4"/>
      <c r="H823" s="3"/>
    </row>
    <row r="824" ht="15.75" customHeight="1">
      <c r="A824" s="4"/>
      <c r="H824" s="3"/>
    </row>
    <row r="825" ht="15.75" customHeight="1">
      <c r="A825" s="4"/>
      <c r="H825" s="3"/>
    </row>
    <row r="826" ht="15.75" customHeight="1">
      <c r="A826" s="4"/>
      <c r="H826" s="3"/>
    </row>
    <row r="827" ht="15.75" customHeight="1">
      <c r="A827" s="4"/>
      <c r="H827" s="3"/>
    </row>
    <row r="828" ht="15.75" customHeight="1">
      <c r="A828" s="4"/>
      <c r="H828" s="3"/>
    </row>
    <row r="829" ht="15.75" customHeight="1">
      <c r="A829" s="4"/>
      <c r="H829" s="3"/>
    </row>
    <row r="830" ht="15.75" customHeight="1">
      <c r="A830" s="4"/>
      <c r="H830" s="3"/>
    </row>
    <row r="831" ht="15.75" customHeight="1">
      <c r="A831" s="4"/>
      <c r="H831" s="3"/>
    </row>
    <row r="832" ht="15.75" customHeight="1">
      <c r="A832" s="4"/>
      <c r="H832" s="3"/>
    </row>
    <row r="833" ht="15.75" customHeight="1">
      <c r="A833" s="4"/>
      <c r="H833" s="3"/>
    </row>
    <row r="834" ht="15.75" customHeight="1">
      <c r="A834" s="4"/>
      <c r="H834" s="3"/>
    </row>
    <row r="835" ht="15.75" customHeight="1">
      <c r="A835" s="4"/>
      <c r="H835" s="3"/>
    </row>
    <row r="836" ht="15.75" customHeight="1">
      <c r="A836" s="4"/>
      <c r="H836" s="3"/>
    </row>
    <row r="837" ht="15.75" customHeight="1">
      <c r="A837" s="4"/>
      <c r="H837" s="3"/>
    </row>
    <row r="838" ht="15.75" customHeight="1">
      <c r="A838" s="4"/>
      <c r="H838" s="3"/>
    </row>
    <row r="839" ht="15.75" customHeight="1">
      <c r="A839" s="4"/>
      <c r="H839" s="3"/>
    </row>
    <row r="840" ht="15.75" customHeight="1">
      <c r="A840" s="4"/>
      <c r="H840" s="3"/>
    </row>
    <row r="841" ht="15.75" customHeight="1">
      <c r="A841" s="4"/>
      <c r="H841" s="3"/>
    </row>
    <row r="842" ht="15.75" customHeight="1">
      <c r="A842" s="4"/>
      <c r="H842" s="3"/>
    </row>
    <row r="843" ht="15.75" customHeight="1">
      <c r="A843" s="4"/>
      <c r="H843" s="3"/>
    </row>
    <row r="844" ht="15.75" customHeight="1">
      <c r="A844" s="4"/>
      <c r="H844" s="3"/>
    </row>
    <row r="845" ht="15.75" customHeight="1">
      <c r="A845" s="4"/>
      <c r="H845" s="3"/>
    </row>
    <row r="846" ht="15.75" customHeight="1">
      <c r="A846" s="4"/>
      <c r="H846" s="3"/>
    </row>
    <row r="847" ht="15.75" customHeight="1">
      <c r="A847" s="4"/>
      <c r="H847" s="3"/>
    </row>
    <row r="848" ht="15.75" customHeight="1">
      <c r="A848" s="4"/>
      <c r="H848" s="3"/>
    </row>
    <row r="849" ht="15.75" customHeight="1">
      <c r="A849" s="4"/>
      <c r="H849" s="3"/>
    </row>
    <row r="850" ht="15.75" customHeight="1">
      <c r="A850" s="4"/>
      <c r="H850" s="3"/>
    </row>
    <row r="851" ht="15.75" customHeight="1">
      <c r="A851" s="4"/>
      <c r="H851" s="3"/>
    </row>
    <row r="852" ht="15.75" customHeight="1">
      <c r="A852" s="4"/>
      <c r="H852" s="3"/>
    </row>
    <row r="853" ht="15.75" customHeight="1">
      <c r="A853" s="4"/>
      <c r="H853" s="3"/>
    </row>
    <row r="854" ht="15.75" customHeight="1">
      <c r="A854" s="4"/>
      <c r="H854" s="3"/>
    </row>
    <row r="855" ht="15.75" customHeight="1">
      <c r="A855" s="4"/>
      <c r="H855" s="3"/>
    </row>
    <row r="856" ht="15.75" customHeight="1">
      <c r="A856" s="4"/>
      <c r="H856" s="3"/>
    </row>
    <row r="857" ht="15.75" customHeight="1">
      <c r="A857" s="4"/>
      <c r="H857" s="3"/>
    </row>
    <row r="858" ht="15.75" customHeight="1">
      <c r="A858" s="4"/>
      <c r="H858" s="3"/>
    </row>
    <row r="859" ht="15.75" customHeight="1">
      <c r="A859" s="4"/>
      <c r="H859" s="3"/>
    </row>
    <row r="860" ht="15.75" customHeight="1">
      <c r="A860" s="4"/>
      <c r="H860" s="3"/>
    </row>
    <row r="861" ht="15.75" customHeight="1">
      <c r="A861" s="4"/>
      <c r="H861" s="3"/>
    </row>
    <row r="862" ht="15.75" customHeight="1">
      <c r="A862" s="4"/>
      <c r="H862" s="3"/>
    </row>
    <row r="863" ht="15.75" customHeight="1">
      <c r="A863" s="4"/>
      <c r="H863" s="3"/>
    </row>
    <row r="864" ht="15.75" customHeight="1">
      <c r="A864" s="4"/>
      <c r="H864" s="3"/>
    </row>
    <row r="865" ht="15.75" customHeight="1">
      <c r="A865" s="4"/>
      <c r="H865" s="3"/>
    </row>
    <row r="866" ht="15.75" customHeight="1">
      <c r="A866" s="4"/>
      <c r="H866" s="3"/>
    </row>
    <row r="867" ht="15.75" customHeight="1">
      <c r="A867" s="4"/>
      <c r="H867" s="3"/>
    </row>
    <row r="868" ht="15.75" customHeight="1">
      <c r="A868" s="4"/>
      <c r="H868" s="3"/>
    </row>
    <row r="869" ht="15.75" customHeight="1">
      <c r="A869" s="4"/>
      <c r="H869" s="3"/>
    </row>
    <row r="870" ht="15.75" customHeight="1">
      <c r="A870" s="4"/>
      <c r="H870" s="3"/>
    </row>
    <row r="871" ht="15.75" customHeight="1">
      <c r="A871" s="4"/>
      <c r="H871" s="3"/>
    </row>
    <row r="872" ht="15.75" customHeight="1">
      <c r="A872" s="4"/>
      <c r="H872" s="3"/>
    </row>
    <row r="873" ht="15.75" customHeight="1">
      <c r="A873" s="4"/>
      <c r="H873" s="3"/>
    </row>
    <row r="874" ht="15.75" customHeight="1">
      <c r="A874" s="4"/>
      <c r="H874" s="3"/>
    </row>
    <row r="875" ht="15.75" customHeight="1">
      <c r="A875" s="4"/>
      <c r="H875" s="3"/>
    </row>
    <row r="876" ht="15.75" customHeight="1">
      <c r="A876" s="4"/>
      <c r="H876" s="3"/>
    </row>
    <row r="877" ht="15.75" customHeight="1">
      <c r="A877" s="4"/>
      <c r="H877" s="3"/>
    </row>
    <row r="878" ht="15.75" customHeight="1">
      <c r="A878" s="4"/>
      <c r="H878" s="3"/>
    </row>
    <row r="879" ht="15.75" customHeight="1">
      <c r="A879" s="4"/>
      <c r="H879" s="3"/>
    </row>
    <row r="880" ht="15.75" customHeight="1">
      <c r="A880" s="4"/>
      <c r="H880" s="3"/>
    </row>
    <row r="881" ht="15.75" customHeight="1">
      <c r="A881" s="4"/>
      <c r="H881" s="3"/>
    </row>
    <row r="882" ht="15.75" customHeight="1">
      <c r="A882" s="4"/>
      <c r="H882" s="3"/>
    </row>
    <row r="883" ht="15.75" customHeight="1">
      <c r="A883" s="4"/>
      <c r="H883" s="3"/>
    </row>
    <row r="884" ht="15.75" customHeight="1">
      <c r="A884" s="4"/>
      <c r="H884" s="3"/>
    </row>
    <row r="885" ht="15.75" customHeight="1">
      <c r="A885" s="4"/>
      <c r="H885" s="3"/>
    </row>
    <row r="886" ht="15.75" customHeight="1">
      <c r="A886" s="4"/>
      <c r="H886" s="3"/>
    </row>
    <row r="887" ht="15.75" customHeight="1">
      <c r="A887" s="4"/>
      <c r="H887" s="3"/>
    </row>
    <row r="888" ht="15.75" customHeight="1">
      <c r="A888" s="4"/>
      <c r="H888" s="3"/>
    </row>
    <row r="889" ht="15.75" customHeight="1">
      <c r="A889" s="4"/>
      <c r="H889" s="3"/>
    </row>
    <row r="890" ht="15.75" customHeight="1">
      <c r="A890" s="4"/>
      <c r="H890" s="3"/>
    </row>
    <row r="891" ht="15.75" customHeight="1">
      <c r="A891" s="4"/>
      <c r="H891" s="3"/>
    </row>
    <row r="892" ht="15.75" customHeight="1">
      <c r="A892" s="4"/>
      <c r="H892" s="3"/>
    </row>
    <row r="893" ht="15.75" customHeight="1">
      <c r="A893" s="4"/>
      <c r="H893" s="3"/>
    </row>
    <row r="894" ht="15.75" customHeight="1">
      <c r="A894" s="4"/>
      <c r="H894" s="3"/>
    </row>
    <row r="895" ht="15.75" customHeight="1">
      <c r="A895" s="4"/>
      <c r="H895" s="3"/>
    </row>
    <row r="896" ht="15.75" customHeight="1">
      <c r="A896" s="4"/>
      <c r="H896" s="3"/>
    </row>
    <row r="897" ht="15.75" customHeight="1">
      <c r="A897" s="4"/>
      <c r="H897" s="3"/>
    </row>
    <row r="898" ht="15.75" customHeight="1">
      <c r="A898" s="4"/>
      <c r="H898" s="3"/>
    </row>
    <row r="899" ht="15.75" customHeight="1">
      <c r="A899" s="4"/>
      <c r="H899" s="3"/>
    </row>
    <row r="900" ht="15.75" customHeight="1">
      <c r="A900" s="4"/>
      <c r="H900" s="3"/>
    </row>
    <row r="901" ht="15.75" customHeight="1">
      <c r="A901" s="4"/>
      <c r="H901" s="3"/>
    </row>
    <row r="902" ht="15.75" customHeight="1">
      <c r="A902" s="4"/>
      <c r="H902" s="3"/>
    </row>
    <row r="903" ht="15.75" customHeight="1">
      <c r="A903" s="4"/>
      <c r="H903" s="3"/>
    </row>
    <row r="904" ht="15.75" customHeight="1">
      <c r="A904" s="4"/>
      <c r="H904" s="3"/>
    </row>
    <row r="905" ht="15.75" customHeight="1">
      <c r="A905" s="4"/>
      <c r="H905" s="3"/>
    </row>
    <row r="906" ht="15.75" customHeight="1">
      <c r="A906" s="4"/>
      <c r="H906" s="3"/>
    </row>
    <row r="907" ht="15.75" customHeight="1">
      <c r="A907" s="4"/>
      <c r="H907" s="3"/>
    </row>
    <row r="908" ht="15.75" customHeight="1">
      <c r="A908" s="4"/>
      <c r="H908" s="3"/>
    </row>
    <row r="909" ht="15.75" customHeight="1">
      <c r="A909" s="4"/>
      <c r="H909" s="3"/>
    </row>
    <row r="910" ht="15.75" customHeight="1">
      <c r="A910" s="4"/>
      <c r="H910" s="3"/>
    </row>
    <row r="911" ht="15.75" customHeight="1">
      <c r="A911" s="4"/>
      <c r="H911" s="3"/>
    </row>
    <row r="912" ht="15.75" customHeight="1">
      <c r="A912" s="4"/>
      <c r="H912" s="3"/>
    </row>
    <row r="913" ht="15.75" customHeight="1">
      <c r="A913" s="4"/>
      <c r="H913" s="3"/>
    </row>
    <row r="914" ht="15.75" customHeight="1">
      <c r="A914" s="4"/>
      <c r="H914" s="3"/>
    </row>
    <row r="915" ht="15.75" customHeight="1">
      <c r="A915" s="4"/>
      <c r="H915" s="3"/>
    </row>
    <row r="916" ht="15.75" customHeight="1">
      <c r="A916" s="4"/>
      <c r="H916" s="3"/>
    </row>
    <row r="917" ht="15.75" customHeight="1">
      <c r="A917" s="4"/>
      <c r="H917" s="3"/>
    </row>
    <row r="918" ht="15.75" customHeight="1">
      <c r="A918" s="4"/>
      <c r="H918" s="3"/>
    </row>
    <row r="919" ht="15.75" customHeight="1">
      <c r="A919" s="4"/>
      <c r="H919" s="3"/>
    </row>
    <row r="920" ht="15.75" customHeight="1">
      <c r="A920" s="4"/>
      <c r="H920" s="3"/>
    </row>
    <row r="921" ht="15.75" customHeight="1">
      <c r="A921" s="4"/>
      <c r="H921" s="3"/>
    </row>
    <row r="922" ht="15.75" customHeight="1">
      <c r="A922" s="4"/>
      <c r="H922" s="3"/>
    </row>
    <row r="923" ht="15.75" customHeight="1">
      <c r="A923" s="4"/>
      <c r="H923" s="3"/>
    </row>
    <row r="924" ht="15.75" customHeight="1">
      <c r="A924" s="4"/>
      <c r="H924" s="3"/>
    </row>
    <row r="925" ht="15.75" customHeight="1">
      <c r="A925" s="4"/>
      <c r="H925" s="3"/>
    </row>
    <row r="926" ht="15.75" customHeight="1">
      <c r="A926" s="4"/>
      <c r="H926" s="3"/>
    </row>
    <row r="927" ht="15.75" customHeight="1">
      <c r="A927" s="4"/>
      <c r="H927" s="3"/>
    </row>
    <row r="928" ht="15.75" customHeight="1">
      <c r="A928" s="4"/>
      <c r="H928" s="3"/>
    </row>
    <row r="929" ht="15.75" customHeight="1">
      <c r="A929" s="4"/>
      <c r="H929" s="3"/>
    </row>
    <row r="930" ht="15.75" customHeight="1">
      <c r="A930" s="4"/>
      <c r="H930" s="3"/>
    </row>
    <row r="931" ht="15.75" customHeight="1">
      <c r="A931" s="4"/>
      <c r="H931" s="3"/>
    </row>
    <row r="932" ht="15.75" customHeight="1">
      <c r="A932" s="4"/>
      <c r="H932" s="3"/>
    </row>
    <row r="933" ht="15.75" customHeight="1">
      <c r="A933" s="4"/>
      <c r="H933" s="3"/>
    </row>
    <row r="934" ht="15.75" customHeight="1">
      <c r="A934" s="4"/>
      <c r="H934" s="3"/>
    </row>
    <row r="935" ht="15.75" customHeight="1">
      <c r="A935" s="4"/>
      <c r="H935" s="3"/>
    </row>
    <row r="936" ht="15.75" customHeight="1">
      <c r="A936" s="4"/>
      <c r="H936" s="3"/>
    </row>
    <row r="937" ht="15.75" customHeight="1">
      <c r="A937" s="4"/>
      <c r="H937" s="3"/>
    </row>
    <row r="938" ht="15.75" customHeight="1">
      <c r="A938" s="4"/>
      <c r="H938" s="3"/>
    </row>
    <row r="939" ht="15.75" customHeight="1">
      <c r="A939" s="4"/>
      <c r="H939" s="3"/>
    </row>
    <row r="940" ht="15.75" customHeight="1">
      <c r="A940" s="4"/>
      <c r="H940" s="3"/>
    </row>
    <row r="941" ht="15.75" customHeight="1">
      <c r="A941" s="4"/>
      <c r="H941" s="3"/>
    </row>
    <row r="942" ht="15.75" customHeight="1">
      <c r="A942" s="4"/>
      <c r="H942" s="3"/>
    </row>
    <row r="943" ht="15.75" customHeight="1">
      <c r="A943" s="4"/>
      <c r="H943" s="3"/>
    </row>
    <row r="944" ht="15.75" customHeight="1">
      <c r="A944" s="4"/>
      <c r="H944" s="3"/>
    </row>
    <row r="945" ht="15.75" customHeight="1">
      <c r="A945" s="4"/>
      <c r="H945" s="3"/>
    </row>
    <row r="946" ht="15.75" customHeight="1">
      <c r="A946" s="4"/>
      <c r="H946" s="3"/>
    </row>
    <row r="947" ht="15.75" customHeight="1">
      <c r="A947" s="4"/>
      <c r="H947" s="3"/>
    </row>
    <row r="948" ht="15.75" customHeight="1">
      <c r="A948" s="4"/>
      <c r="H948" s="3"/>
    </row>
    <row r="949" ht="15.75" customHeight="1">
      <c r="A949" s="4"/>
      <c r="H949" s="3"/>
    </row>
    <row r="950" ht="15.75" customHeight="1">
      <c r="A950" s="4"/>
      <c r="H950" s="3"/>
    </row>
    <row r="951" ht="15.75" customHeight="1">
      <c r="A951" s="4"/>
      <c r="H951" s="3"/>
    </row>
    <row r="952" ht="15.75" customHeight="1">
      <c r="A952" s="4"/>
      <c r="H952" s="3"/>
    </row>
    <row r="953" ht="15.75" customHeight="1">
      <c r="A953" s="4"/>
      <c r="H953" s="3"/>
    </row>
    <row r="954" ht="15.75" customHeight="1">
      <c r="A954" s="4"/>
      <c r="H954" s="3"/>
    </row>
    <row r="955" ht="15.75" customHeight="1">
      <c r="A955" s="4"/>
      <c r="H955" s="3"/>
    </row>
    <row r="956" ht="15.75" customHeight="1">
      <c r="A956" s="4"/>
      <c r="H956" s="3"/>
    </row>
    <row r="957" ht="15.75" customHeight="1">
      <c r="A957" s="4"/>
      <c r="H957" s="3"/>
    </row>
    <row r="958" ht="15.75" customHeight="1">
      <c r="A958" s="4"/>
      <c r="H958" s="3"/>
    </row>
    <row r="959" ht="15.75" customHeight="1">
      <c r="A959" s="4"/>
      <c r="H959" s="3"/>
    </row>
    <row r="960" ht="15.75" customHeight="1">
      <c r="A960" s="4"/>
      <c r="H960" s="3"/>
    </row>
    <row r="961" ht="15.75" customHeight="1">
      <c r="A961" s="4"/>
      <c r="H961" s="3"/>
    </row>
    <row r="962" ht="15.75" customHeight="1">
      <c r="A962" s="4"/>
      <c r="H962" s="3"/>
    </row>
    <row r="963" ht="15.75" customHeight="1">
      <c r="A963" s="4"/>
      <c r="H963" s="3"/>
    </row>
    <row r="964" ht="15.75" customHeight="1">
      <c r="A964" s="4"/>
      <c r="H964" s="3"/>
    </row>
    <row r="965" ht="15.75" customHeight="1">
      <c r="A965" s="4"/>
      <c r="H965" s="3"/>
    </row>
    <row r="966" ht="15.75" customHeight="1">
      <c r="A966" s="4"/>
      <c r="H966" s="3"/>
    </row>
    <row r="967" ht="15.75" customHeight="1">
      <c r="A967" s="4"/>
      <c r="H967" s="3"/>
    </row>
    <row r="968" ht="15.75" customHeight="1">
      <c r="A968" s="4"/>
      <c r="H968" s="3"/>
    </row>
    <row r="969" ht="15.75" customHeight="1">
      <c r="A969" s="4"/>
      <c r="H969" s="3"/>
    </row>
    <row r="970" ht="15.75" customHeight="1">
      <c r="A970" s="4"/>
      <c r="H970" s="3"/>
    </row>
    <row r="971" ht="15.75" customHeight="1">
      <c r="A971" s="4"/>
      <c r="H971" s="3"/>
    </row>
    <row r="972" ht="15.75" customHeight="1">
      <c r="A972" s="4"/>
      <c r="H972" s="3"/>
    </row>
    <row r="973" ht="15.75" customHeight="1">
      <c r="A973" s="4"/>
      <c r="H973" s="3"/>
    </row>
    <row r="974" ht="15.75" customHeight="1">
      <c r="A974" s="4"/>
      <c r="H974" s="3"/>
    </row>
    <row r="975" ht="15.75" customHeight="1">
      <c r="A975" s="4"/>
      <c r="H975" s="3"/>
    </row>
    <row r="976" ht="15.75" customHeight="1">
      <c r="A976" s="4"/>
      <c r="H976" s="3"/>
    </row>
    <row r="977" ht="15.75" customHeight="1">
      <c r="A977" s="4"/>
      <c r="H977" s="3"/>
    </row>
    <row r="978" ht="15.75" customHeight="1">
      <c r="A978" s="4"/>
      <c r="H978" s="3"/>
    </row>
    <row r="979" ht="15.75" customHeight="1">
      <c r="A979" s="4"/>
      <c r="H979" s="3"/>
    </row>
    <row r="980" ht="15.75" customHeight="1">
      <c r="A980" s="4"/>
      <c r="H980" s="3"/>
    </row>
    <row r="981" ht="15.75" customHeight="1">
      <c r="A981" s="4"/>
      <c r="H981" s="3"/>
    </row>
    <row r="982" ht="15.75" customHeight="1">
      <c r="A982" s="4"/>
      <c r="H982" s="3"/>
    </row>
    <row r="983" ht="15.75" customHeight="1">
      <c r="A983" s="4"/>
      <c r="H983" s="3"/>
    </row>
    <row r="984" ht="15.75" customHeight="1">
      <c r="A984" s="4"/>
      <c r="H984" s="3"/>
    </row>
    <row r="985" ht="15.75" customHeight="1">
      <c r="A985" s="4"/>
      <c r="H985" s="3"/>
    </row>
    <row r="986" ht="15.75" customHeight="1">
      <c r="A986" s="4"/>
      <c r="H986" s="3"/>
    </row>
    <row r="987" ht="15.75" customHeight="1">
      <c r="A987" s="4"/>
      <c r="H987" s="3"/>
    </row>
    <row r="988" ht="15.75" customHeight="1">
      <c r="A988" s="4"/>
      <c r="H988" s="3"/>
    </row>
    <row r="989" ht="15.75" customHeight="1">
      <c r="A989" s="4"/>
      <c r="H989" s="3"/>
    </row>
    <row r="990" ht="15.75" customHeight="1">
      <c r="A990" s="4"/>
      <c r="H990" s="3"/>
    </row>
    <row r="991" ht="15.75" customHeight="1">
      <c r="A991" s="4"/>
      <c r="H991" s="3"/>
    </row>
    <row r="992" ht="15.75" customHeight="1">
      <c r="A992" s="4"/>
      <c r="H992" s="3"/>
    </row>
    <row r="993" ht="15.75" customHeight="1">
      <c r="A993" s="4"/>
      <c r="H993" s="3"/>
    </row>
    <row r="994" ht="15.75" customHeight="1">
      <c r="A994" s="4"/>
      <c r="H994" s="3"/>
    </row>
    <row r="995" ht="15.75" customHeight="1">
      <c r="A995" s="4"/>
      <c r="H995" s="3"/>
    </row>
    <row r="996" ht="15.75" customHeight="1">
      <c r="A996" s="4"/>
      <c r="H996" s="3"/>
    </row>
    <row r="997" ht="15.75" customHeight="1">
      <c r="A997" s="4"/>
      <c r="H997" s="3"/>
    </row>
    <row r="998" ht="15.75" customHeight="1">
      <c r="A998" s="4"/>
      <c r="H998" s="3"/>
    </row>
    <row r="999" ht="15.75" customHeight="1">
      <c r="A999" s="4"/>
      <c r="H999" s="3"/>
    </row>
    <row r="1000" ht="15.75" customHeight="1">
      <c r="A1000" s="4"/>
      <c r="H1000" s="3"/>
    </row>
  </sheetData>
  <autoFilter ref="$L$1:$L$1000">
    <filterColumn colId="0">
      <filters blank="1">
        <filter val="A"/>
        <filter val="Test Grade"/>
        <filter val="B"/>
        <filter val="C"/>
        <filter val="D"/>
        <filter val="F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6" width="8.71"/>
  </cols>
  <sheetData>
    <row r="1">
      <c r="A1" s="6" t="s">
        <v>648</v>
      </c>
      <c r="B1" s="6" t="s">
        <v>649</v>
      </c>
    </row>
    <row r="2">
      <c r="A2" s="9" t="s">
        <v>186</v>
      </c>
      <c r="B2" s="10">
        <v>23.0</v>
      </c>
    </row>
    <row r="3">
      <c r="A3" s="9" t="s">
        <v>68</v>
      </c>
      <c r="B3" s="10">
        <v>25.0</v>
      </c>
    </row>
    <row r="4">
      <c r="A4" s="9" t="s">
        <v>15</v>
      </c>
      <c r="B4" s="10">
        <v>27.0</v>
      </c>
    </row>
    <row r="5">
      <c r="A5" s="9" t="s">
        <v>27</v>
      </c>
      <c r="B5" s="10">
        <v>86.0</v>
      </c>
    </row>
    <row r="6">
      <c r="A6" s="9" t="s">
        <v>193</v>
      </c>
      <c r="B6" s="10">
        <v>21.0</v>
      </c>
    </row>
    <row r="7">
      <c r="A7" s="9" t="s">
        <v>96</v>
      </c>
      <c r="B7" s="10">
        <v>60.0</v>
      </c>
    </row>
    <row r="8">
      <c r="A8" s="9" t="s">
        <v>72</v>
      </c>
      <c r="B8" s="10">
        <v>58.0</v>
      </c>
    </row>
    <row r="9">
      <c r="A9" s="9" t="s">
        <v>40</v>
      </c>
      <c r="B9" s="10">
        <v>74.0</v>
      </c>
    </row>
    <row r="10">
      <c r="A10" s="9" t="s">
        <v>246</v>
      </c>
      <c r="B10" s="10">
        <v>26.0</v>
      </c>
    </row>
    <row r="11">
      <c r="A11" s="9" t="s">
        <v>83</v>
      </c>
      <c r="B11" s="10">
        <v>49.0</v>
      </c>
    </row>
    <row r="12">
      <c r="A12" s="9" t="s">
        <v>22</v>
      </c>
      <c r="B12" s="10">
        <v>36.0</v>
      </c>
    </row>
    <row r="13">
      <c r="A13" s="9" t="s">
        <v>79</v>
      </c>
      <c r="B13" s="10">
        <v>58.0</v>
      </c>
    </row>
    <row r="14">
      <c r="A14" s="9" t="s">
        <v>107</v>
      </c>
      <c r="B14" s="10">
        <v>85.0</v>
      </c>
    </row>
    <row r="15">
      <c r="A15" s="9" t="s">
        <v>46</v>
      </c>
      <c r="B15" s="10">
        <v>81.0</v>
      </c>
    </row>
    <row r="16">
      <c r="A16" s="9" t="s">
        <v>205</v>
      </c>
      <c r="B16" s="10">
        <v>68.0</v>
      </c>
    </row>
    <row r="17">
      <c r="A17" s="9" t="s">
        <v>180</v>
      </c>
      <c r="B17" s="10">
        <v>42.0</v>
      </c>
    </row>
    <row r="18">
      <c r="A18" s="9" t="s">
        <v>34</v>
      </c>
      <c r="B18" s="10">
        <v>46.0</v>
      </c>
    </row>
    <row r="19">
      <c r="A19" s="9" t="s">
        <v>51</v>
      </c>
      <c r="B19" s="10">
        <v>75.0</v>
      </c>
    </row>
    <row r="20">
      <c r="A20" s="9" t="s">
        <v>201</v>
      </c>
      <c r="B20" s="10">
        <v>20.0</v>
      </c>
    </row>
    <row r="21" ht="15.75" customHeight="1">
      <c r="A21" s="9" t="s">
        <v>111</v>
      </c>
      <c r="B21" s="10">
        <v>24.0</v>
      </c>
    </row>
    <row r="22" ht="15.75" customHeight="1">
      <c r="A22" s="9" t="s">
        <v>236</v>
      </c>
      <c r="B22" s="10">
        <v>35.0</v>
      </c>
    </row>
    <row r="23" ht="15.75" customHeight="1">
      <c r="A23" s="9" t="s">
        <v>135</v>
      </c>
      <c r="B23" s="10">
        <v>41.0</v>
      </c>
    </row>
    <row r="24" ht="15.75" customHeight="1">
      <c r="A24" s="9" t="s">
        <v>60</v>
      </c>
      <c r="B24" s="10">
        <v>64.0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29"/>
    <col customWidth="1" min="3" max="26" width="8.71"/>
  </cols>
  <sheetData>
    <row r="1">
      <c r="A1" s="11" t="s">
        <v>650</v>
      </c>
      <c r="B1" s="6" t="s">
        <v>651</v>
      </c>
      <c r="C1" s="6" t="s">
        <v>652</v>
      </c>
    </row>
    <row r="2">
      <c r="A2" s="8">
        <v>9186.0</v>
      </c>
      <c r="B2" s="9">
        <v>86.0</v>
      </c>
      <c r="C2" s="9" t="str">
        <f t="shared" ref="C2:C39" si="1">VLOOKUP(B2, $F$4:$G$8,2,TRUE)</f>
        <v>B</v>
      </c>
    </row>
    <row r="3">
      <c r="A3" s="8">
        <v>9144.0</v>
      </c>
      <c r="B3" s="9">
        <v>97.0</v>
      </c>
      <c r="C3" s="9" t="str">
        <f t="shared" si="1"/>
        <v>A</v>
      </c>
      <c r="F3" s="6" t="s">
        <v>653</v>
      </c>
      <c r="G3" s="6" t="s">
        <v>652</v>
      </c>
    </row>
    <row r="4">
      <c r="A4" s="8">
        <v>9132.0</v>
      </c>
      <c r="B4" s="9">
        <v>90.0</v>
      </c>
      <c r="C4" s="9" t="str">
        <f t="shared" si="1"/>
        <v>A</v>
      </c>
      <c r="F4" s="9">
        <v>50.0</v>
      </c>
      <c r="G4" s="9" t="s">
        <v>654</v>
      </c>
    </row>
    <row r="5">
      <c r="A5" s="8">
        <v>9147.0</v>
      </c>
      <c r="B5" s="9">
        <v>79.0</v>
      </c>
      <c r="C5" s="9" t="str">
        <f t="shared" si="1"/>
        <v>C</v>
      </c>
      <c r="F5" s="9">
        <v>60.0</v>
      </c>
      <c r="G5" s="9" t="s">
        <v>131</v>
      </c>
    </row>
    <row r="6">
      <c r="A6" s="8">
        <v>9149.0</v>
      </c>
      <c r="B6" s="9">
        <v>97.0</v>
      </c>
      <c r="C6" s="9" t="str">
        <f t="shared" si="1"/>
        <v>A</v>
      </c>
      <c r="F6" s="9">
        <v>70.0</v>
      </c>
      <c r="G6" s="9" t="s">
        <v>56</v>
      </c>
    </row>
    <row r="7">
      <c r="A7" s="8">
        <v>9153.0</v>
      </c>
      <c r="B7" s="9">
        <v>95.0</v>
      </c>
      <c r="C7" s="9" t="str">
        <f t="shared" si="1"/>
        <v>A</v>
      </c>
      <c r="F7" s="9">
        <v>80.0</v>
      </c>
      <c r="G7" s="9" t="s">
        <v>102</v>
      </c>
      <c r="H7" s="6"/>
      <c r="I7" s="6"/>
    </row>
    <row r="8">
      <c r="A8" s="8">
        <v>9197.0</v>
      </c>
      <c r="B8" s="9">
        <v>90.0</v>
      </c>
      <c r="C8" s="9" t="str">
        <f t="shared" si="1"/>
        <v>A</v>
      </c>
      <c r="F8" s="9">
        <v>90.0</v>
      </c>
      <c r="G8" s="9" t="s">
        <v>38</v>
      </c>
    </row>
    <row r="9">
      <c r="A9" s="8">
        <v>9117.0</v>
      </c>
      <c r="B9" s="9">
        <v>77.0</v>
      </c>
      <c r="C9" s="9" t="str">
        <f t="shared" si="1"/>
        <v>C</v>
      </c>
    </row>
    <row r="10">
      <c r="A10" s="8">
        <v>9211.0</v>
      </c>
      <c r="B10" s="9">
        <v>75.0</v>
      </c>
      <c r="C10" s="9" t="str">
        <f t="shared" si="1"/>
        <v>C</v>
      </c>
    </row>
    <row r="11">
      <c r="A11" s="8">
        <v>9144.0</v>
      </c>
      <c r="B11" s="9">
        <v>100.0</v>
      </c>
      <c r="C11" s="9" t="str">
        <f t="shared" si="1"/>
        <v>A</v>
      </c>
    </row>
    <row r="12">
      <c r="A12" s="8">
        <v>9183.0</v>
      </c>
      <c r="B12" s="9">
        <v>81.0</v>
      </c>
      <c r="C12" s="9" t="str">
        <f t="shared" si="1"/>
        <v>B</v>
      </c>
    </row>
    <row r="13">
      <c r="A13" s="8">
        <v>9154.0</v>
      </c>
      <c r="B13" s="9">
        <v>99.0</v>
      </c>
      <c r="C13" s="9" t="str">
        <f t="shared" si="1"/>
        <v>A</v>
      </c>
    </row>
    <row r="14">
      <c r="A14" s="8">
        <v>9203.0</v>
      </c>
      <c r="B14" s="9">
        <v>86.0</v>
      </c>
      <c r="C14" s="9" t="str">
        <f t="shared" si="1"/>
        <v>B</v>
      </c>
    </row>
    <row r="15">
      <c r="A15" s="8">
        <v>9194.0</v>
      </c>
      <c r="B15" s="9">
        <v>84.0</v>
      </c>
      <c r="C15" s="9" t="str">
        <f t="shared" si="1"/>
        <v>B</v>
      </c>
    </row>
    <row r="16">
      <c r="A16" s="8">
        <v>9174.0</v>
      </c>
      <c r="B16" s="9">
        <v>84.0</v>
      </c>
      <c r="C16" s="9" t="str">
        <f t="shared" si="1"/>
        <v>B</v>
      </c>
    </row>
    <row r="17">
      <c r="A17" s="8">
        <v>9142.0</v>
      </c>
      <c r="B17" s="9">
        <v>89.0</v>
      </c>
      <c r="C17" s="9" t="str">
        <f t="shared" si="1"/>
        <v>B</v>
      </c>
    </row>
    <row r="18">
      <c r="A18" s="8">
        <v>9124.0</v>
      </c>
      <c r="B18" s="9">
        <v>51.0</v>
      </c>
      <c r="C18" s="9" t="str">
        <f t="shared" si="1"/>
        <v>F</v>
      </c>
    </row>
    <row r="19">
      <c r="A19" s="8">
        <v>9120.0</v>
      </c>
      <c r="B19" s="9">
        <v>58.0</v>
      </c>
      <c r="C19" s="9" t="str">
        <f t="shared" si="1"/>
        <v>F</v>
      </c>
    </row>
    <row r="20">
      <c r="A20" s="8">
        <v>9178.0</v>
      </c>
      <c r="B20" s="9">
        <v>95.0</v>
      </c>
      <c r="C20" s="9" t="str">
        <f t="shared" si="1"/>
        <v>A</v>
      </c>
    </row>
    <row r="21" ht="15.75" customHeight="1">
      <c r="A21" s="8">
        <v>9211.0</v>
      </c>
      <c r="B21" s="9">
        <v>62.0</v>
      </c>
      <c r="C21" s="9" t="str">
        <f t="shared" si="1"/>
        <v>D</v>
      </c>
    </row>
    <row r="22" ht="15.75" customHeight="1">
      <c r="A22" s="8">
        <v>9169.0</v>
      </c>
      <c r="B22" s="9">
        <v>69.0</v>
      </c>
      <c r="C22" s="9" t="str">
        <f t="shared" si="1"/>
        <v>D</v>
      </c>
    </row>
    <row r="23" ht="15.75" customHeight="1">
      <c r="A23" s="8">
        <v>9158.0</v>
      </c>
      <c r="B23" s="9">
        <v>83.0</v>
      </c>
      <c r="C23" s="9" t="str">
        <f t="shared" si="1"/>
        <v>B</v>
      </c>
    </row>
    <row r="24" ht="15.75" customHeight="1">
      <c r="A24" s="8">
        <v>9194.0</v>
      </c>
      <c r="B24" s="9">
        <v>94.0</v>
      </c>
      <c r="C24" s="9" t="str">
        <f t="shared" si="1"/>
        <v>A</v>
      </c>
    </row>
    <row r="25" ht="15.75" customHeight="1">
      <c r="A25" s="8">
        <v>9197.0</v>
      </c>
      <c r="B25" s="9">
        <v>92.0</v>
      </c>
      <c r="C25" s="9" t="str">
        <f t="shared" si="1"/>
        <v>A</v>
      </c>
    </row>
    <row r="26" ht="15.75" customHeight="1">
      <c r="A26" s="8">
        <v>9137.0</v>
      </c>
      <c r="B26" s="9">
        <v>85.0</v>
      </c>
      <c r="C26" s="9" t="str">
        <f t="shared" si="1"/>
        <v>B</v>
      </c>
    </row>
    <row r="27" ht="15.75" customHeight="1">
      <c r="A27" s="8">
        <v>9146.0</v>
      </c>
      <c r="B27" s="9">
        <v>78.0</v>
      </c>
      <c r="C27" s="9" t="str">
        <f t="shared" si="1"/>
        <v>C</v>
      </c>
    </row>
    <row r="28" ht="15.75" customHeight="1">
      <c r="A28" s="8">
        <v>9181.0</v>
      </c>
      <c r="B28" s="9">
        <v>56.0</v>
      </c>
      <c r="C28" s="9" t="str">
        <f t="shared" si="1"/>
        <v>F</v>
      </c>
    </row>
    <row r="29" ht="15.75" customHeight="1">
      <c r="A29" s="8">
        <v>9152.0</v>
      </c>
      <c r="B29" s="9">
        <v>98.0</v>
      </c>
      <c r="C29" s="9" t="str">
        <f t="shared" si="1"/>
        <v>A</v>
      </c>
    </row>
    <row r="30" ht="15.75" customHeight="1">
      <c r="A30" s="8">
        <v>9133.0</v>
      </c>
      <c r="B30" s="9">
        <v>78.0</v>
      </c>
      <c r="C30" s="9" t="str">
        <f t="shared" si="1"/>
        <v>C</v>
      </c>
    </row>
    <row r="31" ht="15.75" customHeight="1">
      <c r="A31" s="8">
        <v>9154.0</v>
      </c>
      <c r="B31" s="9">
        <v>59.0</v>
      </c>
      <c r="C31" s="9" t="str">
        <f t="shared" si="1"/>
        <v>F</v>
      </c>
    </row>
    <row r="32" ht="15.75" customHeight="1">
      <c r="A32" s="8">
        <v>9204.0</v>
      </c>
      <c r="B32" s="9">
        <v>62.0</v>
      </c>
      <c r="C32" s="9" t="str">
        <f t="shared" si="1"/>
        <v>D</v>
      </c>
    </row>
    <row r="33" ht="15.75" customHeight="1">
      <c r="A33" s="8">
        <v>9201.0</v>
      </c>
      <c r="B33" s="9">
        <v>89.0</v>
      </c>
      <c r="C33" s="9" t="str">
        <f t="shared" si="1"/>
        <v>B</v>
      </c>
    </row>
    <row r="34" ht="15.75" customHeight="1">
      <c r="A34" s="8">
        <v>9115.0</v>
      </c>
      <c r="B34" s="9">
        <v>93.0</v>
      </c>
      <c r="C34" s="9" t="str">
        <f t="shared" si="1"/>
        <v>A</v>
      </c>
    </row>
    <row r="35" ht="15.75" customHeight="1">
      <c r="A35" s="8">
        <v>9166.0</v>
      </c>
      <c r="B35" s="9">
        <v>98.0</v>
      </c>
      <c r="C35" s="9" t="str">
        <f t="shared" si="1"/>
        <v>A</v>
      </c>
    </row>
    <row r="36" ht="15.75" customHeight="1">
      <c r="A36" s="8">
        <v>9206.0</v>
      </c>
      <c r="B36" s="9">
        <v>91.0</v>
      </c>
      <c r="C36" s="9" t="str">
        <f t="shared" si="1"/>
        <v>A</v>
      </c>
    </row>
    <row r="37" ht="15.75" customHeight="1">
      <c r="A37" s="8">
        <v>9141.0</v>
      </c>
      <c r="B37" s="9">
        <v>82.0</v>
      </c>
      <c r="C37" s="9" t="str">
        <f t="shared" si="1"/>
        <v>B</v>
      </c>
    </row>
    <row r="38" ht="15.75" customHeight="1">
      <c r="A38" s="8">
        <v>9164.0</v>
      </c>
      <c r="B38" s="9">
        <v>99.0</v>
      </c>
      <c r="C38" s="9" t="str">
        <f t="shared" si="1"/>
        <v>A</v>
      </c>
    </row>
    <row r="39" ht="15.75" customHeight="1">
      <c r="A39" s="8">
        <v>9161.0</v>
      </c>
      <c r="B39" s="9">
        <v>90.0</v>
      </c>
      <c r="C39" s="9" t="str">
        <f t="shared" si="1"/>
        <v>A</v>
      </c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">
        <v>655</v>
      </c>
    </row>
    <row r="2">
      <c r="A2" s="13" t="s">
        <v>656</v>
      </c>
    </row>
    <row r="3">
      <c r="A3" s="13" t="s">
        <v>657</v>
      </c>
    </row>
    <row r="4">
      <c r="A4" s="13" t="s">
        <v>658</v>
      </c>
    </row>
    <row r="5">
      <c r="A5" s="13" t="s">
        <v>659</v>
      </c>
    </row>
  </sheetData>
  <mergeCells count="5">
    <mergeCell ref="A1:J1"/>
    <mergeCell ref="A2:K2"/>
    <mergeCell ref="A3:H3"/>
    <mergeCell ref="A4:I4"/>
    <mergeCell ref="A5:R5"/>
  </mergeCells>
  <drawing r:id="rId1"/>
</worksheet>
</file>