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https://onyourside-my.sharepoint.com/personal/carlsa8_nationwide_com/Documents/Documents/SMPI Optimization/"/>
    </mc:Choice>
  </mc:AlternateContent>
  <xr:revisionPtr revIDLastSave="188" documentId="8_{E5B869C6-04CD-4B11-8883-B8EEE29F2AAD}" xr6:coauthVersionLast="47" xr6:coauthVersionMax="47" xr10:uidLastSave="{BE0F8F16-0351-4EB2-9340-1622AA3788BD}"/>
  <bookViews>
    <workbookView xWindow="28680" yWindow="-120" windowWidth="29040" windowHeight="15840" activeTab="9" xr2:uid="{00000000-000D-0000-FFFF-FFFF00000000}"/>
  </bookViews>
  <sheets>
    <sheet name="ADR" sheetId="1" r:id="rId1"/>
    <sheet name="CAT NR" sheetId="2" r:id="rId2"/>
    <sheet name="MonoBA" sheetId="3" r:id="rId3"/>
    <sheet name="SCS" sheetId="4" r:id="rId4"/>
    <sheet name="CGLH" sheetId="5" r:id="rId5"/>
    <sheet name="WROSM" sheetId="6" r:id="rId6"/>
    <sheet name="PropMgrs" sheetId="7" r:id="rId7"/>
    <sheet name="Possible NR Reasons" sheetId="8" r:id="rId8"/>
    <sheet name="Changes Made from Old to New" sheetId="15" r:id="rId9"/>
    <sheet name="ADR (2)" sheetId="9" r:id="rId10"/>
    <sheet name="CAT NR (2)" sheetId="10" r:id="rId11"/>
    <sheet name="MonoBA (2)" sheetId="11" r:id="rId12"/>
    <sheet name="SCS (2)" sheetId="12" r:id="rId13"/>
    <sheet name="CGLH (2)" sheetId="13" r:id="rId14"/>
    <sheet name="PropMgrs (2)" sheetId="14" r:id="rId15"/>
  </sheets>
  <definedNames>
    <definedName name="_xlnm._FilterDatabase" localSheetId="0" hidden="1">ADR!$A$1:$K$134</definedName>
    <definedName name="_xlnm._FilterDatabase" localSheetId="9" hidden="1">'ADR (2)'!$A$1:$K$134</definedName>
    <definedName name="_xlnm._FilterDatabase" localSheetId="1" hidden="1">'CAT NR'!$A$1:$L$11</definedName>
    <definedName name="_xlnm._FilterDatabase" localSheetId="10" hidden="1">'CAT NR (2)'!$A$1:$L$11</definedName>
    <definedName name="_xlnm._FilterDatabase" localSheetId="4" hidden="1">CGLH!$A$1:$K$5</definedName>
    <definedName name="_xlnm._FilterDatabase" localSheetId="13" hidden="1">'CGLH (2)'!$A$1:$K$5</definedName>
    <definedName name="_xlnm._FilterDatabase" localSheetId="2" hidden="1">MonoBA!$A$1:$K$12</definedName>
    <definedName name="_xlnm._FilterDatabase" localSheetId="11" hidden="1">'MonoBA (2)'!$A$1:$K$12</definedName>
    <definedName name="_xlnm._FilterDatabase" localSheetId="7" hidden="1">'Possible NR Reasons'!$A$1:$E$21</definedName>
    <definedName name="_xlnm._FilterDatabase" localSheetId="6" hidden="1">PropMgrs!$A$1:$K$8</definedName>
    <definedName name="_xlnm._FilterDatabase" localSheetId="14" hidden="1">'PropMgrs (2)'!$A$1:$K$8</definedName>
    <definedName name="_xlnm._FilterDatabase" localSheetId="3" hidden="1">SCS!$A$1:$L$16</definedName>
    <definedName name="_xlnm._FilterDatabase" localSheetId="12" hidden="1">'SCS (2)'!$A$1:$L$16</definedName>
    <definedName name="_xlnm._FilterDatabase" localSheetId="5" hidden="1">WROSM!$A$1:$K$1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2" l="1" a="1"/>
  <c r="J3" i="12" s="1"/>
  <c r="J4" i="12" a="1"/>
  <c r="J4" i="12" s="1"/>
  <c r="J5" i="12" a="1"/>
  <c r="J5" i="12" s="1"/>
  <c r="J6" i="12" a="1"/>
  <c r="J6" i="12"/>
  <c r="J7" i="12" a="1"/>
  <c r="J7" i="12" s="1"/>
  <c r="J8" i="12" a="1"/>
  <c r="J8" i="12" s="1"/>
  <c r="J9" i="12" a="1"/>
  <c r="J9" i="12" s="1"/>
  <c r="J10" i="12" a="1"/>
  <c r="J10" i="12"/>
  <c r="J11" i="12" a="1"/>
  <c r="J11" i="12" s="1"/>
  <c r="J12" i="12" a="1"/>
  <c r="J12" i="12" s="1"/>
  <c r="J13" i="12" a="1"/>
  <c r="J13" i="12" s="1"/>
  <c r="J14" i="12" a="1"/>
  <c r="J14" i="12"/>
  <c r="J15" i="12" a="1"/>
  <c r="J15" i="12" s="1"/>
  <c r="J16" i="12" a="1"/>
  <c r="J16" i="12" s="1"/>
  <c r="J17" i="12" a="1"/>
  <c r="J17" i="12" s="1"/>
  <c r="J18" i="12" a="1"/>
  <c r="J18" i="12"/>
  <c r="J19" i="12" a="1"/>
  <c r="J19" i="12" s="1"/>
  <c r="J20" i="12" a="1"/>
  <c r="J20" i="12" s="1"/>
  <c r="J21" i="12" a="1"/>
  <c r="J21" i="12" s="1"/>
  <c r="J22" i="12" a="1"/>
  <c r="J22" i="12"/>
  <c r="J23" i="12" a="1"/>
  <c r="J23" i="12" s="1"/>
  <c r="J24" i="12" a="1"/>
  <c r="J24" i="12" s="1"/>
  <c r="J25" i="12" a="1"/>
  <c r="J25" i="12" s="1"/>
  <c r="J26" i="12" a="1"/>
  <c r="J26" i="12"/>
  <c r="J27" i="12" a="1"/>
  <c r="J27" i="12" s="1"/>
  <c r="J28" i="12" a="1"/>
  <c r="J28" i="12" s="1"/>
  <c r="J29" i="12" a="1"/>
  <c r="J29" i="12" s="1"/>
  <c r="J30" i="12" a="1"/>
  <c r="J30" i="12"/>
  <c r="J31" i="12" a="1"/>
  <c r="J31" i="12" s="1"/>
  <c r="J32" i="12" a="1"/>
  <c r="J32" i="12" s="1"/>
  <c r="J33" i="12" a="1"/>
  <c r="J33" i="12" s="1"/>
  <c r="J34" i="12" a="1"/>
  <c r="J34" i="12"/>
  <c r="J35" i="12" a="1"/>
  <c r="J35" i="12" s="1"/>
  <c r="J36" i="12" a="1"/>
  <c r="J36" i="12" s="1"/>
  <c r="J37" i="12" a="1"/>
  <c r="J37" i="12" s="1"/>
  <c r="J38" i="12" a="1"/>
  <c r="J38" i="12"/>
  <c r="J39" i="12" a="1"/>
  <c r="J39" i="12" s="1"/>
  <c r="J40" i="12" a="1"/>
  <c r="J40" i="12" s="1"/>
  <c r="J41" i="12" a="1"/>
  <c r="J41" i="12" s="1"/>
  <c r="J42" i="12" a="1"/>
  <c r="J42" i="12"/>
  <c r="J43" i="12" a="1"/>
  <c r="J43" i="12" s="1"/>
  <c r="J44" i="12" a="1"/>
  <c r="J44" i="12" s="1"/>
  <c r="J45" i="12" a="1"/>
  <c r="J45" i="12" s="1"/>
  <c r="J46" i="12" a="1"/>
  <c r="J46" i="12"/>
  <c r="J47" i="12" a="1"/>
  <c r="J47" i="12" s="1"/>
  <c r="J48" i="12" a="1"/>
  <c r="J48" i="12" s="1"/>
  <c r="J49" i="12" a="1"/>
  <c r="J49" i="12" s="1"/>
  <c r="J50" i="12" a="1"/>
  <c r="J50" i="12"/>
  <c r="J51" i="12" a="1"/>
  <c r="J51" i="12" s="1"/>
  <c r="J52" i="12" a="1"/>
  <c r="J52" i="12" s="1"/>
  <c r="J53" i="12" a="1"/>
  <c r="J53" i="12" s="1"/>
  <c r="J54" i="12" a="1"/>
  <c r="J54" i="12"/>
  <c r="J55" i="12" a="1"/>
  <c r="J55" i="12" s="1"/>
  <c r="J56" i="12" a="1"/>
  <c r="J56" i="12" s="1"/>
  <c r="J57" i="12" a="1"/>
  <c r="J57" i="12" s="1"/>
  <c r="J58" i="12" a="1"/>
  <c r="J58" i="12"/>
  <c r="J59" i="12" a="1"/>
  <c r="J59" i="12" s="1"/>
  <c r="J60" i="12" a="1"/>
  <c r="J60" i="12" s="1"/>
  <c r="J61" i="12" a="1"/>
  <c r="J61" i="12" s="1"/>
  <c r="J62" i="12" a="1"/>
  <c r="J62" i="12"/>
  <c r="J63" i="12" a="1"/>
  <c r="J63" i="12" s="1"/>
  <c r="J64" i="12" a="1"/>
  <c r="J64" i="12" s="1"/>
  <c r="J65" i="12" a="1"/>
  <c r="J65" i="12" s="1"/>
  <c r="J66" i="12" a="1"/>
  <c r="J66" i="12"/>
  <c r="J67" i="12" a="1"/>
  <c r="J67" i="12" s="1"/>
  <c r="J68" i="12" a="1"/>
  <c r="J68" i="12" s="1"/>
  <c r="J69" i="12" a="1"/>
  <c r="J69" i="12" s="1"/>
  <c r="J70" i="12" a="1"/>
  <c r="J70" i="12"/>
  <c r="J71" i="12" a="1"/>
  <c r="J71" i="12" s="1"/>
  <c r="J72" i="12" a="1"/>
  <c r="J72" i="12" s="1"/>
  <c r="J2" i="12" a="1"/>
  <c r="J2" i="12" s="1"/>
  <c r="J3" i="10" a="1"/>
  <c r="J3" i="10" s="1"/>
  <c r="J4" i="10" a="1"/>
  <c r="J4" i="10" s="1"/>
  <c r="J5" i="10" a="1"/>
  <c r="J5" i="10" s="1"/>
  <c r="J6" i="10" a="1"/>
  <c r="J6" i="10"/>
  <c r="J7" i="10" a="1"/>
  <c r="J7" i="10" s="1"/>
  <c r="J8" i="10" a="1"/>
  <c r="J8" i="10" s="1"/>
  <c r="J9" i="10" a="1"/>
  <c r="J9" i="10" s="1"/>
  <c r="J10" i="10" a="1"/>
  <c r="J10" i="10"/>
  <c r="J11" i="10" a="1"/>
  <c r="J11" i="10" s="1"/>
  <c r="J12" i="10" a="1"/>
  <c r="J12" i="10" s="1"/>
  <c r="J13" i="10" a="1"/>
  <c r="J13" i="10" s="1"/>
  <c r="J14" i="10" a="1"/>
  <c r="J14" i="10"/>
  <c r="J15" i="10" a="1"/>
  <c r="J15" i="10" s="1"/>
  <c r="J16" i="10" a="1"/>
  <c r="J16" i="10" s="1"/>
  <c r="J17" i="10" a="1"/>
  <c r="J17" i="10" s="1"/>
  <c r="J18" i="10" a="1"/>
  <c r="J18" i="10"/>
  <c r="J19" i="10" a="1"/>
  <c r="J19" i="10" s="1"/>
  <c r="J20" i="10" a="1"/>
  <c r="J20" i="10" s="1"/>
  <c r="J21" i="10" a="1"/>
  <c r="J21" i="10" s="1"/>
  <c r="J22" i="10" a="1"/>
  <c r="J22" i="10" s="1"/>
  <c r="J23" i="10" a="1"/>
  <c r="J23" i="10" s="1"/>
  <c r="J24" i="10" a="1"/>
  <c r="J24" i="10" s="1"/>
  <c r="J25" i="10" a="1"/>
  <c r="J25" i="10" s="1"/>
  <c r="J26" i="10" a="1"/>
  <c r="J26" i="10"/>
  <c r="J27" i="10" a="1"/>
  <c r="J27" i="10" s="1"/>
  <c r="J28" i="10" a="1"/>
  <c r="J28" i="10" s="1"/>
  <c r="J29" i="10" a="1"/>
  <c r="J29" i="10" s="1"/>
  <c r="J30" i="10" a="1"/>
  <c r="J30" i="10"/>
  <c r="J31" i="10" a="1"/>
  <c r="J31" i="10" s="1"/>
  <c r="J32" i="10" a="1"/>
  <c r="J32" i="10" s="1"/>
  <c r="J33" i="10" a="1"/>
  <c r="J33" i="10" s="1"/>
  <c r="J34" i="10" a="1"/>
  <c r="J34" i="10" s="1"/>
  <c r="J35" i="10" a="1"/>
  <c r="J35" i="10" s="1"/>
  <c r="J36" i="10" a="1"/>
  <c r="J36" i="10" s="1"/>
  <c r="J37" i="10" a="1"/>
  <c r="J37" i="10" s="1"/>
  <c r="J2" i="10" a="1"/>
  <c r="J2" i="10" s="1"/>
  <c r="T2" i="10" a="1"/>
  <c r="T2" i="10" s="1"/>
  <c r="T29" i="10" l="1" a="1"/>
  <c r="T29" i="10"/>
  <c r="N72" i="12" a="1"/>
  <c r="N72" i="12" s="1"/>
  <c r="N71" i="12" a="1"/>
  <c r="N71" i="12" s="1"/>
  <c r="N70" i="12" a="1"/>
  <c r="N70" i="12" s="1"/>
  <c r="N69" i="12" a="1"/>
  <c r="N69" i="12" s="1"/>
  <c r="N68" i="12" a="1"/>
  <c r="N68" i="12" s="1"/>
  <c r="N67" i="12" a="1"/>
  <c r="N67" i="12" s="1"/>
  <c r="N66" i="12" a="1"/>
  <c r="N66" i="12" s="1"/>
  <c r="N65" i="12" a="1"/>
  <c r="N65" i="12" s="1"/>
  <c r="N64" i="12" a="1"/>
  <c r="N64" i="12" s="1"/>
  <c r="N63" i="12" a="1"/>
  <c r="N63" i="12" s="1"/>
  <c r="N62" i="12" a="1"/>
  <c r="N62" i="12" s="1"/>
  <c r="N61" i="12" a="1"/>
  <c r="N61" i="12" s="1"/>
  <c r="N60" i="12" a="1"/>
  <c r="N60" i="12" s="1"/>
  <c r="N59" i="12" a="1"/>
  <c r="N59" i="12" s="1"/>
  <c r="N58" i="12" a="1"/>
  <c r="N58" i="12" s="1"/>
  <c r="N57" i="12" a="1"/>
  <c r="N57" i="12" s="1"/>
  <c r="N56" i="12" a="1"/>
  <c r="N56" i="12" s="1"/>
  <c r="N55" i="12" a="1"/>
  <c r="N55" i="12" s="1"/>
  <c r="N54" i="12" a="1"/>
  <c r="N54" i="12" s="1"/>
  <c r="N53" i="12" a="1"/>
  <c r="N53" i="12" s="1"/>
  <c r="N52" i="12" a="1"/>
  <c r="N52" i="12" s="1"/>
  <c r="N51" i="12" a="1"/>
  <c r="N51" i="12" s="1"/>
  <c r="N50" i="12" a="1"/>
  <c r="N50" i="12" s="1"/>
  <c r="N49" i="12" a="1"/>
  <c r="N49" i="12" s="1"/>
  <c r="O41" i="12"/>
  <c r="O40" i="12"/>
  <c r="M42" i="11" a="1"/>
  <c r="M42" i="11" s="1"/>
  <c r="M41" i="11"/>
  <c r="M41" i="11" a="1"/>
  <c r="M40" i="11"/>
  <c r="M40" i="11" a="1"/>
  <c r="M39" i="11" a="1"/>
  <c r="M39" i="11" s="1"/>
  <c r="M38" i="11" a="1"/>
  <c r="M38" i="11" s="1"/>
  <c r="M37" i="11"/>
  <c r="M37" i="11" a="1"/>
  <c r="M36" i="11"/>
  <c r="M36" i="11" a="1"/>
  <c r="W37" i="10"/>
  <c r="T37" i="10" a="1"/>
  <c r="T37" i="10" s="1"/>
  <c r="R37" i="10" a="1"/>
  <c r="R37" i="10" s="1"/>
  <c r="O37" i="10"/>
  <c r="N37" i="10"/>
  <c r="W36" i="10"/>
  <c r="T36" i="10"/>
  <c r="T36" i="10" a="1"/>
  <c r="R36" i="10"/>
  <c r="R36" i="10" a="1"/>
  <c r="O36" i="10"/>
  <c r="N36" i="10"/>
  <c r="W35" i="10"/>
  <c r="T35" i="10" a="1"/>
  <c r="T35" i="10" s="1"/>
  <c r="R35" i="10" a="1"/>
  <c r="R35" i="10" s="1"/>
  <c r="O35" i="10"/>
  <c r="N35" i="10"/>
  <c r="W34" i="10"/>
  <c r="T34" i="10" a="1"/>
  <c r="T34" i="10" s="1"/>
  <c r="R34" i="10"/>
  <c r="R34" i="10" a="1"/>
  <c r="O34" i="10"/>
  <c r="N34" i="10"/>
  <c r="W33" i="10"/>
  <c r="T33" i="10" a="1"/>
  <c r="T33" i="10" s="1"/>
  <c r="R33" i="10" a="1"/>
  <c r="R33" i="10" s="1"/>
  <c r="O33" i="10"/>
  <c r="N33" i="10"/>
  <c r="W32" i="10"/>
  <c r="T32" i="10" a="1"/>
  <c r="T32" i="10" s="1"/>
  <c r="R32" i="10" a="1"/>
  <c r="R32" i="10" s="1"/>
  <c r="O32" i="10"/>
  <c r="N32" i="10"/>
  <c r="W31" i="10"/>
  <c r="T31" i="10"/>
  <c r="T31" i="10" a="1"/>
  <c r="R31" i="10" a="1"/>
  <c r="R31" i="10" s="1"/>
  <c r="O31" i="10"/>
  <c r="N31" i="10"/>
  <c r="W30" i="10"/>
  <c r="T30" i="10" a="1"/>
  <c r="T30" i="10" s="1"/>
  <c r="R30" i="10" a="1"/>
  <c r="R30" i="10" s="1"/>
  <c r="O30" i="10"/>
  <c r="N30" i="10"/>
  <c r="W29" i="10"/>
  <c r="R29" i="10" a="1"/>
  <c r="R29" i="10" s="1"/>
  <c r="O29" i="10"/>
  <c r="N29" i="10"/>
  <c r="M36" i="3" a="1"/>
  <c r="M36" i="3"/>
  <c r="T29" i="2" a="1"/>
  <c r="T29" i="2"/>
  <c r="W29" i="2"/>
  <c r="W37" i="2"/>
  <c r="W30" i="2"/>
  <c r="W31" i="2"/>
  <c r="W32" i="2"/>
  <c r="W33" i="2"/>
  <c r="W34" i="2"/>
  <c r="W35" i="2"/>
  <c r="W36" i="2"/>
  <c r="N50" i="4" a="1"/>
  <c r="N50" i="4"/>
  <c r="N51" i="4" a="1"/>
  <c r="N51" i="4"/>
  <c r="N52" i="4" a="1"/>
  <c r="N52" i="4"/>
  <c r="N53" i="4" a="1"/>
  <c r="N53" i="4"/>
  <c r="N54" i="4" a="1"/>
  <c r="N54" i="4"/>
  <c r="N55" i="4" a="1"/>
  <c r="N55" i="4"/>
  <c r="N56" i="4" a="1"/>
  <c r="N56" i="4"/>
  <c r="N57" i="4" a="1"/>
  <c r="N57" i="4"/>
  <c r="N58" i="4" a="1"/>
  <c r="N58" i="4"/>
  <c r="N59" i="4" a="1"/>
  <c r="N59" i="4"/>
  <c r="N60" i="4" a="1"/>
  <c r="N60" i="4"/>
  <c r="N61" i="4" a="1"/>
  <c r="N61" i="4"/>
  <c r="N62" i="4" a="1"/>
  <c r="N62" i="4"/>
  <c r="N63" i="4" a="1"/>
  <c r="N63" i="4"/>
  <c r="N64" i="4" a="1"/>
  <c r="N64" i="4"/>
  <c r="N65" i="4" a="1"/>
  <c r="N65" i="4"/>
  <c r="N66" i="4" a="1"/>
  <c r="N66" i="4"/>
  <c r="N67" i="4" a="1"/>
  <c r="N67" i="4"/>
  <c r="N68" i="4" a="1"/>
  <c r="N68" i="4"/>
  <c r="N69" i="4" a="1"/>
  <c r="N69" i="4"/>
  <c r="N70" i="4" a="1"/>
  <c r="N70" i="4"/>
  <c r="N71" i="4" a="1"/>
  <c r="N71" i="4"/>
  <c r="N72" i="4" a="1"/>
  <c r="N72" i="4"/>
  <c r="N49" i="4" a="1"/>
  <c r="N49" i="4"/>
  <c r="M37" i="3" a="1"/>
  <c r="M37" i="3"/>
  <c r="M38" i="3" a="1"/>
  <c r="M38" i="3"/>
  <c r="M39" i="3" a="1"/>
  <c r="M39" i="3"/>
  <c r="M40" i="3" a="1"/>
  <c r="M40" i="3"/>
  <c r="M41" i="3" a="1"/>
  <c r="M41" i="3"/>
  <c r="M42" i="3" a="1"/>
  <c r="M42" i="3"/>
  <c r="T30" i="2" a="1"/>
  <c r="T30" i="2"/>
  <c r="T31" i="2" a="1"/>
  <c r="T31" i="2"/>
  <c r="T32" i="2" a="1"/>
  <c r="T32" i="2"/>
  <c r="T33" i="2" a="1"/>
  <c r="T33" i="2"/>
  <c r="T34" i="2" a="1"/>
  <c r="T34" i="2"/>
  <c r="T35" i="2" a="1"/>
  <c r="T35" i="2"/>
  <c r="T36" i="2" a="1"/>
  <c r="T36" i="2"/>
  <c r="T37" i="2" a="1"/>
  <c r="T37" i="2"/>
  <c r="R29" i="2" a="1"/>
  <c r="R29" i="2"/>
  <c r="O41" i="4"/>
  <c r="O40" i="4"/>
  <c r="N31" i="2"/>
  <c r="O32" i="2"/>
  <c r="N29" i="2"/>
  <c r="R30" i="2" a="1"/>
  <c r="R30" i="2"/>
  <c r="R31" i="2" a="1"/>
  <c r="R31" i="2"/>
  <c r="R32" i="2" a="1"/>
  <c r="R32" i="2"/>
  <c r="R33" i="2" a="1"/>
  <c r="R33" i="2"/>
  <c r="R34" i="2" a="1"/>
  <c r="R34" i="2"/>
  <c r="R35" i="2" a="1"/>
  <c r="R35" i="2"/>
  <c r="R36" i="2" a="1"/>
  <c r="R36" i="2"/>
  <c r="R37" i="2" a="1"/>
  <c r="R37" i="2"/>
  <c r="O30" i="2"/>
  <c r="O31" i="2"/>
  <c r="O33" i="2"/>
  <c r="O34" i="2"/>
  <c r="O35" i="2"/>
  <c r="O36" i="2"/>
  <c r="O37" i="2"/>
  <c r="O29" i="2"/>
  <c r="N32" i="2"/>
  <c r="N30" i="2"/>
  <c r="N33" i="2"/>
  <c r="N34" i="2"/>
  <c r="N35" i="2"/>
  <c r="N36" i="2"/>
  <c r="N3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<sst xmlns="http://schemas.openxmlformats.org/spreadsheetml/2006/main" count="6546" uniqueCount="174">
  <si>
    <t>CROSS_PLATFORM_ACCOUNT_ID</t>
  </si>
  <si>
    <t>POLICY_PREFIX</t>
  </si>
  <si>
    <t>POLICY_NUMBER</t>
  </si>
  <si>
    <t>POLICY_EFFECTIVE_DATE</t>
  </si>
  <si>
    <t>POLICY_EXPIRATION_DATE</t>
  </si>
  <si>
    <t>Primary_Policy_State</t>
  </si>
  <si>
    <t>File Note</t>
  </si>
  <si>
    <t>Non-Flow Indicator</t>
  </si>
  <si>
    <t>Non-Flow Comments</t>
  </si>
  <si>
    <t>Sent to George?</t>
  </si>
  <si>
    <t>Notes</t>
  </si>
  <si>
    <t>BA</t>
  </si>
  <si>
    <t>NJ</t>
  </si>
  <si>
    <t>SM Profitability Actions. Do not reinstate from non-pay.</t>
  </si>
  <si>
    <t>Send legal notice for nonrenewal</t>
  </si>
  <si>
    <t>*</t>
  </si>
  <si>
    <t>Y</t>
  </si>
  <si>
    <t>added file note and nonflow</t>
  </si>
  <si>
    <t>Austin</t>
  </si>
  <si>
    <t>NC</t>
  </si>
  <si>
    <t>IL</t>
  </si>
  <si>
    <t>MA</t>
  </si>
  <si>
    <t>RI</t>
  </si>
  <si>
    <t>PA</t>
  </si>
  <si>
    <t>Kim</t>
  </si>
  <si>
    <t>NY</t>
  </si>
  <si>
    <t>ME</t>
  </si>
  <si>
    <t>VA</t>
  </si>
  <si>
    <t>File note/Non-flow added</t>
  </si>
  <si>
    <t>Ali</t>
  </si>
  <si>
    <t>Cancelled - left note if reinstated</t>
  </si>
  <si>
    <t>MI</t>
  </si>
  <si>
    <t>SC</t>
  </si>
  <si>
    <t>MD</t>
  </si>
  <si>
    <t>NH</t>
  </si>
  <si>
    <t>GA</t>
  </si>
  <si>
    <t>Added file note, non-flow note already submitted by METTEK1</t>
  </si>
  <si>
    <t>Added file note, non-flow note already submitted by METTEK2</t>
  </si>
  <si>
    <t>Final_NR_Reason</t>
  </si>
  <si>
    <t>File Note Wording</t>
  </si>
  <si>
    <t>CT</t>
  </si>
  <si>
    <t>CAT - DISTANCE TO COAST (DTC)</t>
  </si>
  <si>
    <t>CAT Non-renewal Initiative</t>
  </si>
  <si>
    <t xml:space="preserve">Your policy is being non-renewed because your location's hurricane damage potential and proximity to the coast is no longer eligible with Nationwide. </t>
  </si>
  <si>
    <t>No Flags Found (UMB)</t>
  </si>
  <si>
    <t>The reason for non-renewal is because Nationwide does not insure umbrella risks in which we do not write the underlying general liability coverage in our standard companies.</t>
  </si>
  <si>
    <t>No Flags Found</t>
  </si>
  <si>
    <t>The exposures represent more risk than we can adequately price for.  </t>
  </si>
  <si>
    <t>Age of Building</t>
  </si>
  <si>
    <t>Your policy is being non-renewed because the building age at one or more of your locations is outside of Nationwide’s Small Commercial appetite.</t>
  </si>
  <si>
    <t>Habitational</t>
  </si>
  <si>
    <t>File note/Non-flow was already added</t>
  </si>
  <si>
    <t>EASI Flags Over 2</t>
  </si>
  <si>
    <r>
      <rPr>
        <sz val="11"/>
        <color rgb="FF000000"/>
        <rFont val="Aptos Narrow"/>
        <family val="2"/>
        <scheme val="minor"/>
      </rPr>
      <t xml:space="preserve">Your policy is being nonrenewed because of an elevated risk of crime at one or more locations. </t>
    </r>
    <r>
      <rPr>
        <sz val="8"/>
        <color rgb="FF000000"/>
        <rFont val="Calibri"/>
        <family val="2"/>
      </rPr>
      <t>  </t>
    </r>
  </si>
  <si>
    <t>100251352</t>
  </si>
  <si>
    <t>15286K</t>
  </si>
  <si>
    <t>SM Profitability Actions - Monoline BA - Do not reinstate from non-pay</t>
  </si>
  <si>
    <t>added file note and non-flow to prior non-flow</t>
  </si>
  <si>
    <t>101948183</t>
  </si>
  <si>
    <t>16130K</t>
  </si>
  <si>
    <t>10071162X</t>
  </si>
  <si>
    <t>21496K</t>
  </si>
  <si>
    <t>1831BS</t>
  </si>
  <si>
    <t>73716G</t>
  </si>
  <si>
    <t>96150Z</t>
  </si>
  <si>
    <t>27868K</t>
  </si>
  <si>
    <t>57862L</t>
  </si>
  <si>
    <t>IN</t>
  </si>
  <si>
    <t>73544T</t>
  </si>
  <si>
    <t>3848AN</t>
  </si>
  <si>
    <t>9230BY</t>
  </si>
  <si>
    <t>104917309</t>
  </si>
  <si>
    <t>79717N</t>
  </si>
  <si>
    <t>added file note and non-flow</t>
  </si>
  <si>
    <t>105070682</t>
  </si>
  <si>
    <t>95705T</t>
  </si>
  <si>
    <t>105185250</t>
  </si>
  <si>
    <t>21561Y</t>
  </si>
  <si>
    <t>100146935</t>
  </si>
  <si>
    <t>77707F</t>
  </si>
  <si>
    <t>105136804</t>
  </si>
  <si>
    <t>5529AA</t>
  </si>
  <si>
    <t>100906911</t>
  </si>
  <si>
    <t>80277F</t>
  </si>
  <si>
    <t>63156C</t>
  </si>
  <si>
    <t>105071311</t>
  </si>
  <si>
    <t>97155T</t>
  </si>
  <si>
    <t>3C3287</t>
  </si>
  <si>
    <t>KY</t>
  </si>
  <si>
    <t>WI</t>
  </si>
  <si>
    <t>Migrated in 2021</t>
  </si>
  <si>
    <t>MN</t>
  </si>
  <si>
    <t>2024 Severe Convective Storm Non-Renewal . Do not reinstate from nonpay.</t>
  </si>
  <si>
    <t>Send Legal Notice for Nonrenewal</t>
  </si>
  <si>
    <t>AL</t>
  </si>
  <si>
    <t>Your policy is being nonrenewed because of an elevated risk of crime at one or more locations.   </t>
  </si>
  <si>
    <t>Loss History</t>
  </si>
  <si>
    <t>Your policy is being non-renewed because the loss ratio is over 55%.</t>
  </si>
  <si>
    <t>AR</t>
  </si>
  <si>
    <t>Strip Malls</t>
  </si>
  <si>
    <t>The reason for non-renewal is because of the increased slip and fall exposure due to high foot traffic associated with strip malls.  </t>
  </si>
  <si>
    <t>SCS Generic</t>
  </si>
  <si>
    <r>
      <t xml:space="preserve">Your policy is being nonrenewed because of an elevated risk of crime at one or more locations. </t>
    </r>
    <r>
      <rPr>
        <sz val="8"/>
        <color indexed="8"/>
        <rFont val="Calibri"/>
        <family val="2"/>
      </rPr>
      <t>  </t>
    </r>
  </si>
  <si>
    <t>OH</t>
  </si>
  <si>
    <t>TN</t>
  </si>
  <si>
    <t>Please send non-renewal letter with this language: "The reason for non-renewal is because Nationwide does not insure umbrella risks in which we do not write the underlying general liability coverage in our standard companies."</t>
  </si>
  <si>
    <t>assigned to</t>
  </si>
  <si>
    <t>Class of Business is Convenience, Grocery, Liquor Store, or Hotel. This class of business is no longer eligible for coverage.</t>
  </si>
  <si>
    <t>Send legal notice for nonrenewal.</t>
  </si>
  <si>
    <t>Please send Non-Renewal Notice with the following wording:  "The reason for nonrenewal is the class of business (either as owner or occupant) is no longer eligible under our Small Commercial program. Due to unprecedented countrywide loss experience in this class of business, Nationwide has made the difficult decision to no longer be an insurance market for this class of business."</t>
  </si>
  <si>
    <t>nonflow already applied by BREAUM1; added file note</t>
  </si>
  <si>
    <t>Eva</t>
  </si>
  <si>
    <t xml:space="preserve">nonflow and file note already applied by BREAUM1	</t>
  </si>
  <si>
    <t>Nonrenewal: Class of Business is Property Managers. This class of business is no longer eligible for coverage.</t>
  </si>
  <si>
    <t>Please send nonrenewal notice with the following wording: The reason for nonrenewal is this type of business risk is no longer eligible under our Small Commercial program.</t>
  </si>
  <si>
    <t>Data NR Reason</t>
  </si>
  <si>
    <t>BOT NR Reason</t>
  </si>
  <si>
    <t>Legal Wording</t>
  </si>
  <si>
    <t>Note</t>
  </si>
  <si>
    <t>Betterview Under 50</t>
  </si>
  <si>
    <t>Non-Renew - Does not meet program / product requirements</t>
  </si>
  <si>
    <t>Based on aerial imagery Nationwide has identified deteriorated roof conditions at one or more locations. Due to the roof condition Nationwide can no longer provide coverage for this account.</t>
  </si>
  <si>
    <t>Accelerated DeRisking Strategy: Deteriorated Roof Condition</t>
  </si>
  <si>
    <t>Use for BOP and CP</t>
  </si>
  <si>
    <t>Accelerated DeRisking Strategy: Elevated Crime Risk</t>
  </si>
  <si>
    <t xml:space="preserve">Can use this for all LOB. </t>
  </si>
  <si>
    <t>Loss Frequency</t>
  </si>
  <si>
    <t>Non-Renew - Loss history (Experience)</t>
  </si>
  <si>
    <t>Your policy is being non-renewed due to the frequency of losses.  Specifically your policy has 2 or more losses in a 12 month period.</t>
  </si>
  <si>
    <t>Accelerated DeRisking Strategy: Loss Frequency</t>
  </si>
  <si>
    <t>Accelerated DeRisking Strategy: Loss History</t>
  </si>
  <si>
    <t>Monoline BA or CP</t>
  </si>
  <si>
    <t xml:space="preserve">Your policy is being non-renewed because accounts without an accompanying Businessowners or General Liability policy are no longer within Nationwide’s Small Commercial appetite.   </t>
  </si>
  <si>
    <t>Accelerated DeRisking Strategy: No Companion BOP or GL</t>
  </si>
  <si>
    <t xml:space="preserve">Can not use in FL, NY, NJ, TX. </t>
  </si>
  <si>
    <t>Accelerated DeRisking Strategy: Age of Building</t>
  </si>
  <si>
    <t xml:space="preserve">Can not use in CT. </t>
  </si>
  <si>
    <t>Distance to Coast</t>
  </si>
  <si>
    <t>Your policy is being non-renewed because your location's proximity to the coast is no longer eligible with Nationwide.</t>
  </si>
  <si>
    <t>Accelerated DeRisking Strategy: Distance to Coast</t>
  </si>
  <si>
    <t xml:space="preserve">Use for BP and CP.  Can not use in NY, NJ, and RI. </t>
  </si>
  <si>
    <t>LRO Age</t>
  </si>
  <si>
    <t>NY Fast Food</t>
  </si>
  <si>
    <r>
      <t>The reason for non-renewal is because of the increased slip and fall exposure associated with this type of restaurant</t>
    </r>
    <r>
      <rPr>
        <sz val="8"/>
        <color indexed="8"/>
        <rFont val="Calibri"/>
        <family val="2"/>
      </rPr>
      <t> </t>
    </r>
  </si>
  <si>
    <t>Accelerated DeRisking Strategy: Increased Slip and Fall Exposure</t>
  </si>
  <si>
    <t xml:space="preserve">Can apply to BOP and GL. </t>
  </si>
  <si>
    <t>Receipts</t>
  </si>
  <si>
    <t xml:space="preserve">The reason for nonrenewal is because one or more of your building’s gross receipts are no longer within Nationwide’s Small Commercial appetite. </t>
  </si>
  <si>
    <t>Accelerated DeRisking Strategy: Ineligible Gross Receipts</t>
  </si>
  <si>
    <t>Use for BOP and GL only</t>
  </si>
  <si>
    <t>Restaurant Age of Building</t>
  </si>
  <si>
    <t>Restaurants YIB</t>
  </si>
  <si>
    <t xml:space="preserve">The reason for non-renewal is because your years in operation is no longer within Nationwide's Small Commercial appetite. </t>
  </si>
  <si>
    <t>Accelerated DeRisking Strategy: Years in Operation</t>
  </si>
  <si>
    <t>Can use for BOP and GL</t>
  </si>
  <si>
    <t>Accelerated DeRisking Strategy: Price Inadequacy</t>
  </si>
  <si>
    <t xml:space="preserve">This reason will only be used in Low risk states (x AR and IN).  In all other state, No Flag Found will be referred to UW. </t>
  </si>
  <si>
    <t>Accelerated DeRisking Strategy: No Underlying GL with Nationwide</t>
  </si>
  <si>
    <t>CAT-Distance to Coast (DTC)</t>
  </si>
  <si>
    <t>Non-Renew - No longer eligible for group / program</t>
  </si>
  <si>
    <t xml:space="preserve">CAT Strategy Initiative 23/24 Non-Renewal </t>
  </si>
  <si>
    <t>Use for BOP, CP, CIM</t>
  </si>
  <si>
    <t>CAT- DTC and ineligible CAT score</t>
  </si>
  <si>
    <t xml:space="preserve">The account is being non-renewed due to a combination of proximity to the coast and buildings characteristics that include construction, year built, number of stories, and/or occupancy type. </t>
  </si>
  <si>
    <t>CAT- TX 2.0 HAB</t>
  </si>
  <si>
    <t xml:space="preserve">The reason for nonrenewal is this class of business (either as owner or occupant) is not eligible in Texas under our Small Commercial program. </t>
  </si>
  <si>
    <t>Use for BOP, CP, GL, Umb</t>
  </si>
  <si>
    <t>CAT - TX 2.0</t>
  </si>
  <si>
    <t>Your policy is being non-renewed because one or more of your locations are no longer eligible due to age of building being older than 19 years of age.</t>
  </si>
  <si>
    <t>CAT - INLAND SCS</t>
  </si>
  <si>
    <t>Assigned</t>
  </si>
  <si>
    <t>XXXXXXXXXX</t>
  </si>
  <si>
    <t>XXX</t>
  </si>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</sst>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1"/>
      <color theme="0"/>
      <name val="Calibri"/>
      <family val="2"/>
    </font>
    <font>
      <sz val="11"/>
      <color theme="1"/>
      <name val="Calibri"/>
      <family val="2"/>
    </font>
    <font>
      <sz val="11"/>
      <color theme="1"/>
      <name val="Aptos Narrow"/>
      <family val="2"/>
      <scheme val="minor"/>
    </font>
    <font>
      <b/>
      <sz val="11"/>
      <color theme="1"/>
      <name val="Aptos Narrow"/>
      <family val="2"/>
      <scheme val="minor"/>
    </font>
    <font>
      <sz val="11"/>
      <color rgb="FF000000"/>
      <name val="Aptos Narrow"/>
      <family val="2"/>
      <scheme val="minor"/>
    </font>
    <font>
      <sz val="8"/>
      <color indexed="8"/>
      <name val="Calibri"/>
      <family val="2"/>
    </font>
    <font>
      <sz val="11"/>
      <color rgb="FF000000"/>
      <name val="Aptos Narrow"/>
      <family val="2"/>
      <charset val="1"/>
      <scheme val="minor"/>
    </font>
    <font>
      <b/>
      <sz val="11"/>
      <color rgb="FF000000"/>
      <name val="Aptos Narrow"/>
      <family val="2"/>
      <scheme val="minor"/>
    </font>
    <font>
      <sz val="11"/>
      <color theme="1"/>
      <name val="Calibri"/>
      <family val="2"/>
    </font>
    <font>
      <b/>
      <sz val="11"/>
      <color theme="0"/>
      <name val="Calibri"/>
      <family val="2"/>
    </font>
    <font>
      <sz val="11"/>
      <color rgb="FF000000"/>
      <name val="Aptos Narrow"/>
      <family val="2"/>
    </font>
    <font>
      <sz val="11"/>
      <color rgb="FF000000"/>
      <name val="Calibri"/>
      <family val="2"/>
    </font>
    <font>
      <sz val="11"/>
      <color rgb="FF000000"/>
      <name val="Calibri"/>
      <family val="2"/>
    </font>
    <font>
      <sz val="8"/>
      <name val="Aptos Narrow"/>
      <family val="2"/>
      <scheme val="minor"/>
    </font>
    <font>
      <sz val="8"/>
      <color rgb="FF000000"/>
      <name val="Calibri"/>
      <family val="2"/>
    </font>
    <font>
      <b/>
      <sz val="11"/>
      <color theme="0"/>
      <name val="Aptos Narrow"/>
      <family val="2"/>
      <scheme val="minor"/>
    </font>
    <font>
      <sz val="11"/>
      <color theme="0"/>
      <name val="Aptos Narrow"/>
      <family val="2"/>
      <scheme val="minor"/>
    </font>
  </fonts>
  <fills count="19">
    <fill>
      <patternFill patternType="none"/>
    </fill>
    <fill>
      <patternFill patternType="gray125"/>
    </fill>
    <fill>
      <patternFill patternType="solid">
        <fgColor theme="4"/>
        <bgColor theme="4"/>
      </patternFill>
    </fill>
    <fill>
      <patternFill patternType="solid">
        <fgColor theme="7"/>
        <bgColor theme="7"/>
      </patternFill>
    </fill>
    <fill>
      <patternFill patternType="solid">
        <fgColor theme="9"/>
        <bgColor theme="9"/>
      </patternFill>
    </fill>
    <fill>
      <patternFill patternType="solid">
        <fgColor rgb="FFFFFF0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9" tint="0.79998168889431442"/>
        <bgColor theme="9" tint="0.79998168889431442"/>
      </patternFill>
    </fill>
    <fill>
      <patternFill patternType="solid">
        <fgColor theme="4"/>
        <bgColor theme="9"/>
      </patternFill>
    </fill>
    <fill>
      <patternFill patternType="solid">
        <fgColor theme="9"/>
        <bgColor theme="4"/>
      </patternFill>
    </fill>
    <fill>
      <patternFill patternType="solid">
        <fgColor rgb="FF7030A0"/>
        <bgColor theme="4"/>
      </patternFill>
    </fill>
    <fill>
      <patternFill patternType="solid">
        <fgColor theme="5"/>
        <bgColor theme="4"/>
      </patternFill>
    </fill>
    <fill>
      <patternFill patternType="solid">
        <fgColor theme="8"/>
        <bgColor theme="4"/>
      </patternFill>
    </fill>
    <fill>
      <patternFill patternType="solid">
        <fgColor theme="5"/>
        <bgColor indexed="64"/>
      </patternFill>
    </fill>
    <fill>
      <patternFill patternType="solid">
        <fgColor theme="8"/>
        <bgColor theme="9"/>
      </patternFill>
    </fill>
    <fill>
      <patternFill patternType="solid">
        <fgColor theme="5"/>
        <bgColor theme="9"/>
      </patternFill>
    </fill>
  </fills>
  <borders count="7">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7" tint="0.39997558519241921"/>
      </top>
      <bottom style="thin">
        <color theme="7"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89">
    <xf numFmtId="0" fontId="0" fillId="0" borderId="0" xfId="0"/>
    <xf numFmtId="0" fontId="1" fillId="2" borderId="1" xfId="0" applyFont="1" applyFill="1" applyBorder="1"/>
    <xf numFmtId="0" fontId="0" fillId="0" borderId="0" xfId="0" applyAlignment="1">
      <alignment wrapText="1"/>
    </xf>
    <xf numFmtId="0" fontId="1" fillId="2" borderId="1" xfId="0" applyFont="1" applyFill="1" applyBorder="1" applyAlignment="1">
      <alignment wrapText="1"/>
    </xf>
    <xf numFmtId="0" fontId="5" fillId="0" borderId="0" xfId="0" applyFont="1" applyAlignment="1">
      <alignment wrapText="1"/>
    </xf>
    <xf numFmtId="0" fontId="8" fillId="0" borderId="2" xfId="0" applyFont="1" applyBorder="1"/>
    <xf numFmtId="0" fontId="5" fillId="0" borderId="2" xfId="0" applyFont="1" applyBorder="1"/>
    <xf numFmtId="0" fontId="5" fillId="0" borderId="2" xfId="0" applyFont="1" applyBorder="1" applyAlignment="1">
      <alignment wrapText="1"/>
    </xf>
    <xf numFmtId="0" fontId="7" fillId="0" borderId="2" xfId="0" applyFont="1" applyBorder="1" applyAlignment="1">
      <alignment wrapText="1"/>
    </xf>
    <xf numFmtId="0" fontId="5" fillId="0" borderId="2" xfId="0" applyFont="1" applyBorder="1" applyAlignment="1">
      <alignment horizontal="left"/>
    </xf>
    <xf numFmtId="0" fontId="10" fillId="2" borderId="1" xfId="0" applyFont="1" applyFill="1" applyBorder="1" applyAlignment="1">
      <alignment wrapText="1"/>
    </xf>
    <xf numFmtId="0" fontId="4" fillId="2" borderId="1" xfId="1" applyFont="1" applyFill="1" applyBorder="1" applyAlignment="1">
      <alignment wrapText="1"/>
    </xf>
    <xf numFmtId="0" fontId="4" fillId="3" borderId="3" xfId="1" applyFont="1" applyFill="1" applyBorder="1" applyAlignment="1">
      <alignment wrapText="1"/>
    </xf>
    <xf numFmtId="0" fontId="4" fillId="4" borderId="4" xfId="1" applyFont="1" applyFill="1" applyBorder="1" applyAlignment="1">
      <alignment wrapText="1"/>
    </xf>
    <xf numFmtId="0" fontId="2" fillId="0" borderId="1" xfId="0" applyFont="1" applyBorder="1"/>
    <xf numFmtId="14" fontId="2" fillId="0" borderId="1" xfId="0" applyNumberFormat="1" applyFont="1" applyBorder="1"/>
    <xf numFmtId="0" fontId="9" fillId="0" borderId="1" xfId="0" applyFont="1" applyBorder="1" applyAlignment="1">
      <alignment wrapText="1"/>
    </xf>
    <xf numFmtId="0" fontId="2" fillId="0" borderId="1" xfId="0" applyFont="1" applyBorder="1" applyAlignment="1">
      <alignment wrapText="1"/>
    </xf>
    <xf numFmtId="0" fontId="9" fillId="0" borderId="1" xfId="0" applyFont="1" applyBorder="1"/>
    <xf numFmtId="14" fontId="9" fillId="0" borderId="1" xfId="0" applyNumberFormat="1" applyFont="1" applyBorder="1"/>
    <xf numFmtId="0" fontId="3" fillId="0" borderId="1" xfId="1" applyBorder="1"/>
    <xf numFmtId="0" fontId="3" fillId="0" borderId="4" xfId="1" applyBorder="1"/>
    <xf numFmtId="14" fontId="3" fillId="0" borderId="4" xfId="1" applyNumberFormat="1" applyBorder="1"/>
    <xf numFmtId="0" fontId="3" fillId="0" borderId="4" xfId="1" applyBorder="1" applyAlignment="1">
      <alignment wrapText="1"/>
    </xf>
    <xf numFmtId="0" fontId="9" fillId="5" borderId="1" xfId="0" applyFont="1" applyFill="1" applyBorder="1"/>
    <xf numFmtId="14" fontId="9" fillId="5" borderId="1" xfId="0" applyNumberFormat="1" applyFont="1" applyFill="1" applyBorder="1"/>
    <xf numFmtId="0" fontId="9" fillId="5" borderId="1" xfId="0" applyFont="1" applyFill="1" applyBorder="1" applyAlignment="1">
      <alignment wrapText="1"/>
    </xf>
    <xf numFmtId="0" fontId="2" fillId="5" borderId="1" xfId="0" applyFont="1" applyFill="1" applyBorder="1"/>
    <xf numFmtId="14" fontId="2" fillId="5" borderId="1" xfId="0" applyNumberFormat="1" applyFont="1" applyFill="1" applyBorder="1"/>
    <xf numFmtId="0" fontId="2" fillId="5" borderId="1" xfId="0" applyFont="1" applyFill="1" applyBorder="1" applyAlignment="1">
      <alignment wrapText="1"/>
    </xf>
    <xf numFmtId="0" fontId="0" fillId="5" borderId="0" xfId="0" applyFill="1"/>
    <xf numFmtId="0" fontId="12" fillId="6" borderId="1" xfId="0" applyFont="1" applyFill="1" applyBorder="1"/>
    <xf numFmtId="14" fontId="12" fillId="6" borderId="1" xfId="0" applyNumberFormat="1" applyFont="1" applyFill="1" applyBorder="1"/>
    <xf numFmtId="0" fontId="12" fillId="6" borderId="1" xfId="0" applyFont="1" applyFill="1" applyBorder="1" applyAlignment="1">
      <alignment wrapText="1"/>
    </xf>
    <xf numFmtId="0" fontId="5" fillId="6" borderId="0" xfId="0" applyFont="1" applyFill="1"/>
    <xf numFmtId="0" fontId="0" fillId="6" borderId="0" xfId="0" applyFill="1"/>
    <xf numFmtId="0" fontId="2" fillId="6" borderId="1" xfId="0" applyFont="1" applyFill="1" applyBorder="1"/>
    <xf numFmtId="14" fontId="2" fillId="6" borderId="1" xfId="0" applyNumberFormat="1" applyFont="1" applyFill="1" applyBorder="1"/>
    <xf numFmtId="0" fontId="2" fillId="6" borderId="1" xfId="0" applyFont="1" applyFill="1" applyBorder="1" applyAlignment="1">
      <alignment wrapText="1"/>
    </xf>
    <xf numFmtId="0" fontId="3" fillId="7" borderId="1" xfId="1" applyFill="1" applyBorder="1"/>
    <xf numFmtId="14" fontId="3" fillId="7" borderId="1" xfId="1" applyNumberFormat="1" applyFill="1" applyBorder="1"/>
    <xf numFmtId="0" fontId="3" fillId="7" borderId="1" xfId="1" applyFill="1" applyBorder="1" applyAlignment="1">
      <alignment wrapText="1"/>
    </xf>
    <xf numFmtId="0" fontId="2" fillId="7" borderId="1" xfId="0" applyFont="1" applyFill="1" applyBorder="1"/>
    <xf numFmtId="0" fontId="0" fillId="7" borderId="0" xfId="0" applyFill="1"/>
    <xf numFmtId="0" fontId="11" fillId="7" borderId="0" xfId="0" applyFont="1" applyFill="1"/>
    <xf numFmtId="0" fontId="13" fillId="0" borderId="0" xfId="0" applyFont="1"/>
    <xf numFmtId="0" fontId="3" fillId="5" borderId="4" xfId="1" applyFill="1" applyBorder="1"/>
    <xf numFmtId="14" fontId="3" fillId="5" borderId="4" xfId="1" applyNumberFormat="1" applyFill="1" applyBorder="1"/>
    <xf numFmtId="0" fontId="3" fillId="5" borderId="4" xfId="1" applyFill="1" applyBorder="1" applyAlignment="1">
      <alignment wrapText="1"/>
    </xf>
    <xf numFmtId="0" fontId="2" fillId="5" borderId="0" xfId="0" applyFont="1" applyFill="1"/>
    <xf numFmtId="0" fontId="5" fillId="5" borderId="2" xfId="0" applyFont="1" applyFill="1" applyBorder="1" applyAlignment="1">
      <alignment wrapText="1"/>
    </xf>
    <xf numFmtId="0" fontId="5" fillId="5" borderId="0" xfId="0" applyFont="1" applyFill="1" applyAlignment="1">
      <alignment wrapText="1"/>
    </xf>
    <xf numFmtId="0" fontId="5" fillId="5" borderId="5" xfId="0" applyFont="1" applyFill="1" applyBorder="1" applyAlignment="1">
      <alignment wrapText="1"/>
    </xf>
    <xf numFmtId="0" fontId="2" fillId="8" borderId="1" xfId="0" applyFont="1" applyFill="1" applyBorder="1"/>
    <xf numFmtId="14" fontId="2" fillId="8" borderId="1" xfId="0" applyNumberFormat="1" applyFont="1" applyFill="1" applyBorder="1"/>
    <xf numFmtId="0" fontId="9" fillId="9" borderId="1" xfId="0" applyFont="1" applyFill="1" applyBorder="1" applyAlignment="1">
      <alignment wrapText="1"/>
    </xf>
    <xf numFmtId="0" fontId="2" fillId="9" borderId="1" xfId="0" applyFont="1" applyFill="1" applyBorder="1" applyAlignment="1">
      <alignment wrapText="1"/>
    </xf>
    <xf numFmtId="0" fontId="5" fillId="0" borderId="5" xfId="0" applyFont="1" applyBorder="1" applyAlignment="1">
      <alignment wrapText="1"/>
    </xf>
    <xf numFmtId="0" fontId="2" fillId="9" borderId="0" xfId="0" applyFont="1" applyFill="1"/>
    <xf numFmtId="0" fontId="11" fillId="0" borderId="0" xfId="0" applyFont="1"/>
    <xf numFmtId="0" fontId="9" fillId="5" borderId="0" xfId="0" applyFont="1" applyFill="1"/>
    <xf numFmtId="0" fontId="5" fillId="9" borderId="5" xfId="0" applyFont="1" applyFill="1" applyBorder="1" applyAlignment="1">
      <alignment wrapText="1"/>
    </xf>
    <xf numFmtId="0" fontId="0" fillId="10" borderId="4" xfId="1" applyFont="1" applyFill="1" applyBorder="1"/>
    <xf numFmtId="0" fontId="0" fillId="0" borderId="4" xfId="1" applyFont="1" applyBorder="1"/>
    <xf numFmtId="14" fontId="0" fillId="10" borderId="4" xfId="1" applyNumberFormat="1" applyFont="1" applyFill="1" applyBorder="1"/>
    <xf numFmtId="14" fontId="0" fillId="0" borderId="4" xfId="1" applyNumberFormat="1" applyFont="1" applyBorder="1"/>
    <xf numFmtId="0" fontId="0" fillId="9" borderId="4" xfId="1" applyFont="1" applyFill="1" applyBorder="1" applyAlignment="1">
      <alignment wrapText="1"/>
    </xf>
    <xf numFmtId="0" fontId="0" fillId="0" borderId="6" xfId="0" applyBorder="1" applyAlignment="1">
      <alignment wrapText="1"/>
    </xf>
    <xf numFmtId="0" fontId="1" fillId="12" borderId="1" xfId="0" applyFont="1" applyFill="1" applyBorder="1"/>
    <xf numFmtId="0" fontId="1" fillId="13" borderId="1" xfId="0" applyFont="1" applyFill="1" applyBorder="1"/>
    <xf numFmtId="0" fontId="1" fillId="14" borderId="1" xfId="0" applyFont="1" applyFill="1" applyBorder="1"/>
    <xf numFmtId="0" fontId="1" fillId="14" borderId="0" xfId="0" applyFont="1" applyFill="1" applyBorder="1"/>
    <xf numFmtId="0" fontId="1" fillId="12" borderId="1" xfId="0" applyFont="1" applyFill="1" applyBorder="1" applyAlignment="1">
      <alignment wrapText="1"/>
    </xf>
    <xf numFmtId="0" fontId="1" fillId="15" borderId="1" xfId="0" applyFont="1" applyFill="1" applyBorder="1" applyAlignment="1">
      <alignment wrapText="1"/>
    </xf>
    <xf numFmtId="0" fontId="1" fillId="14" borderId="1" xfId="0" applyFont="1" applyFill="1" applyBorder="1" applyAlignment="1">
      <alignment wrapText="1"/>
    </xf>
    <xf numFmtId="0" fontId="1" fillId="14" borderId="0" xfId="0" applyFont="1" applyFill="1" applyBorder="1" applyAlignment="1">
      <alignment wrapText="1"/>
    </xf>
    <xf numFmtId="0" fontId="10" fillId="12" borderId="1" xfId="0" applyFont="1" applyFill="1" applyBorder="1" applyAlignment="1">
      <alignment wrapText="1"/>
    </xf>
    <xf numFmtId="0" fontId="10" fillId="15" borderId="1" xfId="0" applyFont="1" applyFill="1" applyBorder="1" applyAlignment="1">
      <alignment wrapText="1"/>
    </xf>
    <xf numFmtId="0" fontId="10" fillId="14" borderId="1" xfId="0" applyFont="1" applyFill="1" applyBorder="1" applyAlignment="1">
      <alignment wrapText="1"/>
    </xf>
    <xf numFmtId="0" fontId="17" fillId="16" borderId="0" xfId="0" applyFont="1" applyFill="1" applyAlignment="1">
      <alignment wrapText="1"/>
    </xf>
    <xf numFmtId="0" fontId="4" fillId="12" borderId="1" xfId="1" applyFont="1" applyFill="1" applyBorder="1" applyAlignment="1">
      <alignment wrapText="1"/>
    </xf>
    <xf numFmtId="0" fontId="4" fillId="15" borderId="1" xfId="1" applyFont="1" applyFill="1" applyBorder="1" applyAlignment="1">
      <alignment wrapText="1"/>
    </xf>
    <xf numFmtId="0" fontId="4" fillId="14" borderId="1" xfId="1" applyFont="1" applyFill="1" applyBorder="1" applyAlignment="1">
      <alignment wrapText="1"/>
    </xf>
    <xf numFmtId="0" fontId="0" fillId="16" borderId="0" xfId="0" applyFill="1"/>
    <xf numFmtId="0" fontId="16" fillId="11" borderId="4" xfId="1" applyFont="1" applyFill="1" applyBorder="1" applyAlignment="1">
      <alignment wrapText="1"/>
    </xf>
    <xf numFmtId="0" fontId="16" fillId="4" borderId="4" xfId="1" applyFont="1" applyFill="1" applyBorder="1" applyAlignment="1">
      <alignment wrapText="1"/>
    </xf>
    <xf numFmtId="0" fontId="16" fillId="17" borderId="4" xfId="1" applyFont="1" applyFill="1" applyBorder="1" applyAlignment="1">
      <alignment wrapText="1"/>
    </xf>
    <xf numFmtId="0" fontId="16" fillId="18" borderId="4" xfId="1" applyFont="1" applyFill="1" applyBorder="1" applyAlignment="1">
      <alignment wrapText="1"/>
    </xf>
    <xf numFmtId="0" fontId="16" fillId="16" borderId="0" xfId="0" applyFont="1" applyFill="1" applyAlignment="1">
      <alignment wrapText="1"/>
    </xf>
  </cellXfs>
  <cellStyles count="2">
    <cellStyle name="Normal" xfId="0" builtinId="0"/>
    <cellStyle name="Normal 3" xfId="1" xr:uid="{7671ACFB-CD75-4D47-A298-D8935766F694}"/>
  </cellStyles>
  <dxfs count="13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9524</xdr:colOff>
      <xdr:row>1</xdr:row>
      <xdr:rowOff>28574</xdr:rowOff>
    </xdr:from>
    <xdr:to>
      <xdr:col>18</xdr:col>
      <xdr:colOff>523875</xdr:colOff>
      <xdr:row>37</xdr:row>
      <xdr:rowOff>104775</xdr:rowOff>
    </xdr:to>
    <xdr:sp macro="" textlink="">
      <xdr:nvSpPr>
        <xdr:cNvPr id="2" name="TextBox 1">
          <a:extLst>
            <a:ext uri="{FF2B5EF4-FFF2-40B4-BE49-F238E27FC236}">
              <a16:creationId xmlns:a16="http://schemas.microsoft.com/office/drawing/2014/main" id="{25F2887B-895E-5F0A-4E6F-D1EAAB8FBEBA}"/>
            </a:ext>
          </a:extLst>
        </xdr:cNvPr>
        <xdr:cNvSpPr txBox="1"/>
      </xdr:nvSpPr>
      <xdr:spPr>
        <a:xfrm>
          <a:off x="619124" y="219074"/>
          <a:ext cx="10877551" cy="6934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ADR</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Color</a:t>
          </a:r>
          <a:r>
            <a:rPr lang="en-US" sz="1100" baseline="0">
              <a:solidFill>
                <a:schemeClr val="dk1"/>
              </a:solidFill>
              <a:effectLst/>
              <a:latin typeface="+mn-lt"/>
              <a:ea typeface="+mn-ea"/>
              <a:cs typeface="+mn-cs"/>
            </a:rPr>
            <a:t> coded header tabs for people new to sheet, blue = Info to be added by leader from master sheet, green = Info auto generated by formulas, purple = info needed from leader, orange = info provided from processors</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-Slight resizing for ease in reading cells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-No statment needed as File Note, Non-Flow Indicator, and Non-Flow Comments are same in every case</a:t>
          </a:r>
          <a:endParaRPr lang="en-US">
            <a:effectLst/>
          </a:endParaRPr>
        </a:p>
        <a:p>
          <a:endParaRPr lang="en-US" sz="1100"/>
        </a:p>
        <a:p>
          <a:r>
            <a:rPr lang="en-US" sz="1100"/>
            <a:t>CAT NR</a:t>
          </a:r>
        </a:p>
        <a:p>
          <a:pPr eaLnBrk="1" fontAlgn="auto" latinLnBrk="0" hangingPunct="1"/>
          <a:r>
            <a:rPr lang="en-US" sz="1100">
              <a:solidFill>
                <a:schemeClr val="dk1"/>
              </a:solidFill>
              <a:effectLst/>
              <a:latin typeface="+mn-lt"/>
              <a:ea typeface="+mn-ea"/>
              <a:cs typeface="+mn-cs"/>
            </a:rPr>
            <a:t>- Color</a:t>
          </a:r>
          <a:r>
            <a:rPr lang="en-US" sz="1100" baseline="0">
              <a:solidFill>
                <a:schemeClr val="dk1"/>
              </a:solidFill>
              <a:effectLst/>
              <a:latin typeface="+mn-lt"/>
              <a:ea typeface="+mn-ea"/>
              <a:cs typeface="+mn-cs"/>
            </a:rPr>
            <a:t> coded header tabs for people new to sheet, blue = Info to be added by leader from master sheet, green = Info auto generated by formulas, purple = info needed from leader, orange = info provided from processors</a:t>
          </a:r>
          <a:endParaRPr lang="en-US">
            <a:effectLst/>
          </a:endParaRPr>
        </a:p>
        <a:p>
          <a:pPr eaLnBrk="1" fontAlgn="auto" latinLnBrk="0" hangingPunct="1"/>
          <a:r>
            <a:rPr lang="en-US" sz="1100" baseline="0">
              <a:solidFill>
                <a:schemeClr val="dk1"/>
              </a:solidFill>
              <a:effectLst/>
              <a:latin typeface="+mn-lt"/>
              <a:ea typeface="+mn-ea"/>
              <a:cs typeface="+mn-cs"/>
            </a:rPr>
            <a:t>-Slight resizing for ease in reading cells </a:t>
          </a:r>
          <a:endParaRPr lang="en-US">
            <a:effectLst/>
          </a:endParaRPr>
        </a:p>
        <a:p>
          <a:r>
            <a:rPr lang="en-US" sz="1100"/>
            <a:t>-Added IFS statement to pull Non Flow Comments info directly from Possible NR Reasons Tab, VLOOKUP not used due to catchall case</a:t>
          </a:r>
          <a:r>
            <a:rPr lang="en-US" sz="1100" baseline="0"/>
            <a:t> with *</a:t>
          </a:r>
          <a:endParaRPr lang="en-US" sz="1100"/>
        </a:p>
        <a:p>
          <a:endParaRPr lang="en-US" sz="1100"/>
        </a:p>
        <a:p>
          <a:r>
            <a:rPr lang="en-US" sz="1100"/>
            <a:t>MonoBA</a:t>
          </a:r>
        </a:p>
        <a:p>
          <a:pPr eaLnBrk="1" fontAlgn="auto" latinLnBrk="0" hangingPunct="1"/>
          <a:r>
            <a:rPr lang="en-US" sz="1100">
              <a:solidFill>
                <a:schemeClr val="dk1"/>
              </a:solidFill>
              <a:effectLst/>
              <a:latin typeface="+mn-lt"/>
              <a:ea typeface="+mn-ea"/>
              <a:cs typeface="+mn-cs"/>
            </a:rPr>
            <a:t>- Color</a:t>
          </a:r>
          <a:r>
            <a:rPr lang="en-US" sz="1100" baseline="0">
              <a:solidFill>
                <a:schemeClr val="dk1"/>
              </a:solidFill>
              <a:effectLst/>
              <a:latin typeface="+mn-lt"/>
              <a:ea typeface="+mn-ea"/>
              <a:cs typeface="+mn-cs"/>
            </a:rPr>
            <a:t> coded header tabs for people new to sheet, blue = Info to be added by leader from master sheet, green = Info auto generated by formulas, purple = info needed from leader, orange = info provided from processors</a:t>
          </a:r>
          <a:endParaRPr lang="en-US">
            <a:effectLst/>
          </a:endParaRPr>
        </a:p>
        <a:p>
          <a:pPr eaLnBrk="1" fontAlgn="auto" latinLnBrk="0" hangingPunct="1"/>
          <a:r>
            <a:rPr lang="en-US" sz="1100" baseline="0">
              <a:solidFill>
                <a:schemeClr val="dk1"/>
              </a:solidFill>
              <a:effectLst/>
              <a:latin typeface="+mn-lt"/>
              <a:ea typeface="+mn-ea"/>
              <a:cs typeface="+mn-cs"/>
            </a:rPr>
            <a:t>-Slight resizing for ease in reading cells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-No statment needed as File Note, Non-Flow Indicator, and Non-Flow Comments are same in every case</a:t>
          </a:r>
          <a:endParaRPr lang="en-US">
            <a:effectLst/>
          </a:endParaRPr>
        </a:p>
        <a:p>
          <a:endParaRPr lang="en-US" sz="1100"/>
        </a:p>
        <a:p>
          <a:r>
            <a:rPr lang="en-US" sz="1100"/>
            <a:t>SCS</a:t>
          </a:r>
        </a:p>
        <a:p>
          <a:pPr eaLnBrk="1" fontAlgn="auto" latinLnBrk="0" hangingPunct="1"/>
          <a:r>
            <a:rPr lang="en-US" sz="1100">
              <a:solidFill>
                <a:schemeClr val="dk1"/>
              </a:solidFill>
              <a:effectLst/>
              <a:latin typeface="+mn-lt"/>
              <a:ea typeface="+mn-ea"/>
              <a:cs typeface="+mn-cs"/>
            </a:rPr>
            <a:t>- Color</a:t>
          </a:r>
          <a:r>
            <a:rPr lang="en-US" sz="1100" baseline="0">
              <a:solidFill>
                <a:schemeClr val="dk1"/>
              </a:solidFill>
              <a:effectLst/>
              <a:latin typeface="+mn-lt"/>
              <a:ea typeface="+mn-ea"/>
              <a:cs typeface="+mn-cs"/>
            </a:rPr>
            <a:t> coded header tabs for people new to sheet, blue = Info to be added by leader from master sheet, green = Info auto generated by formulas, purple = info needed from leader, orange = info provided from processors</a:t>
          </a:r>
          <a:endParaRPr lang="en-US">
            <a:effectLst/>
          </a:endParaRPr>
        </a:p>
        <a:p>
          <a:pPr eaLnBrk="1" fontAlgn="auto" latinLnBrk="0" hangingPunct="1"/>
          <a:r>
            <a:rPr lang="en-US" sz="1100" baseline="0">
              <a:solidFill>
                <a:schemeClr val="dk1"/>
              </a:solidFill>
              <a:effectLst/>
              <a:latin typeface="+mn-lt"/>
              <a:ea typeface="+mn-ea"/>
              <a:cs typeface="+mn-cs"/>
            </a:rPr>
            <a:t>-Slight resizing for ease in reading cells </a:t>
          </a:r>
          <a:endParaRPr lang="en-US">
            <a:effectLst/>
          </a:endParaRPr>
        </a:p>
        <a:p>
          <a:r>
            <a:rPr lang="en-US" sz="1100">
              <a:solidFill>
                <a:schemeClr val="dk1"/>
              </a:solidFill>
              <a:effectLst/>
              <a:latin typeface="+mn-lt"/>
              <a:ea typeface="+mn-ea"/>
              <a:cs typeface="+mn-cs"/>
            </a:rPr>
            <a:t>-Added IFS statement to pull Non Flow Comments info directly from Possible NR Reasons Tab, VLOOKUP not used due to catchall case</a:t>
          </a:r>
          <a:r>
            <a:rPr lang="en-US" sz="1100" baseline="0">
              <a:solidFill>
                <a:schemeClr val="dk1"/>
              </a:solidFill>
              <a:effectLst/>
              <a:latin typeface="+mn-lt"/>
              <a:ea typeface="+mn-ea"/>
              <a:cs typeface="+mn-cs"/>
            </a:rPr>
            <a:t> with *</a:t>
          </a:r>
          <a:endParaRPr lang="en-US">
            <a:effectLst/>
          </a:endParaRPr>
        </a:p>
        <a:p>
          <a:endParaRPr lang="en-US" sz="1100"/>
        </a:p>
        <a:p>
          <a:r>
            <a:rPr lang="en-US" sz="1100"/>
            <a:t>CGLH</a:t>
          </a:r>
        </a:p>
        <a:p>
          <a:pPr eaLnBrk="1" fontAlgn="auto" latinLnBrk="0" hangingPunct="1"/>
          <a:r>
            <a:rPr lang="en-US" sz="1100">
              <a:solidFill>
                <a:schemeClr val="dk1"/>
              </a:solidFill>
              <a:effectLst/>
              <a:latin typeface="+mn-lt"/>
              <a:ea typeface="+mn-ea"/>
              <a:cs typeface="+mn-cs"/>
            </a:rPr>
            <a:t>- Color</a:t>
          </a:r>
          <a:r>
            <a:rPr lang="en-US" sz="1100" baseline="0">
              <a:solidFill>
                <a:schemeClr val="dk1"/>
              </a:solidFill>
              <a:effectLst/>
              <a:latin typeface="+mn-lt"/>
              <a:ea typeface="+mn-ea"/>
              <a:cs typeface="+mn-cs"/>
            </a:rPr>
            <a:t> coded header tabs for people new to sheet, blue = Info to be added by leader from master sheet, green = Info auto generated by formulas, purple = info needed from leader, orange = info provided from processors</a:t>
          </a:r>
          <a:endParaRPr lang="en-US">
            <a:effectLst/>
          </a:endParaRPr>
        </a:p>
        <a:p>
          <a:pPr eaLnBrk="1" fontAlgn="auto" latinLnBrk="0" hangingPunct="1"/>
          <a:r>
            <a:rPr lang="en-US" sz="1100" baseline="0">
              <a:solidFill>
                <a:schemeClr val="dk1"/>
              </a:solidFill>
              <a:effectLst/>
              <a:latin typeface="+mn-lt"/>
              <a:ea typeface="+mn-ea"/>
              <a:cs typeface="+mn-cs"/>
            </a:rPr>
            <a:t>-Slight resizing for ease in reading cells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-No statment needed as File Note, Non-Flow Indicator, and Non-Flow Comments are same in every case</a:t>
          </a:r>
          <a:endParaRPr lang="en-US">
            <a:effectLst/>
          </a:endParaRPr>
        </a:p>
        <a:p>
          <a:endParaRPr lang="en-US" sz="1100"/>
        </a:p>
        <a:p>
          <a:r>
            <a:rPr lang="en-US" sz="1100"/>
            <a:t>WROSM</a:t>
          </a:r>
        </a:p>
        <a:p>
          <a:r>
            <a:rPr lang="en-US" sz="1100"/>
            <a:t>- No changes applied as tab is no longer used</a:t>
          </a:r>
        </a:p>
        <a:p>
          <a:endParaRPr lang="en-US" sz="1100"/>
        </a:p>
        <a:p>
          <a:r>
            <a:rPr lang="en-US" sz="1100"/>
            <a:t>PropMgrs</a:t>
          </a:r>
        </a:p>
        <a:p>
          <a:pPr eaLnBrk="1" fontAlgn="auto" latinLnBrk="0" hangingPunct="1"/>
          <a:r>
            <a:rPr lang="en-US" sz="1100">
              <a:solidFill>
                <a:schemeClr val="dk1"/>
              </a:solidFill>
              <a:effectLst/>
              <a:latin typeface="+mn-lt"/>
              <a:ea typeface="+mn-ea"/>
              <a:cs typeface="+mn-cs"/>
            </a:rPr>
            <a:t>- Color</a:t>
          </a:r>
          <a:r>
            <a:rPr lang="en-US" sz="1100" baseline="0">
              <a:solidFill>
                <a:schemeClr val="dk1"/>
              </a:solidFill>
              <a:effectLst/>
              <a:latin typeface="+mn-lt"/>
              <a:ea typeface="+mn-ea"/>
              <a:cs typeface="+mn-cs"/>
            </a:rPr>
            <a:t> coded header tabs for people new to sheet, blue = Info to be added by leader from master sheet, green = Info auto generated by formulas, purple = info needed from leader, orange = info provided from processors</a:t>
          </a:r>
          <a:endParaRPr lang="en-US">
            <a:effectLst/>
          </a:endParaRPr>
        </a:p>
        <a:p>
          <a:pPr eaLnBrk="1" fontAlgn="auto" latinLnBrk="0" hangingPunct="1"/>
          <a:r>
            <a:rPr lang="en-US" sz="1100" baseline="0">
              <a:solidFill>
                <a:schemeClr val="dk1"/>
              </a:solidFill>
              <a:effectLst/>
              <a:latin typeface="+mn-lt"/>
              <a:ea typeface="+mn-ea"/>
              <a:cs typeface="+mn-cs"/>
            </a:rPr>
            <a:t>-Slight resizing for ease in reading cells </a:t>
          </a:r>
          <a:endParaRPr lang="en-US">
            <a:effectLst/>
          </a:endParaRPr>
        </a:p>
        <a:p>
          <a:pPr eaLnBrk="1" fontAlgn="auto" latinLnBrk="0" hangingPunct="1"/>
          <a:r>
            <a:rPr lang="en-US" sz="1100" baseline="0">
              <a:solidFill>
                <a:schemeClr val="dk1"/>
              </a:solidFill>
              <a:effectLst/>
              <a:latin typeface="+mn-lt"/>
              <a:ea typeface="+mn-ea"/>
              <a:cs typeface="+mn-cs"/>
            </a:rPr>
            <a:t>-No statment needed as File Note, Non-Flow Indicator, and Non-Flow Comments are same in every case</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134"/>
  <sheetViews>
    <sheetView zoomScale="85" zoomScaleNormal="85" workbookViewId="0">
      <pane ySplit="1" topLeftCell="A117" activePane="bottomLeft" state="frozen"/>
      <selection pane="bottomLeft" activeCell="A2" sqref="A2:C134"/>
    </sheetView>
  </sheetViews>
  <sheetFormatPr defaultRowHeight="15" x14ac:dyDescent="0.25"/>
  <cols>
    <col min="1" max="1" width="13" customWidth="1"/>
    <col min="2" max="2" width="16.7109375" bestFit="1" customWidth="1"/>
    <col min="3" max="3" width="18.7109375" bestFit="1" customWidth="1"/>
    <col min="4" max="4" width="25.5703125" bestFit="1" customWidth="1"/>
    <col min="5" max="5" width="27.28515625" bestFit="1" customWidth="1"/>
    <col min="6" max="6" width="22.28515625" bestFit="1" customWidth="1"/>
    <col min="7" max="7" width="28.140625" customWidth="1"/>
    <col min="8" max="8" width="20.5703125" bestFit="1" customWidth="1"/>
    <col min="9" max="9" width="22.28515625" bestFit="1" customWidth="1"/>
    <col min="10" max="10" width="17.7109375" bestFit="1" customWidth="1"/>
    <col min="11" max="11" width="36.5703125" customWidth="1"/>
  </cols>
  <sheetData>
    <row r="1" spans="1:12" x14ac:dyDescent="0.25">
      <c r="A1" s="1" t="s">
        <v>0</v>
      </c>
      <c r="B1" s="1" t="s">
        <v>1</v>
      </c>
      <c r="C1" s="1" t="s">
        <v>2</v>
      </c>
      <c r="D1" s="1" t="s">
        <v>3</v>
      </c>
      <c r="E1" s="1" t="s">
        <v>4</v>
      </c>
      <c r="F1" s="1" t="s">
        <v>5</v>
      </c>
      <c r="G1" s="1" t="s">
        <v>6</v>
      </c>
      <c r="H1" s="1" t="s">
        <v>7</v>
      </c>
      <c r="I1" s="1" t="s">
        <v>8</v>
      </c>
      <c r="J1" s="1" t="s">
        <v>9</v>
      </c>
      <c r="K1" s="1" t="s">
        <v>10</v>
      </c>
    </row>
    <row r="2" spans="1:12" ht="30" x14ac:dyDescent="0.25">
      <c r="A2" s="27" t="s">
        <v>171</v>
      </c>
      <c r="B2" s="27" t="s">
        <v>172</v>
      </c>
      <c r="C2" s="27" t="s">
        <v>173</v>
      </c>
      <c r="D2" s="28">
        <v>45108</v>
      </c>
      <c r="E2" s="28">
        <v>45474</v>
      </c>
      <c r="F2" s="27" t="s">
        <v>12</v>
      </c>
      <c r="G2" s="29" t="s">
        <v>13</v>
      </c>
      <c r="H2" s="29" t="s">
        <v>14</v>
      </c>
      <c r="I2" s="27" t="s">
        <v>15</v>
      </c>
      <c r="J2" s="27" t="s">
        <v>16</v>
      </c>
      <c r="K2" s="30" t="s">
        <v>17</v>
      </c>
      <c r="L2" t="s">
        <v>18</v>
      </c>
    </row>
    <row r="3" spans="1:12" ht="30" x14ac:dyDescent="0.25">
      <c r="A3" s="27" t="s">
        <v>171</v>
      </c>
      <c r="B3" s="27" t="s">
        <v>172</v>
      </c>
      <c r="C3" s="27" t="s">
        <v>173</v>
      </c>
      <c r="D3" s="28">
        <v>45108</v>
      </c>
      <c r="E3" s="28">
        <v>45474</v>
      </c>
      <c r="F3" s="27" t="s">
        <v>12</v>
      </c>
      <c r="G3" s="29" t="s">
        <v>13</v>
      </c>
      <c r="H3" s="29" t="s">
        <v>14</v>
      </c>
      <c r="I3" s="27" t="s">
        <v>15</v>
      </c>
      <c r="J3" s="27" t="s">
        <v>16</v>
      </c>
      <c r="K3" s="30" t="s">
        <v>17</v>
      </c>
      <c r="L3" t="s">
        <v>18</v>
      </c>
    </row>
    <row r="4" spans="1:12" ht="30" x14ac:dyDescent="0.25">
      <c r="A4" s="27" t="s">
        <v>171</v>
      </c>
      <c r="B4" s="27" t="s">
        <v>172</v>
      </c>
      <c r="C4" s="27" t="s">
        <v>173</v>
      </c>
      <c r="D4" s="28">
        <v>45108</v>
      </c>
      <c r="E4" s="28">
        <v>45474</v>
      </c>
      <c r="F4" s="27" t="s">
        <v>19</v>
      </c>
      <c r="G4" s="29" t="s">
        <v>13</v>
      </c>
      <c r="H4" s="29" t="s">
        <v>14</v>
      </c>
      <c r="I4" s="27" t="s">
        <v>15</v>
      </c>
      <c r="J4" s="27" t="s">
        <v>16</v>
      </c>
      <c r="K4" s="30" t="s">
        <v>17</v>
      </c>
      <c r="L4" t="s">
        <v>18</v>
      </c>
    </row>
    <row r="5" spans="1:12" ht="30" x14ac:dyDescent="0.25">
      <c r="A5" s="27" t="s">
        <v>171</v>
      </c>
      <c r="B5" s="27" t="s">
        <v>172</v>
      </c>
      <c r="C5" s="27" t="s">
        <v>173</v>
      </c>
      <c r="D5" s="28">
        <v>45108</v>
      </c>
      <c r="E5" s="28">
        <v>45474</v>
      </c>
      <c r="F5" s="27" t="s">
        <v>19</v>
      </c>
      <c r="G5" s="29" t="s">
        <v>13</v>
      </c>
      <c r="H5" s="29" t="s">
        <v>14</v>
      </c>
      <c r="I5" s="27" t="s">
        <v>15</v>
      </c>
      <c r="J5" s="27" t="s">
        <v>16</v>
      </c>
      <c r="K5" s="30" t="s">
        <v>17</v>
      </c>
      <c r="L5" t="s">
        <v>18</v>
      </c>
    </row>
    <row r="6" spans="1:12" ht="30" x14ac:dyDescent="0.25">
      <c r="A6" s="27" t="s">
        <v>171</v>
      </c>
      <c r="B6" s="27" t="s">
        <v>172</v>
      </c>
      <c r="C6" s="27" t="s">
        <v>173</v>
      </c>
      <c r="D6" s="28">
        <v>45108</v>
      </c>
      <c r="E6" s="28">
        <v>45474</v>
      </c>
      <c r="F6" s="27" t="s">
        <v>12</v>
      </c>
      <c r="G6" s="29" t="s">
        <v>13</v>
      </c>
      <c r="H6" s="29" t="s">
        <v>14</v>
      </c>
      <c r="I6" s="27" t="s">
        <v>15</v>
      </c>
      <c r="J6" s="27" t="s">
        <v>16</v>
      </c>
      <c r="K6" s="30" t="s">
        <v>17</v>
      </c>
      <c r="L6" t="s">
        <v>18</v>
      </c>
    </row>
    <row r="7" spans="1:12" ht="30" x14ac:dyDescent="0.25">
      <c r="A7" s="27" t="s">
        <v>171</v>
      </c>
      <c r="B7" s="27" t="s">
        <v>172</v>
      </c>
      <c r="C7" s="27" t="s">
        <v>173</v>
      </c>
      <c r="D7" s="28">
        <v>45108</v>
      </c>
      <c r="E7" s="28">
        <v>45474</v>
      </c>
      <c r="F7" s="27" t="s">
        <v>12</v>
      </c>
      <c r="G7" s="29" t="s">
        <v>13</v>
      </c>
      <c r="H7" s="29" t="s">
        <v>14</v>
      </c>
      <c r="I7" s="27" t="s">
        <v>15</v>
      </c>
      <c r="J7" s="27" t="s">
        <v>16</v>
      </c>
      <c r="K7" s="30" t="s">
        <v>17</v>
      </c>
      <c r="L7" t="s">
        <v>18</v>
      </c>
    </row>
    <row r="8" spans="1:12" ht="30" x14ac:dyDescent="0.25">
      <c r="A8" s="27" t="s">
        <v>171</v>
      </c>
      <c r="B8" s="27" t="s">
        <v>172</v>
      </c>
      <c r="C8" s="27" t="s">
        <v>173</v>
      </c>
      <c r="D8" s="28">
        <v>45108</v>
      </c>
      <c r="E8" s="28">
        <v>45474</v>
      </c>
      <c r="F8" s="27" t="s">
        <v>12</v>
      </c>
      <c r="G8" s="29" t="s">
        <v>13</v>
      </c>
      <c r="H8" s="29" t="s">
        <v>14</v>
      </c>
      <c r="I8" s="27" t="s">
        <v>15</v>
      </c>
      <c r="J8" s="27" t="s">
        <v>16</v>
      </c>
      <c r="K8" s="30" t="s">
        <v>17</v>
      </c>
      <c r="L8" t="s">
        <v>18</v>
      </c>
    </row>
    <row r="9" spans="1:12" ht="30" x14ac:dyDescent="0.25">
      <c r="A9" s="27" t="s">
        <v>171</v>
      </c>
      <c r="B9" s="27" t="s">
        <v>172</v>
      </c>
      <c r="C9" s="27" t="s">
        <v>173</v>
      </c>
      <c r="D9" s="28">
        <v>45108</v>
      </c>
      <c r="E9" s="28">
        <v>45474</v>
      </c>
      <c r="F9" s="27" t="s">
        <v>20</v>
      </c>
      <c r="G9" s="29" t="s">
        <v>13</v>
      </c>
      <c r="H9" s="29" t="s">
        <v>14</v>
      </c>
      <c r="I9" s="27" t="s">
        <v>15</v>
      </c>
      <c r="J9" s="27" t="s">
        <v>16</v>
      </c>
      <c r="K9" s="30" t="s">
        <v>17</v>
      </c>
      <c r="L9" t="s">
        <v>18</v>
      </c>
    </row>
    <row r="10" spans="1:12" ht="30" x14ac:dyDescent="0.25">
      <c r="A10" s="27" t="s">
        <v>171</v>
      </c>
      <c r="B10" s="27" t="s">
        <v>172</v>
      </c>
      <c r="C10" s="27" t="s">
        <v>173</v>
      </c>
      <c r="D10" s="28">
        <v>45108</v>
      </c>
      <c r="E10" s="28">
        <v>45474</v>
      </c>
      <c r="F10" s="27" t="s">
        <v>20</v>
      </c>
      <c r="G10" s="29" t="s">
        <v>13</v>
      </c>
      <c r="H10" s="29" t="s">
        <v>14</v>
      </c>
      <c r="I10" s="27" t="s">
        <v>15</v>
      </c>
      <c r="J10" s="27" t="s">
        <v>16</v>
      </c>
      <c r="K10" s="30" t="s">
        <v>17</v>
      </c>
      <c r="L10" t="s">
        <v>18</v>
      </c>
    </row>
    <row r="11" spans="1:12" ht="30" x14ac:dyDescent="0.25">
      <c r="A11" s="27" t="s">
        <v>171</v>
      </c>
      <c r="B11" s="27" t="s">
        <v>172</v>
      </c>
      <c r="C11" s="27" t="s">
        <v>173</v>
      </c>
      <c r="D11" s="28">
        <v>45108</v>
      </c>
      <c r="E11" s="28">
        <v>45474</v>
      </c>
      <c r="F11" s="27" t="s">
        <v>20</v>
      </c>
      <c r="G11" s="29" t="s">
        <v>13</v>
      </c>
      <c r="H11" s="29" t="s">
        <v>14</v>
      </c>
      <c r="I11" s="27" t="s">
        <v>15</v>
      </c>
      <c r="J11" s="27" t="s">
        <v>16</v>
      </c>
      <c r="K11" s="30" t="s">
        <v>17</v>
      </c>
      <c r="L11" t="s">
        <v>18</v>
      </c>
    </row>
    <row r="12" spans="1:12" ht="30" x14ac:dyDescent="0.25">
      <c r="A12" s="27" t="s">
        <v>171</v>
      </c>
      <c r="B12" s="27" t="s">
        <v>172</v>
      </c>
      <c r="C12" s="27" t="s">
        <v>173</v>
      </c>
      <c r="D12" s="28">
        <v>45108</v>
      </c>
      <c r="E12" s="28">
        <v>45474</v>
      </c>
      <c r="F12" s="27" t="s">
        <v>20</v>
      </c>
      <c r="G12" s="29" t="s">
        <v>13</v>
      </c>
      <c r="H12" s="29" t="s">
        <v>14</v>
      </c>
      <c r="I12" s="27" t="s">
        <v>15</v>
      </c>
      <c r="J12" s="27" t="s">
        <v>16</v>
      </c>
      <c r="K12" s="30" t="s">
        <v>17</v>
      </c>
      <c r="L12" t="s">
        <v>18</v>
      </c>
    </row>
    <row r="13" spans="1:12" ht="30" x14ac:dyDescent="0.25">
      <c r="A13" s="27" t="s">
        <v>171</v>
      </c>
      <c r="B13" s="27" t="s">
        <v>172</v>
      </c>
      <c r="C13" s="27" t="s">
        <v>173</v>
      </c>
      <c r="D13" s="28">
        <v>45108</v>
      </c>
      <c r="E13" s="28">
        <v>45474</v>
      </c>
      <c r="F13" s="27" t="s">
        <v>21</v>
      </c>
      <c r="G13" s="29" t="s">
        <v>13</v>
      </c>
      <c r="H13" s="29" t="s">
        <v>14</v>
      </c>
      <c r="I13" s="27" t="s">
        <v>15</v>
      </c>
      <c r="J13" s="27" t="s">
        <v>16</v>
      </c>
      <c r="K13" s="30" t="s">
        <v>17</v>
      </c>
      <c r="L13" t="s">
        <v>18</v>
      </c>
    </row>
    <row r="14" spans="1:12" ht="30" x14ac:dyDescent="0.25">
      <c r="A14" s="27" t="s">
        <v>171</v>
      </c>
      <c r="B14" s="27" t="s">
        <v>172</v>
      </c>
      <c r="C14" s="27" t="s">
        <v>173</v>
      </c>
      <c r="D14" s="28">
        <v>45108</v>
      </c>
      <c r="E14" s="28">
        <v>45474</v>
      </c>
      <c r="F14" s="27" t="s">
        <v>21</v>
      </c>
      <c r="G14" s="29" t="s">
        <v>13</v>
      </c>
      <c r="H14" s="29" t="s">
        <v>14</v>
      </c>
      <c r="I14" s="27" t="s">
        <v>15</v>
      </c>
      <c r="J14" s="27" t="s">
        <v>16</v>
      </c>
      <c r="K14" s="30" t="s">
        <v>17</v>
      </c>
      <c r="L14" t="s">
        <v>18</v>
      </c>
    </row>
    <row r="15" spans="1:12" ht="30" x14ac:dyDescent="0.25">
      <c r="A15" s="27" t="s">
        <v>171</v>
      </c>
      <c r="B15" s="27" t="s">
        <v>172</v>
      </c>
      <c r="C15" s="27" t="s">
        <v>173</v>
      </c>
      <c r="D15" s="28">
        <v>45108</v>
      </c>
      <c r="E15" s="28">
        <v>45474</v>
      </c>
      <c r="F15" s="27" t="s">
        <v>12</v>
      </c>
      <c r="G15" s="29" t="s">
        <v>13</v>
      </c>
      <c r="H15" s="29" t="s">
        <v>14</v>
      </c>
      <c r="I15" s="27" t="s">
        <v>15</v>
      </c>
      <c r="J15" s="27" t="s">
        <v>16</v>
      </c>
      <c r="K15" s="30" t="s">
        <v>17</v>
      </c>
      <c r="L15" t="s">
        <v>18</v>
      </c>
    </row>
    <row r="16" spans="1:12" ht="30" x14ac:dyDescent="0.25">
      <c r="A16" s="27" t="s">
        <v>171</v>
      </c>
      <c r="B16" s="27" t="s">
        <v>172</v>
      </c>
      <c r="C16" s="27" t="s">
        <v>173</v>
      </c>
      <c r="D16" s="28">
        <v>45108</v>
      </c>
      <c r="E16" s="28">
        <v>45474</v>
      </c>
      <c r="F16" s="27" t="s">
        <v>12</v>
      </c>
      <c r="G16" s="29" t="s">
        <v>13</v>
      </c>
      <c r="H16" s="29" t="s">
        <v>14</v>
      </c>
      <c r="I16" s="27" t="s">
        <v>15</v>
      </c>
      <c r="J16" s="27" t="s">
        <v>16</v>
      </c>
      <c r="K16" s="30" t="s">
        <v>17</v>
      </c>
      <c r="L16" t="s">
        <v>18</v>
      </c>
    </row>
    <row r="17" spans="1:12" ht="30" x14ac:dyDescent="0.25">
      <c r="A17" s="27" t="s">
        <v>171</v>
      </c>
      <c r="B17" s="27" t="s">
        <v>172</v>
      </c>
      <c r="C17" s="27" t="s">
        <v>173</v>
      </c>
      <c r="D17" s="28">
        <v>45108</v>
      </c>
      <c r="E17" s="28">
        <v>45474</v>
      </c>
      <c r="F17" s="27" t="s">
        <v>22</v>
      </c>
      <c r="G17" s="29" t="s">
        <v>13</v>
      </c>
      <c r="H17" s="29" t="s">
        <v>14</v>
      </c>
      <c r="I17" s="27" t="s">
        <v>15</v>
      </c>
      <c r="J17" s="27" t="s">
        <v>16</v>
      </c>
      <c r="K17" s="30" t="s">
        <v>17</v>
      </c>
      <c r="L17" t="s">
        <v>18</v>
      </c>
    </row>
    <row r="18" spans="1:12" ht="30" x14ac:dyDescent="0.25">
      <c r="A18" s="27" t="s">
        <v>171</v>
      </c>
      <c r="B18" s="27" t="s">
        <v>172</v>
      </c>
      <c r="C18" s="27" t="s">
        <v>173</v>
      </c>
      <c r="D18" s="28">
        <v>45108</v>
      </c>
      <c r="E18" s="28">
        <v>45474</v>
      </c>
      <c r="F18" s="27" t="s">
        <v>23</v>
      </c>
      <c r="G18" s="29" t="s">
        <v>13</v>
      </c>
      <c r="H18" s="29" t="s">
        <v>14</v>
      </c>
      <c r="I18" s="27" t="s">
        <v>15</v>
      </c>
      <c r="J18" s="27" t="s">
        <v>16</v>
      </c>
      <c r="K18" s="30" t="s">
        <v>17</v>
      </c>
      <c r="L18" t="s">
        <v>18</v>
      </c>
    </row>
    <row r="19" spans="1:12" s="34" customFormat="1" ht="30" x14ac:dyDescent="0.25">
      <c r="A19" s="27" t="s">
        <v>171</v>
      </c>
      <c r="B19" s="27" t="s">
        <v>172</v>
      </c>
      <c r="C19" s="27" t="s">
        <v>173</v>
      </c>
      <c r="D19" s="32">
        <v>45108</v>
      </c>
      <c r="E19" s="32">
        <v>45474</v>
      </c>
      <c r="F19" s="31" t="s">
        <v>23</v>
      </c>
      <c r="G19" s="33" t="s">
        <v>13</v>
      </c>
      <c r="H19" s="33" t="s">
        <v>14</v>
      </c>
      <c r="I19" s="31" t="s">
        <v>15</v>
      </c>
      <c r="J19" s="31" t="s">
        <v>16</v>
      </c>
      <c r="K19" s="35" t="s">
        <v>17</v>
      </c>
      <c r="L19" s="34" t="s">
        <v>24</v>
      </c>
    </row>
    <row r="20" spans="1:12" s="34" customFormat="1" ht="30" x14ac:dyDescent="0.25">
      <c r="A20" s="27" t="s">
        <v>171</v>
      </c>
      <c r="B20" s="27" t="s">
        <v>172</v>
      </c>
      <c r="C20" s="27" t="s">
        <v>173</v>
      </c>
      <c r="D20" s="32">
        <v>45108</v>
      </c>
      <c r="E20" s="32">
        <v>45474</v>
      </c>
      <c r="F20" s="31" t="s">
        <v>12</v>
      </c>
      <c r="G20" s="33" t="s">
        <v>13</v>
      </c>
      <c r="H20" s="33" t="s">
        <v>14</v>
      </c>
      <c r="I20" s="31" t="s">
        <v>15</v>
      </c>
      <c r="J20" s="31" t="s">
        <v>16</v>
      </c>
      <c r="K20" s="35" t="s">
        <v>17</v>
      </c>
      <c r="L20" s="34" t="s">
        <v>24</v>
      </c>
    </row>
    <row r="21" spans="1:12" s="34" customFormat="1" ht="30" x14ac:dyDescent="0.25">
      <c r="A21" s="27" t="s">
        <v>171</v>
      </c>
      <c r="B21" s="27" t="s">
        <v>172</v>
      </c>
      <c r="C21" s="27" t="s">
        <v>173</v>
      </c>
      <c r="D21" s="32">
        <v>45108</v>
      </c>
      <c r="E21" s="32">
        <v>45474</v>
      </c>
      <c r="F21" s="31" t="s">
        <v>12</v>
      </c>
      <c r="G21" s="33" t="s">
        <v>13</v>
      </c>
      <c r="H21" s="33" t="s">
        <v>14</v>
      </c>
      <c r="I21" s="31" t="s">
        <v>15</v>
      </c>
      <c r="J21" s="31" t="s">
        <v>16</v>
      </c>
      <c r="K21" s="35" t="s">
        <v>17</v>
      </c>
      <c r="L21" s="34" t="s">
        <v>24</v>
      </c>
    </row>
    <row r="22" spans="1:12" s="34" customFormat="1" ht="30" x14ac:dyDescent="0.25">
      <c r="A22" s="27" t="s">
        <v>171</v>
      </c>
      <c r="B22" s="27" t="s">
        <v>172</v>
      </c>
      <c r="C22" s="27" t="s">
        <v>173</v>
      </c>
      <c r="D22" s="32">
        <v>45108</v>
      </c>
      <c r="E22" s="32">
        <v>45474</v>
      </c>
      <c r="F22" s="31" t="s">
        <v>25</v>
      </c>
      <c r="G22" s="33" t="s">
        <v>13</v>
      </c>
      <c r="H22" s="33" t="s">
        <v>14</v>
      </c>
      <c r="I22" s="31" t="s">
        <v>15</v>
      </c>
      <c r="J22" s="31" t="s">
        <v>16</v>
      </c>
      <c r="K22" s="35" t="s">
        <v>17</v>
      </c>
      <c r="L22" s="34" t="s">
        <v>24</v>
      </c>
    </row>
    <row r="23" spans="1:12" s="34" customFormat="1" ht="30" x14ac:dyDescent="0.25">
      <c r="A23" s="27" t="s">
        <v>171</v>
      </c>
      <c r="B23" s="27" t="s">
        <v>172</v>
      </c>
      <c r="C23" s="27" t="s">
        <v>173</v>
      </c>
      <c r="D23" s="32">
        <v>45108</v>
      </c>
      <c r="E23" s="32">
        <v>45474</v>
      </c>
      <c r="F23" s="31" t="s">
        <v>12</v>
      </c>
      <c r="G23" s="33" t="s">
        <v>13</v>
      </c>
      <c r="H23" s="33" t="s">
        <v>14</v>
      </c>
      <c r="I23" s="31" t="s">
        <v>15</v>
      </c>
      <c r="J23" s="31" t="s">
        <v>16</v>
      </c>
      <c r="K23" s="35" t="s">
        <v>17</v>
      </c>
      <c r="L23" s="34" t="s">
        <v>24</v>
      </c>
    </row>
    <row r="24" spans="1:12" s="34" customFormat="1" ht="30" x14ac:dyDescent="0.25">
      <c r="A24" s="27" t="s">
        <v>171</v>
      </c>
      <c r="B24" s="27" t="s">
        <v>172</v>
      </c>
      <c r="C24" s="27" t="s">
        <v>173</v>
      </c>
      <c r="D24" s="32">
        <v>45108</v>
      </c>
      <c r="E24" s="32">
        <v>45474</v>
      </c>
      <c r="F24" s="31" t="s">
        <v>12</v>
      </c>
      <c r="G24" s="33" t="s">
        <v>13</v>
      </c>
      <c r="H24" s="33" t="s">
        <v>14</v>
      </c>
      <c r="I24" s="31" t="s">
        <v>15</v>
      </c>
      <c r="J24" s="31" t="s">
        <v>16</v>
      </c>
      <c r="K24" s="35" t="s">
        <v>17</v>
      </c>
      <c r="L24" s="34" t="s">
        <v>24</v>
      </c>
    </row>
    <row r="25" spans="1:12" s="34" customFormat="1" ht="30" x14ac:dyDescent="0.25">
      <c r="A25" s="27" t="s">
        <v>171</v>
      </c>
      <c r="B25" s="27" t="s">
        <v>172</v>
      </c>
      <c r="C25" s="27" t="s">
        <v>173</v>
      </c>
      <c r="D25" s="32">
        <v>45108</v>
      </c>
      <c r="E25" s="32">
        <v>45474</v>
      </c>
      <c r="F25" s="31" t="s">
        <v>12</v>
      </c>
      <c r="G25" s="33" t="s">
        <v>13</v>
      </c>
      <c r="H25" s="33" t="s">
        <v>14</v>
      </c>
      <c r="I25" s="31" t="s">
        <v>15</v>
      </c>
      <c r="J25" s="31" t="s">
        <v>16</v>
      </c>
      <c r="K25" s="35" t="s">
        <v>17</v>
      </c>
      <c r="L25" s="34" t="s">
        <v>24</v>
      </c>
    </row>
    <row r="26" spans="1:12" s="34" customFormat="1" ht="30" x14ac:dyDescent="0.25">
      <c r="A26" s="27" t="s">
        <v>171</v>
      </c>
      <c r="B26" s="27" t="s">
        <v>172</v>
      </c>
      <c r="C26" s="27" t="s">
        <v>173</v>
      </c>
      <c r="D26" s="32">
        <v>45108</v>
      </c>
      <c r="E26" s="32">
        <v>45474</v>
      </c>
      <c r="F26" s="31" t="s">
        <v>12</v>
      </c>
      <c r="G26" s="33" t="s">
        <v>13</v>
      </c>
      <c r="H26" s="33" t="s">
        <v>14</v>
      </c>
      <c r="I26" s="31" t="s">
        <v>15</v>
      </c>
      <c r="J26" s="31" t="s">
        <v>16</v>
      </c>
      <c r="K26" s="35" t="s">
        <v>17</v>
      </c>
      <c r="L26" s="34" t="s">
        <v>24</v>
      </c>
    </row>
    <row r="27" spans="1:12" s="35" customFormat="1" ht="30" x14ac:dyDescent="0.25">
      <c r="A27" s="27" t="s">
        <v>171</v>
      </c>
      <c r="B27" s="27" t="s">
        <v>172</v>
      </c>
      <c r="C27" s="27" t="s">
        <v>173</v>
      </c>
      <c r="D27" s="37">
        <v>45110</v>
      </c>
      <c r="E27" s="37">
        <v>45476</v>
      </c>
      <c r="F27" s="36" t="s">
        <v>12</v>
      </c>
      <c r="G27" s="38" t="s">
        <v>13</v>
      </c>
      <c r="H27" s="38" t="s">
        <v>14</v>
      </c>
      <c r="I27" s="36" t="s">
        <v>15</v>
      </c>
      <c r="J27" s="36" t="s">
        <v>16</v>
      </c>
      <c r="K27" s="36" t="s">
        <v>17</v>
      </c>
      <c r="L27" s="35" t="s">
        <v>24</v>
      </c>
    </row>
    <row r="28" spans="1:12" s="35" customFormat="1" ht="30" x14ac:dyDescent="0.25">
      <c r="A28" s="27" t="s">
        <v>171</v>
      </c>
      <c r="B28" s="27" t="s">
        <v>172</v>
      </c>
      <c r="C28" s="27" t="s">
        <v>173</v>
      </c>
      <c r="D28" s="37">
        <v>45110</v>
      </c>
      <c r="E28" s="37">
        <v>45476</v>
      </c>
      <c r="F28" s="36" t="s">
        <v>25</v>
      </c>
      <c r="G28" s="38" t="s">
        <v>13</v>
      </c>
      <c r="H28" s="38" t="s">
        <v>14</v>
      </c>
      <c r="I28" s="36" t="s">
        <v>15</v>
      </c>
      <c r="J28" s="36" t="s">
        <v>16</v>
      </c>
      <c r="K28" s="36" t="s">
        <v>17</v>
      </c>
      <c r="L28" s="35" t="s">
        <v>24</v>
      </c>
    </row>
    <row r="29" spans="1:12" s="35" customFormat="1" ht="30" x14ac:dyDescent="0.25">
      <c r="A29" s="27" t="s">
        <v>171</v>
      </c>
      <c r="B29" s="27" t="s">
        <v>172</v>
      </c>
      <c r="C29" s="27" t="s">
        <v>173</v>
      </c>
      <c r="D29" s="37">
        <v>45110</v>
      </c>
      <c r="E29" s="37">
        <v>45476</v>
      </c>
      <c r="F29" s="36" t="s">
        <v>25</v>
      </c>
      <c r="G29" s="38" t="s">
        <v>13</v>
      </c>
      <c r="H29" s="38" t="s">
        <v>14</v>
      </c>
      <c r="I29" s="36" t="s">
        <v>15</v>
      </c>
      <c r="J29" s="36" t="s">
        <v>16</v>
      </c>
      <c r="K29" s="36" t="s">
        <v>17</v>
      </c>
      <c r="L29" s="35" t="s">
        <v>24</v>
      </c>
    </row>
    <row r="30" spans="1:12" s="35" customFormat="1" ht="30" x14ac:dyDescent="0.25">
      <c r="A30" s="27" t="s">
        <v>171</v>
      </c>
      <c r="B30" s="27" t="s">
        <v>172</v>
      </c>
      <c r="C30" s="27" t="s">
        <v>173</v>
      </c>
      <c r="D30" s="37">
        <v>45110</v>
      </c>
      <c r="E30" s="37">
        <v>45476</v>
      </c>
      <c r="F30" s="36" t="s">
        <v>25</v>
      </c>
      <c r="G30" s="38" t="s">
        <v>13</v>
      </c>
      <c r="H30" s="38" t="s">
        <v>14</v>
      </c>
      <c r="I30" s="36" t="s">
        <v>15</v>
      </c>
      <c r="J30" s="36" t="s">
        <v>16</v>
      </c>
      <c r="K30" s="36" t="s">
        <v>17</v>
      </c>
      <c r="L30" s="35" t="s">
        <v>24</v>
      </c>
    </row>
    <row r="31" spans="1:12" s="35" customFormat="1" ht="30" x14ac:dyDescent="0.25">
      <c r="A31" s="27" t="s">
        <v>171</v>
      </c>
      <c r="B31" s="27" t="s">
        <v>172</v>
      </c>
      <c r="C31" s="27" t="s">
        <v>173</v>
      </c>
      <c r="D31" s="37">
        <v>45110</v>
      </c>
      <c r="E31" s="37">
        <v>45476</v>
      </c>
      <c r="F31" s="36" t="s">
        <v>20</v>
      </c>
      <c r="G31" s="38" t="s">
        <v>13</v>
      </c>
      <c r="H31" s="38" t="s">
        <v>14</v>
      </c>
      <c r="I31" s="36" t="s">
        <v>15</v>
      </c>
      <c r="J31" s="36" t="s">
        <v>16</v>
      </c>
      <c r="K31" s="36" t="s">
        <v>17</v>
      </c>
      <c r="L31" s="35" t="s">
        <v>24</v>
      </c>
    </row>
    <row r="32" spans="1:12" s="35" customFormat="1" ht="30" x14ac:dyDescent="0.25">
      <c r="A32" s="27" t="s">
        <v>171</v>
      </c>
      <c r="B32" s="27" t="s">
        <v>172</v>
      </c>
      <c r="C32" s="27" t="s">
        <v>173</v>
      </c>
      <c r="D32" s="37">
        <v>45110</v>
      </c>
      <c r="E32" s="37">
        <v>45476</v>
      </c>
      <c r="F32" s="36" t="s">
        <v>20</v>
      </c>
      <c r="G32" s="38" t="s">
        <v>13</v>
      </c>
      <c r="H32" s="38" t="s">
        <v>14</v>
      </c>
      <c r="I32" s="36" t="s">
        <v>15</v>
      </c>
      <c r="J32" s="36" t="s">
        <v>16</v>
      </c>
      <c r="K32" s="36" t="s">
        <v>17</v>
      </c>
      <c r="L32" s="35" t="s">
        <v>24</v>
      </c>
    </row>
    <row r="33" spans="1:12" s="35" customFormat="1" ht="30" x14ac:dyDescent="0.25">
      <c r="A33" s="27" t="s">
        <v>171</v>
      </c>
      <c r="B33" s="27" t="s">
        <v>172</v>
      </c>
      <c r="C33" s="27" t="s">
        <v>173</v>
      </c>
      <c r="D33" s="37">
        <v>45110</v>
      </c>
      <c r="E33" s="37">
        <v>45476</v>
      </c>
      <c r="F33" s="36" t="s">
        <v>20</v>
      </c>
      <c r="G33" s="38" t="s">
        <v>13</v>
      </c>
      <c r="H33" s="38" t="s">
        <v>14</v>
      </c>
      <c r="I33" s="36" t="s">
        <v>15</v>
      </c>
      <c r="J33" s="36" t="s">
        <v>16</v>
      </c>
      <c r="K33" s="36" t="s">
        <v>17</v>
      </c>
      <c r="L33" s="35" t="s">
        <v>24</v>
      </c>
    </row>
    <row r="34" spans="1:12" s="35" customFormat="1" ht="30" x14ac:dyDescent="0.25">
      <c r="A34" s="27" t="s">
        <v>171</v>
      </c>
      <c r="B34" s="27" t="s">
        <v>172</v>
      </c>
      <c r="C34" s="27" t="s">
        <v>173</v>
      </c>
      <c r="D34" s="37">
        <v>45111</v>
      </c>
      <c r="E34" s="37">
        <v>45477</v>
      </c>
      <c r="F34" s="36" t="s">
        <v>12</v>
      </c>
      <c r="G34" s="38" t="s">
        <v>13</v>
      </c>
      <c r="H34" s="38" t="s">
        <v>14</v>
      </c>
      <c r="I34" s="36" t="s">
        <v>15</v>
      </c>
      <c r="J34" s="36" t="s">
        <v>16</v>
      </c>
      <c r="K34" s="36" t="s">
        <v>17</v>
      </c>
      <c r="L34" s="35" t="s">
        <v>24</v>
      </c>
    </row>
    <row r="35" spans="1:12" s="35" customFormat="1" ht="30" x14ac:dyDescent="0.25">
      <c r="A35" s="27" t="s">
        <v>171</v>
      </c>
      <c r="B35" s="27" t="s">
        <v>172</v>
      </c>
      <c r="C35" s="27" t="s">
        <v>173</v>
      </c>
      <c r="D35" s="37">
        <v>45111</v>
      </c>
      <c r="E35" s="37">
        <v>45477</v>
      </c>
      <c r="F35" s="36" t="s">
        <v>12</v>
      </c>
      <c r="G35" s="38" t="s">
        <v>13</v>
      </c>
      <c r="H35" s="38" t="s">
        <v>14</v>
      </c>
      <c r="I35" s="36" t="s">
        <v>15</v>
      </c>
      <c r="J35" s="36" t="s">
        <v>16</v>
      </c>
      <c r="K35" s="36" t="s">
        <v>17</v>
      </c>
      <c r="L35" s="35" t="s">
        <v>24</v>
      </c>
    </row>
    <row r="36" spans="1:12" s="35" customFormat="1" ht="30" x14ac:dyDescent="0.25">
      <c r="A36" s="27" t="s">
        <v>171</v>
      </c>
      <c r="B36" s="27" t="s">
        <v>172</v>
      </c>
      <c r="C36" s="27" t="s">
        <v>173</v>
      </c>
      <c r="D36" s="37">
        <v>45111</v>
      </c>
      <c r="E36" s="37">
        <v>45477</v>
      </c>
      <c r="F36" s="36" t="s">
        <v>12</v>
      </c>
      <c r="G36" s="38" t="s">
        <v>13</v>
      </c>
      <c r="H36" s="38" t="s">
        <v>14</v>
      </c>
      <c r="I36" s="36" t="s">
        <v>15</v>
      </c>
      <c r="J36" s="36" t="s">
        <v>16</v>
      </c>
      <c r="K36" s="36" t="s">
        <v>17</v>
      </c>
      <c r="L36" s="35" t="s">
        <v>24</v>
      </c>
    </row>
    <row r="37" spans="1:12" s="35" customFormat="1" ht="30" x14ac:dyDescent="0.25">
      <c r="A37" s="27" t="s">
        <v>171</v>
      </c>
      <c r="B37" s="27" t="s">
        <v>172</v>
      </c>
      <c r="C37" s="27" t="s">
        <v>173</v>
      </c>
      <c r="D37" s="37">
        <v>45111</v>
      </c>
      <c r="E37" s="37">
        <v>45477</v>
      </c>
      <c r="F37" s="36" t="s">
        <v>25</v>
      </c>
      <c r="G37" s="38" t="s">
        <v>13</v>
      </c>
      <c r="H37" s="38" t="s">
        <v>14</v>
      </c>
      <c r="I37" s="36" t="s">
        <v>15</v>
      </c>
      <c r="J37" s="36" t="s">
        <v>16</v>
      </c>
      <c r="K37" s="36" t="s">
        <v>17</v>
      </c>
      <c r="L37" s="35" t="s">
        <v>24</v>
      </c>
    </row>
    <row r="38" spans="1:12" s="35" customFormat="1" ht="30" x14ac:dyDescent="0.25">
      <c r="A38" s="27" t="s">
        <v>171</v>
      </c>
      <c r="B38" s="27" t="s">
        <v>172</v>
      </c>
      <c r="C38" s="27" t="s">
        <v>173</v>
      </c>
      <c r="D38" s="37">
        <v>45112</v>
      </c>
      <c r="E38" s="37">
        <v>45478</v>
      </c>
      <c r="F38" s="36" t="s">
        <v>25</v>
      </c>
      <c r="G38" s="38" t="s">
        <v>13</v>
      </c>
      <c r="H38" s="38" t="s">
        <v>14</v>
      </c>
      <c r="I38" s="36" t="s">
        <v>15</v>
      </c>
      <c r="J38" s="36" t="s">
        <v>16</v>
      </c>
      <c r="K38" s="36" t="s">
        <v>17</v>
      </c>
      <c r="L38" s="35" t="s">
        <v>24</v>
      </c>
    </row>
    <row r="39" spans="1:12" s="35" customFormat="1" ht="30" x14ac:dyDescent="0.25">
      <c r="A39" s="27" t="s">
        <v>171</v>
      </c>
      <c r="B39" s="27" t="s">
        <v>172</v>
      </c>
      <c r="C39" s="27" t="s">
        <v>173</v>
      </c>
      <c r="D39" s="37">
        <v>45112</v>
      </c>
      <c r="E39" s="37">
        <v>45478</v>
      </c>
      <c r="F39" s="36" t="s">
        <v>25</v>
      </c>
      <c r="G39" s="38" t="s">
        <v>13</v>
      </c>
      <c r="H39" s="38" t="s">
        <v>14</v>
      </c>
      <c r="I39" s="36" t="s">
        <v>15</v>
      </c>
      <c r="J39" s="36" t="s">
        <v>16</v>
      </c>
      <c r="K39" s="36" t="s">
        <v>17</v>
      </c>
      <c r="L39" s="35" t="s">
        <v>24</v>
      </c>
    </row>
    <row r="40" spans="1:12" s="35" customFormat="1" ht="30" x14ac:dyDescent="0.25">
      <c r="A40" s="27" t="s">
        <v>171</v>
      </c>
      <c r="B40" s="27" t="s">
        <v>172</v>
      </c>
      <c r="C40" s="27" t="s">
        <v>173</v>
      </c>
      <c r="D40" s="37">
        <v>45113</v>
      </c>
      <c r="E40" s="37">
        <v>45479</v>
      </c>
      <c r="F40" s="36" t="s">
        <v>12</v>
      </c>
      <c r="G40" s="38" t="s">
        <v>13</v>
      </c>
      <c r="H40" s="38" t="s">
        <v>14</v>
      </c>
      <c r="I40" s="36" t="s">
        <v>15</v>
      </c>
      <c r="J40" s="36" t="s">
        <v>16</v>
      </c>
      <c r="K40" s="36" t="s">
        <v>17</v>
      </c>
      <c r="L40" s="35" t="s">
        <v>24</v>
      </c>
    </row>
    <row r="41" spans="1:12" s="35" customFormat="1" ht="30" x14ac:dyDescent="0.25">
      <c r="A41" s="27" t="s">
        <v>171</v>
      </c>
      <c r="B41" s="27" t="s">
        <v>172</v>
      </c>
      <c r="C41" s="27" t="s">
        <v>173</v>
      </c>
      <c r="D41" s="37">
        <v>45113</v>
      </c>
      <c r="E41" s="37">
        <v>45479</v>
      </c>
      <c r="F41" s="36" t="s">
        <v>12</v>
      </c>
      <c r="G41" s="38" t="s">
        <v>13</v>
      </c>
      <c r="H41" s="38" t="s">
        <v>14</v>
      </c>
      <c r="I41" s="36" t="s">
        <v>15</v>
      </c>
      <c r="J41" s="36" t="s">
        <v>16</v>
      </c>
      <c r="K41" s="36" t="s">
        <v>17</v>
      </c>
      <c r="L41" s="35" t="s">
        <v>24</v>
      </c>
    </row>
    <row r="42" spans="1:12" s="35" customFormat="1" ht="30" x14ac:dyDescent="0.25">
      <c r="A42" s="27" t="s">
        <v>171</v>
      </c>
      <c r="B42" s="27" t="s">
        <v>172</v>
      </c>
      <c r="C42" s="27" t="s">
        <v>173</v>
      </c>
      <c r="D42" s="37">
        <v>45113</v>
      </c>
      <c r="E42" s="37">
        <v>45479</v>
      </c>
      <c r="F42" s="36" t="s">
        <v>25</v>
      </c>
      <c r="G42" s="38" t="s">
        <v>13</v>
      </c>
      <c r="H42" s="38" t="s">
        <v>14</v>
      </c>
      <c r="I42" s="36" t="s">
        <v>15</v>
      </c>
      <c r="J42" s="36" t="s">
        <v>16</v>
      </c>
      <c r="K42" s="36" t="s">
        <v>17</v>
      </c>
      <c r="L42" s="35" t="s">
        <v>24</v>
      </c>
    </row>
    <row r="43" spans="1:12" s="35" customFormat="1" ht="30" x14ac:dyDescent="0.25">
      <c r="A43" s="27" t="s">
        <v>171</v>
      </c>
      <c r="B43" s="27" t="s">
        <v>172</v>
      </c>
      <c r="C43" s="27" t="s">
        <v>173</v>
      </c>
      <c r="D43" s="37">
        <v>45114</v>
      </c>
      <c r="E43" s="37">
        <v>45480</v>
      </c>
      <c r="F43" s="36" t="s">
        <v>26</v>
      </c>
      <c r="G43" s="38" t="s">
        <v>13</v>
      </c>
      <c r="H43" s="38" t="s">
        <v>14</v>
      </c>
      <c r="I43" s="36" t="s">
        <v>15</v>
      </c>
      <c r="J43" s="36" t="s">
        <v>16</v>
      </c>
      <c r="K43" s="36" t="s">
        <v>17</v>
      </c>
      <c r="L43" s="35" t="s">
        <v>24</v>
      </c>
    </row>
    <row r="44" spans="1:12" s="35" customFormat="1" ht="30" x14ac:dyDescent="0.25">
      <c r="A44" s="27" t="s">
        <v>171</v>
      </c>
      <c r="B44" s="27" t="s">
        <v>172</v>
      </c>
      <c r="C44" s="27" t="s">
        <v>173</v>
      </c>
      <c r="D44" s="37">
        <v>45115</v>
      </c>
      <c r="E44" s="37">
        <v>45481</v>
      </c>
      <c r="F44" s="36" t="s">
        <v>21</v>
      </c>
      <c r="G44" s="38" t="s">
        <v>13</v>
      </c>
      <c r="H44" s="38" t="s">
        <v>14</v>
      </c>
      <c r="I44" s="36" t="s">
        <v>15</v>
      </c>
      <c r="J44" s="36" t="s">
        <v>16</v>
      </c>
      <c r="K44" s="36" t="s">
        <v>17</v>
      </c>
      <c r="L44" s="35" t="s">
        <v>24</v>
      </c>
    </row>
    <row r="45" spans="1:12" s="35" customFormat="1" ht="30" x14ac:dyDescent="0.25">
      <c r="A45" s="27" t="s">
        <v>171</v>
      </c>
      <c r="B45" s="27" t="s">
        <v>172</v>
      </c>
      <c r="C45" s="27" t="s">
        <v>173</v>
      </c>
      <c r="D45" s="37">
        <v>45115</v>
      </c>
      <c r="E45" s="37">
        <v>45481</v>
      </c>
      <c r="F45" s="36" t="s">
        <v>21</v>
      </c>
      <c r="G45" s="38" t="s">
        <v>13</v>
      </c>
      <c r="H45" s="38" t="s">
        <v>14</v>
      </c>
      <c r="I45" s="36" t="s">
        <v>15</v>
      </c>
      <c r="J45" s="36" t="s">
        <v>16</v>
      </c>
      <c r="K45" s="36" t="s">
        <v>17</v>
      </c>
      <c r="L45" s="35" t="s">
        <v>24</v>
      </c>
    </row>
    <row r="46" spans="1:12" s="35" customFormat="1" ht="30" x14ac:dyDescent="0.25">
      <c r="A46" s="27" t="s">
        <v>171</v>
      </c>
      <c r="B46" s="27" t="s">
        <v>172</v>
      </c>
      <c r="C46" s="27" t="s">
        <v>173</v>
      </c>
      <c r="D46" s="37">
        <v>45115</v>
      </c>
      <c r="E46" s="37">
        <v>45481</v>
      </c>
      <c r="F46" s="36" t="s">
        <v>25</v>
      </c>
      <c r="G46" s="38" t="s">
        <v>13</v>
      </c>
      <c r="H46" s="38" t="s">
        <v>14</v>
      </c>
      <c r="I46" s="36" t="s">
        <v>15</v>
      </c>
      <c r="J46" s="36" t="s">
        <v>16</v>
      </c>
      <c r="K46" s="36" t="s">
        <v>17</v>
      </c>
      <c r="L46" s="35" t="s">
        <v>24</v>
      </c>
    </row>
    <row r="47" spans="1:12" s="35" customFormat="1" ht="30" x14ac:dyDescent="0.25">
      <c r="A47" s="27" t="s">
        <v>171</v>
      </c>
      <c r="B47" s="27" t="s">
        <v>172</v>
      </c>
      <c r="C47" s="27" t="s">
        <v>173</v>
      </c>
      <c r="D47" s="37">
        <v>45115</v>
      </c>
      <c r="E47" s="37">
        <v>45481</v>
      </c>
      <c r="F47" s="36" t="s">
        <v>25</v>
      </c>
      <c r="G47" s="38" t="s">
        <v>13</v>
      </c>
      <c r="H47" s="38" t="s">
        <v>14</v>
      </c>
      <c r="I47" s="36" t="s">
        <v>15</v>
      </c>
      <c r="J47" s="36" t="s">
        <v>16</v>
      </c>
      <c r="K47" s="36" t="s">
        <v>17</v>
      </c>
      <c r="L47" s="35" t="s">
        <v>24</v>
      </c>
    </row>
    <row r="48" spans="1:12" s="35" customFormat="1" ht="30" x14ac:dyDescent="0.25">
      <c r="A48" s="27" t="s">
        <v>171</v>
      </c>
      <c r="B48" s="27" t="s">
        <v>172</v>
      </c>
      <c r="C48" s="27" t="s">
        <v>173</v>
      </c>
      <c r="D48" s="37">
        <v>45117</v>
      </c>
      <c r="E48" s="37">
        <v>45483</v>
      </c>
      <c r="F48" s="36" t="s">
        <v>25</v>
      </c>
      <c r="G48" s="38" t="s">
        <v>13</v>
      </c>
      <c r="H48" s="38" t="s">
        <v>14</v>
      </c>
      <c r="I48" s="36" t="s">
        <v>15</v>
      </c>
      <c r="J48" s="36" t="s">
        <v>16</v>
      </c>
      <c r="K48" s="36" t="s">
        <v>17</v>
      </c>
      <c r="L48" s="35" t="s">
        <v>24</v>
      </c>
    </row>
    <row r="49" spans="1:12" s="35" customFormat="1" ht="30" x14ac:dyDescent="0.25">
      <c r="A49" s="27" t="s">
        <v>171</v>
      </c>
      <c r="B49" s="27" t="s">
        <v>172</v>
      </c>
      <c r="C49" s="27" t="s">
        <v>173</v>
      </c>
      <c r="D49" s="37">
        <v>45117</v>
      </c>
      <c r="E49" s="37">
        <v>45483</v>
      </c>
      <c r="F49" s="36" t="s">
        <v>25</v>
      </c>
      <c r="G49" s="38" t="s">
        <v>13</v>
      </c>
      <c r="H49" s="38" t="s">
        <v>14</v>
      </c>
      <c r="I49" s="36" t="s">
        <v>15</v>
      </c>
      <c r="J49" s="36" t="s">
        <v>16</v>
      </c>
      <c r="K49" s="36" t="s">
        <v>17</v>
      </c>
      <c r="L49" s="35" t="s">
        <v>24</v>
      </c>
    </row>
    <row r="50" spans="1:12" s="35" customFormat="1" ht="30" x14ac:dyDescent="0.25">
      <c r="A50" s="27" t="s">
        <v>171</v>
      </c>
      <c r="B50" s="27" t="s">
        <v>172</v>
      </c>
      <c r="C50" s="27" t="s">
        <v>173</v>
      </c>
      <c r="D50" s="37">
        <v>45117</v>
      </c>
      <c r="E50" s="37">
        <v>45483</v>
      </c>
      <c r="F50" s="36" t="s">
        <v>27</v>
      </c>
      <c r="G50" s="38" t="s">
        <v>13</v>
      </c>
      <c r="H50" s="38" t="s">
        <v>14</v>
      </c>
      <c r="I50" s="36" t="s">
        <v>15</v>
      </c>
      <c r="J50" s="36" t="s">
        <v>16</v>
      </c>
      <c r="K50" s="36" t="s">
        <v>17</v>
      </c>
      <c r="L50" s="35" t="s">
        <v>24</v>
      </c>
    </row>
    <row r="51" spans="1:12" ht="30" x14ac:dyDescent="0.25">
      <c r="A51" s="27" t="s">
        <v>171</v>
      </c>
      <c r="B51" s="27" t="s">
        <v>172</v>
      </c>
      <c r="C51" s="27" t="s">
        <v>173</v>
      </c>
      <c r="D51" s="15">
        <v>45118</v>
      </c>
      <c r="E51" s="15">
        <v>45484</v>
      </c>
      <c r="F51" s="14" t="s">
        <v>27</v>
      </c>
      <c r="G51" s="17" t="s">
        <v>13</v>
      </c>
      <c r="H51" s="17" t="s">
        <v>14</v>
      </c>
      <c r="I51" s="14" t="s">
        <v>15</v>
      </c>
      <c r="J51" s="14" t="s">
        <v>16</v>
      </c>
      <c r="K51" s="14" t="s">
        <v>28</v>
      </c>
      <c r="L51" t="s">
        <v>29</v>
      </c>
    </row>
    <row r="52" spans="1:12" ht="30" x14ac:dyDescent="0.25">
      <c r="A52" s="27" t="s">
        <v>171</v>
      </c>
      <c r="B52" s="27" t="s">
        <v>172</v>
      </c>
      <c r="C52" s="27" t="s">
        <v>173</v>
      </c>
      <c r="D52" s="15">
        <v>45118</v>
      </c>
      <c r="E52" s="15">
        <v>45484</v>
      </c>
      <c r="F52" s="14" t="s">
        <v>27</v>
      </c>
      <c r="G52" s="17" t="s">
        <v>13</v>
      </c>
      <c r="H52" s="17" t="s">
        <v>14</v>
      </c>
      <c r="I52" s="14" t="s">
        <v>15</v>
      </c>
      <c r="J52" s="14" t="s">
        <v>16</v>
      </c>
      <c r="K52" s="14" t="s">
        <v>28</v>
      </c>
      <c r="L52" t="s">
        <v>29</v>
      </c>
    </row>
    <row r="53" spans="1:12" ht="30" x14ac:dyDescent="0.25">
      <c r="A53" s="27" t="s">
        <v>171</v>
      </c>
      <c r="B53" s="27" t="s">
        <v>172</v>
      </c>
      <c r="C53" s="27" t="s">
        <v>173</v>
      </c>
      <c r="D53" s="15">
        <v>45118</v>
      </c>
      <c r="E53" s="15">
        <v>45484</v>
      </c>
      <c r="F53" s="14" t="s">
        <v>22</v>
      </c>
      <c r="G53" s="17" t="s">
        <v>13</v>
      </c>
      <c r="H53" s="17" t="s">
        <v>14</v>
      </c>
      <c r="I53" s="14" t="s">
        <v>15</v>
      </c>
      <c r="J53" s="14" t="s">
        <v>16</v>
      </c>
      <c r="K53" s="14" t="s">
        <v>28</v>
      </c>
      <c r="L53" t="s">
        <v>29</v>
      </c>
    </row>
    <row r="54" spans="1:12" ht="30" x14ac:dyDescent="0.25">
      <c r="A54" s="27" t="s">
        <v>171</v>
      </c>
      <c r="B54" s="27" t="s">
        <v>172</v>
      </c>
      <c r="C54" s="27" t="s">
        <v>173</v>
      </c>
      <c r="D54" s="15">
        <v>45119</v>
      </c>
      <c r="E54" s="15">
        <v>45485</v>
      </c>
      <c r="F54" s="14" t="s">
        <v>25</v>
      </c>
      <c r="G54" s="17" t="s">
        <v>13</v>
      </c>
      <c r="H54" s="17" t="s">
        <v>14</v>
      </c>
      <c r="I54" s="14" t="s">
        <v>15</v>
      </c>
      <c r="J54" s="14" t="s">
        <v>16</v>
      </c>
      <c r="K54" s="14" t="s">
        <v>30</v>
      </c>
      <c r="L54" t="s">
        <v>29</v>
      </c>
    </row>
    <row r="55" spans="1:12" ht="30" x14ac:dyDescent="0.25">
      <c r="A55" s="27" t="s">
        <v>171</v>
      </c>
      <c r="B55" s="27" t="s">
        <v>172</v>
      </c>
      <c r="C55" s="27" t="s">
        <v>173</v>
      </c>
      <c r="D55" s="15">
        <v>45119</v>
      </c>
      <c r="E55" s="15">
        <v>45485</v>
      </c>
      <c r="F55" s="14" t="s">
        <v>25</v>
      </c>
      <c r="G55" s="17" t="s">
        <v>13</v>
      </c>
      <c r="H55" s="17" t="s">
        <v>14</v>
      </c>
      <c r="I55" s="14" t="s">
        <v>15</v>
      </c>
      <c r="J55" s="14" t="s">
        <v>16</v>
      </c>
      <c r="K55" s="14" t="s">
        <v>28</v>
      </c>
      <c r="L55" t="s">
        <v>29</v>
      </c>
    </row>
    <row r="56" spans="1:12" ht="30" x14ac:dyDescent="0.25">
      <c r="A56" s="27" t="s">
        <v>171</v>
      </c>
      <c r="B56" s="27" t="s">
        <v>172</v>
      </c>
      <c r="C56" s="27" t="s">
        <v>173</v>
      </c>
      <c r="D56" s="15">
        <v>45119</v>
      </c>
      <c r="E56" s="15">
        <v>45485</v>
      </c>
      <c r="F56" s="14" t="s">
        <v>22</v>
      </c>
      <c r="G56" s="17" t="s">
        <v>13</v>
      </c>
      <c r="H56" s="17" t="s">
        <v>14</v>
      </c>
      <c r="I56" s="14" t="s">
        <v>15</v>
      </c>
      <c r="J56" s="14" t="s">
        <v>16</v>
      </c>
      <c r="K56" s="14" t="s">
        <v>28</v>
      </c>
      <c r="L56" t="s">
        <v>29</v>
      </c>
    </row>
    <row r="57" spans="1:12" ht="30" x14ac:dyDescent="0.25">
      <c r="A57" s="27" t="s">
        <v>171</v>
      </c>
      <c r="B57" s="27" t="s">
        <v>172</v>
      </c>
      <c r="C57" s="27" t="s">
        <v>173</v>
      </c>
      <c r="D57" s="15">
        <v>45119</v>
      </c>
      <c r="E57" s="15">
        <v>45485</v>
      </c>
      <c r="F57" s="14" t="s">
        <v>22</v>
      </c>
      <c r="G57" s="17" t="s">
        <v>13</v>
      </c>
      <c r="H57" s="17" t="s">
        <v>14</v>
      </c>
      <c r="I57" s="14" t="s">
        <v>15</v>
      </c>
      <c r="J57" s="14" t="s">
        <v>16</v>
      </c>
      <c r="K57" s="14" t="s">
        <v>28</v>
      </c>
      <c r="L57" t="s">
        <v>29</v>
      </c>
    </row>
    <row r="58" spans="1:12" ht="30" x14ac:dyDescent="0.25">
      <c r="A58" s="27" t="s">
        <v>171</v>
      </c>
      <c r="B58" s="27" t="s">
        <v>172</v>
      </c>
      <c r="C58" s="27" t="s">
        <v>173</v>
      </c>
      <c r="D58" s="15">
        <v>45120</v>
      </c>
      <c r="E58" s="15">
        <v>45486</v>
      </c>
      <c r="F58" s="14" t="s">
        <v>12</v>
      </c>
      <c r="G58" s="17" t="s">
        <v>13</v>
      </c>
      <c r="H58" s="17" t="s">
        <v>14</v>
      </c>
      <c r="I58" s="14" t="s">
        <v>15</v>
      </c>
      <c r="J58" s="14" t="s">
        <v>16</v>
      </c>
      <c r="K58" s="14" t="s">
        <v>28</v>
      </c>
      <c r="L58" t="s">
        <v>29</v>
      </c>
    </row>
    <row r="59" spans="1:12" ht="30" x14ac:dyDescent="0.25">
      <c r="A59" s="27" t="s">
        <v>171</v>
      </c>
      <c r="B59" s="27" t="s">
        <v>172</v>
      </c>
      <c r="C59" s="27" t="s">
        <v>173</v>
      </c>
      <c r="D59" s="15">
        <v>45120</v>
      </c>
      <c r="E59" s="15">
        <v>45486</v>
      </c>
      <c r="F59" s="14" t="s">
        <v>12</v>
      </c>
      <c r="G59" s="17" t="s">
        <v>13</v>
      </c>
      <c r="H59" s="17" t="s">
        <v>14</v>
      </c>
      <c r="I59" s="14" t="s">
        <v>15</v>
      </c>
      <c r="J59" s="14" t="s">
        <v>16</v>
      </c>
      <c r="K59" s="14" t="s">
        <v>28</v>
      </c>
      <c r="L59" t="s">
        <v>29</v>
      </c>
    </row>
    <row r="60" spans="1:12" ht="30" x14ac:dyDescent="0.25">
      <c r="A60" s="27" t="s">
        <v>171</v>
      </c>
      <c r="B60" s="27" t="s">
        <v>172</v>
      </c>
      <c r="C60" s="27" t="s">
        <v>173</v>
      </c>
      <c r="D60" s="15">
        <v>45120</v>
      </c>
      <c r="E60" s="15">
        <v>45486</v>
      </c>
      <c r="F60" s="14" t="s">
        <v>12</v>
      </c>
      <c r="G60" s="17" t="s">
        <v>13</v>
      </c>
      <c r="H60" s="17" t="s">
        <v>14</v>
      </c>
      <c r="I60" s="14" t="s">
        <v>15</v>
      </c>
      <c r="J60" s="14" t="s">
        <v>16</v>
      </c>
      <c r="K60" s="14" t="s">
        <v>28</v>
      </c>
      <c r="L60" t="s">
        <v>29</v>
      </c>
    </row>
    <row r="61" spans="1:12" ht="30" x14ac:dyDescent="0.25">
      <c r="A61" s="27" t="s">
        <v>171</v>
      </c>
      <c r="B61" s="27" t="s">
        <v>172</v>
      </c>
      <c r="C61" s="27" t="s">
        <v>173</v>
      </c>
      <c r="D61" s="15">
        <v>45121</v>
      </c>
      <c r="E61" s="15">
        <v>45487</v>
      </c>
      <c r="F61" s="14" t="s">
        <v>20</v>
      </c>
      <c r="G61" s="17" t="s">
        <v>13</v>
      </c>
      <c r="H61" s="17" t="s">
        <v>14</v>
      </c>
      <c r="I61" s="14" t="s">
        <v>15</v>
      </c>
      <c r="J61" s="14" t="s">
        <v>16</v>
      </c>
      <c r="K61" s="45" t="s">
        <v>28</v>
      </c>
      <c r="L61" t="s">
        <v>29</v>
      </c>
    </row>
    <row r="62" spans="1:12" ht="30" x14ac:dyDescent="0.25">
      <c r="A62" s="27" t="s">
        <v>171</v>
      </c>
      <c r="B62" s="27" t="s">
        <v>172</v>
      </c>
      <c r="C62" s="27" t="s">
        <v>173</v>
      </c>
      <c r="D62" s="15">
        <v>45121</v>
      </c>
      <c r="E62" s="15">
        <v>45487</v>
      </c>
      <c r="F62" s="14" t="s">
        <v>20</v>
      </c>
      <c r="G62" s="17" t="s">
        <v>13</v>
      </c>
      <c r="H62" s="17" t="s">
        <v>14</v>
      </c>
      <c r="I62" s="14" t="s">
        <v>15</v>
      </c>
      <c r="J62" s="14" t="s">
        <v>16</v>
      </c>
      <c r="K62" s="45" t="s">
        <v>28</v>
      </c>
      <c r="L62" t="s">
        <v>29</v>
      </c>
    </row>
    <row r="63" spans="1:12" ht="30" x14ac:dyDescent="0.25">
      <c r="A63" s="27" t="s">
        <v>171</v>
      </c>
      <c r="B63" s="27" t="s">
        <v>172</v>
      </c>
      <c r="C63" s="27" t="s">
        <v>173</v>
      </c>
      <c r="D63" s="15">
        <v>45122</v>
      </c>
      <c r="E63" s="15">
        <v>45488</v>
      </c>
      <c r="F63" s="14" t="s">
        <v>22</v>
      </c>
      <c r="G63" s="17" t="s">
        <v>13</v>
      </c>
      <c r="H63" s="17" t="s">
        <v>14</v>
      </c>
      <c r="I63" s="14" t="s">
        <v>15</v>
      </c>
      <c r="J63" s="14" t="s">
        <v>16</v>
      </c>
      <c r="K63" s="14" t="s">
        <v>28</v>
      </c>
      <c r="L63" t="s">
        <v>29</v>
      </c>
    </row>
    <row r="64" spans="1:12" ht="30" x14ac:dyDescent="0.25">
      <c r="A64" s="27" t="s">
        <v>171</v>
      </c>
      <c r="B64" s="27" t="s">
        <v>172</v>
      </c>
      <c r="C64" s="27" t="s">
        <v>173</v>
      </c>
      <c r="D64" s="15">
        <v>45122</v>
      </c>
      <c r="E64" s="15">
        <v>45488</v>
      </c>
      <c r="F64" s="14" t="s">
        <v>31</v>
      </c>
      <c r="G64" s="17" t="s">
        <v>13</v>
      </c>
      <c r="H64" s="17" t="s">
        <v>14</v>
      </c>
      <c r="I64" s="14" t="s">
        <v>15</v>
      </c>
      <c r="J64" s="14" t="s">
        <v>16</v>
      </c>
      <c r="K64" s="14" t="s">
        <v>28</v>
      </c>
      <c r="L64" t="s">
        <v>29</v>
      </c>
    </row>
    <row r="65" spans="1:12" ht="30" x14ac:dyDescent="0.25">
      <c r="A65" s="27" t="s">
        <v>171</v>
      </c>
      <c r="B65" s="27" t="s">
        <v>172</v>
      </c>
      <c r="C65" s="27" t="s">
        <v>173</v>
      </c>
      <c r="D65" s="15">
        <v>45122</v>
      </c>
      <c r="E65" s="15">
        <v>45488</v>
      </c>
      <c r="F65" s="14" t="s">
        <v>31</v>
      </c>
      <c r="G65" s="17" t="s">
        <v>13</v>
      </c>
      <c r="H65" s="17" t="s">
        <v>14</v>
      </c>
      <c r="I65" s="14" t="s">
        <v>15</v>
      </c>
      <c r="J65" s="14" t="s">
        <v>16</v>
      </c>
      <c r="K65" s="14" t="s">
        <v>28</v>
      </c>
      <c r="L65" t="s">
        <v>29</v>
      </c>
    </row>
    <row r="66" spans="1:12" ht="30" x14ac:dyDescent="0.25">
      <c r="A66" s="27" t="s">
        <v>171</v>
      </c>
      <c r="B66" s="27" t="s">
        <v>172</v>
      </c>
      <c r="C66" s="27" t="s">
        <v>173</v>
      </c>
      <c r="D66" s="15">
        <v>45122</v>
      </c>
      <c r="E66" s="15">
        <v>45488</v>
      </c>
      <c r="F66" s="14" t="s">
        <v>12</v>
      </c>
      <c r="G66" s="17" t="s">
        <v>13</v>
      </c>
      <c r="H66" s="17" t="s">
        <v>14</v>
      </c>
      <c r="I66" s="14" t="s">
        <v>15</v>
      </c>
      <c r="J66" s="14" t="s">
        <v>16</v>
      </c>
      <c r="K66" s="45" t="s">
        <v>28</v>
      </c>
      <c r="L66" t="s">
        <v>29</v>
      </c>
    </row>
    <row r="67" spans="1:12" ht="30" x14ac:dyDescent="0.25">
      <c r="A67" s="27" t="s">
        <v>171</v>
      </c>
      <c r="B67" s="27" t="s">
        <v>172</v>
      </c>
      <c r="C67" s="27" t="s">
        <v>173</v>
      </c>
      <c r="D67" s="15">
        <v>45122</v>
      </c>
      <c r="E67" s="15">
        <v>45488</v>
      </c>
      <c r="F67" s="14" t="s">
        <v>12</v>
      </c>
      <c r="G67" s="17" t="s">
        <v>13</v>
      </c>
      <c r="H67" s="17" t="s">
        <v>14</v>
      </c>
      <c r="I67" s="14" t="s">
        <v>15</v>
      </c>
      <c r="J67" s="14" t="s">
        <v>16</v>
      </c>
      <c r="K67" s="45" t="s">
        <v>28</v>
      </c>
      <c r="L67" t="s">
        <v>29</v>
      </c>
    </row>
    <row r="68" spans="1:12" ht="30" x14ac:dyDescent="0.25">
      <c r="A68" s="27" t="s">
        <v>171</v>
      </c>
      <c r="B68" s="27" t="s">
        <v>172</v>
      </c>
      <c r="C68" s="27" t="s">
        <v>173</v>
      </c>
      <c r="D68" s="15">
        <v>45123</v>
      </c>
      <c r="E68" s="15">
        <v>45489</v>
      </c>
      <c r="F68" s="14" t="s">
        <v>21</v>
      </c>
      <c r="G68" s="17" t="s">
        <v>13</v>
      </c>
      <c r="H68" s="17" t="s">
        <v>14</v>
      </c>
      <c r="I68" s="14" t="s">
        <v>15</v>
      </c>
      <c r="J68" s="14" t="s">
        <v>16</v>
      </c>
      <c r="K68" s="14" t="s">
        <v>28</v>
      </c>
      <c r="L68" t="s">
        <v>29</v>
      </c>
    </row>
    <row r="69" spans="1:12" ht="30" x14ac:dyDescent="0.25">
      <c r="A69" s="27" t="s">
        <v>171</v>
      </c>
      <c r="B69" s="27" t="s">
        <v>172</v>
      </c>
      <c r="C69" s="27" t="s">
        <v>173</v>
      </c>
      <c r="D69" s="15">
        <v>45125</v>
      </c>
      <c r="E69" s="15">
        <v>45491</v>
      </c>
      <c r="F69" s="14" t="s">
        <v>21</v>
      </c>
      <c r="G69" s="17" t="s">
        <v>13</v>
      </c>
      <c r="H69" s="17" t="s">
        <v>14</v>
      </c>
      <c r="I69" s="14" t="s">
        <v>15</v>
      </c>
      <c r="J69" s="14" t="s">
        <v>16</v>
      </c>
      <c r="K69" s="14" t="s">
        <v>28</v>
      </c>
      <c r="L69" t="s">
        <v>29</v>
      </c>
    </row>
    <row r="70" spans="1:12" ht="30" x14ac:dyDescent="0.25">
      <c r="A70" s="27" t="s">
        <v>171</v>
      </c>
      <c r="B70" s="27" t="s">
        <v>172</v>
      </c>
      <c r="C70" s="27" t="s">
        <v>173</v>
      </c>
      <c r="D70" s="15">
        <v>45125</v>
      </c>
      <c r="E70" s="15">
        <v>45491</v>
      </c>
      <c r="F70" s="14" t="s">
        <v>21</v>
      </c>
      <c r="G70" s="17" t="s">
        <v>13</v>
      </c>
      <c r="H70" s="17" t="s">
        <v>14</v>
      </c>
      <c r="I70" s="14" t="s">
        <v>15</v>
      </c>
      <c r="J70" s="14" t="s">
        <v>16</v>
      </c>
      <c r="K70" s="14" t="s">
        <v>28</v>
      </c>
      <c r="L70" t="s">
        <v>29</v>
      </c>
    </row>
    <row r="71" spans="1:12" ht="30" x14ac:dyDescent="0.25">
      <c r="A71" s="27" t="s">
        <v>171</v>
      </c>
      <c r="B71" s="27" t="s">
        <v>172</v>
      </c>
      <c r="C71" s="27" t="s">
        <v>173</v>
      </c>
      <c r="D71" s="15">
        <v>45125</v>
      </c>
      <c r="E71" s="15">
        <v>45491</v>
      </c>
      <c r="F71" s="14" t="s">
        <v>32</v>
      </c>
      <c r="G71" s="17" t="s">
        <v>13</v>
      </c>
      <c r="H71" s="17" t="s">
        <v>14</v>
      </c>
      <c r="I71" s="14" t="s">
        <v>15</v>
      </c>
      <c r="J71" s="14" t="s">
        <v>16</v>
      </c>
      <c r="K71" s="14" t="s">
        <v>28</v>
      </c>
      <c r="L71" t="s">
        <v>29</v>
      </c>
    </row>
    <row r="72" spans="1:12" ht="30" x14ac:dyDescent="0.25">
      <c r="A72" s="27" t="s">
        <v>171</v>
      </c>
      <c r="B72" s="27" t="s">
        <v>172</v>
      </c>
      <c r="C72" s="27" t="s">
        <v>173</v>
      </c>
      <c r="D72" s="15">
        <v>45125</v>
      </c>
      <c r="E72" s="15">
        <v>45491</v>
      </c>
      <c r="F72" s="14" t="s">
        <v>22</v>
      </c>
      <c r="G72" s="17" t="s">
        <v>13</v>
      </c>
      <c r="H72" s="17" t="s">
        <v>14</v>
      </c>
      <c r="I72" s="14" t="s">
        <v>15</v>
      </c>
      <c r="J72" s="14" t="s">
        <v>16</v>
      </c>
      <c r="K72" s="14" t="s">
        <v>28</v>
      </c>
      <c r="L72" t="s">
        <v>29</v>
      </c>
    </row>
    <row r="73" spans="1:12" ht="30" x14ac:dyDescent="0.25">
      <c r="A73" s="27" t="s">
        <v>171</v>
      </c>
      <c r="B73" s="27" t="s">
        <v>172</v>
      </c>
      <c r="C73" s="27" t="s">
        <v>173</v>
      </c>
      <c r="D73" s="28">
        <v>45126</v>
      </c>
      <c r="E73" s="28">
        <v>45492</v>
      </c>
      <c r="F73" s="27" t="s">
        <v>12</v>
      </c>
      <c r="G73" s="29" t="s">
        <v>13</v>
      </c>
      <c r="H73" s="29" t="s">
        <v>14</v>
      </c>
      <c r="I73" s="27" t="s">
        <v>15</v>
      </c>
      <c r="J73" s="27" t="s">
        <v>16</v>
      </c>
      <c r="K73" s="30" t="s">
        <v>17</v>
      </c>
      <c r="L73" t="s">
        <v>18</v>
      </c>
    </row>
    <row r="74" spans="1:12" ht="30" x14ac:dyDescent="0.25">
      <c r="A74" s="27" t="s">
        <v>171</v>
      </c>
      <c r="B74" s="27" t="s">
        <v>172</v>
      </c>
      <c r="C74" s="27" t="s">
        <v>173</v>
      </c>
      <c r="D74" s="28">
        <v>45126</v>
      </c>
      <c r="E74" s="28">
        <v>45492</v>
      </c>
      <c r="F74" s="27" t="s">
        <v>33</v>
      </c>
      <c r="G74" s="29" t="s">
        <v>13</v>
      </c>
      <c r="H74" s="29" t="s">
        <v>14</v>
      </c>
      <c r="I74" s="27" t="s">
        <v>15</v>
      </c>
      <c r="J74" s="27" t="s">
        <v>16</v>
      </c>
      <c r="K74" s="30" t="s">
        <v>17</v>
      </c>
      <c r="L74" t="s">
        <v>18</v>
      </c>
    </row>
    <row r="75" spans="1:12" ht="30" x14ac:dyDescent="0.25">
      <c r="A75" s="27" t="s">
        <v>171</v>
      </c>
      <c r="B75" s="27" t="s">
        <v>172</v>
      </c>
      <c r="C75" s="27" t="s">
        <v>173</v>
      </c>
      <c r="D75" s="28">
        <v>45126</v>
      </c>
      <c r="E75" s="28">
        <v>45492</v>
      </c>
      <c r="F75" s="27" t="s">
        <v>33</v>
      </c>
      <c r="G75" s="29" t="s">
        <v>13</v>
      </c>
      <c r="H75" s="29" t="s">
        <v>14</v>
      </c>
      <c r="I75" s="27" t="s">
        <v>15</v>
      </c>
      <c r="J75" s="27" t="s">
        <v>16</v>
      </c>
      <c r="K75" s="30" t="s">
        <v>17</v>
      </c>
      <c r="L75" t="s">
        <v>18</v>
      </c>
    </row>
    <row r="76" spans="1:12" ht="30" x14ac:dyDescent="0.25">
      <c r="A76" s="27" t="s">
        <v>171</v>
      </c>
      <c r="B76" s="27" t="s">
        <v>172</v>
      </c>
      <c r="C76" s="27" t="s">
        <v>173</v>
      </c>
      <c r="D76" s="28">
        <v>45126</v>
      </c>
      <c r="E76" s="28">
        <v>45492</v>
      </c>
      <c r="F76" s="27" t="s">
        <v>25</v>
      </c>
      <c r="G76" s="29" t="s">
        <v>13</v>
      </c>
      <c r="H76" s="29" t="s">
        <v>14</v>
      </c>
      <c r="I76" s="27" t="s">
        <v>15</v>
      </c>
      <c r="J76" s="27" t="s">
        <v>16</v>
      </c>
      <c r="K76" s="30" t="s">
        <v>17</v>
      </c>
      <c r="L76" t="s">
        <v>18</v>
      </c>
    </row>
    <row r="77" spans="1:12" ht="30" x14ac:dyDescent="0.25">
      <c r="A77" s="27" t="s">
        <v>171</v>
      </c>
      <c r="B77" s="27" t="s">
        <v>172</v>
      </c>
      <c r="C77" s="27" t="s">
        <v>173</v>
      </c>
      <c r="D77" s="28">
        <v>45126</v>
      </c>
      <c r="E77" s="28">
        <v>45492</v>
      </c>
      <c r="F77" s="27" t="s">
        <v>19</v>
      </c>
      <c r="G77" s="29" t="s">
        <v>13</v>
      </c>
      <c r="H77" s="29" t="s">
        <v>14</v>
      </c>
      <c r="I77" s="27" t="s">
        <v>15</v>
      </c>
      <c r="J77" s="27" t="s">
        <v>16</v>
      </c>
      <c r="K77" s="30" t="s">
        <v>17</v>
      </c>
      <c r="L77" t="s">
        <v>18</v>
      </c>
    </row>
    <row r="78" spans="1:12" ht="30" x14ac:dyDescent="0.25">
      <c r="A78" s="27" t="s">
        <v>171</v>
      </c>
      <c r="B78" s="27" t="s">
        <v>172</v>
      </c>
      <c r="C78" s="27" t="s">
        <v>173</v>
      </c>
      <c r="D78" s="28">
        <v>45126</v>
      </c>
      <c r="E78" s="28">
        <v>45492</v>
      </c>
      <c r="F78" s="27" t="s">
        <v>19</v>
      </c>
      <c r="G78" s="29" t="s">
        <v>13</v>
      </c>
      <c r="H78" s="29" t="s">
        <v>14</v>
      </c>
      <c r="I78" s="27" t="s">
        <v>15</v>
      </c>
      <c r="J78" s="27" t="s">
        <v>16</v>
      </c>
      <c r="K78" s="30" t="s">
        <v>17</v>
      </c>
      <c r="L78" t="s">
        <v>18</v>
      </c>
    </row>
    <row r="79" spans="1:12" ht="30" x14ac:dyDescent="0.25">
      <c r="A79" s="27" t="s">
        <v>171</v>
      </c>
      <c r="B79" s="27" t="s">
        <v>172</v>
      </c>
      <c r="C79" s="27" t="s">
        <v>173</v>
      </c>
      <c r="D79" s="28">
        <v>45127</v>
      </c>
      <c r="E79" s="28">
        <v>45493</v>
      </c>
      <c r="F79" s="27" t="s">
        <v>12</v>
      </c>
      <c r="G79" s="29" t="s">
        <v>13</v>
      </c>
      <c r="H79" s="29" t="s">
        <v>14</v>
      </c>
      <c r="I79" s="27" t="s">
        <v>15</v>
      </c>
      <c r="J79" s="27" t="s">
        <v>16</v>
      </c>
      <c r="K79" s="30" t="s">
        <v>17</v>
      </c>
      <c r="L79" t="s">
        <v>18</v>
      </c>
    </row>
    <row r="80" spans="1:12" ht="30" x14ac:dyDescent="0.25">
      <c r="A80" s="27" t="s">
        <v>171</v>
      </c>
      <c r="B80" s="27" t="s">
        <v>172</v>
      </c>
      <c r="C80" s="27" t="s">
        <v>173</v>
      </c>
      <c r="D80" s="28">
        <v>45127</v>
      </c>
      <c r="E80" s="28">
        <v>45493</v>
      </c>
      <c r="F80" s="27" t="s">
        <v>12</v>
      </c>
      <c r="G80" s="29" t="s">
        <v>13</v>
      </c>
      <c r="H80" s="29" t="s">
        <v>14</v>
      </c>
      <c r="I80" s="27" t="s">
        <v>15</v>
      </c>
      <c r="J80" s="27" t="s">
        <v>16</v>
      </c>
      <c r="K80" s="30" t="s">
        <v>17</v>
      </c>
      <c r="L80" t="s">
        <v>18</v>
      </c>
    </row>
    <row r="81" spans="1:12" ht="30" x14ac:dyDescent="0.25">
      <c r="A81" s="27" t="s">
        <v>171</v>
      </c>
      <c r="B81" s="27" t="s">
        <v>172</v>
      </c>
      <c r="C81" s="27" t="s">
        <v>173</v>
      </c>
      <c r="D81" s="28">
        <v>45127</v>
      </c>
      <c r="E81" s="28">
        <v>45493</v>
      </c>
      <c r="F81" s="27" t="s">
        <v>12</v>
      </c>
      <c r="G81" s="29" t="s">
        <v>13</v>
      </c>
      <c r="H81" s="29" t="s">
        <v>14</v>
      </c>
      <c r="I81" s="27" t="s">
        <v>15</v>
      </c>
      <c r="J81" s="27" t="s">
        <v>16</v>
      </c>
      <c r="K81" s="30" t="s">
        <v>17</v>
      </c>
      <c r="L81" t="s">
        <v>18</v>
      </c>
    </row>
    <row r="82" spans="1:12" ht="30" x14ac:dyDescent="0.25">
      <c r="A82" s="27" t="s">
        <v>171</v>
      </c>
      <c r="B82" s="27" t="s">
        <v>172</v>
      </c>
      <c r="C82" s="27" t="s">
        <v>173</v>
      </c>
      <c r="D82" s="28">
        <v>45127</v>
      </c>
      <c r="E82" s="28">
        <v>45493</v>
      </c>
      <c r="F82" s="27" t="s">
        <v>12</v>
      </c>
      <c r="G82" s="29" t="s">
        <v>13</v>
      </c>
      <c r="H82" s="29" t="s">
        <v>14</v>
      </c>
      <c r="I82" s="27" t="s">
        <v>15</v>
      </c>
      <c r="J82" s="27" t="s">
        <v>16</v>
      </c>
      <c r="K82" s="30" t="s">
        <v>17</v>
      </c>
      <c r="L82" t="s">
        <v>18</v>
      </c>
    </row>
    <row r="83" spans="1:12" ht="30" x14ac:dyDescent="0.25">
      <c r="A83" s="27" t="s">
        <v>171</v>
      </c>
      <c r="B83" s="27" t="s">
        <v>172</v>
      </c>
      <c r="C83" s="27" t="s">
        <v>173</v>
      </c>
      <c r="D83" s="28">
        <v>45127</v>
      </c>
      <c r="E83" s="28">
        <v>45493</v>
      </c>
      <c r="F83" s="27" t="s">
        <v>12</v>
      </c>
      <c r="G83" s="29" t="s">
        <v>13</v>
      </c>
      <c r="H83" s="29" t="s">
        <v>14</v>
      </c>
      <c r="I83" s="27" t="s">
        <v>15</v>
      </c>
      <c r="J83" s="27" t="s">
        <v>16</v>
      </c>
      <c r="K83" s="30" t="s">
        <v>17</v>
      </c>
      <c r="L83" t="s">
        <v>18</v>
      </c>
    </row>
    <row r="84" spans="1:12" ht="30" x14ac:dyDescent="0.25">
      <c r="A84" s="27" t="s">
        <v>171</v>
      </c>
      <c r="B84" s="27" t="s">
        <v>172</v>
      </c>
      <c r="C84" s="27" t="s">
        <v>173</v>
      </c>
      <c r="D84" s="28">
        <v>45128</v>
      </c>
      <c r="E84" s="28">
        <v>45494</v>
      </c>
      <c r="F84" s="27" t="s">
        <v>22</v>
      </c>
      <c r="G84" s="29" t="s">
        <v>13</v>
      </c>
      <c r="H84" s="29" t="s">
        <v>14</v>
      </c>
      <c r="I84" s="27" t="s">
        <v>15</v>
      </c>
      <c r="J84" s="27" t="s">
        <v>16</v>
      </c>
      <c r="K84" s="30" t="s">
        <v>17</v>
      </c>
      <c r="L84" t="s">
        <v>18</v>
      </c>
    </row>
    <row r="85" spans="1:12" ht="30" x14ac:dyDescent="0.25">
      <c r="A85" s="27" t="s">
        <v>171</v>
      </c>
      <c r="B85" s="27" t="s">
        <v>172</v>
      </c>
      <c r="C85" s="27" t="s">
        <v>173</v>
      </c>
      <c r="D85" s="28">
        <v>45128</v>
      </c>
      <c r="E85" s="28">
        <v>45494</v>
      </c>
      <c r="F85" s="27" t="s">
        <v>21</v>
      </c>
      <c r="G85" s="29" t="s">
        <v>13</v>
      </c>
      <c r="H85" s="29" t="s">
        <v>14</v>
      </c>
      <c r="I85" s="27" t="s">
        <v>15</v>
      </c>
      <c r="J85" s="27" t="s">
        <v>16</v>
      </c>
      <c r="K85" s="30" t="s">
        <v>17</v>
      </c>
      <c r="L85" t="s">
        <v>18</v>
      </c>
    </row>
    <row r="86" spans="1:12" ht="30" x14ac:dyDescent="0.25">
      <c r="A86" s="27" t="s">
        <v>171</v>
      </c>
      <c r="B86" s="27" t="s">
        <v>172</v>
      </c>
      <c r="C86" s="27" t="s">
        <v>173</v>
      </c>
      <c r="D86" s="28">
        <v>45128</v>
      </c>
      <c r="E86" s="28">
        <v>45494</v>
      </c>
      <c r="F86" s="27" t="s">
        <v>21</v>
      </c>
      <c r="G86" s="29" t="s">
        <v>13</v>
      </c>
      <c r="H86" s="29" t="s">
        <v>14</v>
      </c>
      <c r="I86" s="27" t="s">
        <v>15</v>
      </c>
      <c r="J86" s="27" t="s">
        <v>16</v>
      </c>
      <c r="K86" s="30" t="s">
        <v>17</v>
      </c>
      <c r="L86" t="s">
        <v>18</v>
      </c>
    </row>
    <row r="87" spans="1:12" ht="30" x14ac:dyDescent="0.25">
      <c r="A87" s="27" t="s">
        <v>171</v>
      </c>
      <c r="B87" s="27" t="s">
        <v>172</v>
      </c>
      <c r="C87" s="27" t="s">
        <v>173</v>
      </c>
      <c r="D87" s="28">
        <v>45128</v>
      </c>
      <c r="E87" s="28">
        <v>45494</v>
      </c>
      <c r="F87" s="27" t="s">
        <v>21</v>
      </c>
      <c r="G87" s="29" t="s">
        <v>13</v>
      </c>
      <c r="H87" s="29" t="s">
        <v>14</v>
      </c>
      <c r="I87" s="27" t="s">
        <v>15</v>
      </c>
      <c r="J87" s="27" t="s">
        <v>16</v>
      </c>
      <c r="K87" s="30" t="s">
        <v>17</v>
      </c>
      <c r="L87" t="s">
        <v>18</v>
      </c>
    </row>
    <row r="88" spans="1:12" ht="30" x14ac:dyDescent="0.25">
      <c r="A88" s="27" t="s">
        <v>171</v>
      </c>
      <c r="B88" s="27" t="s">
        <v>172</v>
      </c>
      <c r="C88" s="27" t="s">
        <v>173</v>
      </c>
      <c r="D88" s="28">
        <v>45128</v>
      </c>
      <c r="E88" s="28">
        <v>45494</v>
      </c>
      <c r="F88" s="27" t="s">
        <v>21</v>
      </c>
      <c r="G88" s="29" t="s">
        <v>13</v>
      </c>
      <c r="H88" s="29" t="s">
        <v>14</v>
      </c>
      <c r="I88" s="27" t="s">
        <v>15</v>
      </c>
      <c r="J88" s="27" t="s">
        <v>16</v>
      </c>
      <c r="K88" s="30" t="s">
        <v>17</v>
      </c>
      <c r="L88" t="s">
        <v>18</v>
      </c>
    </row>
    <row r="89" spans="1:12" ht="30" x14ac:dyDescent="0.25">
      <c r="A89" s="27" t="s">
        <v>171</v>
      </c>
      <c r="B89" s="27" t="s">
        <v>172</v>
      </c>
      <c r="C89" s="27" t="s">
        <v>173</v>
      </c>
      <c r="D89" s="28">
        <v>45128</v>
      </c>
      <c r="E89" s="28">
        <v>45494</v>
      </c>
      <c r="F89" s="27" t="s">
        <v>22</v>
      </c>
      <c r="G89" s="29" t="s">
        <v>13</v>
      </c>
      <c r="H89" s="29" t="s">
        <v>14</v>
      </c>
      <c r="I89" s="27" t="s">
        <v>15</v>
      </c>
      <c r="J89" s="27" t="s">
        <v>16</v>
      </c>
      <c r="K89" s="30" t="s">
        <v>17</v>
      </c>
      <c r="L89" t="s">
        <v>18</v>
      </c>
    </row>
    <row r="90" spans="1:12" ht="30" x14ac:dyDescent="0.25">
      <c r="A90" s="27" t="s">
        <v>171</v>
      </c>
      <c r="B90" s="27" t="s">
        <v>172</v>
      </c>
      <c r="C90" s="27" t="s">
        <v>173</v>
      </c>
      <c r="D90" s="28">
        <v>45128</v>
      </c>
      <c r="E90" s="28">
        <v>45494</v>
      </c>
      <c r="F90" s="27" t="s">
        <v>12</v>
      </c>
      <c r="G90" s="29" t="s">
        <v>13</v>
      </c>
      <c r="H90" s="29" t="s">
        <v>14</v>
      </c>
      <c r="I90" s="27" t="s">
        <v>15</v>
      </c>
      <c r="J90" s="27" t="s">
        <v>16</v>
      </c>
      <c r="K90" s="30" t="s">
        <v>17</v>
      </c>
      <c r="L90" t="s">
        <v>18</v>
      </c>
    </row>
    <row r="91" spans="1:12" ht="30" x14ac:dyDescent="0.25">
      <c r="A91" s="27" t="s">
        <v>171</v>
      </c>
      <c r="B91" s="27" t="s">
        <v>172</v>
      </c>
      <c r="C91" s="27" t="s">
        <v>173</v>
      </c>
      <c r="D91" s="28">
        <v>45128</v>
      </c>
      <c r="E91" s="28">
        <v>45494</v>
      </c>
      <c r="F91" s="27" t="s">
        <v>12</v>
      </c>
      <c r="G91" s="29" t="s">
        <v>13</v>
      </c>
      <c r="H91" s="29" t="s">
        <v>14</v>
      </c>
      <c r="I91" s="27" t="s">
        <v>15</v>
      </c>
      <c r="J91" s="27" t="s">
        <v>16</v>
      </c>
      <c r="K91" s="30" t="s">
        <v>17</v>
      </c>
      <c r="L91" t="s">
        <v>18</v>
      </c>
    </row>
    <row r="92" spans="1:12" ht="30" x14ac:dyDescent="0.25">
      <c r="A92" s="27" t="s">
        <v>171</v>
      </c>
      <c r="B92" s="27" t="s">
        <v>172</v>
      </c>
      <c r="C92" s="27" t="s">
        <v>173</v>
      </c>
      <c r="D92" s="28">
        <v>45129</v>
      </c>
      <c r="E92" s="28">
        <v>45495</v>
      </c>
      <c r="F92" s="27" t="s">
        <v>34</v>
      </c>
      <c r="G92" s="29" t="s">
        <v>13</v>
      </c>
      <c r="H92" s="29" t="s">
        <v>14</v>
      </c>
      <c r="I92" s="27" t="s">
        <v>15</v>
      </c>
      <c r="J92" s="27" t="s">
        <v>16</v>
      </c>
      <c r="K92" s="30" t="s">
        <v>17</v>
      </c>
      <c r="L92" t="s">
        <v>18</v>
      </c>
    </row>
    <row r="93" spans="1:12" ht="30" x14ac:dyDescent="0.25">
      <c r="A93" s="27" t="s">
        <v>171</v>
      </c>
      <c r="B93" s="27" t="s">
        <v>172</v>
      </c>
      <c r="C93" s="27" t="s">
        <v>173</v>
      </c>
      <c r="D93" s="28">
        <v>45129</v>
      </c>
      <c r="E93" s="28">
        <v>45495</v>
      </c>
      <c r="F93" s="27" t="s">
        <v>12</v>
      </c>
      <c r="G93" s="29" t="s">
        <v>13</v>
      </c>
      <c r="H93" s="29" t="s">
        <v>14</v>
      </c>
      <c r="I93" s="27" t="s">
        <v>15</v>
      </c>
      <c r="J93" s="27" t="s">
        <v>16</v>
      </c>
      <c r="K93" s="30" t="s">
        <v>17</v>
      </c>
      <c r="L93" t="s">
        <v>18</v>
      </c>
    </row>
    <row r="94" spans="1:12" ht="30" x14ac:dyDescent="0.25">
      <c r="A94" s="27" t="s">
        <v>171</v>
      </c>
      <c r="B94" s="27" t="s">
        <v>172</v>
      </c>
      <c r="C94" s="27" t="s">
        <v>173</v>
      </c>
      <c r="D94" s="28">
        <v>45129</v>
      </c>
      <c r="E94" s="28">
        <v>45495</v>
      </c>
      <c r="F94" s="27" t="s">
        <v>12</v>
      </c>
      <c r="G94" s="29" t="s">
        <v>13</v>
      </c>
      <c r="H94" s="29" t="s">
        <v>14</v>
      </c>
      <c r="I94" s="27" t="s">
        <v>15</v>
      </c>
      <c r="J94" s="27" t="s">
        <v>16</v>
      </c>
      <c r="K94" s="30" t="s">
        <v>17</v>
      </c>
      <c r="L94" t="s">
        <v>18</v>
      </c>
    </row>
    <row r="95" spans="1:12" ht="30" x14ac:dyDescent="0.25">
      <c r="A95" s="27" t="s">
        <v>171</v>
      </c>
      <c r="B95" s="27" t="s">
        <v>172</v>
      </c>
      <c r="C95" s="27" t="s">
        <v>173</v>
      </c>
      <c r="D95" s="28">
        <v>45129</v>
      </c>
      <c r="E95" s="28">
        <v>45495</v>
      </c>
      <c r="F95" s="27" t="s">
        <v>12</v>
      </c>
      <c r="G95" s="29" t="s">
        <v>13</v>
      </c>
      <c r="H95" s="29" t="s">
        <v>14</v>
      </c>
      <c r="I95" s="27" t="s">
        <v>15</v>
      </c>
      <c r="J95" s="27" t="s">
        <v>16</v>
      </c>
      <c r="K95" s="30" t="s">
        <v>17</v>
      </c>
      <c r="L95" t="s">
        <v>18</v>
      </c>
    </row>
    <row r="96" spans="1:12" ht="30" x14ac:dyDescent="0.25">
      <c r="A96" s="27" t="s">
        <v>171</v>
      </c>
      <c r="B96" s="27" t="s">
        <v>172</v>
      </c>
      <c r="C96" s="27" t="s">
        <v>173</v>
      </c>
      <c r="D96" s="28">
        <v>45129</v>
      </c>
      <c r="E96" s="28">
        <v>45495</v>
      </c>
      <c r="F96" s="27" t="s">
        <v>12</v>
      </c>
      <c r="G96" s="29" t="s">
        <v>13</v>
      </c>
      <c r="H96" s="29" t="s">
        <v>14</v>
      </c>
      <c r="I96" s="27" t="s">
        <v>15</v>
      </c>
      <c r="J96" s="27" t="s">
        <v>16</v>
      </c>
      <c r="K96" s="30" t="s">
        <v>17</v>
      </c>
      <c r="L96" t="s">
        <v>18</v>
      </c>
    </row>
    <row r="97" spans="1:12" ht="30" x14ac:dyDescent="0.25">
      <c r="A97" s="27" t="s">
        <v>171</v>
      </c>
      <c r="B97" s="27" t="s">
        <v>172</v>
      </c>
      <c r="C97" s="27" t="s">
        <v>173</v>
      </c>
      <c r="D97" s="28">
        <v>45129</v>
      </c>
      <c r="E97" s="28">
        <v>45495</v>
      </c>
      <c r="F97" s="27" t="s">
        <v>12</v>
      </c>
      <c r="G97" s="29" t="s">
        <v>13</v>
      </c>
      <c r="H97" s="29" t="s">
        <v>14</v>
      </c>
      <c r="I97" s="27" t="s">
        <v>15</v>
      </c>
      <c r="J97" s="27" t="s">
        <v>16</v>
      </c>
      <c r="K97" s="30" t="s">
        <v>17</v>
      </c>
      <c r="L97" t="s">
        <v>18</v>
      </c>
    </row>
    <row r="98" spans="1:12" ht="30" x14ac:dyDescent="0.25">
      <c r="A98" s="27" t="s">
        <v>171</v>
      </c>
      <c r="B98" s="27" t="s">
        <v>172</v>
      </c>
      <c r="C98" s="27" t="s">
        <v>173</v>
      </c>
      <c r="D98" s="28">
        <v>45130</v>
      </c>
      <c r="E98" s="28">
        <v>45496</v>
      </c>
      <c r="F98" s="27" t="s">
        <v>22</v>
      </c>
      <c r="G98" s="29" t="s">
        <v>13</v>
      </c>
      <c r="H98" s="29" t="s">
        <v>14</v>
      </c>
      <c r="I98" s="27" t="s">
        <v>15</v>
      </c>
      <c r="J98" s="27" t="s">
        <v>16</v>
      </c>
      <c r="K98" s="30" t="s">
        <v>17</v>
      </c>
      <c r="L98" t="s">
        <v>18</v>
      </c>
    </row>
    <row r="99" spans="1:12" ht="30" x14ac:dyDescent="0.25">
      <c r="A99" s="27" t="s">
        <v>171</v>
      </c>
      <c r="B99" s="27" t="s">
        <v>172</v>
      </c>
      <c r="C99" s="27" t="s">
        <v>173</v>
      </c>
      <c r="D99" s="28">
        <v>45132</v>
      </c>
      <c r="E99" s="28">
        <v>45498</v>
      </c>
      <c r="F99" s="27" t="s">
        <v>25</v>
      </c>
      <c r="G99" s="29" t="s">
        <v>13</v>
      </c>
      <c r="H99" s="29" t="s">
        <v>14</v>
      </c>
      <c r="I99" s="27" t="s">
        <v>15</v>
      </c>
      <c r="J99" s="27" t="s">
        <v>16</v>
      </c>
      <c r="K99" s="30" t="s">
        <v>17</v>
      </c>
      <c r="L99" t="s">
        <v>18</v>
      </c>
    </row>
    <row r="100" spans="1:12" ht="30" x14ac:dyDescent="0.25">
      <c r="A100" s="27" t="s">
        <v>171</v>
      </c>
      <c r="B100" s="27" t="s">
        <v>172</v>
      </c>
      <c r="C100" s="27" t="s">
        <v>173</v>
      </c>
      <c r="D100" s="28">
        <v>45132</v>
      </c>
      <c r="E100" s="28">
        <v>45498</v>
      </c>
      <c r="F100" s="27" t="s">
        <v>12</v>
      </c>
      <c r="G100" s="29" t="s">
        <v>13</v>
      </c>
      <c r="H100" s="29" t="s">
        <v>14</v>
      </c>
      <c r="I100" s="27" t="s">
        <v>15</v>
      </c>
      <c r="J100" s="27" t="s">
        <v>16</v>
      </c>
      <c r="K100" s="30" t="s">
        <v>17</v>
      </c>
      <c r="L100" t="s">
        <v>18</v>
      </c>
    </row>
    <row r="101" spans="1:12" ht="30" x14ac:dyDescent="0.25">
      <c r="A101" s="27" t="s">
        <v>171</v>
      </c>
      <c r="B101" s="27" t="s">
        <v>172</v>
      </c>
      <c r="C101" s="27" t="s">
        <v>173</v>
      </c>
      <c r="D101" s="28">
        <v>45132</v>
      </c>
      <c r="E101" s="28">
        <v>45498</v>
      </c>
      <c r="F101" s="27" t="s">
        <v>12</v>
      </c>
      <c r="G101" s="29" t="s">
        <v>13</v>
      </c>
      <c r="H101" s="29" t="s">
        <v>14</v>
      </c>
      <c r="I101" s="27" t="s">
        <v>15</v>
      </c>
      <c r="J101" s="27" t="s">
        <v>16</v>
      </c>
      <c r="K101" s="30" t="s">
        <v>17</v>
      </c>
      <c r="L101" t="s">
        <v>18</v>
      </c>
    </row>
    <row r="102" spans="1:12" ht="30" x14ac:dyDescent="0.25">
      <c r="A102" s="27" t="s">
        <v>171</v>
      </c>
      <c r="B102" s="27" t="s">
        <v>172</v>
      </c>
      <c r="C102" s="27" t="s">
        <v>173</v>
      </c>
      <c r="D102" s="28">
        <v>45132</v>
      </c>
      <c r="E102" s="28">
        <v>45498</v>
      </c>
      <c r="F102" s="27" t="s">
        <v>12</v>
      </c>
      <c r="G102" s="29" t="s">
        <v>13</v>
      </c>
      <c r="H102" s="29" t="s">
        <v>14</v>
      </c>
      <c r="I102" s="27" t="s">
        <v>15</v>
      </c>
      <c r="J102" s="27" t="s">
        <v>16</v>
      </c>
      <c r="K102" s="30" t="s">
        <v>17</v>
      </c>
      <c r="L102" t="s">
        <v>18</v>
      </c>
    </row>
    <row r="103" spans="1:12" ht="30" x14ac:dyDescent="0.25">
      <c r="A103" s="27" t="s">
        <v>171</v>
      </c>
      <c r="B103" s="27" t="s">
        <v>172</v>
      </c>
      <c r="C103" s="27" t="s">
        <v>173</v>
      </c>
      <c r="D103" s="28">
        <v>45132</v>
      </c>
      <c r="E103" s="28">
        <v>45498</v>
      </c>
      <c r="F103" s="27" t="s">
        <v>22</v>
      </c>
      <c r="G103" s="29" t="s">
        <v>13</v>
      </c>
      <c r="H103" s="29" t="s">
        <v>14</v>
      </c>
      <c r="I103" s="27" t="s">
        <v>15</v>
      </c>
      <c r="J103" s="27" t="s">
        <v>16</v>
      </c>
      <c r="K103" s="30" t="s">
        <v>17</v>
      </c>
      <c r="L103" t="s">
        <v>18</v>
      </c>
    </row>
    <row r="104" spans="1:12" ht="30" x14ac:dyDescent="0.25">
      <c r="A104" s="27" t="s">
        <v>171</v>
      </c>
      <c r="B104" s="27" t="s">
        <v>172</v>
      </c>
      <c r="C104" s="27" t="s">
        <v>173</v>
      </c>
      <c r="D104" s="28">
        <v>45132</v>
      </c>
      <c r="E104" s="28">
        <v>45498</v>
      </c>
      <c r="F104" s="27" t="s">
        <v>12</v>
      </c>
      <c r="G104" s="29" t="s">
        <v>13</v>
      </c>
      <c r="H104" s="29" t="s">
        <v>14</v>
      </c>
      <c r="I104" s="27" t="s">
        <v>15</v>
      </c>
      <c r="J104" s="27" t="s">
        <v>16</v>
      </c>
      <c r="K104" s="30" t="s">
        <v>17</v>
      </c>
      <c r="L104" t="s">
        <v>18</v>
      </c>
    </row>
    <row r="105" spans="1:12" ht="30" x14ac:dyDescent="0.25">
      <c r="A105" s="27" t="s">
        <v>171</v>
      </c>
      <c r="B105" s="27" t="s">
        <v>172</v>
      </c>
      <c r="C105" s="27" t="s">
        <v>173</v>
      </c>
      <c r="D105" s="28">
        <v>45132</v>
      </c>
      <c r="E105" s="28">
        <v>45498</v>
      </c>
      <c r="F105" s="27" t="s">
        <v>12</v>
      </c>
      <c r="G105" s="29" t="s">
        <v>13</v>
      </c>
      <c r="H105" s="29" t="s">
        <v>14</v>
      </c>
      <c r="I105" s="27" t="s">
        <v>15</v>
      </c>
      <c r="J105" s="27" t="s">
        <v>16</v>
      </c>
      <c r="K105" s="30" t="s">
        <v>17</v>
      </c>
      <c r="L105" t="s">
        <v>18</v>
      </c>
    </row>
    <row r="106" spans="1:12" ht="30" x14ac:dyDescent="0.25">
      <c r="A106" s="27" t="s">
        <v>171</v>
      </c>
      <c r="B106" s="27" t="s">
        <v>172</v>
      </c>
      <c r="C106" s="27" t="s">
        <v>173</v>
      </c>
      <c r="D106" s="28">
        <v>45132</v>
      </c>
      <c r="E106" s="28">
        <v>45498</v>
      </c>
      <c r="F106" s="27" t="s">
        <v>12</v>
      </c>
      <c r="G106" s="29" t="s">
        <v>13</v>
      </c>
      <c r="H106" s="29" t="s">
        <v>14</v>
      </c>
      <c r="I106" s="27" t="s">
        <v>15</v>
      </c>
      <c r="J106" s="27" t="s">
        <v>16</v>
      </c>
      <c r="K106" s="30" t="s">
        <v>17</v>
      </c>
      <c r="L106" t="s">
        <v>18</v>
      </c>
    </row>
    <row r="107" spans="1:12" ht="30" x14ac:dyDescent="0.25">
      <c r="A107" s="27" t="s">
        <v>171</v>
      </c>
      <c r="B107" s="27" t="s">
        <v>172</v>
      </c>
      <c r="C107" s="27" t="s">
        <v>173</v>
      </c>
      <c r="D107" s="28">
        <v>45133</v>
      </c>
      <c r="E107" s="28">
        <v>45499</v>
      </c>
      <c r="F107" s="27" t="s">
        <v>12</v>
      </c>
      <c r="G107" s="29" t="s">
        <v>13</v>
      </c>
      <c r="H107" s="29" t="s">
        <v>14</v>
      </c>
      <c r="I107" s="27" t="s">
        <v>15</v>
      </c>
      <c r="J107" s="27" t="s">
        <v>16</v>
      </c>
      <c r="K107" s="30" t="s">
        <v>17</v>
      </c>
      <c r="L107" t="s">
        <v>18</v>
      </c>
    </row>
    <row r="108" spans="1:12" ht="30" x14ac:dyDescent="0.25">
      <c r="A108" s="27" t="s">
        <v>171</v>
      </c>
      <c r="B108" s="27" t="s">
        <v>172</v>
      </c>
      <c r="C108" s="27" t="s">
        <v>173</v>
      </c>
      <c r="D108" s="28">
        <v>45133</v>
      </c>
      <c r="E108" s="28">
        <v>45499</v>
      </c>
      <c r="F108" s="27" t="s">
        <v>12</v>
      </c>
      <c r="G108" s="29" t="s">
        <v>13</v>
      </c>
      <c r="H108" s="29" t="s">
        <v>14</v>
      </c>
      <c r="I108" s="27" t="s">
        <v>15</v>
      </c>
      <c r="J108" s="27" t="s">
        <v>16</v>
      </c>
      <c r="K108" s="30" t="s">
        <v>17</v>
      </c>
      <c r="L108" t="s">
        <v>18</v>
      </c>
    </row>
    <row r="109" spans="1:12" ht="30" x14ac:dyDescent="0.25">
      <c r="A109" s="27" t="s">
        <v>171</v>
      </c>
      <c r="B109" s="27" t="s">
        <v>172</v>
      </c>
      <c r="C109" s="27" t="s">
        <v>173</v>
      </c>
      <c r="D109" s="28">
        <v>45133</v>
      </c>
      <c r="E109" s="28">
        <v>45499</v>
      </c>
      <c r="F109" s="27" t="s">
        <v>12</v>
      </c>
      <c r="G109" s="29" t="s">
        <v>13</v>
      </c>
      <c r="H109" s="29" t="s">
        <v>14</v>
      </c>
      <c r="I109" s="27" t="s">
        <v>15</v>
      </c>
      <c r="J109" s="27" t="s">
        <v>16</v>
      </c>
      <c r="K109" s="30" t="s">
        <v>17</v>
      </c>
      <c r="L109" t="s">
        <v>18</v>
      </c>
    </row>
    <row r="110" spans="1:12" ht="30" x14ac:dyDescent="0.25">
      <c r="A110" s="27" t="s">
        <v>171</v>
      </c>
      <c r="B110" s="27" t="s">
        <v>172</v>
      </c>
      <c r="C110" s="27" t="s">
        <v>173</v>
      </c>
      <c r="D110" s="28">
        <v>45133</v>
      </c>
      <c r="E110" s="28">
        <v>45499</v>
      </c>
      <c r="F110" s="27" t="s">
        <v>22</v>
      </c>
      <c r="G110" s="29" t="s">
        <v>13</v>
      </c>
      <c r="H110" s="29" t="s">
        <v>14</v>
      </c>
      <c r="I110" s="27" t="s">
        <v>15</v>
      </c>
      <c r="J110" s="27" t="s">
        <v>16</v>
      </c>
      <c r="K110" s="30" t="s">
        <v>17</v>
      </c>
      <c r="L110" t="s">
        <v>18</v>
      </c>
    </row>
    <row r="111" spans="1:12" ht="30" x14ac:dyDescent="0.25">
      <c r="A111" s="27" t="s">
        <v>171</v>
      </c>
      <c r="B111" s="27" t="s">
        <v>172</v>
      </c>
      <c r="C111" s="27" t="s">
        <v>173</v>
      </c>
      <c r="D111" s="28">
        <v>45134</v>
      </c>
      <c r="E111" s="28">
        <v>45500</v>
      </c>
      <c r="F111" s="27" t="s">
        <v>12</v>
      </c>
      <c r="G111" s="29" t="s">
        <v>13</v>
      </c>
      <c r="H111" s="29" t="s">
        <v>14</v>
      </c>
      <c r="I111" s="27" t="s">
        <v>15</v>
      </c>
      <c r="J111" s="27" t="s">
        <v>16</v>
      </c>
      <c r="K111" s="30" t="s">
        <v>17</v>
      </c>
      <c r="L111" t="s">
        <v>18</v>
      </c>
    </row>
    <row r="112" spans="1:12" ht="30" x14ac:dyDescent="0.25">
      <c r="A112" s="27" t="s">
        <v>171</v>
      </c>
      <c r="B112" s="27" t="s">
        <v>172</v>
      </c>
      <c r="C112" s="27" t="s">
        <v>173</v>
      </c>
      <c r="D112" s="28">
        <v>45135</v>
      </c>
      <c r="E112" s="28">
        <v>45501</v>
      </c>
      <c r="F112" s="27" t="s">
        <v>12</v>
      </c>
      <c r="G112" s="29" t="s">
        <v>13</v>
      </c>
      <c r="H112" s="29" t="s">
        <v>14</v>
      </c>
      <c r="I112" s="27" t="s">
        <v>15</v>
      </c>
      <c r="J112" s="27" t="s">
        <v>16</v>
      </c>
      <c r="K112" s="30" t="s">
        <v>17</v>
      </c>
      <c r="L112" t="s">
        <v>18</v>
      </c>
    </row>
    <row r="113" spans="1:12" ht="30" x14ac:dyDescent="0.25">
      <c r="A113" s="27" t="s">
        <v>171</v>
      </c>
      <c r="B113" s="27" t="s">
        <v>172</v>
      </c>
      <c r="C113" s="27" t="s">
        <v>173</v>
      </c>
      <c r="D113" s="28">
        <v>45135</v>
      </c>
      <c r="E113" s="28">
        <v>45501</v>
      </c>
      <c r="F113" s="27" t="s">
        <v>12</v>
      </c>
      <c r="G113" s="29" t="s">
        <v>13</v>
      </c>
      <c r="H113" s="29" t="s">
        <v>14</v>
      </c>
      <c r="I113" s="27" t="s">
        <v>15</v>
      </c>
      <c r="J113" s="27" t="s">
        <v>16</v>
      </c>
      <c r="K113" s="30" t="s">
        <v>17</v>
      </c>
      <c r="L113" t="s">
        <v>18</v>
      </c>
    </row>
    <row r="114" spans="1:12" ht="30" x14ac:dyDescent="0.25">
      <c r="A114" s="27" t="s">
        <v>171</v>
      </c>
      <c r="B114" s="27" t="s">
        <v>172</v>
      </c>
      <c r="C114" s="27" t="s">
        <v>173</v>
      </c>
      <c r="D114" s="28">
        <v>45135</v>
      </c>
      <c r="E114" s="28">
        <v>45501</v>
      </c>
      <c r="F114" s="27" t="s">
        <v>12</v>
      </c>
      <c r="G114" s="29" t="s">
        <v>13</v>
      </c>
      <c r="H114" s="29" t="s">
        <v>14</v>
      </c>
      <c r="I114" s="27" t="s">
        <v>15</v>
      </c>
      <c r="J114" s="27" t="s">
        <v>16</v>
      </c>
      <c r="K114" s="30" t="s">
        <v>17</v>
      </c>
      <c r="L114" t="s">
        <v>18</v>
      </c>
    </row>
    <row r="115" spans="1:12" ht="30" x14ac:dyDescent="0.25">
      <c r="A115" s="27" t="s">
        <v>171</v>
      </c>
      <c r="B115" s="27" t="s">
        <v>172</v>
      </c>
      <c r="C115" s="27" t="s">
        <v>173</v>
      </c>
      <c r="D115" s="28">
        <v>45135</v>
      </c>
      <c r="E115" s="28">
        <v>45501</v>
      </c>
      <c r="F115" s="27" t="s">
        <v>12</v>
      </c>
      <c r="G115" s="29" t="s">
        <v>13</v>
      </c>
      <c r="H115" s="29" t="s">
        <v>14</v>
      </c>
      <c r="I115" s="27" t="s">
        <v>15</v>
      </c>
      <c r="J115" s="27" t="s">
        <v>16</v>
      </c>
      <c r="K115" s="30" t="s">
        <v>17</v>
      </c>
      <c r="L115" t="s">
        <v>18</v>
      </c>
    </row>
    <row r="116" spans="1:12" ht="30" x14ac:dyDescent="0.25">
      <c r="A116" s="27" t="s">
        <v>171</v>
      </c>
      <c r="B116" s="27" t="s">
        <v>172</v>
      </c>
      <c r="C116" s="27" t="s">
        <v>173</v>
      </c>
      <c r="D116" s="28">
        <v>45136</v>
      </c>
      <c r="E116" s="28">
        <v>45502</v>
      </c>
      <c r="F116" s="27" t="s">
        <v>21</v>
      </c>
      <c r="G116" s="29" t="s">
        <v>13</v>
      </c>
      <c r="H116" s="29" t="s">
        <v>14</v>
      </c>
      <c r="I116" s="27" t="s">
        <v>15</v>
      </c>
      <c r="J116" s="27" t="s">
        <v>16</v>
      </c>
      <c r="K116" s="30" t="s">
        <v>17</v>
      </c>
      <c r="L116" t="s">
        <v>18</v>
      </c>
    </row>
    <row r="117" spans="1:12" ht="30" x14ac:dyDescent="0.25">
      <c r="A117" s="27" t="s">
        <v>171</v>
      </c>
      <c r="B117" s="27" t="s">
        <v>172</v>
      </c>
      <c r="C117" s="27" t="s">
        <v>173</v>
      </c>
      <c r="D117" s="28">
        <v>45136</v>
      </c>
      <c r="E117" s="28">
        <v>45502</v>
      </c>
      <c r="F117" s="27" t="s">
        <v>21</v>
      </c>
      <c r="G117" s="29" t="s">
        <v>13</v>
      </c>
      <c r="H117" s="29" t="s">
        <v>14</v>
      </c>
      <c r="I117" s="27" t="s">
        <v>15</v>
      </c>
      <c r="J117" s="27" t="s">
        <v>16</v>
      </c>
      <c r="K117" s="30" t="s">
        <v>17</v>
      </c>
      <c r="L117" t="s">
        <v>18</v>
      </c>
    </row>
    <row r="118" spans="1:12" ht="30" x14ac:dyDescent="0.25">
      <c r="A118" s="27" t="s">
        <v>171</v>
      </c>
      <c r="B118" s="27" t="s">
        <v>172</v>
      </c>
      <c r="C118" s="27" t="s">
        <v>173</v>
      </c>
      <c r="D118" s="28">
        <v>45136</v>
      </c>
      <c r="E118" s="28">
        <v>45502</v>
      </c>
      <c r="F118" s="27" t="s">
        <v>35</v>
      </c>
      <c r="G118" s="29" t="s">
        <v>13</v>
      </c>
      <c r="H118" s="29" t="s">
        <v>14</v>
      </c>
      <c r="I118" s="27" t="s">
        <v>15</v>
      </c>
      <c r="J118" s="27" t="s">
        <v>16</v>
      </c>
      <c r="K118" s="30" t="s">
        <v>17</v>
      </c>
      <c r="L118" t="s">
        <v>18</v>
      </c>
    </row>
    <row r="119" spans="1:12" ht="30" x14ac:dyDescent="0.25">
      <c r="A119" s="27" t="s">
        <v>171</v>
      </c>
      <c r="B119" s="27" t="s">
        <v>172</v>
      </c>
      <c r="C119" s="27" t="s">
        <v>173</v>
      </c>
      <c r="D119" s="28">
        <v>45137</v>
      </c>
      <c r="E119" s="28">
        <v>45503</v>
      </c>
      <c r="F119" s="27" t="s">
        <v>23</v>
      </c>
      <c r="G119" s="29" t="s">
        <v>13</v>
      </c>
      <c r="H119" s="29" t="s">
        <v>14</v>
      </c>
      <c r="I119" s="27" t="s">
        <v>15</v>
      </c>
      <c r="J119" s="27" t="s">
        <v>16</v>
      </c>
      <c r="K119" s="30" t="s">
        <v>17</v>
      </c>
      <c r="L119" t="s">
        <v>18</v>
      </c>
    </row>
    <row r="120" spans="1:12" ht="30" x14ac:dyDescent="0.25">
      <c r="A120" s="27" t="s">
        <v>171</v>
      </c>
      <c r="B120" s="27" t="s">
        <v>172</v>
      </c>
      <c r="C120" s="27" t="s">
        <v>173</v>
      </c>
      <c r="D120" s="28">
        <v>45137</v>
      </c>
      <c r="E120" s="28">
        <v>45503</v>
      </c>
      <c r="F120" s="27" t="s">
        <v>25</v>
      </c>
      <c r="G120" s="29" t="s">
        <v>13</v>
      </c>
      <c r="H120" s="29" t="s">
        <v>14</v>
      </c>
      <c r="I120" s="27" t="s">
        <v>15</v>
      </c>
      <c r="J120" s="27" t="s">
        <v>16</v>
      </c>
      <c r="K120" s="30" t="s">
        <v>17</v>
      </c>
      <c r="L120" t="s">
        <v>18</v>
      </c>
    </row>
    <row r="121" spans="1:12" ht="30" x14ac:dyDescent="0.25">
      <c r="A121" s="27" t="s">
        <v>171</v>
      </c>
      <c r="B121" s="27" t="s">
        <v>172</v>
      </c>
      <c r="C121" s="27" t="s">
        <v>173</v>
      </c>
      <c r="D121" s="28">
        <v>45137</v>
      </c>
      <c r="E121" s="28">
        <v>45503</v>
      </c>
      <c r="F121" s="27" t="s">
        <v>25</v>
      </c>
      <c r="G121" s="29" t="s">
        <v>13</v>
      </c>
      <c r="H121" s="29" t="s">
        <v>14</v>
      </c>
      <c r="I121" s="27" t="s">
        <v>15</v>
      </c>
      <c r="J121" s="27" t="s">
        <v>16</v>
      </c>
      <c r="K121" s="30" t="s">
        <v>17</v>
      </c>
      <c r="L121" t="s">
        <v>18</v>
      </c>
    </row>
    <row r="122" spans="1:12" ht="30" x14ac:dyDescent="0.25">
      <c r="A122" s="27" t="s">
        <v>171</v>
      </c>
      <c r="B122" s="27" t="s">
        <v>172</v>
      </c>
      <c r="C122" s="27" t="s">
        <v>173</v>
      </c>
      <c r="D122" s="28">
        <v>45137</v>
      </c>
      <c r="E122" s="28">
        <v>45503</v>
      </c>
      <c r="F122" s="27" t="s">
        <v>21</v>
      </c>
      <c r="G122" s="29" t="s">
        <v>13</v>
      </c>
      <c r="H122" s="29" t="s">
        <v>14</v>
      </c>
      <c r="I122" s="27" t="s">
        <v>15</v>
      </c>
      <c r="J122" s="27" t="s">
        <v>16</v>
      </c>
      <c r="K122" s="30" t="s">
        <v>17</v>
      </c>
      <c r="L122" t="s">
        <v>18</v>
      </c>
    </row>
    <row r="123" spans="1:12" ht="30" x14ac:dyDescent="0.25">
      <c r="A123" s="27" t="s">
        <v>171</v>
      </c>
      <c r="B123" s="27" t="s">
        <v>172</v>
      </c>
      <c r="C123" s="27" t="s">
        <v>173</v>
      </c>
      <c r="D123" s="28">
        <v>45137</v>
      </c>
      <c r="E123" s="28">
        <v>45503</v>
      </c>
      <c r="F123" s="27" t="s">
        <v>23</v>
      </c>
      <c r="G123" s="29" t="s">
        <v>13</v>
      </c>
      <c r="H123" s="29" t="s">
        <v>14</v>
      </c>
      <c r="I123" s="27" t="s">
        <v>15</v>
      </c>
      <c r="J123" s="27" t="s">
        <v>16</v>
      </c>
      <c r="K123" s="30" t="s">
        <v>17</v>
      </c>
      <c r="L123" t="s">
        <v>18</v>
      </c>
    </row>
    <row r="124" spans="1:12" ht="30" x14ac:dyDescent="0.25">
      <c r="A124" s="27" t="s">
        <v>171</v>
      </c>
      <c r="B124" s="27" t="s">
        <v>172</v>
      </c>
      <c r="C124" s="27" t="s">
        <v>173</v>
      </c>
      <c r="D124" s="28">
        <v>45137</v>
      </c>
      <c r="E124" s="28">
        <v>45503</v>
      </c>
      <c r="F124" s="27" t="s">
        <v>23</v>
      </c>
      <c r="G124" s="29" t="s">
        <v>13</v>
      </c>
      <c r="H124" s="29" t="s">
        <v>14</v>
      </c>
      <c r="I124" s="27" t="s">
        <v>15</v>
      </c>
      <c r="J124" s="27" t="s">
        <v>16</v>
      </c>
      <c r="K124" s="30" t="s">
        <v>17</v>
      </c>
      <c r="L124" t="s">
        <v>18</v>
      </c>
    </row>
    <row r="125" spans="1:12" ht="30" x14ac:dyDescent="0.25">
      <c r="A125" s="27" t="s">
        <v>171</v>
      </c>
      <c r="B125" s="27" t="s">
        <v>172</v>
      </c>
      <c r="C125" s="27" t="s">
        <v>173</v>
      </c>
      <c r="D125" s="28">
        <v>45137</v>
      </c>
      <c r="E125" s="28">
        <v>45503</v>
      </c>
      <c r="F125" s="27" t="s">
        <v>25</v>
      </c>
      <c r="G125" s="29" t="s">
        <v>13</v>
      </c>
      <c r="H125" s="29" t="s">
        <v>14</v>
      </c>
      <c r="I125" s="27" t="s">
        <v>15</v>
      </c>
      <c r="J125" s="27" t="s">
        <v>16</v>
      </c>
      <c r="K125" s="30" t="s">
        <v>17</v>
      </c>
      <c r="L125" t="s">
        <v>18</v>
      </c>
    </row>
    <row r="126" spans="1:12" ht="30" x14ac:dyDescent="0.25">
      <c r="A126" s="27" t="s">
        <v>171</v>
      </c>
      <c r="B126" s="27" t="s">
        <v>172</v>
      </c>
      <c r="C126" s="27" t="s">
        <v>173</v>
      </c>
      <c r="D126" s="28">
        <v>45138</v>
      </c>
      <c r="E126" s="28">
        <v>45504</v>
      </c>
      <c r="F126" s="27" t="s">
        <v>21</v>
      </c>
      <c r="G126" s="29" t="s">
        <v>13</v>
      </c>
      <c r="H126" s="29" t="s">
        <v>14</v>
      </c>
      <c r="I126" s="27" t="s">
        <v>15</v>
      </c>
      <c r="J126" s="27" t="s">
        <v>16</v>
      </c>
      <c r="K126" s="30" t="s">
        <v>17</v>
      </c>
      <c r="L126" t="s">
        <v>18</v>
      </c>
    </row>
    <row r="127" spans="1:12" ht="30" x14ac:dyDescent="0.25">
      <c r="A127" s="27" t="s">
        <v>171</v>
      </c>
      <c r="B127" s="27" t="s">
        <v>172</v>
      </c>
      <c r="C127" s="27" t="s">
        <v>173</v>
      </c>
      <c r="D127" s="28">
        <v>45138</v>
      </c>
      <c r="E127" s="28">
        <v>45504</v>
      </c>
      <c r="F127" s="27" t="s">
        <v>12</v>
      </c>
      <c r="G127" s="29" t="s">
        <v>13</v>
      </c>
      <c r="H127" s="29" t="s">
        <v>14</v>
      </c>
      <c r="I127" s="27" t="s">
        <v>15</v>
      </c>
      <c r="J127" s="27" t="s">
        <v>16</v>
      </c>
      <c r="K127" s="30" t="s">
        <v>17</v>
      </c>
      <c r="L127" t="s">
        <v>18</v>
      </c>
    </row>
    <row r="128" spans="1:12" ht="30" x14ac:dyDescent="0.25">
      <c r="A128" s="27" t="s">
        <v>171</v>
      </c>
      <c r="B128" s="27" t="s">
        <v>172</v>
      </c>
      <c r="C128" s="27" t="s">
        <v>173</v>
      </c>
      <c r="D128" s="28">
        <v>45138</v>
      </c>
      <c r="E128" s="28">
        <v>45504</v>
      </c>
      <c r="F128" s="27" t="s">
        <v>12</v>
      </c>
      <c r="G128" s="29" t="s">
        <v>13</v>
      </c>
      <c r="H128" s="29" t="s">
        <v>14</v>
      </c>
      <c r="I128" s="27" t="s">
        <v>15</v>
      </c>
      <c r="J128" s="27" t="s">
        <v>16</v>
      </c>
      <c r="K128" s="30" t="s">
        <v>17</v>
      </c>
      <c r="L128" t="s">
        <v>18</v>
      </c>
    </row>
    <row r="129" spans="1:12" ht="30" x14ac:dyDescent="0.25">
      <c r="A129" s="27" t="s">
        <v>171</v>
      </c>
      <c r="B129" s="27" t="s">
        <v>172</v>
      </c>
      <c r="C129" s="27" t="s">
        <v>173</v>
      </c>
      <c r="D129" s="28">
        <v>45138</v>
      </c>
      <c r="E129" s="28">
        <v>45504</v>
      </c>
      <c r="F129" s="27" t="s">
        <v>32</v>
      </c>
      <c r="G129" s="29" t="s">
        <v>13</v>
      </c>
      <c r="H129" s="29" t="s">
        <v>14</v>
      </c>
      <c r="I129" s="27" t="s">
        <v>15</v>
      </c>
      <c r="J129" s="27" t="s">
        <v>16</v>
      </c>
      <c r="K129" s="30" t="s">
        <v>17</v>
      </c>
      <c r="L129" t="s">
        <v>18</v>
      </c>
    </row>
    <row r="130" spans="1:12" ht="30" x14ac:dyDescent="0.25">
      <c r="A130" s="27" t="s">
        <v>171</v>
      </c>
      <c r="B130" s="27" t="s">
        <v>172</v>
      </c>
      <c r="C130" s="27" t="s">
        <v>173</v>
      </c>
      <c r="D130" s="28">
        <v>45138</v>
      </c>
      <c r="E130" s="28">
        <v>45504</v>
      </c>
      <c r="F130" s="27" t="s">
        <v>32</v>
      </c>
      <c r="G130" s="29" t="s">
        <v>13</v>
      </c>
      <c r="H130" s="29" t="s">
        <v>14</v>
      </c>
      <c r="I130" s="27" t="s">
        <v>15</v>
      </c>
      <c r="J130" s="27" t="s">
        <v>16</v>
      </c>
      <c r="K130" s="30" t="s">
        <v>17</v>
      </c>
      <c r="L130" t="s">
        <v>18</v>
      </c>
    </row>
    <row r="131" spans="1:12" ht="30" x14ac:dyDescent="0.25">
      <c r="A131" s="27" t="s">
        <v>171</v>
      </c>
      <c r="B131" s="27" t="s">
        <v>172</v>
      </c>
      <c r="C131" s="27" t="s">
        <v>173</v>
      </c>
      <c r="D131" s="28">
        <v>45138</v>
      </c>
      <c r="E131" s="28">
        <v>45504</v>
      </c>
      <c r="F131" s="27" t="s">
        <v>32</v>
      </c>
      <c r="G131" s="29" t="s">
        <v>13</v>
      </c>
      <c r="H131" s="29" t="s">
        <v>14</v>
      </c>
      <c r="I131" s="27" t="s">
        <v>15</v>
      </c>
      <c r="J131" s="27" t="s">
        <v>16</v>
      </c>
      <c r="K131" s="30" t="s">
        <v>17</v>
      </c>
      <c r="L131" t="s">
        <v>18</v>
      </c>
    </row>
    <row r="132" spans="1:12" ht="30" x14ac:dyDescent="0.25">
      <c r="A132" s="27" t="s">
        <v>171</v>
      </c>
      <c r="B132" s="27" t="s">
        <v>172</v>
      </c>
      <c r="C132" s="27" t="s">
        <v>173</v>
      </c>
      <c r="D132" s="28">
        <v>45138</v>
      </c>
      <c r="E132" s="28">
        <v>45504</v>
      </c>
      <c r="F132" s="27" t="s">
        <v>25</v>
      </c>
      <c r="G132" s="29" t="s">
        <v>13</v>
      </c>
      <c r="H132" s="29" t="s">
        <v>14</v>
      </c>
      <c r="I132" s="27" t="s">
        <v>15</v>
      </c>
      <c r="J132" s="27" t="s">
        <v>16</v>
      </c>
      <c r="K132" s="27" t="s">
        <v>36</v>
      </c>
      <c r="L132" t="s">
        <v>18</v>
      </c>
    </row>
    <row r="133" spans="1:12" ht="30" x14ac:dyDescent="0.25">
      <c r="A133" s="27" t="s">
        <v>171</v>
      </c>
      <c r="B133" s="27" t="s">
        <v>172</v>
      </c>
      <c r="C133" s="27" t="s">
        <v>173</v>
      </c>
      <c r="D133" s="28">
        <v>45138</v>
      </c>
      <c r="E133" s="28">
        <v>45504</v>
      </c>
      <c r="F133" s="27" t="s">
        <v>25</v>
      </c>
      <c r="G133" s="29" t="s">
        <v>13</v>
      </c>
      <c r="H133" s="29" t="s">
        <v>14</v>
      </c>
      <c r="I133" s="27" t="s">
        <v>15</v>
      </c>
      <c r="J133" s="27" t="s">
        <v>16</v>
      </c>
      <c r="K133" s="27" t="s">
        <v>37</v>
      </c>
      <c r="L133" t="s">
        <v>18</v>
      </c>
    </row>
    <row r="134" spans="1:12" ht="30" x14ac:dyDescent="0.25">
      <c r="A134" s="27" t="s">
        <v>171</v>
      </c>
      <c r="B134" s="27" t="s">
        <v>172</v>
      </c>
      <c r="C134" s="27" t="s">
        <v>173</v>
      </c>
      <c r="D134" s="28">
        <v>45138</v>
      </c>
      <c r="E134" s="28">
        <v>45504</v>
      </c>
      <c r="F134" s="27" t="s">
        <v>12</v>
      </c>
      <c r="G134" s="29" t="s">
        <v>13</v>
      </c>
      <c r="H134" s="29" t="s">
        <v>14</v>
      </c>
      <c r="I134" s="27" t="s">
        <v>15</v>
      </c>
      <c r="J134" s="27" t="s">
        <v>16</v>
      </c>
      <c r="K134" s="30" t="s">
        <v>17</v>
      </c>
      <c r="L134" t="s">
        <v>18</v>
      </c>
    </row>
  </sheetData>
  <autoFilter ref="A1:K134" xr:uid="{00000000-0001-0000-0000-000000000000}"/>
  <conditionalFormatting sqref="D27:K60 A2:J2 D134:J134 D132:K133 D63:K65 D61:J62 D68:K72 D66:J67 D73:J131 D3:J26 A3:C134">
    <cfRule type="expression" dxfId="137" priority="10">
      <formula>SEARCH("ALERT",#REF!)=1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65C79-D30B-48E0-90C8-CDBB748CAF27}">
  <dimension ref="A1:W37"/>
  <sheetViews>
    <sheetView zoomScale="80" zoomScaleNormal="80" workbookViewId="0">
      <pane ySplit="1" topLeftCell="A31" activePane="bottomLeft" state="frozen"/>
      <selection pane="bottomLeft" activeCell="A2" sqref="A2:C37"/>
    </sheetView>
  </sheetViews>
  <sheetFormatPr defaultColWidth="24.42578125" defaultRowHeight="15" x14ac:dyDescent="0.25"/>
  <cols>
    <col min="1" max="1" width="14.42578125" customWidth="1"/>
    <col min="2" max="2" width="9.85546875" customWidth="1"/>
    <col min="3" max="3" width="8.7109375" customWidth="1"/>
    <col min="4" max="4" width="12.140625" customWidth="1"/>
    <col min="5" max="5" width="12.28515625" customWidth="1"/>
    <col min="6" max="6" width="8.7109375" customWidth="1"/>
    <col min="7" max="7" width="29.85546875" bestFit="1" customWidth="1"/>
    <col min="8" max="8" width="17.28515625" bestFit="1" customWidth="1"/>
    <col min="9" max="9" width="17.85546875" bestFit="1" customWidth="1"/>
    <col min="10" max="10" width="43.140625" customWidth="1"/>
    <col min="11" max="11" width="15.42578125" bestFit="1" customWidth="1"/>
    <col min="12" max="12" width="33.85546875" customWidth="1"/>
    <col min="14" max="14" width="69.42578125" customWidth="1"/>
    <col min="20" max="20" width="26.7109375" customWidth="1"/>
  </cols>
  <sheetData>
    <row r="1" spans="1:13" ht="45" x14ac:dyDescent="0.25">
      <c r="A1" s="3" t="s">
        <v>0</v>
      </c>
      <c r="B1" s="3" t="s">
        <v>1</v>
      </c>
      <c r="C1" s="3" t="s">
        <v>2</v>
      </c>
      <c r="D1" s="3" t="s">
        <v>3</v>
      </c>
      <c r="E1" s="3" t="s">
        <v>4</v>
      </c>
      <c r="F1" s="3" t="s">
        <v>5</v>
      </c>
      <c r="G1" s="3" t="s">
        <v>38</v>
      </c>
      <c r="H1" s="3" t="s">
        <v>39</v>
      </c>
      <c r="I1" s="3" t="s">
        <v>7</v>
      </c>
      <c r="J1" s="3" t="s">
        <v>8</v>
      </c>
      <c r="K1" s="3" t="s">
        <v>9</v>
      </c>
      <c r="L1" s="3" t="s">
        <v>10</v>
      </c>
    </row>
    <row r="2" spans="1:13" ht="60" x14ac:dyDescent="0.25">
      <c r="A2" s="14" t="s">
        <v>171</v>
      </c>
      <c r="B2" s="14" t="s">
        <v>172</v>
      </c>
      <c r="C2" s="14" t="s">
        <v>173</v>
      </c>
      <c r="D2" s="15">
        <v>45117</v>
      </c>
      <c r="E2" s="15">
        <v>45483</v>
      </c>
      <c r="F2" s="14" t="s">
        <v>40</v>
      </c>
      <c r="G2" s="14" t="s">
        <v>41</v>
      </c>
      <c r="H2" s="16" t="s">
        <v>42</v>
      </c>
      <c r="I2" s="17" t="s">
        <v>14</v>
      </c>
      <c r="J2" s="17" t="s">
        <v>43</v>
      </c>
      <c r="K2" s="14" t="s">
        <v>16</v>
      </c>
      <c r="L2" s="14" t="s">
        <v>28</v>
      </c>
      <c r="M2" t="s">
        <v>29</v>
      </c>
    </row>
    <row r="3" spans="1:13" ht="60" x14ac:dyDescent="0.25">
      <c r="A3" s="14" t="s">
        <v>171</v>
      </c>
      <c r="B3" s="14" t="s">
        <v>172</v>
      </c>
      <c r="C3" s="14" t="s">
        <v>173</v>
      </c>
      <c r="D3" s="15">
        <v>45117</v>
      </c>
      <c r="E3" s="15">
        <v>45483</v>
      </c>
      <c r="F3" s="14" t="s">
        <v>40</v>
      </c>
      <c r="G3" s="14" t="s">
        <v>44</v>
      </c>
      <c r="H3" s="16" t="s">
        <v>42</v>
      </c>
      <c r="I3" s="17" t="s">
        <v>14</v>
      </c>
      <c r="J3" s="17" t="s">
        <v>45</v>
      </c>
      <c r="K3" s="14" t="s">
        <v>16</v>
      </c>
      <c r="L3" s="14" t="s">
        <v>28</v>
      </c>
      <c r="M3" t="s">
        <v>29</v>
      </c>
    </row>
    <row r="4" spans="1:13" ht="30" x14ac:dyDescent="0.25">
      <c r="A4" s="14" t="s">
        <v>171</v>
      </c>
      <c r="B4" s="14" t="s">
        <v>172</v>
      </c>
      <c r="C4" s="14" t="s">
        <v>173</v>
      </c>
      <c r="D4" s="15">
        <v>45117</v>
      </c>
      <c r="E4" s="15">
        <v>45483</v>
      </c>
      <c r="F4" s="14" t="s">
        <v>40</v>
      </c>
      <c r="G4" s="14" t="s">
        <v>46</v>
      </c>
      <c r="H4" s="16" t="s">
        <v>42</v>
      </c>
      <c r="I4" s="17" t="s">
        <v>14</v>
      </c>
      <c r="J4" s="17" t="s">
        <v>47</v>
      </c>
      <c r="K4" s="14" t="s">
        <v>16</v>
      </c>
      <c r="L4" s="14" t="s">
        <v>28</v>
      </c>
      <c r="M4" t="s">
        <v>29</v>
      </c>
    </row>
    <row r="5" spans="1:13" ht="30" x14ac:dyDescent="0.25">
      <c r="A5" s="14" t="s">
        <v>171</v>
      </c>
      <c r="B5" s="14" t="s">
        <v>172</v>
      </c>
      <c r="C5" s="14" t="s">
        <v>173</v>
      </c>
      <c r="D5" s="15">
        <v>45122</v>
      </c>
      <c r="E5" s="15">
        <v>45488</v>
      </c>
      <c r="F5" s="14" t="s">
        <v>40</v>
      </c>
      <c r="G5" s="14" t="s">
        <v>46</v>
      </c>
      <c r="H5" s="16" t="s">
        <v>42</v>
      </c>
      <c r="I5" s="17" t="s">
        <v>14</v>
      </c>
      <c r="J5" s="17" t="s">
        <v>47</v>
      </c>
      <c r="K5" s="14" t="s">
        <v>16</v>
      </c>
      <c r="L5" s="14" t="s">
        <v>28</v>
      </c>
      <c r="M5" t="s">
        <v>29</v>
      </c>
    </row>
    <row r="6" spans="1:13" ht="60" x14ac:dyDescent="0.25">
      <c r="A6" s="14" t="s">
        <v>171</v>
      </c>
      <c r="B6" s="14" t="s">
        <v>172</v>
      </c>
      <c r="C6" s="14" t="s">
        <v>173</v>
      </c>
      <c r="D6" s="15">
        <v>45122</v>
      </c>
      <c r="E6" s="15">
        <v>45488</v>
      </c>
      <c r="F6" s="14" t="s">
        <v>40</v>
      </c>
      <c r="G6" s="14" t="s">
        <v>44</v>
      </c>
      <c r="H6" s="16" t="s">
        <v>42</v>
      </c>
      <c r="I6" s="17" t="s">
        <v>14</v>
      </c>
      <c r="J6" s="17" t="s">
        <v>45</v>
      </c>
      <c r="K6" s="14" t="s">
        <v>16</v>
      </c>
      <c r="L6" s="14" t="s">
        <v>28</v>
      </c>
      <c r="M6" t="s">
        <v>29</v>
      </c>
    </row>
    <row r="7" spans="1:13" ht="60" x14ac:dyDescent="0.25">
      <c r="A7" s="14" t="s">
        <v>171</v>
      </c>
      <c r="B7" s="14" t="s">
        <v>172</v>
      </c>
      <c r="C7" s="14" t="s">
        <v>173</v>
      </c>
      <c r="D7" s="15">
        <v>45122</v>
      </c>
      <c r="E7" s="15">
        <v>45488</v>
      </c>
      <c r="F7" s="14" t="s">
        <v>40</v>
      </c>
      <c r="G7" s="14" t="s">
        <v>48</v>
      </c>
      <c r="H7" s="16" t="s">
        <v>42</v>
      </c>
      <c r="I7" s="17" t="s">
        <v>14</v>
      </c>
      <c r="J7" s="17" t="s">
        <v>49</v>
      </c>
      <c r="K7" s="14" t="s">
        <v>16</v>
      </c>
      <c r="L7" s="14" t="s">
        <v>28</v>
      </c>
      <c r="M7" t="s">
        <v>29</v>
      </c>
    </row>
    <row r="8" spans="1:13" ht="30" x14ac:dyDescent="0.25">
      <c r="A8" s="14" t="s">
        <v>171</v>
      </c>
      <c r="B8" s="14" t="s">
        <v>172</v>
      </c>
      <c r="C8" s="14" t="s">
        <v>173</v>
      </c>
      <c r="D8" s="15">
        <v>45126</v>
      </c>
      <c r="E8" s="15">
        <v>45492</v>
      </c>
      <c r="F8" s="14" t="s">
        <v>22</v>
      </c>
      <c r="G8" s="14" t="s">
        <v>46</v>
      </c>
      <c r="H8" s="16" t="s">
        <v>42</v>
      </c>
      <c r="I8" s="17" t="s">
        <v>14</v>
      </c>
      <c r="J8" s="17" t="s">
        <v>47</v>
      </c>
      <c r="K8" s="14" t="s">
        <v>16</v>
      </c>
      <c r="L8" s="14" t="s">
        <v>28</v>
      </c>
      <c r="M8" t="s">
        <v>29</v>
      </c>
    </row>
    <row r="9" spans="1:13" ht="60" x14ac:dyDescent="0.25">
      <c r="A9" s="14" t="s">
        <v>171</v>
      </c>
      <c r="B9" s="14" t="s">
        <v>172</v>
      </c>
      <c r="C9" s="14" t="s">
        <v>173</v>
      </c>
      <c r="D9" s="15">
        <v>45126</v>
      </c>
      <c r="E9" s="15">
        <v>45492</v>
      </c>
      <c r="F9" s="14" t="s">
        <v>22</v>
      </c>
      <c r="G9" s="14" t="s">
        <v>44</v>
      </c>
      <c r="H9" s="16" t="s">
        <v>42</v>
      </c>
      <c r="I9" s="17" t="s">
        <v>14</v>
      </c>
      <c r="J9" s="17" t="s">
        <v>45</v>
      </c>
      <c r="K9" s="14" t="s">
        <v>16</v>
      </c>
      <c r="L9" s="14" t="s">
        <v>28</v>
      </c>
      <c r="M9" t="s">
        <v>29</v>
      </c>
    </row>
    <row r="10" spans="1:13" ht="30" x14ac:dyDescent="0.25">
      <c r="A10" s="14" t="s">
        <v>171</v>
      </c>
      <c r="B10" s="14" t="s">
        <v>172</v>
      </c>
      <c r="C10" s="14" t="s">
        <v>173</v>
      </c>
      <c r="D10" s="15">
        <v>45126</v>
      </c>
      <c r="E10" s="15">
        <v>45492</v>
      </c>
      <c r="F10" s="14" t="s">
        <v>22</v>
      </c>
      <c r="G10" s="14" t="s">
        <v>46</v>
      </c>
      <c r="H10" s="16" t="s">
        <v>42</v>
      </c>
      <c r="I10" s="17" t="s">
        <v>14</v>
      </c>
      <c r="J10" s="17" t="s">
        <v>47</v>
      </c>
      <c r="K10" s="14" t="s">
        <v>16</v>
      </c>
      <c r="L10" s="14" t="s">
        <v>28</v>
      </c>
      <c r="M10" t="s">
        <v>29</v>
      </c>
    </row>
    <row r="11" spans="1:13" ht="30" x14ac:dyDescent="0.25">
      <c r="A11" s="14" t="s">
        <v>171</v>
      </c>
      <c r="B11" s="14" t="s">
        <v>172</v>
      </c>
      <c r="C11" s="14" t="s">
        <v>173</v>
      </c>
      <c r="D11" s="15">
        <v>45136</v>
      </c>
      <c r="E11" s="15">
        <v>45502</v>
      </c>
      <c r="F11" s="14" t="s">
        <v>27</v>
      </c>
      <c r="G11" s="14" t="s">
        <v>46</v>
      </c>
      <c r="H11" s="16" t="s">
        <v>42</v>
      </c>
      <c r="I11" s="17" t="s">
        <v>14</v>
      </c>
      <c r="J11" s="17" t="s">
        <v>47</v>
      </c>
      <c r="K11" s="14" t="s">
        <v>16</v>
      </c>
      <c r="L11" s="14" t="s">
        <v>28</v>
      </c>
      <c r="M11" t="s">
        <v>29</v>
      </c>
    </row>
    <row r="12" spans="1:13" ht="30" x14ac:dyDescent="0.25">
      <c r="A12" s="14" t="s">
        <v>171</v>
      </c>
      <c r="B12" s="14" t="s">
        <v>172</v>
      </c>
      <c r="C12" s="14" t="s">
        <v>173</v>
      </c>
      <c r="D12" s="28">
        <v>45139</v>
      </c>
      <c r="E12" s="28">
        <v>45505</v>
      </c>
      <c r="F12" s="27" t="s">
        <v>27</v>
      </c>
      <c r="G12" s="27" t="s">
        <v>46</v>
      </c>
      <c r="H12" s="26" t="s">
        <v>42</v>
      </c>
      <c r="I12" s="29" t="s">
        <v>14</v>
      </c>
      <c r="J12" s="50" t="s">
        <v>47</v>
      </c>
      <c r="K12" s="49" t="s">
        <v>16</v>
      </c>
      <c r="L12" s="27" t="s">
        <v>28</v>
      </c>
      <c r="M12" s="30" t="s">
        <v>18</v>
      </c>
    </row>
    <row r="13" spans="1:13" ht="60" x14ac:dyDescent="0.25">
      <c r="A13" s="14" t="s">
        <v>171</v>
      </c>
      <c r="B13" s="14" t="s">
        <v>172</v>
      </c>
      <c r="C13" s="14" t="s">
        <v>173</v>
      </c>
      <c r="D13" s="28">
        <v>45139</v>
      </c>
      <c r="E13" s="28">
        <v>45505</v>
      </c>
      <c r="F13" s="27" t="s">
        <v>27</v>
      </c>
      <c r="G13" s="27" t="s">
        <v>44</v>
      </c>
      <c r="H13" s="26" t="s">
        <v>42</v>
      </c>
      <c r="I13" s="29" t="s">
        <v>14</v>
      </c>
      <c r="J13" s="50" t="s">
        <v>45</v>
      </c>
      <c r="K13" s="49" t="s">
        <v>16</v>
      </c>
      <c r="L13" s="27" t="s">
        <v>28</v>
      </c>
      <c r="M13" s="30" t="s">
        <v>18</v>
      </c>
    </row>
    <row r="14" spans="1:13" ht="30" x14ac:dyDescent="0.25">
      <c r="A14" s="14" t="s">
        <v>171</v>
      </c>
      <c r="B14" s="14" t="s">
        <v>172</v>
      </c>
      <c r="C14" s="14" t="s">
        <v>173</v>
      </c>
      <c r="D14" s="28">
        <v>45139</v>
      </c>
      <c r="E14" s="28">
        <v>45505</v>
      </c>
      <c r="F14" s="27" t="s">
        <v>27</v>
      </c>
      <c r="G14" s="27" t="s">
        <v>46</v>
      </c>
      <c r="H14" s="26" t="s">
        <v>42</v>
      </c>
      <c r="I14" s="29" t="s">
        <v>14</v>
      </c>
      <c r="J14" s="50" t="s">
        <v>47</v>
      </c>
      <c r="K14" s="49" t="s">
        <v>16</v>
      </c>
      <c r="L14" s="27" t="s">
        <v>28</v>
      </c>
      <c r="M14" s="30" t="s">
        <v>18</v>
      </c>
    </row>
    <row r="15" spans="1:13" ht="30" x14ac:dyDescent="0.25">
      <c r="A15" s="14" t="s">
        <v>171</v>
      </c>
      <c r="B15" s="14" t="s">
        <v>172</v>
      </c>
      <c r="C15" s="14" t="s">
        <v>173</v>
      </c>
      <c r="D15" s="28">
        <v>45144</v>
      </c>
      <c r="E15" s="28">
        <v>45510</v>
      </c>
      <c r="F15" s="27" t="s">
        <v>40</v>
      </c>
      <c r="G15" s="27" t="s">
        <v>50</v>
      </c>
      <c r="H15" s="26" t="s">
        <v>42</v>
      </c>
      <c r="I15" s="29" t="s">
        <v>14</v>
      </c>
      <c r="J15" s="51" t="s">
        <v>15</v>
      </c>
      <c r="K15" s="49" t="s">
        <v>16</v>
      </c>
      <c r="L15" s="27" t="s">
        <v>28</v>
      </c>
      <c r="M15" s="30" t="s">
        <v>18</v>
      </c>
    </row>
    <row r="16" spans="1:13" ht="60" x14ac:dyDescent="0.25">
      <c r="A16" s="14" t="s">
        <v>171</v>
      </c>
      <c r="B16" s="14" t="s">
        <v>172</v>
      </c>
      <c r="C16" s="14" t="s">
        <v>173</v>
      </c>
      <c r="D16" s="28">
        <v>45160</v>
      </c>
      <c r="E16" s="28">
        <v>45526</v>
      </c>
      <c r="F16" s="27" t="s">
        <v>21</v>
      </c>
      <c r="G16" s="27" t="s">
        <v>48</v>
      </c>
      <c r="H16" s="26" t="s">
        <v>42</v>
      </c>
      <c r="I16" s="29" t="s">
        <v>14</v>
      </c>
      <c r="J16" s="50" t="s">
        <v>49</v>
      </c>
      <c r="K16" s="49" t="s">
        <v>16</v>
      </c>
      <c r="L16" s="27" t="s">
        <v>28</v>
      </c>
      <c r="M16" s="30" t="s">
        <v>18</v>
      </c>
    </row>
    <row r="17" spans="1:23" ht="30" x14ac:dyDescent="0.25">
      <c r="A17" s="14" t="s">
        <v>171</v>
      </c>
      <c r="B17" s="14" t="s">
        <v>172</v>
      </c>
      <c r="C17" s="14" t="s">
        <v>173</v>
      </c>
      <c r="D17" s="28">
        <v>45165</v>
      </c>
      <c r="E17" s="28">
        <v>45531</v>
      </c>
      <c r="F17" s="27" t="s">
        <v>21</v>
      </c>
      <c r="G17" s="27" t="s">
        <v>46</v>
      </c>
      <c r="H17" s="26" t="s">
        <v>42</v>
      </c>
      <c r="I17" s="29" t="s">
        <v>14</v>
      </c>
      <c r="J17" s="50" t="s">
        <v>47</v>
      </c>
      <c r="K17" s="49" t="s">
        <v>16</v>
      </c>
      <c r="L17" s="27" t="s">
        <v>28</v>
      </c>
      <c r="M17" s="30" t="s">
        <v>18</v>
      </c>
    </row>
    <row r="18" spans="1:23" ht="60" x14ac:dyDescent="0.25">
      <c r="A18" s="14" t="s">
        <v>171</v>
      </c>
      <c r="B18" s="14" t="s">
        <v>172</v>
      </c>
      <c r="C18" s="14" t="s">
        <v>173</v>
      </c>
      <c r="D18" s="28">
        <v>45165</v>
      </c>
      <c r="E18" s="28">
        <v>45531</v>
      </c>
      <c r="F18" s="27" t="s">
        <v>21</v>
      </c>
      <c r="G18" s="27" t="s">
        <v>44</v>
      </c>
      <c r="H18" s="26" t="s">
        <v>42</v>
      </c>
      <c r="I18" s="29" t="s">
        <v>14</v>
      </c>
      <c r="J18" s="50" t="s">
        <v>45</v>
      </c>
      <c r="K18" s="49" t="s">
        <v>16</v>
      </c>
      <c r="L18" s="27" t="s">
        <v>28</v>
      </c>
      <c r="M18" s="30" t="s">
        <v>18</v>
      </c>
    </row>
    <row r="19" spans="1:23" ht="60" x14ac:dyDescent="0.25">
      <c r="A19" s="14" t="s">
        <v>171</v>
      </c>
      <c r="B19" s="14" t="s">
        <v>172</v>
      </c>
      <c r="C19" s="14" t="s">
        <v>173</v>
      </c>
      <c r="D19" s="28">
        <v>45165</v>
      </c>
      <c r="E19" s="28">
        <v>45531</v>
      </c>
      <c r="F19" s="27" t="s">
        <v>21</v>
      </c>
      <c r="G19" s="27" t="s">
        <v>48</v>
      </c>
      <c r="H19" s="26" t="s">
        <v>42</v>
      </c>
      <c r="I19" s="29" t="s">
        <v>14</v>
      </c>
      <c r="J19" s="50" t="s">
        <v>49</v>
      </c>
      <c r="K19" s="49" t="s">
        <v>16</v>
      </c>
      <c r="L19" s="27" t="s">
        <v>28</v>
      </c>
      <c r="M19" s="30" t="s">
        <v>18</v>
      </c>
    </row>
    <row r="20" spans="1:23" ht="60" x14ac:dyDescent="0.25">
      <c r="A20" s="14" t="s">
        <v>171</v>
      </c>
      <c r="B20" s="14" t="s">
        <v>172</v>
      </c>
      <c r="C20" s="14" t="s">
        <v>173</v>
      </c>
      <c r="D20" s="54">
        <v>45170</v>
      </c>
      <c r="E20" s="54">
        <v>45536</v>
      </c>
      <c r="F20" s="53" t="s">
        <v>21</v>
      </c>
      <c r="G20" s="53" t="s">
        <v>44</v>
      </c>
      <c r="H20" s="55" t="s">
        <v>42</v>
      </c>
      <c r="I20" s="56" t="s">
        <v>14</v>
      </c>
      <c r="J20" s="7" t="s">
        <v>45</v>
      </c>
      <c r="K20" s="58" t="s">
        <v>16</v>
      </c>
      <c r="L20" t="s">
        <v>51</v>
      </c>
      <c r="M20" t="s">
        <v>29</v>
      </c>
    </row>
    <row r="21" spans="1:23" ht="60" x14ac:dyDescent="0.25">
      <c r="A21" s="14" t="s">
        <v>171</v>
      </c>
      <c r="B21" s="14" t="s">
        <v>172</v>
      </c>
      <c r="C21" s="14" t="s">
        <v>173</v>
      </c>
      <c r="D21" s="15">
        <v>45170</v>
      </c>
      <c r="E21" s="15">
        <v>45536</v>
      </c>
      <c r="F21" s="14" t="s">
        <v>21</v>
      </c>
      <c r="G21" s="14" t="s">
        <v>48</v>
      </c>
      <c r="H21" s="55" t="s">
        <v>42</v>
      </c>
      <c r="I21" s="56" t="s">
        <v>14</v>
      </c>
      <c r="J21" s="7" t="s">
        <v>49</v>
      </c>
      <c r="K21" s="58" t="s">
        <v>16</v>
      </c>
      <c r="L21" t="s">
        <v>51</v>
      </c>
      <c r="M21" s="59" t="s">
        <v>29</v>
      </c>
    </row>
    <row r="22" spans="1:23" ht="60" x14ac:dyDescent="0.25">
      <c r="A22" s="14" t="s">
        <v>171</v>
      </c>
      <c r="B22" s="14" t="s">
        <v>172</v>
      </c>
      <c r="C22" s="14" t="s">
        <v>173</v>
      </c>
      <c r="D22" s="54">
        <v>45170</v>
      </c>
      <c r="E22" s="54">
        <v>45536</v>
      </c>
      <c r="F22" s="53" t="s">
        <v>19</v>
      </c>
      <c r="G22" s="53" t="s">
        <v>41</v>
      </c>
      <c r="H22" s="55" t="s">
        <v>42</v>
      </c>
      <c r="I22" s="56" t="s">
        <v>14</v>
      </c>
      <c r="J22" s="7" t="s">
        <v>43</v>
      </c>
      <c r="K22" s="58" t="s">
        <v>16</v>
      </c>
      <c r="L22" s="45" t="s">
        <v>28</v>
      </c>
      <c r="M22" s="59" t="s">
        <v>29</v>
      </c>
    </row>
    <row r="23" spans="1:23" ht="30" x14ac:dyDescent="0.25">
      <c r="A23" s="14" t="s">
        <v>171</v>
      </c>
      <c r="B23" s="14" t="s">
        <v>172</v>
      </c>
      <c r="C23" s="14" t="s">
        <v>173</v>
      </c>
      <c r="D23" s="15">
        <v>45175</v>
      </c>
      <c r="E23" s="15">
        <v>45541</v>
      </c>
      <c r="F23" s="14" t="s">
        <v>21</v>
      </c>
      <c r="G23" s="14" t="s">
        <v>46</v>
      </c>
      <c r="H23" s="55" t="s">
        <v>42</v>
      </c>
      <c r="I23" s="56" t="s">
        <v>14</v>
      </c>
      <c r="J23" s="7" t="s">
        <v>47</v>
      </c>
      <c r="K23" s="58" t="s">
        <v>16</v>
      </c>
      <c r="L23" t="s">
        <v>28</v>
      </c>
      <c r="M23" s="59" t="s">
        <v>29</v>
      </c>
    </row>
    <row r="24" spans="1:23" ht="60" x14ac:dyDescent="0.25">
      <c r="A24" s="14" t="s">
        <v>171</v>
      </c>
      <c r="B24" s="14" t="s">
        <v>172</v>
      </c>
      <c r="C24" s="14" t="s">
        <v>173</v>
      </c>
      <c r="D24" s="54">
        <v>45177</v>
      </c>
      <c r="E24" s="54">
        <v>45543</v>
      </c>
      <c r="F24" s="53" t="s">
        <v>35</v>
      </c>
      <c r="G24" s="53" t="s">
        <v>41</v>
      </c>
      <c r="H24" s="55" t="s">
        <v>42</v>
      </c>
      <c r="I24" s="56" t="s">
        <v>14</v>
      </c>
      <c r="J24" s="7" t="s">
        <v>43</v>
      </c>
      <c r="K24" s="58" t="s">
        <v>16</v>
      </c>
      <c r="L24" s="59" t="s">
        <v>28</v>
      </c>
      <c r="M24" s="59" t="s">
        <v>29</v>
      </c>
    </row>
    <row r="25" spans="1:23" ht="30" x14ac:dyDescent="0.25">
      <c r="A25" s="14" t="s">
        <v>171</v>
      </c>
      <c r="B25" s="14" t="s">
        <v>172</v>
      </c>
      <c r="C25" s="14" t="s">
        <v>173</v>
      </c>
      <c r="D25" s="15">
        <v>45180</v>
      </c>
      <c r="E25" s="15">
        <v>45546</v>
      </c>
      <c r="F25" s="14" t="s">
        <v>21</v>
      </c>
      <c r="G25" s="14" t="s">
        <v>50</v>
      </c>
      <c r="H25" s="55" t="s">
        <v>42</v>
      </c>
      <c r="I25" s="56" t="s">
        <v>14</v>
      </c>
      <c r="J25" s="57" t="s">
        <v>15</v>
      </c>
      <c r="K25" s="58" t="s">
        <v>16</v>
      </c>
      <c r="L25" s="59" t="s">
        <v>28</v>
      </c>
      <c r="M25" s="59" t="s">
        <v>29</v>
      </c>
    </row>
    <row r="26" spans="1:23" ht="30" x14ac:dyDescent="0.25">
      <c r="A26" s="14" t="s">
        <v>171</v>
      </c>
      <c r="B26" s="14" t="s">
        <v>172</v>
      </c>
      <c r="C26" s="14" t="s">
        <v>173</v>
      </c>
      <c r="D26" s="54">
        <v>45184</v>
      </c>
      <c r="E26" s="54">
        <v>45550</v>
      </c>
      <c r="F26" s="53" t="s">
        <v>21</v>
      </c>
      <c r="G26" s="53" t="s">
        <v>50</v>
      </c>
      <c r="H26" s="55" t="s">
        <v>42</v>
      </c>
      <c r="I26" s="56" t="s">
        <v>14</v>
      </c>
      <c r="J26" s="57" t="s">
        <v>15</v>
      </c>
      <c r="K26" s="58" t="s">
        <v>16</v>
      </c>
      <c r="L26" s="59" t="s">
        <v>28</v>
      </c>
      <c r="M26" s="59" t="s">
        <v>29</v>
      </c>
    </row>
    <row r="27" spans="1:23" ht="30" x14ac:dyDescent="0.25">
      <c r="A27" s="14" t="s">
        <v>171</v>
      </c>
      <c r="B27" s="14" t="s">
        <v>172</v>
      </c>
      <c r="C27" s="14" t="s">
        <v>173</v>
      </c>
      <c r="D27" s="15">
        <v>45184</v>
      </c>
      <c r="E27" s="15">
        <v>45550</v>
      </c>
      <c r="F27" s="14" t="s">
        <v>19</v>
      </c>
      <c r="G27" s="14" t="s">
        <v>46</v>
      </c>
      <c r="H27" s="55" t="s">
        <v>42</v>
      </c>
      <c r="I27" s="56" t="s">
        <v>14</v>
      </c>
      <c r="J27" s="7" t="s">
        <v>47</v>
      </c>
      <c r="K27" s="58" t="s">
        <v>16</v>
      </c>
      <c r="L27" t="s">
        <v>28</v>
      </c>
      <c r="M27" s="59" t="s">
        <v>29</v>
      </c>
    </row>
    <row r="28" spans="1:23" ht="28.5" customHeight="1" x14ac:dyDescent="0.25">
      <c r="A28" s="14" t="s">
        <v>171</v>
      </c>
      <c r="B28" s="14" t="s">
        <v>172</v>
      </c>
      <c r="C28" s="14" t="s">
        <v>173</v>
      </c>
      <c r="D28" s="54">
        <v>45189</v>
      </c>
      <c r="E28" s="54">
        <v>45555</v>
      </c>
      <c r="F28" s="53" t="s">
        <v>21</v>
      </c>
      <c r="G28" s="53" t="s">
        <v>46</v>
      </c>
      <c r="H28" s="55" t="s">
        <v>42</v>
      </c>
      <c r="I28" s="56" t="s">
        <v>14</v>
      </c>
      <c r="J28" s="7" t="s">
        <v>47</v>
      </c>
      <c r="K28" s="58" t="s">
        <v>16</v>
      </c>
      <c r="L28" s="59" t="s">
        <v>28</v>
      </c>
      <c r="M28" s="59" t="s">
        <v>29</v>
      </c>
    </row>
    <row r="29" spans="1:23" ht="45" x14ac:dyDescent="0.25">
      <c r="A29" s="14" t="s">
        <v>171</v>
      </c>
      <c r="B29" s="14" t="s">
        <v>172</v>
      </c>
      <c r="C29" s="14" t="s">
        <v>173</v>
      </c>
      <c r="D29" s="15">
        <v>45200</v>
      </c>
      <c r="E29" s="15">
        <v>45566</v>
      </c>
      <c r="F29" s="14" t="s">
        <v>40</v>
      </c>
      <c r="G29" s="14" t="s">
        <v>46</v>
      </c>
      <c r="H29" s="55" t="s">
        <v>42</v>
      </c>
      <c r="I29" s="56" t="s">
        <v>14</v>
      </c>
      <c r="J29" s="7" t="s">
        <v>47</v>
      </c>
      <c r="K29" s="58" t="s">
        <v>16</v>
      </c>
      <c r="L29" t="s">
        <v>28</v>
      </c>
      <c r="M29" t="s">
        <v>29</v>
      </c>
      <c r="N29" t="str">
        <f>IF(G29 = "EASI Flags Over 2", "Your policy is being nonrenewed because of an elevated risk of crime at one or more locations.", IF(G29="No Flags Found", "The exposures represent more risk than we can adequately price for.", IF(G29 = "No Flags Found (UMB)", "The reason for non-renewal is because Nationwide does not insure umbrella risks in which we do not write the underlying general liability coverage in our standard companies.", "*")))</f>
        <v>The exposures represent more risk than we can adequately price for.</v>
      </c>
      <c r="O29" t="str">
        <f>IF(G29 = "Betterview Under 50", "Based on aerial imagery Nationwide has identified deteriorated roof conditions at one or more locations. Due to the roof condition Nationwide can no longer provide coverage for this account.",IF(G29 = "EASI Flags Over 2", "Your policy is being nonrenewed because of an elevated risk of crime at one or more locations.", IF(G29 = "Loss Frequency", "Your policy is being non-renewed due to the frequency of losses. Specifically your policy has 2 or more losses in a 12 month period.", IF(G29 = "Loss History","Your policy is being non-renewed because the loss ratio is over 55%.", IF(G29 = "Monoline BA or CP", "Your policy is being non-renewed because accounts without an accompanying Businessowners or General Liability policy are no longer within Nationwide’s Small Commercial appetite.", IF(G29 = "Age of Building", "Your policy is being non-renewed because the building age at one or more of your locations is outside of Nationwide’s Small Commercial appetite.", IF(G29 = "Distance to Coast", "Your policy is being non-renewed because your location's proximity to the coast is no longer eligible with Nationwide.", IF(G29 = "LRO Age", "Your policy is being non-renewed because the building age at one or more of your locations is outside of Nationwide’s Small Commercial appetite.", IF(G29 = "NY Fast Food", "The reason for non-renewal is because of the increased slip and fall exposure associated with this type of restaurant", IF(G29 = "Receipts", "The reason for nonrenewal is because one or more of your building’s gross receipts are no longer within Nationwide’s Small Commercial appetite.", IF(G29 = "Restaurant Age of Building", "Your policy is being non-renewed because the building age at one or more of your locations is outside of Nationwide’s Small Commercial appetite.", IF(G29 = "Restaurants YIB", "The reason for non-renewal is because your years in operation is no longer within Nationwide's Small Commercial appetite.", IF(G29 = "Strip Malls", "The reason for non-renewal is because of the increased slip and \fall exposure due to high foot traffic associated with strip malls.", IF(G29 = "No Flags Found", "The exposures represent more risk than we can adequately price for.", IF(G29 = "No Flags Found (UMB)", "The reason for non-renewal is because Nationwide does not insure umbrella risks in which we do not write the underlying general liability coverage in our standard companies.", IF(G29 = "CAT-Distance to Coast (DTC)", "Your policy is being non-renewed because your location's hurricane damage potential and proximity to the coast is no longer eligible with Nationwide.", IF(G29 = "CAT- DTC and ineligible CAT score", "The account is being non-renewed due to a combination of proximity to the coast and buildings characteristics that include construction, year built, number of stories, and/or occupancy type.", IF(G29 = "CAT- TX 2.0 HAB", "The reason for nonrenewal is this class of business (either as owner or occupant) is not eligible in Texas under our Small Commercial program.", IF(G29 = "CAT - TX 2.0", "Your policy is being non-renewed because one or more of your locations are no longer eligible due to age of building being older than 19 years of age.", "*")))))))))))))))))))</f>
        <v>The exposures represent more risk than we can adequately price for.</v>
      </c>
      <c r="R29" t="str" cm="1">
        <f t="array" ref="R29">_xlfn.IFS(G29 = "Betterview Under 50", "Based on aerial imagery Nationwide has identified deteriorated roof conditions at one or more locations. Due to the roof condition Nationwide can no longer provide coverage for this account.",G29 = "EASI Flags Over 2", "Your policy is being nonrenewed because of an elevated risk of crime at one or more locations.", G29 = "Loss Frequency", "Your policy is being non-renewed due to the frequency of losses. Specifically your policy has 2 or more losses in a 12 month period.", G29 = "Loss History","Your policy is being non-renewed because the loss ratio is over 55%.", G29 = "Monoline BA or CP", "Your policy is being non-renewed because accounts without an accompanying Businessowners or General Liability policy are no longer within Nationwide’s Small Commercial appetite.", G29 = "Age of Building", "Your policy is being non-renewed because the building age at one or more of your locations is outside of Nationwide’s Small Commercial appetite.", G29 = "Distance to Coast", "Your policy is being non-renewed because your location's proximity to the coast is no longer eligible with Nationwide.", G29 = "LRO Age", "Your policy is being non-renewed because the building age at one or more of your locations is outside of Nationwide’s Small Commercial appetite.", G29 = "NY Fast Food", "The reason for non-renewal is because of the increased slip and fall exposure associated with this type of restaurant", G29 = "Receipts", "The reason for nonrenewal is because one or more of your building’s gross receipts are no longer within Nationwide’s Small Commercial appetite.", G29 = "Restaurant Age of Building", "Your policy is being non-renewed because the building age at one or more of your locations is outside of Nationwide’s Small Commercial appetite.", G29 = "Restaurants YIB", "The reason for non-renewal is because your years in operation is no longer within Nationwide's Small Commercial appetite.", G29 = "Strip Malls", "The reason for non-renewal is because of the increased slip and fall exposure due to high foot traffic associated with strip malls.", G29 = "No Flags Found", "The exposures represent more risk than we can adequately price for.", G29 = "No Flags Found (UMB)", "The reason for non-renewal is because Nationwide does not insure umbrella risks in which we do not write the underlying general liability coverage in our standard companies.", G29 = "CAT-Distance to Coast (DTC)", "Your policy is being non-renewed because your location's hurricane damage potential and proximity to the coast is no longer eligible with Nationwide.", G29 = "CAT- DTC and ineligible CAT score", "The account is being non-renewed due to a combination of proximity to the coast and buildings characteristics that include construction, year built, number of stories, and/or occupancy type.", G29 = "CAT- TX 2.0 HAB", "The reason for nonrenewal is this class of business (either as owner or occupant) is not eligible in Texas under our Small Commercial program.", G29 = "CAT - TX 2.0", "Your policy is being non-renewed because one or more of your locations are no longer eligible due to age of building being older than 19 years of age.",TRUE,"*")</f>
        <v>The exposures represent more risk than we can adequately price for.</v>
      </c>
      <c r="T29" s="67" t="str" cm="1">
        <f t="array" ref="T29">_xlfn.IFS(G29='Possible NR Reasons'!$A$2,'Possible NR Reasons'!$C$2,G29='Possible NR Reasons'!$A$3,'Possible NR Reasons'!$C$3,G29='Possible NR Reasons'!$A$4,'Possible NR Reasons'!$C$4,G29='Possible NR Reasons'!$A$5,'Possible NR Reasons'!$C$5,G29='Possible NR Reasons'!$A$6,'Possible NR Reasons'!$C$6,G29='Possible NR Reasons'!$A$7, 'Possible NR Reasons'!$C$7,G29='Possible NR Reasons'!$A$8,'Possible NR Reasons'!$C$8,G29='Possible NR Reasons'!$A$9,'Possible NR Reasons'!$C$9,G29='Possible NR Reasons'!$A$10,'Possible NR Reasons'!$C$10,G29='Possible NR Reasons'!$A$11,'Possible NR Reasons'!$C$11,G29='Possible NR Reasons'!$A$12,'Possible NR Reasons'!$C$12,G29='Possible NR Reasons'!$A$13,'Possible NR Reasons'!$C$13,G29='Possible NR Reasons'!$A$14,'Possible NR Reasons'!$C$14,G29='Possible NR Reasons'!$A$15,'Possible NR Reasons'!$C$15,G29='Possible NR Reasons'!$A$16,'Possible NR Reasons'!$C$16,G29='Possible NR Reasons'!$A$17,'Possible NR Reasons'!$C$17,G29='Possible NR Reasons'!$A$18,'Possible NR Reasons'!$C$18,G29='Possible NR Reasons'!$A$19,'Possible NR Reasons'!$C$19,G29='Possible NR Reasons'!$A$20,'Possible NR Reasons'!$C$20,TRUE,"*")</f>
        <v>The exposures represent more risk than we can adequately price for.  </v>
      </c>
      <c r="W29" t="str">
        <f>VLOOKUP(G29,'Possible NR Reasons'!$A$2:$C$20,3,FALSE)</f>
        <v>The exposures represent more risk than we can adequately price for.  </v>
      </c>
    </row>
    <row r="30" spans="1:23" ht="30" x14ac:dyDescent="0.25">
      <c r="A30" s="14" t="s">
        <v>171</v>
      </c>
      <c r="B30" s="14" t="s">
        <v>172</v>
      </c>
      <c r="C30" s="14" t="s">
        <v>173</v>
      </c>
      <c r="D30" s="54">
        <v>45200</v>
      </c>
      <c r="E30" s="54">
        <v>45566</v>
      </c>
      <c r="F30" s="53" t="s">
        <v>40</v>
      </c>
      <c r="G30" s="53" t="s">
        <v>46</v>
      </c>
      <c r="H30" s="55" t="s">
        <v>42</v>
      </c>
      <c r="I30" s="56" t="s">
        <v>14</v>
      </c>
      <c r="J30" s="7" t="s">
        <v>47</v>
      </c>
      <c r="K30" s="58" t="s">
        <v>16</v>
      </c>
      <c r="L30" t="s">
        <v>28</v>
      </c>
      <c r="M30" s="59" t="s">
        <v>29</v>
      </c>
      <c r="N30" t="str">
        <f t="shared" ref="N30:N37" si="0">IF(G30 = "EASI Flags Over 2", "Your policy is being nonrenewed because of an elevated risk of crime at one or more locations.", IF(G30= "No Flags Found", "The exposures represent more risk than we can adequately price for.", IF(G30 = "No Flags Found (UMB)", "The reason for non-renewal is because Nationwide does not insure umbrella risks in which we do not write the underlying general liability coverage in our standard companies.", "*")))</f>
        <v>The exposures represent more risk than we can adequately price for.</v>
      </c>
      <c r="O30" t="str">
        <f t="shared" ref="O30:O37" si="1">IF(G30 = "Betterview Under 50", "Based on aerial imagery Nationwide has identified deteriorated roof conditions at one or more locations. Due to the roof condition Nationwide can no longer provide coverage for this account.",IF(G30 = "EASI Flags Over 2", "Your policy is being nonrenewed because of an elevated risk of crime at one or more locations.", IF(G30 = "Loss Frequency", "Your policy is being non-renewed due to the frequency of losses. Specifically your policy has 2 or more losses in a 12 month period.", IF(G30 = "Loss History","Your policy is being non-renewed because the loss ratio is over 55%.", IF(G30 = "Monoline BA or CP", "Your policy is being non-renewed because accounts without an accompanying Businessowners or General Liability policy are no longer within Nationwide’s Small Commercial appetite.", IF(G30 = "Age of Building", "Your policy is being non-renewed because the building age at one or more of your locations is outside of Nationwide’s Small Commercial appetite.", IF(G30 = "Distance to Coast", "Your policy is being non-renewed because your location's proximity to the coast is no longer eligible with Nationwide.", IF(G30 = "LRO Age", "Your policy is being non-renewed because the building age at one or more of your locations is outside of Nationwide’s Small Commercial appetite.", IF(G30 = "NY Fast Food", "The reason for non-renewal is because of the increased slip and fall exposure associated with this type of restaurant", IF(G30 = "Receipts", "The reason for nonrenewal is because one or more of your building’s gross receipts are no longer within Nationwide’s Small Commercial appetite.", IF(G30 = "Restaurant Age of Building", "Your policy is being non-renewed because the building age at one or more of your locations is outside of Nationwide’s Small Commercial appetite.", IF(G30 = "Restaurants YIB", "The reason for non-renewal is because your years in operation is no longer within Nationwide's Small Commercial appetite.", IF(G30 = "Strip Malls", "The reason for non-renewal is because of the increased slip and \fall exposure due to high foot traffic associated with strip malls.", IF(G30 = "No Flags Found", "The exposures represent more risk than we can adequately price for.", IF(G30 = "No Flags Found (UMB)", "The reason for non-renewal is because Nationwide does not insure umbrella risks in which we do not write the underlying general liability coverage in our standard companies.", IF(G30 = "CAT-Distance to Coast (DTC)", "Your policy is being non-renewed because your location's hurricane damage potential and proximity to the coast is no longer eligible with Nationwide.", IF(G30 = "CAT- DTC and ineligible CAT score", "The account is being non-renewed due to a combination of proximity to the coast and buildings characteristics that include construction, year built, number of stories, and/or occupancy type.", IF(G30 = "CAT- TX 2.0 HAB", "The reason for nonrenewal is this class of business (either as owner or occupant) is not eligible in Texas under our Small Commercial program.", IF(G30 = "CAT - TX 2.0", "Your policy is being non-renewed because one or more of your locations are no longer eligible due to age of building being older than 19 years of age.", "*")))))))))))))))))))</f>
        <v>The exposures represent more risk than we can adequately price for.</v>
      </c>
      <c r="R30" t="str" cm="1">
        <f t="array" ref="R30">_xlfn.IFS(G30 = "Betterview Under 50", "Based on aerial imagery Nationwide has identified deteriorated roof conditions at one or more locations. Due to the roof condition Nationwide can no longer provide coverage for this account.",G30 = "EASI Flags Over 2", "Your policy is being nonrenewed because of an elevated risk of crime at one or more locations.", G30 = "Loss Frequency", "Your policy is being non-renewed due to the frequency of losses. Specifically your policy has 2 or more losses in a 12 month period.", G30 = "Loss History","Your policy is being non-renewed because the loss ratio is over 55%.", G30 = "Monoline BA or CP", "Your policy is being non-renewed because accounts without an accompanying Businessowners or General Liability policy are no longer within Nationwide’s Small Commercial appetite.", G30 = "Age of Building", "Your policy is being non-renewed because the building age at one or more of your locations is outside of Nationwide’s Small Commercial appetite.", G30 = "Distance to Coast", "Your policy is being non-renewed because your location's proximity to the coast is no longer eligible with Nationwide.", G30 = "LRO Age", "Your policy is being non-renewed because the building age at one or more of your locations is outside of Nationwide’s Small Commercial appetite.", G30 = "NY Fast Food", "The reason for non-renewal is because of the increased slip and fall exposure associated with this type of restaurant", G30 = "Receipts", "The reason for nonrenewal is because one or more of your building’s gross receipts are no longer within Nationwide’s Small Commercial appetite.", G30 = "Restaurant Age of Building", "Your policy is being non-renewed because the building age at one or more of your locations is outside of Nationwide’s Small Commercial appetite.", G30 = "Restaurants YIB", "The reason for non-renewal is because your years in operation is no longer within Nationwide's Small Commercial appetite.", G30 = "Strip Malls", "The reason for non-renewal is because of the increased slip and fall exposure due to high foot traffic associated with strip malls.", G30 = "No Flags Found", "The exposures represent more risk than we can adequately price for.", G30 = "No Flags Found (UMB)", "The reason for non-renewal is because Nationwide does not insure umbrella risks in which we do not write the underlying general liability coverage in our standard companies.", G30 = "CAT-Distance to Coast (DTC)", "Your policy is being non-renewed because your location's hurricane damage potential and proximity to the coast is no longer eligible with Nationwide.", G30 = "CAT- DTC and ineligible CAT score", "The account is being non-renewed due to a combination of proximity to the coast and buildings characteristics that include construction, year built, number of stories, and/or occupancy type.", G30 = "CAT- TX 2.0 HAB", "The reason for nonrenewal is this class of business (either as owner or occupant) is not eligible in Texas under our Small Commercial program.", G30 = "CAT - TX 2.0", "Your policy is being non-renewed because one or more of your locations are no longer eligible due to age of building being older than 19 years of age.",TRUE,"*")</f>
        <v>The exposures represent more risk than we can adequately price for.</v>
      </c>
      <c r="T30" t="str" cm="1">
        <f t="array" ref="T30">_xlfn.IFS(G30='Possible NR Reasons'!$A$2,'Possible NR Reasons'!$C$2,G30='Possible NR Reasons'!$A$3,'Possible NR Reasons'!$C$3,G30='Possible NR Reasons'!$A$4,'Possible NR Reasons'!$C$4,G30='Possible NR Reasons'!$A$5,'Possible NR Reasons'!$C$5,G30='Possible NR Reasons'!$A$6,'Possible NR Reasons'!$C$6,G30='Possible NR Reasons'!$A$7, 'Possible NR Reasons'!$C$7,G30='Possible NR Reasons'!$A$8,'Possible NR Reasons'!$C$8,G30='Possible NR Reasons'!$A$9,'Possible NR Reasons'!$C$9,G30='Possible NR Reasons'!$A$10,'Possible NR Reasons'!$C$10,G30='Possible NR Reasons'!$A$11,'Possible NR Reasons'!$C$11,G30='Possible NR Reasons'!$A$12,'Possible NR Reasons'!$C$12,G30='Possible NR Reasons'!$A$13,'Possible NR Reasons'!$C$13,G30='Possible NR Reasons'!$A$14,'Possible NR Reasons'!$C$14,G30='Possible NR Reasons'!$A$15,'Possible NR Reasons'!$C$15,G30='Possible NR Reasons'!$A$16,'Possible NR Reasons'!$C$16,G30='Possible NR Reasons'!$A$17,'Possible NR Reasons'!$C$17,G30='Possible NR Reasons'!$A$18,'Possible NR Reasons'!$C$18,G30='Possible NR Reasons'!$A$19,'Possible NR Reasons'!$C$19,G30='Possible NR Reasons'!$A$20,'Possible NR Reasons'!$C$20,TRUE,"*")</f>
        <v>The exposures represent more risk than we can adequately price for.  </v>
      </c>
      <c r="W30" t="str">
        <f>VLOOKUP(G30,'Possible NR Reasons'!$A$2:$C$20,3,FALSE)</f>
        <v>The exposures represent more risk than we can adequately price for.  </v>
      </c>
    </row>
    <row r="31" spans="1:23" ht="30" x14ac:dyDescent="0.25">
      <c r="A31" s="14" t="s">
        <v>171</v>
      </c>
      <c r="B31" s="14" t="s">
        <v>172</v>
      </c>
      <c r="C31" s="14" t="s">
        <v>173</v>
      </c>
      <c r="D31" s="15">
        <v>45204</v>
      </c>
      <c r="E31" s="15">
        <v>45570</v>
      </c>
      <c r="F31" s="14" t="s">
        <v>21</v>
      </c>
      <c r="G31" s="14" t="s">
        <v>46</v>
      </c>
      <c r="H31" s="55" t="s">
        <v>42</v>
      </c>
      <c r="I31" s="56" t="s">
        <v>14</v>
      </c>
      <c r="J31" s="7" t="s">
        <v>47</v>
      </c>
      <c r="K31" s="58" t="s">
        <v>16</v>
      </c>
      <c r="L31" t="s">
        <v>28</v>
      </c>
      <c r="M31" s="59" t="s">
        <v>29</v>
      </c>
      <c r="N31" t="str">
        <f>IF(G31 = "EASI Flags Over 2", "Your policy is being nonrenewed because of an elevated risk of crime at one or more locations.", IF(G31= "No Flags Found", "The exposures represent more risk than we can adequately price for.", IF(G31 = "No Flags Found (UMB)", "The reason for non-renewal is because Nationwide does not insure umbrella risks in which we do not write the underlying general liability coverage in our standard companies.", "*")))</f>
        <v>The exposures represent more risk than we can adequately price for.</v>
      </c>
      <c r="O31" t="str">
        <f t="shared" si="1"/>
        <v>The exposures represent more risk than we can adequately price for.</v>
      </c>
      <c r="R31" t="str" cm="1">
        <f t="array" ref="R31">_xlfn.IFS(G31 = "Betterview Under 50", "Based on aerial imagery Nationwide has identified deteriorated roof conditions at one or more locations. Due to the roof condition Nationwide can no longer provide coverage for this account.",G31 = "EASI Flags Over 2", "Your policy is being nonrenewed because of an elevated risk of crime at one or more locations.", G31 = "Loss Frequency", "Your policy is being non-renewed due to the frequency of losses. Specifically your policy has 2 or more losses in a 12 month period.", G31 = "Loss History","Your policy is being non-renewed because the loss ratio is over 55%.", G31 = "Monoline BA or CP", "Your policy is being non-renewed because accounts without an accompanying Businessowners or General Liability policy are no longer within Nationwide’s Small Commercial appetite.", G31 = "Age of Building", "Your policy is being non-renewed because the building age at one or more of your locations is outside of Nationwide’s Small Commercial appetite.", G31 = "Distance to Coast", "Your policy is being non-renewed because your location's proximity to the coast is no longer eligible with Nationwide.", G31 = "LRO Age", "Your policy is being non-renewed because the building age at one or more of your locations is outside of Nationwide’s Small Commercial appetite.", G31 = "NY Fast Food", "The reason for non-renewal is because of the increased slip and fall exposure associated with this type of restaurant", G31 = "Receipts", "The reason for nonrenewal is because one or more of your building’s gross receipts are no longer within Nationwide’s Small Commercial appetite.", G31 = "Restaurant Age of Building", "Your policy is being non-renewed because the building age at one or more of your locations is outside of Nationwide’s Small Commercial appetite.", G31 = "Restaurants YIB", "The reason for non-renewal is because your years in operation is no longer within Nationwide's Small Commercial appetite.", G31 = "Strip Malls", "The reason for non-renewal is because of the increased slip and fall exposure due to high foot traffic associated with strip malls.", G31 = "No Flags Found", "The exposures represent more risk than we can adequately price for.", G31 = "No Flags Found (UMB)", "The reason for non-renewal is because Nationwide does not insure umbrella risks in which we do not write the underlying general liability coverage in our standard companies.", G31 = "CAT-Distance to Coast (DTC)", "Your policy is being non-renewed because your location's hurricane damage potential and proximity to the coast is no longer eligible with Nationwide.", G31 = "CAT- DTC and ineligible CAT score", "The account is being non-renewed due to a combination of proximity to the coast and buildings characteristics that include construction, year built, number of stories, and/or occupancy type.", G31 = "CAT- TX 2.0 HAB", "The reason for nonrenewal is this class of business (either as owner or occupant) is not eligible in Texas under our Small Commercial program.", G31 = "CAT - TX 2.0", "Your policy is being non-renewed because one or more of your locations are no longer eligible due to age of building being older than 19 years of age.",TRUE,"*")</f>
        <v>The exposures represent more risk than we can adequately price for.</v>
      </c>
      <c r="T31" t="str" cm="1">
        <f t="array" ref="T31">_xlfn.IFS(G31='Possible NR Reasons'!$A$2,'Possible NR Reasons'!$C$2,G31='Possible NR Reasons'!$A$3,'Possible NR Reasons'!$C$3,G31='Possible NR Reasons'!$A$4,'Possible NR Reasons'!$C$4,G31='Possible NR Reasons'!$A$5,'Possible NR Reasons'!$C$5,G31='Possible NR Reasons'!$A$6,'Possible NR Reasons'!$C$6,G31='Possible NR Reasons'!$A$7, 'Possible NR Reasons'!$C$7,G31='Possible NR Reasons'!$A$8,'Possible NR Reasons'!$C$8,G31='Possible NR Reasons'!$A$9,'Possible NR Reasons'!$C$9,G31='Possible NR Reasons'!$A$10,'Possible NR Reasons'!$C$10,G31='Possible NR Reasons'!$A$11,'Possible NR Reasons'!$C$11,G31='Possible NR Reasons'!$A$12,'Possible NR Reasons'!$C$12,G31='Possible NR Reasons'!$A$13,'Possible NR Reasons'!$C$13,G31='Possible NR Reasons'!$A$14,'Possible NR Reasons'!$C$14,G31='Possible NR Reasons'!$A$15,'Possible NR Reasons'!$C$15,G31='Possible NR Reasons'!$A$16,'Possible NR Reasons'!$C$16,G31='Possible NR Reasons'!$A$17,'Possible NR Reasons'!$C$17,G31='Possible NR Reasons'!$A$18,'Possible NR Reasons'!$C$18,G31='Possible NR Reasons'!$A$19,'Possible NR Reasons'!$C$19,G31='Possible NR Reasons'!$A$20,'Possible NR Reasons'!$C$20,TRUE,"*")</f>
        <v>The exposures represent more risk than we can adequately price for.  </v>
      </c>
      <c r="W31" t="str">
        <f>VLOOKUP(G31,'Possible NR Reasons'!$A$2:$C$20,3,FALSE)</f>
        <v>The exposures represent more risk than we can adequately price for.  </v>
      </c>
    </row>
    <row r="32" spans="1:23" ht="60" x14ac:dyDescent="0.25">
      <c r="A32" s="14" t="s">
        <v>171</v>
      </c>
      <c r="B32" s="14" t="s">
        <v>172</v>
      </c>
      <c r="C32" s="14" t="s">
        <v>173</v>
      </c>
      <c r="D32" s="54">
        <v>45210</v>
      </c>
      <c r="E32" s="54">
        <v>45576</v>
      </c>
      <c r="F32" s="53" t="s">
        <v>21</v>
      </c>
      <c r="G32" s="53" t="s">
        <v>44</v>
      </c>
      <c r="H32" s="55" t="s">
        <v>42</v>
      </c>
      <c r="I32" s="56" t="s">
        <v>14</v>
      </c>
      <c r="J32" s="7" t="s">
        <v>45</v>
      </c>
      <c r="K32" s="58" t="s">
        <v>16</v>
      </c>
      <c r="L32" t="s">
        <v>28</v>
      </c>
      <c r="M32" s="59" t="s">
        <v>29</v>
      </c>
      <c r="N32" t="str">
        <f t="shared" si="0"/>
        <v>The reason for non-renewal is because Nationwide does not insure umbrella risks in which we do not write the underlying general liability coverage in our standard companies.</v>
      </c>
      <c r="O32" t="str">
        <f>IF(G32 = "Betterview Under 50", "Based on aerial imagery Nationwide has identified deteriorated roof conditions at one or more locations. Due to the roof condition Nationwide can no longer provide coverage for this account.",IF(G32 = "EASI Flags Over 2", "Your policy is being nonrenewed because of an elevated risk of crime at one or more locations.", IF(G32 = "Loss Frequency", "Your policy is being non-renewed due to the frequency of losses. Specifically your policy has 2 or more losses in a 12 month period.", IF(G32 = "Loss History","Your policy is being non-renewed because the loss ratio is over 55%.", IF(G32 = "Monoline BA or CP", "Your policy is being non-renewed because accounts without an accompanying Businessowners or General Liability policy are no longer within Nationwide’s Small Commercial appetite.", IF(G32 = "Age of Building", "Your policy is being non-renewed because the building age at one or more of your locations is outside of Nationwide’s Small Commercial appetite.", IF(G32 = "Distance to Coast", "Your policy is being non-renewed because your location's proximity to the coast is no longer eligible with Nationwide.", IF(G32 = "LRO Age", "Your policy is being non-renewed because the building age at one or more of your locations is outside of Nationwide’s Small Commercial appetite.", IF(G32 = "NY Fast Food", "The reason for non-renewal is because of the increased slip and fall exposure associated with this type of restaurant", IF(G32 = "Receipts", "The reason for nonrenewal is because one or more of your building’s gross receipts are no longer within Nationwide’s Small Commercial appetite.", IF(G32 = "Restaurant Age of Building", "Your policy is being non-renewed because the building age at one or more of your locations is outside of Nationwide’s Small Commercial appetite.", IF(G32 = "Restaurants YIB", "The reason for non-renewal is because your years in operation is no longer within Nationwide's Small Commercial appetite.", IF(G32 = "Strip Malls", "The reason for non-renewal is because of the increased slip and \fall exposure due to high foot traffic associated with strip malls.", IF(G32 = "No Flags Found", "The exposures represent more risk than we can adequately price for.", IF(G32 = "No Flags Found (UMB)", "The reason for non-renewal is because Nationwide does not insure umbrella risks in which we do not write the underlying general liability coverage in our standard companies.", IF(G32 = "CAT-Distance to Coast (DTC)", "Your policy is being non-renewed because your location's hurricane damage potential and proximity to the coast is no longer eligible with Nationwide.", IF(G32 = "CAT- DTC and ineligible CAT score", "The account is being non-renewed due to a combination of proximity to the coast and buildings characteristics that include construction, year built, number of stories, and/or occupancy type.", IF(G32 = "CAT- TX 2.0 HAB", "The reason for nonrenewal is this class of business (either as owner or occupant) is not eligible in Texas under our Small Commercial program.", IF(G32 = "CAT - TX 2.0", "Your policy is being non-renewed because one or more of your locations are no longer eligible due to age of building being older than 19 years of age.", "*")))))))))))))))))))</f>
        <v>The reason for non-renewal is because Nationwide does not insure umbrella risks in which we do not write the underlying general liability coverage in our standard companies.</v>
      </c>
      <c r="R32" t="str" cm="1">
        <f t="array" ref="R32">_xlfn.IFS(G32 = "Betterview Under 50", "Based on aerial imagery Nationwide has identified deteriorated roof conditions at one or more locations. Due to the roof condition Nationwide can no longer provide coverage for this account.",G32 = "EASI Flags Over 2", "Your policy is being nonrenewed because of an elevated risk of crime at one or more locations.", G32 = "Loss Frequency", "Your policy is being non-renewed due to the frequency of losses. Specifically your policy has 2 or more losses in a 12 month period.", G32 = "Loss History","Your policy is being non-renewed because the loss ratio is over 55%.", G32 = "Monoline BA or CP", "Your policy is being non-renewed because accounts without an accompanying Businessowners or General Liability policy are no longer within Nationwide’s Small Commercial appetite.", G32 = "Age of Building", "Your policy is being non-renewed because the building age at one or more of your locations is outside of Nationwide’s Small Commercial appetite.", G32 = "Distance to Coast", "Your policy is being non-renewed because your location's proximity to the coast is no longer eligible with Nationwide.", G32 = "LRO Age", "Your policy is being non-renewed because the building age at one or more of your locations is outside of Nationwide’s Small Commercial appetite.", G32 = "NY Fast Food", "The reason for non-renewal is because of the increased slip and fall exposure associated with this type of restaurant", G32 = "Receipts", "The reason for nonrenewal is because one or more of your building’s gross receipts are no longer within Nationwide’s Small Commercial appetite.", G32 = "Restaurant Age of Building", "Your policy is being non-renewed because the building age at one or more of your locations is outside of Nationwide’s Small Commercial appetite.", G32 = "Restaurants YIB", "The reason for non-renewal is because your years in operation is no longer within Nationwide's Small Commercial appetite.", G32 = "Strip Malls", "The reason for non-renewal is because of the increased slip and fall exposure due to high foot traffic associated with strip malls.", G32 = "No Flags Found", "The exposures represent more risk than we can adequately price for.", G32 = "No Flags Found (UMB)", "The reason for non-renewal is because Nationwide does not insure umbrella risks in which we do not write the underlying general liability coverage in our standard companies.", G32 = "CAT-Distance to Coast (DTC)", "Your policy is being non-renewed because your location's hurricane damage potential and proximity to the coast is no longer eligible with Nationwide.", G32 = "CAT- DTC and ineligible CAT score", "The account is being non-renewed due to a combination of proximity to the coast and buildings characteristics that include construction, year built, number of stories, and/or occupancy type.", G32 = "CAT- TX 2.0 HAB", "The reason for nonrenewal is this class of business (either as owner or occupant) is not eligible in Texas under our Small Commercial program.", G32 = "CAT - TX 2.0", "Your policy is being non-renewed because one or more of your locations are no longer eligible due to age of building being older than 19 years of age.",TRUE,"*")</f>
        <v>The reason for non-renewal is because Nationwide does not insure umbrella risks in which we do not write the underlying general liability coverage in our standard companies.</v>
      </c>
      <c r="T32" t="str" cm="1">
        <f t="array" ref="T32">_xlfn.IFS(G32='Possible NR Reasons'!$A$2,'Possible NR Reasons'!$C$2,G32='Possible NR Reasons'!$A$3,'Possible NR Reasons'!$C$3,G32='Possible NR Reasons'!$A$4,'Possible NR Reasons'!$C$4,G32='Possible NR Reasons'!$A$5,'Possible NR Reasons'!$C$5,G32='Possible NR Reasons'!$A$6,'Possible NR Reasons'!$C$6,G32='Possible NR Reasons'!$A$7, 'Possible NR Reasons'!$C$7,G32='Possible NR Reasons'!$A$8,'Possible NR Reasons'!$C$8,G32='Possible NR Reasons'!$A$9,'Possible NR Reasons'!$C$9,G32='Possible NR Reasons'!$A$10,'Possible NR Reasons'!$C$10,G32='Possible NR Reasons'!$A$11,'Possible NR Reasons'!$C$11,G32='Possible NR Reasons'!$A$12,'Possible NR Reasons'!$C$12,G32='Possible NR Reasons'!$A$13,'Possible NR Reasons'!$C$13,G32='Possible NR Reasons'!$A$14,'Possible NR Reasons'!$C$14,G32='Possible NR Reasons'!$A$15,'Possible NR Reasons'!$C$15,G32='Possible NR Reasons'!$A$16,'Possible NR Reasons'!$C$16,G32='Possible NR Reasons'!$A$17,'Possible NR Reasons'!$C$17,G32='Possible NR Reasons'!$A$18,'Possible NR Reasons'!$C$18,G32='Possible NR Reasons'!$A$19,'Possible NR Reasons'!$C$19,G32='Possible NR Reasons'!$A$20,'Possible NR Reasons'!$C$20,TRUE,"*")</f>
        <v>The reason for non-renewal is because Nationwide does not insure umbrella risks in which we do not write the underlying general liability coverage in our standard companies.</v>
      </c>
      <c r="W32" t="str">
        <f>VLOOKUP(G32,'Possible NR Reasons'!$A$2:$C$20,3,FALSE)</f>
        <v>The reason for non-renewal is because Nationwide does not insure umbrella risks in which we do not write the underlying general liability coverage in our standard companies.</v>
      </c>
    </row>
    <row r="33" spans="1:23" ht="30" x14ac:dyDescent="0.25">
      <c r="A33" s="14" t="s">
        <v>171</v>
      </c>
      <c r="B33" s="14" t="s">
        <v>172</v>
      </c>
      <c r="C33" s="14" t="s">
        <v>173</v>
      </c>
      <c r="D33" s="15">
        <v>45210</v>
      </c>
      <c r="E33" s="15">
        <v>45576</v>
      </c>
      <c r="F33" s="14" t="s">
        <v>21</v>
      </c>
      <c r="G33" s="14" t="s">
        <v>46</v>
      </c>
      <c r="H33" s="55" t="s">
        <v>42</v>
      </c>
      <c r="I33" s="56" t="s">
        <v>14</v>
      </c>
      <c r="J33" s="7" t="s">
        <v>47</v>
      </c>
      <c r="K33" s="58" t="s">
        <v>16</v>
      </c>
      <c r="L33" t="s">
        <v>28</v>
      </c>
      <c r="M33" s="59" t="s">
        <v>29</v>
      </c>
      <c r="N33" t="str">
        <f t="shared" si="0"/>
        <v>The exposures represent more risk than we can adequately price for.</v>
      </c>
      <c r="O33" t="str">
        <f t="shared" si="1"/>
        <v>The exposures represent more risk than we can adequately price for.</v>
      </c>
      <c r="R33" t="str" cm="1">
        <f t="array" ref="R33">_xlfn.IFS(G33 = "Betterview Under 50", "Based on aerial imagery Nationwide has identified deteriorated roof conditions at one or more locations. Due to the roof condition Nationwide can no longer provide coverage for this account.",G33 = "EASI Flags Over 2", "Your policy is being nonrenewed because of an elevated risk of crime at one or more locations.", G33 = "Loss Frequency", "Your policy is being non-renewed due to the frequency of losses. Specifically your policy has 2 or more losses in a 12 month period.", G33 = "Loss History","Your policy is being non-renewed because the loss ratio is over 55%.", G33 = "Monoline BA or CP", "Your policy is being non-renewed because accounts without an accompanying Businessowners or General Liability policy are no longer within Nationwide’s Small Commercial appetite.", G33 = "Age of Building", "Your policy is being non-renewed because the building age at one or more of your locations is outside of Nationwide’s Small Commercial appetite.", G33 = "Distance to Coast", "Your policy is being non-renewed because your location's proximity to the coast is no longer eligible with Nationwide.", G33 = "LRO Age", "Your policy is being non-renewed because the building age at one or more of your locations is outside of Nationwide’s Small Commercial appetite.", G33 = "NY Fast Food", "The reason for non-renewal is because of the increased slip and fall exposure associated with this type of restaurant", G33 = "Receipts", "The reason for nonrenewal is because one or more of your building’s gross receipts are no longer within Nationwide’s Small Commercial appetite.", G33 = "Restaurant Age of Building", "Your policy is being non-renewed because the building age at one or more of your locations is outside of Nationwide’s Small Commercial appetite.", G33 = "Restaurants YIB", "The reason for non-renewal is because your years in operation is no longer within Nationwide's Small Commercial appetite.", G33 = "Strip Malls", "The reason for non-renewal is because of the increased slip and fall exposure due to high foot traffic associated with strip malls.", G33 = "No Flags Found", "The exposures represent more risk than we can adequately price for.", G33 = "No Flags Found (UMB)", "The reason for non-renewal is because Nationwide does not insure umbrella risks in which we do not write the underlying general liability coverage in our standard companies.", G33 = "CAT-Distance to Coast (DTC)", "Your policy is being non-renewed because your location's hurricane damage potential and proximity to the coast is no longer eligible with Nationwide.", G33 = "CAT- DTC and ineligible CAT score", "The account is being non-renewed due to a combination of proximity to the coast and buildings characteristics that include construction, year built, number of stories, and/or occupancy type.", G33 = "CAT- TX 2.0 HAB", "The reason for nonrenewal is this class of business (either as owner or occupant) is not eligible in Texas under our Small Commercial program.", G33 = "CAT - TX 2.0", "Your policy is being non-renewed because one or more of your locations are no longer eligible due to age of building being older than 19 years of age.",TRUE,"*")</f>
        <v>The exposures represent more risk than we can adequately price for.</v>
      </c>
      <c r="T33" t="str" cm="1">
        <f t="array" ref="T33">_xlfn.IFS(G33='Possible NR Reasons'!$A$2,'Possible NR Reasons'!$C$2,G33='Possible NR Reasons'!$A$3,'Possible NR Reasons'!$C$3,G33='Possible NR Reasons'!$A$4,'Possible NR Reasons'!$C$4,G33='Possible NR Reasons'!$A$5,'Possible NR Reasons'!$C$5,G33='Possible NR Reasons'!$A$6,'Possible NR Reasons'!$C$6,G33='Possible NR Reasons'!$A$7, 'Possible NR Reasons'!$C$7,G33='Possible NR Reasons'!$A$8,'Possible NR Reasons'!$C$8,G33='Possible NR Reasons'!$A$9,'Possible NR Reasons'!$C$9,G33='Possible NR Reasons'!$A$10,'Possible NR Reasons'!$C$10,G33='Possible NR Reasons'!$A$11,'Possible NR Reasons'!$C$11,G33='Possible NR Reasons'!$A$12,'Possible NR Reasons'!$C$12,G33='Possible NR Reasons'!$A$13,'Possible NR Reasons'!$C$13,G33='Possible NR Reasons'!$A$14,'Possible NR Reasons'!$C$14,G33='Possible NR Reasons'!$A$15,'Possible NR Reasons'!$C$15,G33='Possible NR Reasons'!$A$16,'Possible NR Reasons'!$C$16,G33='Possible NR Reasons'!$A$17,'Possible NR Reasons'!$C$17,G33='Possible NR Reasons'!$A$18,'Possible NR Reasons'!$C$18,G33='Possible NR Reasons'!$A$19,'Possible NR Reasons'!$C$19,G33='Possible NR Reasons'!$A$20,'Possible NR Reasons'!$C$20,TRUE,"*")</f>
        <v>The exposures represent more risk than we can adequately price for.  </v>
      </c>
      <c r="W33" t="str">
        <f>VLOOKUP(G33,'Possible NR Reasons'!$A$2:$C$20,3,FALSE)</f>
        <v>The exposures represent more risk than we can adequately price for.  </v>
      </c>
    </row>
    <row r="34" spans="1:23" ht="30" x14ac:dyDescent="0.25">
      <c r="A34" s="14" t="s">
        <v>171</v>
      </c>
      <c r="B34" s="14" t="s">
        <v>172</v>
      </c>
      <c r="C34" s="14" t="s">
        <v>173</v>
      </c>
      <c r="D34" s="54">
        <v>45214</v>
      </c>
      <c r="E34" s="54">
        <v>45580</v>
      </c>
      <c r="F34" s="53" t="s">
        <v>21</v>
      </c>
      <c r="G34" s="53" t="s">
        <v>46</v>
      </c>
      <c r="H34" s="55" t="s">
        <v>42</v>
      </c>
      <c r="I34" s="56" t="s">
        <v>14</v>
      </c>
      <c r="J34" s="7" t="s">
        <v>47</v>
      </c>
      <c r="K34" s="58" t="s">
        <v>16</v>
      </c>
      <c r="L34" t="s">
        <v>28</v>
      </c>
      <c r="M34" s="59" t="s">
        <v>29</v>
      </c>
      <c r="N34" t="str">
        <f t="shared" si="0"/>
        <v>The exposures represent more risk than we can adequately price for.</v>
      </c>
      <c r="O34" t="str">
        <f t="shared" si="1"/>
        <v>The exposures represent more risk than we can adequately price for.</v>
      </c>
      <c r="R34" t="str" cm="1">
        <f t="array" ref="R34">_xlfn.IFS(G34 = "Betterview Under 50", "Based on aerial imagery Nationwide has identified deteriorated roof conditions at one or more locations. Due to the roof condition Nationwide can no longer provide coverage for this account.",G34 = "EASI Flags Over 2", "Your policy is being nonrenewed because of an elevated risk of crime at one or more locations.", G34 = "Loss Frequency", "Your policy is being non-renewed due to the frequency of losses. Specifically your policy has 2 or more losses in a 12 month period.", G34 = "Loss History","Your policy is being non-renewed because the loss ratio is over 55%.", G34 = "Monoline BA or CP", "Your policy is being non-renewed because accounts without an accompanying Businessowners or General Liability policy are no longer within Nationwide’s Small Commercial appetite.", G34 = "Age of Building", "Your policy is being non-renewed because the building age at one or more of your locations is outside of Nationwide’s Small Commercial appetite.", G34 = "Distance to Coast", "Your policy is being non-renewed because your location's proximity to the coast is no longer eligible with Nationwide.", G34 = "LRO Age", "Your policy is being non-renewed because the building age at one or more of your locations is outside of Nationwide’s Small Commercial appetite.", G34 = "NY Fast Food", "The reason for non-renewal is because of the increased slip and fall exposure associated with this type of restaurant", G34 = "Receipts", "The reason for nonrenewal is because one or more of your building’s gross receipts are no longer within Nationwide’s Small Commercial appetite.", G34 = "Restaurant Age of Building", "Your policy is being non-renewed because the building age at one or more of your locations is outside of Nationwide’s Small Commercial appetite.", G34 = "Restaurants YIB", "The reason for non-renewal is because your years in operation is no longer within Nationwide's Small Commercial appetite.", G34 = "Strip Malls", "The reason for non-renewal is because of the increased slip and fall exposure due to high foot traffic associated with strip malls.", G34 = "No Flags Found", "The exposures represent more risk than we can adequately price for.", G34 = "No Flags Found (UMB)", "The reason for non-renewal is because Nationwide does not insure umbrella risks in which we do not write the underlying general liability coverage in our standard companies.", G34 = "CAT-Distance to Coast (DTC)", "Your policy is being non-renewed because your location's hurricane damage potential and proximity to the coast is no longer eligible with Nationwide.", G34 = "CAT- DTC and ineligible CAT score", "The account is being non-renewed due to a combination of proximity to the coast and buildings characteristics that include construction, year built, number of stories, and/or occupancy type.", G34 = "CAT- TX 2.0 HAB", "The reason for nonrenewal is this class of business (either as owner or occupant) is not eligible in Texas under our Small Commercial program.", G34 = "CAT - TX 2.0", "Your policy is being non-renewed because one or more of your locations are no longer eligible due to age of building being older than 19 years of age.",TRUE,"*")</f>
        <v>The exposures represent more risk than we can adequately price for.</v>
      </c>
      <c r="T34" t="str" cm="1">
        <f t="array" ref="T34">_xlfn.IFS(G34='Possible NR Reasons'!$A$2,'Possible NR Reasons'!$C$2,G34='Possible NR Reasons'!$A$3,'Possible NR Reasons'!$C$3,G34='Possible NR Reasons'!$A$4,'Possible NR Reasons'!$C$4,G34='Possible NR Reasons'!$A$5,'Possible NR Reasons'!$C$5,G34='Possible NR Reasons'!$A$6,'Possible NR Reasons'!$C$6,G34='Possible NR Reasons'!$A$7, 'Possible NR Reasons'!$C$7,G34='Possible NR Reasons'!$A$8,'Possible NR Reasons'!$C$8,G34='Possible NR Reasons'!$A$9,'Possible NR Reasons'!$C$9,G34='Possible NR Reasons'!$A$10,'Possible NR Reasons'!$C$10,G34='Possible NR Reasons'!$A$11,'Possible NR Reasons'!$C$11,G34='Possible NR Reasons'!$A$12,'Possible NR Reasons'!$C$12,G34='Possible NR Reasons'!$A$13,'Possible NR Reasons'!$C$13,G34='Possible NR Reasons'!$A$14,'Possible NR Reasons'!$C$14,G34='Possible NR Reasons'!$A$15,'Possible NR Reasons'!$C$15,G34='Possible NR Reasons'!$A$16,'Possible NR Reasons'!$C$16,G34='Possible NR Reasons'!$A$17,'Possible NR Reasons'!$C$17,G34='Possible NR Reasons'!$A$18,'Possible NR Reasons'!$C$18,G34='Possible NR Reasons'!$A$19,'Possible NR Reasons'!$C$19,G34='Possible NR Reasons'!$A$20,'Possible NR Reasons'!$C$20,TRUE,"*")</f>
        <v>The exposures represent more risk than we can adequately price for.  </v>
      </c>
      <c r="W34" t="str">
        <f>VLOOKUP(G34,'Possible NR Reasons'!$A$2:$C$20,3,FALSE)</f>
        <v>The exposures represent more risk than we can adequately price for.  </v>
      </c>
    </row>
    <row r="35" spans="1:23" ht="60" x14ac:dyDescent="0.25">
      <c r="A35" s="14" t="s">
        <v>171</v>
      </c>
      <c r="B35" s="14" t="s">
        <v>172</v>
      </c>
      <c r="C35" s="14" t="s">
        <v>173</v>
      </c>
      <c r="D35" s="15">
        <v>45214</v>
      </c>
      <c r="E35" s="15">
        <v>45580</v>
      </c>
      <c r="F35" s="14" t="s">
        <v>40</v>
      </c>
      <c r="G35" s="14" t="s">
        <v>44</v>
      </c>
      <c r="H35" s="55" t="s">
        <v>42</v>
      </c>
      <c r="I35" s="56" t="s">
        <v>14</v>
      </c>
      <c r="J35" s="7" t="s">
        <v>45</v>
      </c>
      <c r="K35" s="58" t="s">
        <v>16</v>
      </c>
      <c r="L35" t="s">
        <v>28</v>
      </c>
      <c r="M35" s="59" t="s">
        <v>29</v>
      </c>
      <c r="N35" s="2" t="str">
        <f t="shared" si="0"/>
        <v>The reason for non-renewal is because Nationwide does not insure umbrella risks in which we do not write the underlying general liability coverage in our standard companies.</v>
      </c>
      <c r="O35" t="str">
        <f t="shared" si="1"/>
        <v>The reason for non-renewal is because Nationwide does not insure umbrella risks in which we do not write the underlying general liability coverage in our standard companies.</v>
      </c>
      <c r="R35" t="str" cm="1">
        <f t="array" ref="R35">_xlfn.IFS(G35 = "Betterview Under 50", "Based on aerial imagery Nationwide has identified deteriorated roof conditions at one or more locations. Due to the roof condition Nationwide can no longer provide coverage for this account.",G35 = "EASI Flags Over 2", "Your policy is being nonrenewed because of an elevated risk of crime at one or more locations.", G35 = "Loss Frequency", "Your policy is being non-renewed due to the frequency of losses. Specifically your policy has 2 or more losses in a 12 month period.", G35 = "Loss History","Your policy is being non-renewed because the loss ratio is over 55%.", G35 = "Monoline BA or CP", "Your policy is being non-renewed because accounts without an accompanying Businessowners or General Liability policy are no longer within Nationwide’s Small Commercial appetite.", G35 = "Age of Building", "Your policy is being non-renewed because the building age at one or more of your locations is outside of Nationwide’s Small Commercial appetite.", G35 = "Distance to Coast", "Your policy is being non-renewed because your location's proximity to the coast is no longer eligible with Nationwide.", G35 = "LRO Age", "Your policy is being non-renewed because the building age at one or more of your locations is outside of Nationwide’s Small Commercial appetite.", G35 = "NY Fast Food", "The reason for non-renewal is because of the increased slip and fall exposure associated with this type of restaurant", G35 = "Receipts", "The reason for nonrenewal is because one or more of your building’s gross receipts are no longer within Nationwide’s Small Commercial appetite.", G35 = "Restaurant Age of Building", "Your policy is being non-renewed because the building age at one or more of your locations is outside of Nationwide’s Small Commercial appetite.", G35 = "Restaurants YIB", "The reason for non-renewal is because your years in operation is no longer within Nationwide's Small Commercial appetite.", G35 = "Strip Malls", "The reason for non-renewal is because of the increased slip and fall exposure due to high foot traffic associated with strip malls.", G35 = "No Flags Found", "The exposures represent more risk than we can adequately price for.", G35 = "No Flags Found (UMB)", "The reason for non-renewal is because Nationwide does not insure umbrella risks in which we do not write the underlying general liability coverage in our standard companies.", G35 = "CAT-Distance to Coast (DTC)", "Your policy is being non-renewed because your location's hurricane damage potential and proximity to the coast is no longer eligible with Nationwide.", G35 = "CAT- DTC and ineligible CAT score", "The account is being non-renewed due to a combination of proximity to the coast and buildings characteristics that include construction, year built, number of stories, and/or occupancy type.", G35 = "CAT- TX 2.0 HAB", "The reason for nonrenewal is this class of business (either as owner or occupant) is not eligible in Texas under our Small Commercial program.", G35 = "CAT - TX 2.0", "Your policy is being non-renewed because one or more of your locations are no longer eligible due to age of building being older than 19 years of age.",TRUE,"*")</f>
        <v>The reason for non-renewal is because Nationwide does not insure umbrella risks in which we do not write the underlying general liability coverage in our standard companies.</v>
      </c>
      <c r="T35" t="str" cm="1">
        <f t="array" ref="T35">_xlfn.IFS(G35='Possible NR Reasons'!$A$2,'Possible NR Reasons'!$C$2,G35='Possible NR Reasons'!$A$3,'Possible NR Reasons'!$C$3,G35='Possible NR Reasons'!$A$4,'Possible NR Reasons'!$C$4,G35='Possible NR Reasons'!$A$5,'Possible NR Reasons'!$C$5,G35='Possible NR Reasons'!$A$6,'Possible NR Reasons'!$C$6,G35='Possible NR Reasons'!$A$7, 'Possible NR Reasons'!$C$7,G35='Possible NR Reasons'!$A$8,'Possible NR Reasons'!$C$8,G35='Possible NR Reasons'!$A$9,'Possible NR Reasons'!$C$9,G35='Possible NR Reasons'!$A$10,'Possible NR Reasons'!$C$10,G35='Possible NR Reasons'!$A$11,'Possible NR Reasons'!$C$11,G35='Possible NR Reasons'!$A$12,'Possible NR Reasons'!$C$12,G35='Possible NR Reasons'!$A$13,'Possible NR Reasons'!$C$13,G35='Possible NR Reasons'!$A$14,'Possible NR Reasons'!$C$14,G35='Possible NR Reasons'!$A$15,'Possible NR Reasons'!$C$15,G35='Possible NR Reasons'!$A$16,'Possible NR Reasons'!$C$16,G35='Possible NR Reasons'!$A$17,'Possible NR Reasons'!$C$17,G35='Possible NR Reasons'!$A$18,'Possible NR Reasons'!$C$18,G35='Possible NR Reasons'!$A$19,'Possible NR Reasons'!$C$19,G35='Possible NR Reasons'!$A$20,'Possible NR Reasons'!$C$20,TRUE,"*")</f>
        <v>The reason for non-renewal is because Nationwide does not insure umbrella risks in which we do not write the underlying general liability coverage in our standard companies.</v>
      </c>
      <c r="W35" t="str">
        <f>VLOOKUP(G35,'Possible NR Reasons'!$A$2:$C$20,3,FALSE)</f>
        <v>The reason for non-renewal is because Nationwide does not insure umbrella risks in which we do not write the underlying general liability coverage in our standard companies.</v>
      </c>
    </row>
    <row r="36" spans="1:23" ht="30" x14ac:dyDescent="0.25">
      <c r="A36" s="14" t="s">
        <v>171</v>
      </c>
      <c r="B36" s="14" t="s">
        <v>172</v>
      </c>
      <c r="C36" s="14" t="s">
        <v>173</v>
      </c>
      <c r="D36" s="54">
        <v>45214</v>
      </c>
      <c r="E36" s="54">
        <v>45580</v>
      </c>
      <c r="F36" s="53" t="s">
        <v>40</v>
      </c>
      <c r="G36" s="53" t="s">
        <v>46</v>
      </c>
      <c r="H36" s="55" t="s">
        <v>42</v>
      </c>
      <c r="I36" s="56" t="s">
        <v>14</v>
      </c>
      <c r="J36" s="7" t="s">
        <v>47</v>
      </c>
      <c r="K36" s="58" t="s">
        <v>16</v>
      </c>
      <c r="L36" t="s">
        <v>28</v>
      </c>
      <c r="M36" s="59" t="s">
        <v>29</v>
      </c>
      <c r="N36" t="str">
        <f t="shared" si="0"/>
        <v>The exposures represent more risk than we can adequately price for.</v>
      </c>
      <c r="O36" t="str">
        <f t="shared" si="1"/>
        <v>The exposures represent more risk than we can adequately price for.</v>
      </c>
      <c r="R36" t="str" cm="1">
        <f t="array" ref="R36">_xlfn.IFS(G36 = "Betterview Under 50", "Based on aerial imagery Nationwide has identified deteriorated roof conditions at one or more locations. Due to the roof condition Nationwide can no longer provide coverage for this account.",G36 = "EASI Flags Over 2", "Your policy is being nonrenewed because of an elevated risk of crime at one or more locations.", G36 = "Loss Frequency", "Your policy is being non-renewed due to the frequency of losses. Specifically your policy has 2 or more losses in a 12 month period.", G36 = "Loss History","Your policy is being non-renewed because the loss ratio is over 55%.", G36 = "Monoline BA or CP", "Your policy is being non-renewed because accounts without an accompanying Businessowners or General Liability policy are no longer within Nationwide’s Small Commercial appetite.", G36 = "Age of Building", "Your policy is being non-renewed because the building age at one or more of your locations is outside of Nationwide’s Small Commercial appetite.", G36 = "Distance to Coast", "Your policy is being non-renewed because your location's proximity to the coast is no longer eligible with Nationwide.", G36 = "LRO Age", "Your policy is being non-renewed because the building age at one or more of your locations is outside of Nationwide’s Small Commercial appetite.", G36 = "NY Fast Food", "The reason for non-renewal is because of the increased slip and fall exposure associated with this type of restaurant", G36 = "Receipts", "The reason for nonrenewal is because one or more of your building’s gross receipts are no longer within Nationwide’s Small Commercial appetite.", G36 = "Restaurant Age of Building", "Your policy is being non-renewed because the building age at one or more of your locations is outside of Nationwide’s Small Commercial appetite.", G36 = "Restaurants YIB", "The reason for non-renewal is because your years in operation is no longer within Nationwide's Small Commercial appetite.", G36 = "Strip Malls", "The reason for non-renewal is because of the increased slip and fall exposure due to high foot traffic associated with strip malls.", G36 = "No Flags Found", "The exposures represent more risk than we can adequately price for.", G36 = "No Flags Found (UMB)", "The reason for non-renewal is because Nationwide does not insure umbrella risks in which we do not write the underlying general liability coverage in our standard companies.", G36 = "CAT-Distance to Coast (DTC)", "Your policy is being non-renewed because your location's hurricane damage potential and proximity to the coast is no longer eligible with Nationwide.", G36 = "CAT- DTC and ineligible CAT score", "The account is being non-renewed due to a combination of proximity to the coast and buildings characteristics that include construction, year built, number of stories, and/or occupancy type.", G36 = "CAT- TX 2.0 HAB", "The reason for nonrenewal is this class of business (either as owner or occupant) is not eligible in Texas under our Small Commercial program.", G36 = "CAT - TX 2.0", "Your policy is being non-renewed because one or more of your locations are no longer eligible due to age of building being older than 19 years of age.",TRUE,"*")</f>
        <v>The exposures represent more risk than we can adequately price for.</v>
      </c>
      <c r="T36" t="str" cm="1">
        <f t="array" ref="T36">_xlfn.IFS(G36='Possible NR Reasons'!$A$2,'Possible NR Reasons'!$C$2,G36='Possible NR Reasons'!$A$3,'Possible NR Reasons'!$C$3,G36='Possible NR Reasons'!$A$4,'Possible NR Reasons'!$C$4,G36='Possible NR Reasons'!$A$5,'Possible NR Reasons'!$C$5,G36='Possible NR Reasons'!$A$6,'Possible NR Reasons'!$C$6,G36='Possible NR Reasons'!$A$7, 'Possible NR Reasons'!$C$7,G36='Possible NR Reasons'!$A$8,'Possible NR Reasons'!$C$8,G36='Possible NR Reasons'!$A$9,'Possible NR Reasons'!$C$9,G36='Possible NR Reasons'!$A$10,'Possible NR Reasons'!$C$10,G36='Possible NR Reasons'!$A$11,'Possible NR Reasons'!$C$11,G36='Possible NR Reasons'!$A$12,'Possible NR Reasons'!$C$12,G36='Possible NR Reasons'!$A$13,'Possible NR Reasons'!$C$13,G36='Possible NR Reasons'!$A$14,'Possible NR Reasons'!$C$14,G36='Possible NR Reasons'!$A$15,'Possible NR Reasons'!$C$15,G36='Possible NR Reasons'!$A$16,'Possible NR Reasons'!$C$16,G36='Possible NR Reasons'!$A$17,'Possible NR Reasons'!$C$17,G36='Possible NR Reasons'!$A$18,'Possible NR Reasons'!$C$18,G36='Possible NR Reasons'!$A$19,'Possible NR Reasons'!$C$19,G36='Possible NR Reasons'!$A$20,'Possible NR Reasons'!$C$20,TRUE,"*")</f>
        <v>The exposures represent more risk than we can adequately price for.  </v>
      </c>
      <c r="W36" t="str">
        <f>VLOOKUP(G36,'Possible NR Reasons'!$A$2:$C$20,3,FALSE)</f>
        <v>The exposures represent more risk than we can adequately price for.  </v>
      </c>
    </row>
    <row r="37" spans="1:23" ht="45" x14ac:dyDescent="0.25">
      <c r="A37" s="14" t="s">
        <v>171</v>
      </c>
      <c r="B37" s="14" t="s">
        <v>172</v>
      </c>
      <c r="C37" s="14" t="s">
        <v>173</v>
      </c>
      <c r="D37" s="15">
        <v>45217</v>
      </c>
      <c r="E37" s="15">
        <v>45583</v>
      </c>
      <c r="F37" s="14" t="s">
        <v>32</v>
      </c>
      <c r="G37" s="14" t="s">
        <v>52</v>
      </c>
      <c r="H37" s="55" t="s">
        <v>42</v>
      </c>
      <c r="I37" s="56" t="s">
        <v>14</v>
      </c>
      <c r="J37" s="7" t="s">
        <v>53</v>
      </c>
      <c r="K37" s="58" t="s">
        <v>16</v>
      </c>
      <c r="L37" t="s">
        <v>28</v>
      </c>
      <c r="M37" s="59" t="s">
        <v>29</v>
      </c>
      <c r="N37" t="str">
        <f t="shared" si="0"/>
        <v>Your policy is being nonrenewed because of an elevated risk of crime at one or more locations.</v>
      </c>
      <c r="O37" t="str">
        <f t="shared" si="1"/>
        <v>Your policy is being nonrenewed because of an elevated risk of crime at one or more locations.</v>
      </c>
      <c r="R37" t="str" cm="1">
        <f t="array" ref="R37">_xlfn.IFS(G37 = "Betterview Under 50", "Based on aerial imagery Nationwide has identified deteriorated roof conditions at one or more locations. Due to the roof condition Nationwide can no longer provide coverage for this account.",G37 = "EASI Flags Over 2", "Your policy is being nonrenewed because of an elevated risk of crime at one or more locations.", G37 = "Loss Frequency", "Your policy is being non-renewed due to the frequency of losses. Specifically your policy has 2 or more losses in a 12 month period.", G37 = "Loss History","Your policy is being non-renewed because the loss ratio is over 55%.", G37 = "Monoline BA or CP", "Your policy is being non-renewed because accounts without an accompanying Businessowners or General Liability policy are no longer within Nationwide’s Small Commercial appetite.", G37 = "Age of Building", "Your policy is being non-renewed because the building age at one or more of your locations is outside of Nationwide’s Small Commercial appetite.", G37 = "Distance to Coast", "Your policy is being non-renewed because your location's proximity to the coast is no longer eligible with Nationwide.", G37 = "LRO Age", "Your policy is being non-renewed because the building age at one or more of your locations is outside of Nationwide’s Small Commercial appetite.", G37 = "NY Fast Food", "The reason for non-renewal is because of the increased slip and fall exposure associated with this type of restaurant", G37 = "Receipts", "The reason for nonrenewal is because one or more of your building’s gross receipts are no longer within Nationwide’s Small Commercial appetite.", G37 = "Restaurant Age of Building", "Your policy is being non-renewed because the building age at one or more of your locations is outside of Nationwide’s Small Commercial appetite.", G37 = "Restaurants YIB", "The reason for non-renewal is because your years in operation is no longer within Nationwide's Small Commercial appetite.", G37 = "Strip Malls", "The reason for non-renewal is because of the increased slip and fall exposure due to high foot traffic associated with strip malls.", G37 = "No Flags Found", "The exposures represent more risk than we can adequately price for.", G37 = "No Flags Found (UMB)", "The reason for non-renewal is because Nationwide does not insure umbrella risks in which we do not write the underlying general liability coverage in our standard companies.", G37 = "CAT-Distance to Coast (DTC)", "Your policy is being non-renewed because your location's hurricane damage potential and proximity to the coast is no longer eligible with Nationwide.", G37 = "CAT- DTC and ineligible CAT score", "The account is being non-renewed due to a combination of proximity to the coast and buildings characteristics that include construction, year built, number of stories, and/or occupancy type.", G37 = "CAT- TX 2.0 HAB", "The reason for nonrenewal is this class of business (either as owner or occupant) is not eligible in Texas under our Small Commercial program.", G37 = "CAT - TX 2.0", "Your policy is being non-renewed because one or more of your locations are no longer eligible due to age of building being older than 19 years of age.",TRUE,"*")</f>
        <v>Your policy is being nonrenewed because of an elevated risk of crime at one or more locations.</v>
      </c>
      <c r="T37" t="str" cm="1">
        <f t="array" ref="T37">_xlfn.IFS(G37='Possible NR Reasons'!$A$2,'Possible NR Reasons'!$C$2,G37='Possible NR Reasons'!$A$3,'Possible NR Reasons'!$C$3,G37='Possible NR Reasons'!$A$4,'Possible NR Reasons'!$C$4,G37='Possible NR Reasons'!$A$5,'Possible NR Reasons'!$C$5,G37='Possible NR Reasons'!$A$6,'Possible NR Reasons'!$C$6,G37='Possible NR Reasons'!$A$7, 'Possible NR Reasons'!$C$7,G37='Possible NR Reasons'!$A$8,'Possible NR Reasons'!$C$8,G37='Possible NR Reasons'!$A$9,'Possible NR Reasons'!$C$9,G37='Possible NR Reasons'!$A$10,'Possible NR Reasons'!$C$10,G37='Possible NR Reasons'!$A$11,'Possible NR Reasons'!$C$11,G37='Possible NR Reasons'!$A$12,'Possible NR Reasons'!$C$12,G37='Possible NR Reasons'!$A$13,'Possible NR Reasons'!$C$13,G37='Possible NR Reasons'!$A$14,'Possible NR Reasons'!$C$14,G37='Possible NR Reasons'!$A$15,'Possible NR Reasons'!$C$15,G37='Possible NR Reasons'!$A$16,'Possible NR Reasons'!$C$16,G37='Possible NR Reasons'!$A$17,'Possible NR Reasons'!$C$17,G37='Possible NR Reasons'!$A$18,'Possible NR Reasons'!$C$18,G37='Possible NR Reasons'!$A$19,'Possible NR Reasons'!$C$19,G37='Possible NR Reasons'!$A$20,'Possible NR Reasons'!$C$20,TRUE,"*")</f>
        <v>Your policy is being nonrenewed because of an elevated risk of crime at one or more locations.   </v>
      </c>
      <c r="W37" t="str">
        <f>VLOOKUP(G37,'Possible NR Reasons'!$A$2:$C$20,3,FALSE)</f>
        <v>Your policy is being nonrenewed because of an elevated risk of crime at one or more locations.   </v>
      </c>
    </row>
  </sheetData>
  <autoFilter ref="A1:L11" xr:uid="{E9865C79-D30B-48E0-90C8-CDBB748CAF27}"/>
  <conditionalFormatting sqref="A2:L2 L12:L16 H12:I37 K12:K37 D3:L11 A3:C37">
    <cfRule type="expression" dxfId="136" priority="27">
      <formula>SEARCH("ALERT",#REF!)=1</formula>
    </cfRule>
  </conditionalFormatting>
  <conditionalFormatting sqref="D12:E19">
    <cfRule type="expression" dxfId="134" priority="12">
      <formula>SEARCH("ALERT",$U12)=1</formula>
    </cfRule>
  </conditionalFormatting>
  <conditionalFormatting sqref="F12:F19">
    <cfRule type="expression" dxfId="133" priority="11">
      <formula>SEARCH("ALERT",$U12)=1</formula>
    </cfRule>
  </conditionalFormatting>
  <conditionalFormatting sqref="G12:G19">
    <cfRule type="expression" dxfId="132" priority="10">
      <formula>SEARCH("ALERT",$U12)=1</formula>
    </cfRule>
  </conditionalFormatting>
  <conditionalFormatting sqref="L17">
    <cfRule type="expression" dxfId="131" priority="9">
      <formula>SEARCH("ALERT",#REF!)=1</formula>
    </cfRule>
  </conditionalFormatting>
  <conditionalFormatting sqref="L18">
    <cfRule type="expression" dxfId="130" priority="8">
      <formula>SEARCH("ALERT",#REF!)=1</formula>
    </cfRule>
  </conditionalFormatting>
  <conditionalFormatting sqref="L19">
    <cfRule type="expression" dxfId="129" priority="7">
      <formula>SEARCH("ALERT",#REF!)=1</formula>
    </cfRule>
  </conditionalFormatting>
  <conditionalFormatting sqref="D20:F28">
    <cfRule type="expression" dxfId="127" priority="5">
      <formula>SEARCH("ALERT",$U20)=1</formula>
    </cfRule>
  </conditionalFormatting>
  <conditionalFormatting sqref="G20:G28">
    <cfRule type="expression" dxfId="126" priority="4">
      <formula>SEARCH("ALERT",$U20)=1</formula>
    </cfRule>
  </conditionalFormatting>
  <conditionalFormatting sqref="D29:F37">
    <cfRule type="expression" dxfId="124" priority="2">
      <formula>SEARCH("ALERT",$U29)=1</formula>
    </cfRule>
  </conditionalFormatting>
  <conditionalFormatting sqref="G29:G37">
    <cfRule type="expression" dxfId="123" priority="1">
      <formula>SEARCH("ALERT",$U29)=1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C62F-09F6-4BC1-B1C4-3B155E50EC2C}">
  <dimension ref="A1:M42"/>
  <sheetViews>
    <sheetView zoomScale="80" zoomScaleNormal="80" workbookViewId="0">
      <pane ySplit="1" topLeftCell="A2" activePane="bottomLeft" state="frozen"/>
      <selection pane="bottomLeft" activeCell="A2" sqref="A2:C42"/>
    </sheetView>
  </sheetViews>
  <sheetFormatPr defaultRowHeight="15" x14ac:dyDescent="0.25"/>
  <cols>
    <col min="1" max="1" width="16.5703125" customWidth="1"/>
    <col min="2" max="2" width="9.7109375" customWidth="1"/>
    <col min="3" max="3" width="11.42578125" customWidth="1"/>
    <col min="4" max="4" width="13.7109375" customWidth="1"/>
    <col min="5" max="5" width="13.42578125" customWidth="1"/>
    <col min="6" max="6" width="9.85546875" customWidth="1"/>
    <col min="7" max="7" width="27.5703125" customWidth="1"/>
    <col min="8" max="8" width="15.85546875" bestFit="1" customWidth="1"/>
    <col min="9" max="9" width="17.42578125" bestFit="1" customWidth="1"/>
    <col min="10" max="10" width="15.42578125" bestFit="1" customWidth="1"/>
    <col min="11" max="11" width="43" bestFit="1" customWidth="1"/>
  </cols>
  <sheetData>
    <row r="1" spans="1:12" s="2" customFormat="1" ht="45" x14ac:dyDescent="0.25">
      <c r="A1" s="10" t="s">
        <v>0</v>
      </c>
      <c r="B1" s="10" t="s">
        <v>1</v>
      </c>
      <c r="C1" s="10" t="s">
        <v>2</v>
      </c>
      <c r="D1" s="10" t="s">
        <v>3</v>
      </c>
      <c r="E1" s="10" t="s">
        <v>4</v>
      </c>
      <c r="F1" s="10" t="s">
        <v>5</v>
      </c>
      <c r="G1" s="10" t="s">
        <v>6</v>
      </c>
      <c r="H1" s="10" t="s">
        <v>7</v>
      </c>
      <c r="I1" s="10" t="s">
        <v>8</v>
      </c>
      <c r="J1" s="10" t="s">
        <v>9</v>
      </c>
      <c r="K1" s="10" t="s">
        <v>10</v>
      </c>
    </row>
    <row r="2" spans="1:12" ht="45" x14ac:dyDescent="0.25">
      <c r="A2" s="14" t="s">
        <v>171</v>
      </c>
      <c r="B2" s="14" t="s">
        <v>172</v>
      </c>
      <c r="C2" s="14" t="s">
        <v>173</v>
      </c>
      <c r="D2" s="19">
        <v>45108</v>
      </c>
      <c r="E2" s="19">
        <v>45474</v>
      </c>
      <c r="F2" s="18" t="s">
        <v>25</v>
      </c>
      <c r="G2" s="16" t="s">
        <v>56</v>
      </c>
      <c r="H2" s="16" t="s">
        <v>14</v>
      </c>
      <c r="I2" s="18" t="s">
        <v>15</v>
      </c>
      <c r="J2" s="14" t="s">
        <v>16</v>
      </c>
      <c r="K2" s="27" t="s">
        <v>57</v>
      </c>
      <c r="L2" t="s">
        <v>18</v>
      </c>
    </row>
    <row r="3" spans="1:12" ht="45" x14ac:dyDescent="0.25">
      <c r="A3" s="14" t="s">
        <v>171</v>
      </c>
      <c r="B3" s="14" t="s">
        <v>172</v>
      </c>
      <c r="C3" s="14" t="s">
        <v>173</v>
      </c>
      <c r="D3" s="19">
        <v>45108</v>
      </c>
      <c r="E3" s="19">
        <v>45474</v>
      </c>
      <c r="F3" s="18" t="s">
        <v>25</v>
      </c>
      <c r="G3" s="16" t="s">
        <v>56</v>
      </c>
      <c r="H3" s="16" t="s">
        <v>14</v>
      </c>
      <c r="I3" s="18" t="s">
        <v>15</v>
      </c>
      <c r="J3" s="14" t="s">
        <v>16</v>
      </c>
      <c r="K3" s="27" t="s">
        <v>57</v>
      </c>
      <c r="L3" t="s">
        <v>18</v>
      </c>
    </row>
    <row r="4" spans="1:12" ht="45" x14ac:dyDescent="0.25">
      <c r="A4" s="14" t="s">
        <v>171</v>
      </c>
      <c r="B4" s="14" t="s">
        <v>172</v>
      </c>
      <c r="C4" s="14" t="s">
        <v>173</v>
      </c>
      <c r="D4" s="19">
        <v>45113</v>
      </c>
      <c r="E4" s="19">
        <v>45479</v>
      </c>
      <c r="F4" s="18" t="s">
        <v>25</v>
      </c>
      <c r="G4" s="16" t="s">
        <v>56</v>
      </c>
      <c r="H4" s="16" t="s">
        <v>14</v>
      </c>
      <c r="I4" s="18" t="s">
        <v>15</v>
      </c>
      <c r="J4" s="14" t="s">
        <v>16</v>
      </c>
      <c r="K4" s="18" t="s">
        <v>28</v>
      </c>
      <c r="L4" t="s">
        <v>29</v>
      </c>
    </row>
    <row r="5" spans="1:12" ht="45" x14ac:dyDescent="0.25">
      <c r="A5" s="14" t="s">
        <v>171</v>
      </c>
      <c r="B5" s="14" t="s">
        <v>172</v>
      </c>
      <c r="C5" s="14" t="s">
        <v>173</v>
      </c>
      <c r="D5" s="19">
        <v>45116</v>
      </c>
      <c r="E5" s="19">
        <v>45482</v>
      </c>
      <c r="F5" s="18" t="s">
        <v>25</v>
      </c>
      <c r="G5" s="16" t="s">
        <v>56</v>
      </c>
      <c r="H5" s="16" t="s">
        <v>14</v>
      </c>
      <c r="I5" s="18" t="s">
        <v>15</v>
      </c>
      <c r="J5" s="14" t="s">
        <v>16</v>
      </c>
      <c r="K5" s="18" t="s">
        <v>28</v>
      </c>
      <c r="L5" t="s">
        <v>29</v>
      </c>
    </row>
    <row r="6" spans="1:12" ht="45" x14ac:dyDescent="0.25">
      <c r="A6" s="14" t="s">
        <v>171</v>
      </c>
      <c r="B6" s="14" t="s">
        <v>172</v>
      </c>
      <c r="C6" s="14" t="s">
        <v>173</v>
      </c>
      <c r="D6" s="19">
        <v>45117</v>
      </c>
      <c r="E6" s="19">
        <v>45483</v>
      </c>
      <c r="F6" s="18" t="s">
        <v>25</v>
      </c>
      <c r="G6" s="16" t="s">
        <v>56</v>
      </c>
      <c r="H6" s="16" t="s">
        <v>14</v>
      </c>
      <c r="I6" s="18" t="s">
        <v>15</v>
      </c>
      <c r="J6" s="14" t="s">
        <v>16</v>
      </c>
      <c r="K6" s="18" t="s">
        <v>28</v>
      </c>
      <c r="L6" t="s">
        <v>29</v>
      </c>
    </row>
    <row r="7" spans="1:12" ht="45" x14ac:dyDescent="0.25">
      <c r="A7" s="14" t="s">
        <v>171</v>
      </c>
      <c r="B7" s="14" t="s">
        <v>172</v>
      </c>
      <c r="C7" s="14" t="s">
        <v>173</v>
      </c>
      <c r="D7" s="19">
        <v>45118</v>
      </c>
      <c r="E7" s="19">
        <v>45484</v>
      </c>
      <c r="F7" s="18" t="s">
        <v>25</v>
      </c>
      <c r="G7" s="16" t="s">
        <v>56</v>
      </c>
      <c r="H7" s="16" t="s">
        <v>14</v>
      </c>
      <c r="I7" s="18" t="s">
        <v>15</v>
      </c>
      <c r="J7" s="14" t="s">
        <v>16</v>
      </c>
      <c r="K7" s="18" t="s">
        <v>28</v>
      </c>
      <c r="L7" t="s">
        <v>29</v>
      </c>
    </row>
    <row r="8" spans="1:12" ht="45" x14ac:dyDescent="0.25">
      <c r="A8" s="14" t="s">
        <v>171</v>
      </c>
      <c r="B8" s="14" t="s">
        <v>172</v>
      </c>
      <c r="C8" s="14" t="s">
        <v>173</v>
      </c>
      <c r="D8" s="19">
        <v>45121</v>
      </c>
      <c r="E8" s="19">
        <v>45487</v>
      </c>
      <c r="F8" s="18" t="s">
        <v>25</v>
      </c>
      <c r="G8" s="16" t="s">
        <v>56</v>
      </c>
      <c r="H8" s="16" t="s">
        <v>14</v>
      </c>
      <c r="I8" s="18" t="s">
        <v>15</v>
      </c>
      <c r="J8" s="14" t="s">
        <v>16</v>
      </c>
      <c r="K8" s="18" t="s">
        <v>28</v>
      </c>
      <c r="L8" t="s">
        <v>29</v>
      </c>
    </row>
    <row r="9" spans="1:12" ht="45" x14ac:dyDescent="0.25">
      <c r="A9" s="14" t="s">
        <v>171</v>
      </c>
      <c r="B9" s="14" t="s">
        <v>172</v>
      </c>
      <c r="C9" s="14" t="s">
        <v>173</v>
      </c>
      <c r="D9" s="19">
        <v>45125</v>
      </c>
      <c r="E9" s="19">
        <v>45491</v>
      </c>
      <c r="F9" s="18" t="s">
        <v>67</v>
      </c>
      <c r="G9" s="16" t="s">
        <v>56</v>
      </c>
      <c r="H9" s="16" t="s">
        <v>14</v>
      </c>
      <c r="I9" s="18" t="s">
        <v>15</v>
      </c>
      <c r="J9" s="14" t="s">
        <v>16</v>
      </c>
      <c r="K9" s="18" t="s">
        <v>28</v>
      </c>
      <c r="L9" t="s">
        <v>29</v>
      </c>
    </row>
    <row r="10" spans="1:12" ht="45" x14ac:dyDescent="0.25">
      <c r="A10" s="14" t="s">
        <v>171</v>
      </c>
      <c r="B10" s="14" t="s">
        <v>172</v>
      </c>
      <c r="C10" s="14" t="s">
        <v>173</v>
      </c>
      <c r="D10" s="19">
        <v>45133</v>
      </c>
      <c r="E10" s="19">
        <v>45499</v>
      </c>
      <c r="F10" s="18" t="s">
        <v>25</v>
      </c>
      <c r="G10" s="16" t="s">
        <v>56</v>
      </c>
      <c r="H10" s="16" t="s">
        <v>14</v>
      </c>
      <c r="I10" s="18" t="s">
        <v>15</v>
      </c>
      <c r="J10" s="14" t="s">
        <v>16</v>
      </c>
      <c r="K10" s="18" t="s">
        <v>28</v>
      </c>
      <c r="L10" t="s">
        <v>29</v>
      </c>
    </row>
    <row r="11" spans="1:12" ht="45" x14ac:dyDescent="0.25">
      <c r="A11" s="14" t="s">
        <v>171</v>
      </c>
      <c r="B11" s="14" t="s">
        <v>172</v>
      </c>
      <c r="C11" s="14" t="s">
        <v>173</v>
      </c>
      <c r="D11" s="19">
        <v>45133</v>
      </c>
      <c r="E11" s="19">
        <v>45499</v>
      </c>
      <c r="F11" s="18" t="s">
        <v>12</v>
      </c>
      <c r="G11" s="16" t="s">
        <v>56</v>
      </c>
      <c r="H11" s="16" t="s">
        <v>14</v>
      </c>
      <c r="I11" s="18" t="s">
        <v>15</v>
      </c>
      <c r="J11" s="14" t="s">
        <v>16</v>
      </c>
      <c r="K11" s="18" t="s">
        <v>28</v>
      </c>
      <c r="L11" t="s">
        <v>29</v>
      </c>
    </row>
    <row r="12" spans="1:12" ht="45" x14ac:dyDescent="0.25">
      <c r="A12" s="14" t="s">
        <v>171</v>
      </c>
      <c r="B12" s="14" t="s">
        <v>172</v>
      </c>
      <c r="C12" s="14" t="s">
        <v>173</v>
      </c>
      <c r="D12" s="19">
        <v>45138</v>
      </c>
      <c r="E12" s="19">
        <v>45504</v>
      </c>
      <c r="F12" s="18" t="s">
        <v>33</v>
      </c>
      <c r="G12" s="16" t="s">
        <v>56</v>
      </c>
      <c r="H12" s="16" t="s">
        <v>14</v>
      </c>
      <c r="I12" s="18" t="s">
        <v>15</v>
      </c>
      <c r="J12" s="14" t="s">
        <v>16</v>
      </c>
      <c r="K12" s="18" t="s">
        <v>28</v>
      </c>
      <c r="L12" t="s">
        <v>29</v>
      </c>
    </row>
    <row r="13" spans="1:12" ht="45" x14ac:dyDescent="0.25">
      <c r="A13" s="14" t="s">
        <v>171</v>
      </c>
      <c r="B13" s="14" t="s">
        <v>172</v>
      </c>
      <c r="C13" s="14" t="s">
        <v>173</v>
      </c>
      <c r="D13" s="28">
        <v>45139</v>
      </c>
      <c r="E13" s="28">
        <v>45505</v>
      </c>
      <c r="F13" s="27" t="s">
        <v>67</v>
      </c>
      <c r="G13" s="26" t="s">
        <v>56</v>
      </c>
      <c r="H13" s="26" t="s">
        <v>14</v>
      </c>
      <c r="I13" s="24" t="s">
        <v>15</v>
      </c>
      <c r="J13" s="49" t="s">
        <v>16</v>
      </c>
      <c r="K13" s="27" t="s">
        <v>73</v>
      </c>
      <c r="L13" t="s">
        <v>18</v>
      </c>
    </row>
    <row r="14" spans="1:12" ht="45" x14ac:dyDescent="0.25">
      <c r="A14" s="14" t="s">
        <v>171</v>
      </c>
      <c r="B14" s="14" t="s">
        <v>172</v>
      </c>
      <c r="C14" s="14" t="s">
        <v>173</v>
      </c>
      <c r="D14" s="28">
        <v>45139</v>
      </c>
      <c r="E14" s="28">
        <v>45505</v>
      </c>
      <c r="F14" s="27" t="s">
        <v>25</v>
      </c>
      <c r="G14" s="26" t="s">
        <v>56</v>
      </c>
      <c r="H14" s="26" t="s">
        <v>14</v>
      </c>
      <c r="I14" s="24" t="s">
        <v>15</v>
      </c>
      <c r="J14" s="49" t="s">
        <v>16</v>
      </c>
      <c r="K14" s="27" t="s">
        <v>73</v>
      </c>
      <c r="L14" t="s">
        <v>18</v>
      </c>
    </row>
    <row r="15" spans="1:12" ht="45" x14ac:dyDescent="0.25">
      <c r="A15" s="14" t="s">
        <v>171</v>
      </c>
      <c r="B15" s="14" t="s">
        <v>172</v>
      </c>
      <c r="C15" s="14" t="s">
        <v>173</v>
      </c>
      <c r="D15" s="28">
        <v>45141</v>
      </c>
      <c r="E15" s="28">
        <v>45507</v>
      </c>
      <c r="F15" s="27" t="s">
        <v>12</v>
      </c>
      <c r="G15" s="26" t="s">
        <v>56</v>
      </c>
      <c r="H15" s="26" t="s">
        <v>14</v>
      </c>
      <c r="I15" s="24" t="s">
        <v>15</v>
      </c>
      <c r="J15" s="49" t="s">
        <v>16</v>
      </c>
      <c r="K15" s="27" t="s">
        <v>73</v>
      </c>
      <c r="L15" t="s">
        <v>18</v>
      </c>
    </row>
    <row r="16" spans="1:12" ht="45" x14ac:dyDescent="0.25">
      <c r="A16" s="14" t="s">
        <v>171</v>
      </c>
      <c r="B16" s="14" t="s">
        <v>172</v>
      </c>
      <c r="C16" s="14" t="s">
        <v>173</v>
      </c>
      <c r="D16" s="28">
        <v>45143</v>
      </c>
      <c r="E16" s="28">
        <v>45509</v>
      </c>
      <c r="F16" s="27" t="s">
        <v>25</v>
      </c>
      <c r="G16" s="26" t="s">
        <v>56</v>
      </c>
      <c r="H16" s="26" t="s">
        <v>14</v>
      </c>
      <c r="I16" s="24" t="s">
        <v>15</v>
      </c>
      <c r="J16" s="49" t="s">
        <v>16</v>
      </c>
      <c r="K16" s="27" t="s">
        <v>73</v>
      </c>
      <c r="L16" t="s">
        <v>18</v>
      </c>
    </row>
    <row r="17" spans="1:12" ht="45" x14ac:dyDescent="0.25">
      <c r="A17" s="14" t="s">
        <v>171</v>
      </c>
      <c r="B17" s="14" t="s">
        <v>172</v>
      </c>
      <c r="C17" s="14" t="s">
        <v>173</v>
      </c>
      <c r="D17" s="28">
        <v>45145</v>
      </c>
      <c r="E17" s="28">
        <v>45511</v>
      </c>
      <c r="F17" s="27" t="s">
        <v>40</v>
      </c>
      <c r="G17" s="26" t="s">
        <v>56</v>
      </c>
      <c r="H17" s="26" t="s">
        <v>14</v>
      </c>
      <c r="I17" s="24" t="s">
        <v>15</v>
      </c>
      <c r="J17" s="49" t="s">
        <v>16</v>
      </c>
      <c r="K17" s="27" t="s">
        <v>73</v>
      </c>
      <c r="L17" t="s">
        <v>18</v>
      </c>
    </row>
    <row r="18" spans="1:12" ht="45" x14ac:dyDescent="0.25">
      <c r="A18" s="14" t="s">
        <v>171</v>
      </c>
      <c r="B18" s="14" t="s">
        <v>172</v>
      </c>
      <c r="C18" s="14" t="s">
        <v>173</v>
      </c>
      <c r="D18" s="28">
        <v>45146</v>
      </c>
      <c r="E18" s="28">
        <v>45512</v>
      </c>
      <c r="F18" s="27" t="s">
        <v>25</v>
      </c>
      <c r="G18" s="26" t="s">
        <v>56</v>
      </c>
      <c r="H18" s="26" t="s">
        <v>14</v>
      </c>
      <c r="I18" s="24" t="s">
        <v>15</v>
      </c>
      <c r="J18" s="49" t="s">
        <v>16</v>
      </c>
      <c r="K18" s="27" t="s">
        <v>73</v>
      </c>
      <c r="L18" t="s">
        <v>18</v>
      </c>
    </row>
    <row r="19" spans="1:12" ht="45" x14ac:dyDescent="0.25">
      <c r="A19" s="14" t="s">
        <v>171</v>
      </c>
      <c r="B19" s="14" t="s">
        <v>172</v>
      </c>
      <c r="C19" s="14" t="s">
        <v>173</v>
      </c>
      <c r="D19" s="28">
        <v>45146</v>
      </c>
      <c r="E19" s="28">
        <v>45512</v>
      </c>
      <c r="F19" s="27" t="s">
        <v>23</v>
      </c>
      <c r="G19" s="26" t="s">
        <v>56</v>
      </c>
      <c r="H19" s="26" t="s">
        <v>14</v>
      </c>
      <c r="I19" s="24" t="s">
        <v>15</v>
      </c>
      <c r="J19" s="49" t="s">
        <v>16</v>
      </c>
      <c r="K19" s="27" t="s">
        <v>73</v>
      </c>
      <c r="L19" t="s">
        <v>18</v>
      </c>
    </row>
    <row r="20" spans="1:12" ht="45" x14ac:dyDescent="0.25">
      <c r="A20" s="14" t="s">
        <v>171</v>
      </c>
      <c r="B20" s="14" t="s">
        <v>172</v>
      </c>
      <c r="C20" s="14" t="s">
        <v>173</v>
      </c>
      <c r="D20" s="28">
        <v>45147</v>
      </c>
      <c r="E20" s="28">
        <v>45513</v>
      </c>
      <c r="F20" s="27" t="s">
        <v>25</v>
      </c>
      <c r="G20" s="26" t="s">
        <v>56</v>
      </c>
      <c r="H20" s="26" t="s">
        <v>14</v>
      </c>
      <c r="I20" s="24" t="s">
        <v>15</v>
      </c>
      <c r="J20" s="49" t="s">
        <v>16</v>
      </c>
      <c r="K20" s="27" t="s">
        <v>73</v>
      </c>
      <c r="L20" t="s">
        <v>18</v>
      </c>
    </row>
    <row r="21" spans="1:12" ht="45" x14ac:dyDescent="0.25">
      <c r="A21" s="14" t="s">
        <v>171</v>
      </c>
      <c r="B21" s="14" t="s">
        <v>172</v>
      </c>
      <c r="C21" s="14" t="s">
        <v>173</v>
      </c>
      <c r="D21" s="28">
        <v>45152</v>
      </c>
      <c r="E21" s="28">
        <v>45518</v>
      </c>
      <c r="F21" s="27" t="s">
        <v>88</v>
      </c>
      <c r="G21" s="26" t="s">
        <v>56</v>
      </c>
      <c r="H21" s="26" t="s">
        <v>14</v>
      </c>
      <c r="I21" s="24" t="s">
        <v>15</v>
      </c>
      <c r="J21" s="49" t="s">
        <v>16</v>
      </c>
      <c r="K21" s="27" t="s">
        <v>73</v>
      </c>
      <c r="L21" t="s">
        <v>18</v>
      </c>
    </row>
    <row r="22" spans="1:12" ht="45" x14ac:dyDescent="0.25">
      <c r="A22" s="14" t="s">
        <v>171</v>
      </c>
      <c r="B22" s="14" t="s">
        <v>172</v>
      </c>
      <c r="C22" s="14" t="s">
        <v>173</v>
      </c>
      <c r="D22" s="28">
        <v>45153</v>
      </c>
      <c r="E22" s="28">
        <v>45519</v>
      </c>
      <c r="F22" s="27" t="s">
        <v>25</v>
      </c>
      <c r="G22" s="26" t="s">
        <v>56</v>
      </c>
      <c r="H22" s="26" t="s">
        <v>14</v>
      </c>
      <c r="I22" s="24" t="s">
        <v>15</v>
      </c>
      <c r="J22" s="49" t="s">
        <v>16</v>
      </c>
      <c r="K22" s="27" t="s">
        <v>73</v>
      </c>
      <c r="L22" t="s">
        <v>18</v>
      </c>
    </row>
    <row r="23" spans="1:12" ht="45" x14ac:dyDescent="0.25">
      <c r="A23" s="14" t="s">
        <v>171</v>
      </c>
      <c r="B23" s="14" t="s">
        <v>172</v>
      </c>
      <c r="C23" s="14" t="s">
        <v>173</v>
      </c>
      <c r="D23" s="28">
        <v>45153</v>
      </c>
      <c r="E23" s="28">
        <v>45519</v>
      </c>
      <c r="F23" s="27" t="s">
        <v>25</v>
      </c>
      <c r="G23" s="26" t="s">
        <v>56</v>
      </c>
      <c r="H23" s="26" t="s">
        <v>14</v>
      </c>
      <c r="I23" s="24" t="s">
        <v>15</v>
      </c>
      <c r="J23" s="49" t="s">
        <v>16</v>
      </c>
      <c r="K23" s="27" t="s">
        <v>73</v>
      </c>
      <c r="L23" t="s">
        <v>18</v>
      </c>
    </row>
    <row r="24" spans="1:12" ht="45" x14ac:dyDescent="0.25">
      <c r="A24" s="14" t="s">
        <v>171</v>
      </c>
      <c r="B24" s="14" t="s">
        <v>172</v>
      </c>
      <c r="C24" s="14" t="s">
        <v>173</v>
      </c>
      <c r="D24" s="28">
        <v>45153</v>
      </c>
      <c r="E24" s="28">
        <v>45519</v>
      </c>
      <c r="F24" s="27" t="s">
        <v>89</v>
      </c>
      <c r="G24" s="26" t="s">
        <v>56</v>
      </c>
      <c r="H24" s="26" t="s">
        <v>14</v>
      </c>
      <c r="I24" s="24" t="s">
        <v>15</v>
      </c>
      <c r="J24" s="49" t="s">
        <v>16</v>
      </c>
      <c r="K24" s="27" t="s">
        <v>73</v>
      </c>
      <c r="L24" t="s">
        <v>18</v>
      </c>
    </row>
    <row r="25" spans="1:12" ht="45" x14ac:dyDescent="0.25">
      <c r="A25" s="14" t="s">
        <v>171</v>
      </c>
      <c r="B25" s="14" t="s">
        <v>172</v>
      </c>
      <c r="C25" s="14" t="s">
        <v>173</v>
      </c>
      <c r="D25" s="28">
        <v>45160</v>
      </c>
      <c r="E25" s="28">
        <v>45526</v>
      </c>
      <c r="F25" s="27" t="s">
        <v>23</v>
      </c>
      <c r="G25" s="26" t="s">
        <v>56</v>
      </c>
      <c r="H25" s="26" t="s">
        <v>14</v>
      </c>
      <c r="I25" s="24" t="s">
        <v>15</v>
      </c>
      <c r="J25" s="49" t="s">
        <v>16</v>
      </c>
      <c r="K25" s="27" t="s">
        <v>73</v>
      </c>
      <c r="L25" t="s">
        <v>18</v>
      </c>
    </row>
    <row r="26" spans="1:12" ht="45" x14ac:dyDescent="0.25">
      <c r="A26" s="14" t="s">
        <v>171</v>
      </c>
      <c r="B26" s="14" t="s">
        <v>172</v>
      </c>
      <c r="C26" s="14" t="s">
        <v>173</v>
      </c>
      <c r="D26" s="28">
        <v>45160</v>
      </c>
      <c r="E26" s="28">
        <v>45526</v>
      </c>
      <c r="F26" s="27" t="s">
        <v>89</v>
      </c>
      <c r="G26" s="26" t="s">
        <v>56</v>
      </c>
      <c r="H26" s="26" t="s">
        <v>14</v>
      </c>
      <c r="I26" s="24" t="s">
        <v>15</v>
      </c>
      <c r="J26" s="49" t="s">
        <v>16</v>
      </c>
      <c r="K26" s="27" t="s">
        <v>73</v>
      </c>
      <c r="L26" t="s">
        <v>18</v>
      </c>
    </row>
    <row r="27" spans="1:12" ht="45" x14ac:dyDescent="0.25">
      <c r="A27" s="14" t="s">
        <v>171</v>
      </c>
      <c r="B27" s="14" t="s">
        <v>172</v>
      </c>
      <c r="C27" s="14" t="s">
        <v>173</v>
      </c>
      <c r="D27" s="28">
        <v>45162</v>
      </c>
      <c r="E27" s="28">
        <v>45528</v>
      </c>
      <c r="F27" s="27" t="s">
        <v>12</v>
      </c>
      <c r="G27" s="26" t="s">
        <v>56</v>
      </c>
      <c r="H27" s="26" t="s">
        <v>14</v>
      </c>
      <c r="I27" s="24" t="s">
        <v>15</v>
      </c>
      <c r="J27" s="49" t="s">
        <v>16</v>
      </c>
      <c r="K27" s="27" t="s">
        <v>73</v>
      </c>
      <c r="L27" t="s">
        <v>18</v>
      </c>
    </row>
    <row r="28" spans="1:12" ht="45" x14ac:dyDescent="0.25">
      <c r="A28" s="14" t="s">
        <v>171</v>
      </c>
      <c r="B28" s="14" t="s">
        <v>172</v>
      </c>
      <c r="C28" s="14" t="s">
        <v>173</v>
      </c>
      <c r="D28" s="28">
        <v>45164</v>
      </c>
      <c r="E28" s="28">
        <v>45530</v>
      </c>
      <c r="F28" s="27" t="s">
        <v>25</v>
      </c>
      <c r="G28" s="26" t="s">
        <v>56</v>
      </c>
      <c r="H28" s="26" t="s">
        <v>14</v>
      </c>
      <c r="I28" s="24" t="s">
        <v>15</v>
      </c>
      <c r="J28" s="49" t="s">
        <v>16</v>
      </c>
      <c r="K28" s="27" t="s">
        <v>73</v>
      </c>
      <c r="L28" t="s">
        <v>18</v>
      </c>
    </row>
    <row r="29" spans="1:12" ht="45" x14ac:dyDescent="0.25">
      <c r="A29" s="14" t="s">
        <v>171</v>
      </c>
      <c r="B29" s="14" t="s">
        <v>172</v>
      </c>
      <c r="C29" s="14" t="s">
        <v>173</v>
      </c>
      <c r="D29" s="28">
        <v>45165</v>
      </c>
      <c r="E29" s="28">
        <v>45531</v>
      </c>
      <c r="F29" s="27" t="s">
        <v>25</v>
      </c>
      <c r="G29" s="26" t="s">
        <v>56</v>
      </c>
      <c r="H29" s="26" t="s">
        <v>14</v>
      </c>
      <c r="I29" s="24" t="s">
        <v>15</v>
      </c>
      <c r="J29" s="49" t="s">
        <v>16</v>
      </c>
      <c r="K29" s="27" t="s">
        <v>73</v>
      </c>
      <c r="L29" t="s">
        <v>18</v>
      </c>
    </row>
    <row r="30" spans="1:12" ht="45" x14ac:dyDescent="0.25">
      <c r="A30" s="14" t="s">
        <v>171</v>
      </c>
      <c r="B30" s="14" t="s">
        <v>172</v>
      </c>
      <c r="C30" s="14" t="s">
        <v>173</v>
      </c>
      <c r="D30" s="28">
        <v>45180</v>
      </c>
      <c r="E30" s="28">
        <v>45546</v>
      </c>
      <c r="F30" s="27" t="s">
        <v>25</v>
      </c>
      <c r="G30" s="26" t="s">
        <v>56</v>
      </c>
      <c r="H30" s="26" t="s">
        <v>14</v>
      </c>
      <c r="I30" s="60" t="s">
        <v>15</v>
      </c>
      <c r="J30" s="49" t="s">
        <v>16</v>
      </c>
      <c r="K30" s="27" t="s">
        <v>73</v>
      </c>
      <c r="L30" t="s">
        <v>18</v>
      </c>
    </row>
    <row r="31" spans="1:12" ht="45" x14ac:dyDescent="0.25">
      <c r="A31" s="14" t="s">
        <v>171</v>
      </c>
      <c r="B31" s="14" t="s">
        <v>172</v>
      </c>
      <c r="C31" s="14" t="s">
        <v>173</v>
      </c>
      <c r="D31" s="28">
        <v>45181</v>
      </c>
      <c r="E31" s="28">
        <v>45547</v>
      </c>
      <c r="F31" s="27" t="s">
        <v>25</v>
      </c>
      <c r="G31" s="26" t="s">
        <v>56</v>
      </c>
      <c r="H31" s="26" t="s">
        <v>14</v>
      </c>
      <c r="I31" s="60" t="s">
        <v>15</v>
      </c>
      <c r="J31" s="49" t="s">
        <v>16</v>
      </c>
      <c r="K31" s="27" t="s">
        <v>73</v>
      </c>
      <c r="L31" t="s">
        <v>18</v>
      </c>
    </row>
    <row r="32" spans="1:12" ht="45" x14ac:dyDescent="0.25">
      <c r="A32" s="14" t="s">
        <v>171</v>
      </c>
      <c r="B32" s="14" t="s">
        <v>172</v>
      </c>
      <c r="C32" s="14" t="s">
        <v>173</v>
      </c>
      <c r="D32" s="28">
        <v>45181</v>
      </c>
      <c r="E32" s="28">
        <v>45547</v>
      </c>
      <c r="F32" s="27" t="s">
        <v>12</v>
      </c>
      <c r="G32" s="26" t="s">
        <v>56</v>
      </c>
      <c r="H32" s="26" t="s">
        <v>14</v>
      </c>
      <c r="I32" s="60" t="s">
        <v>15</v>
      </c>
      <c r="J32" s="49" t="s">
        <v>16</v>
      </c>
      <c r="K32" s="27" t="s">
        <v>73</v>
      </c>
      <c r="L32" t="s">
        <v>18</v>
      </c>
    </row>
    <row r="33" spans="1:13" ht="45" x14ac:dyDescent="0.25">
      <c r="A33" s="14" t="s">
        <v>171</v>
      </c>
      <c r="B33" s="14" t="s">
        <v>172</v>
      </c>
      <c r="C33" s="14" t="s">
        <v>173</v>
      </c>
      <c r="D33" s="28">
        <v>45183</v>
      </c>
      <c r="E33" s="28">
        <v>45549</v>
      </c>
      <c r="F33" s="27" t="s">
        <v>19</v>
      </c>
      <c r="G33" s="26" t="s">
        <v>56</v>
      </c>
      <c r="H33" s="26" t="s">
        <v>14</v>
      </c>
      <c r="I33" s="60" t="s">
        <v>15</v>
      </c>
      <c r="J33" s="49" t="s">
        <v>16</v>
      </c>
      <c r="K33" s="27" t="s">
        <v>73</v>
      </c>
      <c r="L33" t="s">
        <v>18</v>
      </c>
    </row>
    <row r="34" spans="1:13" ht="45" x14ac:dyDescent="0.25">
      <c r="A34" s="14" t="s">
        <v>171</v>
      </c>
      <c r="B34" s="14" t="s">
        <v>172</v>
      </c>
      <c r="C34" s="14" t="s">
        <v>173</v>
      </c>
      <c r="D34" s="28">
        <v>45187</v>
      </c>
      <c r="E34" s="28">
        <v>45553</v>
      </c>
      <c r="F34" s="27" t="s">
        <v>25</v>
      </c>
      <c r="G34" s="26" t="s">
        <v>56</v>
      </c>
      <c r="H34" s="26" t="s">
        <v>14</v>
      </c>
      <c r="I34" s="60" t="s">
        <v>15</v>
      </c>
      <c r="J34" s="49" t="s">
        <v>16</v>
      </c>
      <c r="K34" s="27" t="s">
        <v>73</v>
      </c>
      <c r="L34" t="s">
        <v>18</v>
      </c>
    </row>
    <row r="35" spans="1:13" ht="45" x14ac:dyDescent="0.25">
      <c r="A35" s="14" t="s">
        <v>171</v>
      </c>
      <c r="B35" s="14" t="s">
        <v>172</v>
      </c>
      <c r="C35" s="14" t="s">
        <v>173</v>
      </c>
      <c r="D35" s="28">
        <v>45198</v>
      </c>
      <c r="E35" s="28">
        <v>45564</v>
      </c>
      <c r="F35" s="27" t="s">
        <v>12</v>
      </c>
      <c r="G35" s="26" t="s">
        <v>56</v>
      </c>
      <c r="H35" s="26" t="s">
        <v>14</v>
      </c>
      <c r="I35" s="60" t="s">
        <v>15</v>
      </c>
      <c r="J35" s="49" t="s">
        <v>16</v>
      </c>
      <c r="K35" s="27" t="s">
        <v>73</v>
      </c>
      <c r="L35" t="s">
        <v>18</v>
      </c>
    </row>
    <row r="36" spans="1:13" ht="45" x14ac:dyDescent="0.25">
      <c r="A36" s="14" t="s">
        <v>171</v>
      </c>
      <c r="B36" s="14" t="s">
        <v>172</v>
      </c>
      <c r="C36" s="14" t="s">
        <v>173</v>
      </c>
      <c r="D36" s="54">
        <v>45202</v>
      </c>
      <c r="E36" s="54">
        <v>45568</v>
      </c>
      <c r="F36" s="53" t="s">
        <v>25</v>
      </c>
      <c r="G36" s="56" t="s">
        <v>56</v>
      </c>
      <c r="H36" s="56" t="s">
        <v>14</v>
      </c>
      <c r="I36" s="58" t="s">
        <v>15</v>
      </c>
      <c r="J36" s="58" t="s">
        <v>16</v>
      </c>
      <c r="K36" t="s">
        <v>28</v>
      </c>
      <c r="L36" t="s">
        <v>29</v>
      </c>
      <c r="M36" t="str" cm="1">
        <f t="array" ref="M36">_xlfn.IFS(G36='Possible NR Reasons'!$A$2,'Possible NR Reasons'!$C$2,G36='Possible NR Reasons'!$A$3,'Possible NR Reasons'!$C$3,G36='Possible NR Reasons'!$A$4,'Possible NR Reasons'!$C$4,G36='Possible NR Reasons'!$A$5,'Possible NR Reasons'!$C$5,G36='Possible NR Reasons'!$A$6,'Possible NR Reasons'!$C$6,G36='Possible NR Reasons'!$A$7, 'Possible NR Reasons'!$C$7,G36='Possible NR Reasons'!$A$8,'Possible NR Reasons'!$C$8,G36='Possible NR Reasons'!$A$9,'Possible NR Reasons'!$C$9,G36='Possible NR Reasons'!$A$10,'Possible NR Reasons'!$C$10,G36='Possible NR Reasons'!$A$11,'Possible NR Reasons'!$C$11,G36='Possible NR Reasons'!$A$12,'Possible NR Reasons'!$C$12,G36='Possible NR Reasons'!$A$13,'Possible NR Reasons'!$C$13,G36='Possible NR Reasons'!$A$14,'Possible NR Reasons'!$C$14,G36='Possible NR Reasons'!$A$15,'Possible NR Reasons'!$C$15,G36='Possible NR Reasons'!$A$16,'Possible NR Reasons'!$C$16,G36='Possible NR Reasons'!$A$17,'Possible NR Reasons'!$C$17,G36='Possible NR Reasons'!$A$18,'Possible NR Reasons'!$C$18,G36='Possible NR Reasons'!$A$19,'Possible NR Reasons'!$C$19,G36='Possible NR Reasons'!$A$20,'Possible NR Reasons'!$C$20,TRUE,"*")</f>
        <v>*</v>
      </c>
    </row>
    <row r="37" spans="1:13" ht="45" x14ac:dyDescent="0.25">
      <c r="A37" s="14" t="s">
        <v>171</v>
      </c>
      <c r="B37" s="14" t="s">
        <v>172</v>
      </c>
      <c r="C37" s="14" t="s">
        <v>173</v>
      </c>
      <c r="D37" s="15">
        <v>45204</v>
      </c>
      <c r="E37" s="15">
        <v>45570</v>
      </c>
      <c r="F37" s="14" t="s">
        <v>25</v>
      </c>
      <c r="G37" s="56" t="s">
        <v>56</v>
      </c>
      <c r="H37" s="56" t="s">
        <v>14</v>
      </c>
      <c r="I37" s="58" t="s">
        <v>15</v>
      </c>
      <c r="J37" s="58" t="s">
        <v>16</v>
      </c>
      <c r="K37" t="s">
        <v>28</v>
      </c>
      <c r="L37" t="s">
        <v>29</v>
      </c>
      <c r="M37" t="str" cm="1">
        <f t="array" ref="M37">_xlfn.IFS(G37='Possible NR Reasons'!$A$2,'Possible NR Reasons'!$C$2,G37='Possible NR Reasons'!$A$3,'Possible NR Reasons'!$C$3,G37='Possible NR Reasons'!$A$4,'Possible NR Reasons'!$C$4,G37='Possible NR Reasons'!$A$5,'Possible NR Reasons'!$C$5,G37='Possible NR Reasons'!$A$6,'Possible NR Reasons'!$C$6,G37='Possible NR Reasons'!$A$7, 'Possible NR Reasons'!$C$7,G37='Possible NR Reasons'!$A$8,'Possible NR Reasons'!$C$8,G37='Possible NR Reasons'!$A$9,'Possible NR Reasons'!$C$9,G37='Possible NR Reasons'!$A$10,'Possible NR Reasons'!$C$10,G37='Possible NR Reasons'!$A$11,'Possible NR Reasons'!$C$11,G37='Possible NR Reasons'!$A$12,'Possible NR Reasons'!$C$12,G37='Possible NR Reasons'!$A$13,'Possible NR Reasons'!$C$13,G37='Possible NR Reasons'!$A$14,'Possible NR Reasons'!$C$14,G37='Possible NR Reasons'!$A$15,'Possible NR Reasons'!$C$15,G37='Possible NR Reasons'!$A$16,'Possible NR Reasons'!$C$16,G37='Possible NR Reasons'!$A$17,'Possible NR Reasons'!$C$17,G37='Possible NR Reasons'!$A$18,'Possible NR Reasons'!$C$18,G37='Possible NR Reasons'!$A$19,'Possible NR Reasons'!$C$19,G37='Possible NR Reasons'!$A$20,'Possible NR Reasons'!$C$20,TRUE,"*")</f>
        <v>*</v>
      </c>
    </row>
    <row r="38" spans="1:13" ht="45" x14ac:dyDescent="0.25">
      <c r="A38" s="14" t="s">
        <v>171</v>
      </c>
      <c r="B38" s="14" t="s">
        <v>172</v>
      </c>
      <c r="C38" s="14" t="s">
        <v>173</v>
      </c>
      <c r="D38" s="54">
        <v>45206</v>
      </c>
      <c r="E38" s="54">
        <v>45572</v>
      </c>
      <c r="F38" s="53" t="s">
        <v>25</v>
      </c>
      <c r="G38" s="56" t="s">
        <v>56</v>
      </c>
      <c r="H38" s="56" t="s">
        <v>14</v>
      </c>
      <c r="I38" s="58" t="s">
        <v>15</v>
      </c>
      <c r="J38" s="58" t="s">
        <v>16</v>
      </c>
      <c r="K38" t="s">
        <v>28</v>
      </c>
      <c r="L38" t="s">
        <v>29</v>
      </c>
      <c r="M38" t="str" cm="1">
        <f t="array" ref="M38">_xlfn.IFS(G38='Possible NR Reasons'!$A$2,'Possible NR Reasons'!$C$2,G38='Possible NR Reasons'!$A$3,'Possible NR Reasons'!$C$3,G38='Possible NR Reasons'!$A$4,'Possible NR Reasons'!$C$4,G38='Possible NR Reasons'!$A$5,'Possible NR Reasons'!$C$5,G38='Possible NR Reasons'!$A$6,'Possible NR Reasons'!$C$6,G38='Possible NR Reasons'!$A$7, 'Possible NR Reasons'!$C$7,G38='Possible NR Reasons'!$A$8,'Possible NR Reasons'!$C$8,G38='Possible NR Reasons'!$A$9,'Possible NR Reasons'!$C$9,G38='Possible NR Reasons'!$A$10,'Possible NR Reasons'!$C$10,G38='Possible NR Reasons'!$A$11,'Possible NR Reasons'!$C$11,G38='Possible NR Reasons'!$A$12,'Possible NR Reasons'!$C$12,G38='Possible NR Reasons'!$A$13,'Possible NR Reasons'!$C$13,G38='Possible NR Reasons'!$A$14,'Possible NR Reasons'!$C$14,G38='Possible NR Reasons'!$A$15,'Possible NR Reasons'!$C$15,G38='Possible NR Reasons'!$A$16,'Possible NR Reasons'!$C$16,G38='Possible NR Reasons'!$A$17,'Possible NR Reasons'!$C$17,G38='Possible NR Reasons'!$A$18,'Possible NR Reasons'!$C$18,G38='Possible NR Reasons'!$A$19,'Possible NR Reasons'!$C$19,G38='Possible NR Reasons'!$A$20,'Possible NR Reasons'!$C$20,TRUE,"*")</f>
        <v>*</v>
      </c>
    </row>
    <row r="39" spans="1:13" ht="45" x14ac:dyDescent="0.25">
      <c r="A39" s="14" t="s">
        <v>171</v>
      </c>
      <c r="B39" s="14" t="s">
        <v>172</v>
      </c>
      <c r="C39" s="14" t="s">
        <v>173</v>
      </c>
      <c r="D39" s="15">
        <v>45214</v>
      </c>
      <c r="E39" s="15">
        <v>45580</v>
      </c>
      <c r="F39" s="14" t="s">
        <v>25</v>
      </c>
      <c r="G39" s="56" t="s">
        <v>56</v>
      </c>
      <c r="H39" s="56" t="s">
        <v>14</v>
      </c>
      <c r="I39" s="58" t="s">
        <v>15</v>
      </c>
      <c r="J39" s="58" t="s">
        <v>16</v>
      </c>
      <c r="K39" t="s">
        <v>28</v>
      </c>
      <c r="L39" t="s">
        <v>29</v>
      </c>
      <c r="M39" t="str" cm="1">
        <f t="array" ref="M39">_xlfn.IFS(G39='Possible NR Reasons'!$A$2,'Possible NR Reasons'!$C$2,G39='Possible NR Reasons'!$A$3,'Possible NR Reasons'!$C$3,G39='Possible NR Reasons'!$A$4,'Possible NR Reasons'!$C$4,G39='Possible NR Reasons'!$A$5,'Possible NR Reasons'!$C$5,G39='Possible NR Reasons'!$A$6,'Possible NR Reasons'!$C$6,G39='Possible NR Reasons'!$A$7, 'Possible NR Reasons'!$C$7,G39='Possible NR Reasons'!$A$8,'Possible NR Reasons'!$C$8,G39='Possible NR Reasons'!$A$9,'Possible NR Reasons'!$C$9,G39='Possible NR Reasons'!$A$10,'Possible NR Reasons'!$C$10,G39='Possible NR Reasons'!$A$11,'Possible NR Reasons'!$C$11,G39='Possible NR Reasons'!$A$12,'Possible NR Reasons'!$C$12,G39='Possible NR Reasons'!$A$13,'Possible NR Reasons'!$C$13,G39='Possible NR Reasons'!$A$14,'Possible NR Reasons'!$C$14,G39='Possible NR Reasons'!$A$15,'Possible NR Reasons'!$C$15,G39='Possible NR Reasons'!$A$16,'Possible NR Reasons'!$C$16,G39='Possible NR Reasons'!$A$17,'Possible NR Reasons'!$C$17,G39='Possible NR Reasons'!$A$18,'Possible NR Reasons'!$C$18,G39='Possible NR Reasons'!$A$19,'Possible NR Reasons'!$C$19,G39='Possible NR Reasons'!$A$20,'Possible NR Reasons'!$C$20,TRUE,"*")</f>
        <v>*</v>
      </c>
    </row>
    <row r="40" spans="1:13" ht="45" x14ac:dyDescent="0.25">
      <c r="A40" s="14" t="s">
        <v>171</v>
      </c>
      <c r="B40" s="14" t="s">
        <v>172</v>
      </c>
      <c r="C40" s="14" t="s">
        <v>173</v>
      </c>
      <c r="D40" s="54">
        <v>45222</v>
      </c>
      <c r="E40" s="54">
        <v>45588</v>
      </c>
      <c r="F40" s="53" t="s">
        <v>25</v>
      </c>
      <c r="G40" s="56" t="s">
        <v>56</v>
      </c>
      <c r="H40" s="56" t="s">
        <v>14</v>
      </c>
      <c r="I40" s="58" t="s">
        <v>15</v>
      </c>
      <c r="J40" s="58" t="s">
        <v>16</v>
      </c>
      <c r="K40" t="s">
        <v>90</v>
      </c>
      <c r="L40" t="s">
        <v>29</v>
      </c>
      <c r="M40" t="str" cm="1">
        <f t="array" ref="M40">_xlfn.IFS(G40='Possible NR Reasons'!$A$2,'Possible NR Reasons'!$C$2,G40='Possible NR Reasons'!$A$3,'Possible NR Reasons'!$C$3,G40='Possible NR Reasons'!$A$4,'Possible NR Reasons'!$C$4,G40='Possible NR Reasons'!$A$5,'Possible NR Reasons'!$C$5,G40='Possible NR Reasons'!$A$6,'Possible NR Reasons'!$C$6,G40='Possible NR Reasons'!$A$7, 'Possible NR Reasons'!$C$7,G40='Possible NR Reasons'!$A$8,'Possible NR Reasons'!$C$8,G40='Possible NR Reasons'!$A$9,'Possible NR Reasons'!$C$9,G40='Possible NR Reasons'!$A$10,'Possible NR Reasons'!$C$10,G40='Possible NR Reasons'!$A$11,'Possible NR Reasons'!$C$11,G40='Possible NR Reasons'!$A$12,'Possible NR Reasons'!$C$12,G40='Possible NR Reasons'!$A$13,'Possible NR Reasons'!$C$13,G40='Possible NR Reasons'!$A$14,'Possible NR Reasons'!$C$14,G40='Possible NR Reasons'!$A$15,'Possible NR Reasons'!$C$15,G40='Possible NR Reasons'!$A$16,'Possible NR Reasons'!$C$16,G40='Possible NR Reasons'!$A$17,'Possible NR Reasons'!$C$17,G40='Possible NR Reasons'!$A$18,'Possible NR Reasons'!$C$18,G40='Possible NR Reasons'!$A$19,'Possible NR Reasons'!$C$19,G40='Possible NR Reasons'!$A$20,'Possible NR Reasons'!$C$20,TRUE,"*")</f>
        <v>*</v>
      </c>
    </row>
    <row r="41" spans="1:13" ht="45" x14ac:dyDescent="0.25">
      <c r="A41" s="14" t="s">
        <v>171</v>
      </c>
      <c r="B41" s="14" t="s">
        <v>172</v>
      </c>
      <c r="C41" s="14" t="s">
        <v>173</v>
      </c>
      <c r="D41" s="15">
        <v>45225</v>
      </c>
      <c r="E41" s="15">
        <v>45591</v>
      </c>
      <c r="F41" s="14" t="s">
        <v>25</v>
      </c>
      <c r="G41" s="56" t="s">
        <v>56</v>
      </c>
      <c r="H41" s="56" t="s">
        <v>14</v>
      </c>
      <c r="I41" s="58" t="s">
        <v>15</v>
      </c>
      <c r="J41" s="58" t="s">
        <v>16</v>
      </c>
      <c r="K41" t="s">
        <v>28</v>
      </c>
      <c r="L41" t="s">
        <v>29</v>
      </c>
      <c r="M41" t="str" cm="1">
        <f t="array" ref="M41">_xlfn.IFS(G41='Possible NR Reasons'!$A$2,'Possible NR Reasons'!$C$2,G41='Possible NR Reasons'!$A$3,'Possible NR Reasons'!$C$3,G41='Possible NR Reasons'!$A$4,'Possible NR Reasons'!$C$4,G41='Possible NR Reasons'!$A$5,'Possible NR Reasons'!$C$5,G41='Possible NR Reasons'!$A$6,'Possible NR Reasons'!$C$6,G41='Possible NR Reasons'!$A$7, 'Possible NR Reasons'!$C$7,G41='Possible NR Reasons'!$A$8,'Possible NR Reasons'!$C$8,G41='Possible NR Reasons'!$A$9,'Possible NR Reasons'!$C$9,G41='Possible NR Reasons'!$A$10,'Possible NR Reasons'!$C$10,G41='Possible NR Reasons'!$A$11,'Possible NR Reasons'!$C$11,G41='Possible NR Reasons'!$A$12,'Possible NR Reasons'!$C$12,G41='Possible NR Reasons'!$A$13,'Possible NR Reasons'!$C$13,G41='Possible NR Reasons'!$A$14,'Possible NR Reasons'!$C$14,G41='Possible NR Reasons'!$A$15,'Possible NR Reasons'!$C$15,G41='Possible NR Reasons'!$A$16,'Possible NR Reasons'!$C$16,G41='Possible NR Reasons'!$A$17,'Possible NR Reasons'!$C$17,G41='Possible NR Reasons'!$A$18,'Possible NR Reasons'!$C$18,G41='Possible NR Reasons'!$A$19,'Possible NR Reasons'!$C$19,G41='Possible NR Reasons'!$A$20,'Possible NR Reasons'!$C$20,TRUE,"*")</f>
        <v>*</v>
      </c>
    </row>
    <row r="42" spans="1:13" ht="45" x14ac:dyDescent="0.25">
      <c r="A42" s="14" t="s">
        <v>171</v>
      </c>
      <c r="B42" s="14" t="s">
        <v>172</v>
      </c>
      <c r="C42" s="14" t="s">
        <v>173</v>
      </c>
      <c r="D42" s="54">
        <v>45228</v>
      </c>
      <c r="E42" s="54">
        <v>45594</v>
      </c>
      <c r="F42" s="53" t="s">
        <v>25</v>
      </c>
      <c r="G42" s="56" t="s">
        <v>56</v>
      </c>
      <c r="H42" s="56" t="s">
        <v>14</v>
      </c>
      <c r="I42" s="58" t="s">
        <v>15</v>
      </c>
      <c r="J42" s="58" t="s">
        <v>16</v>
      </c>
      <c r="K42" t="s">
        <v>28</v>
      </c>
      <c r="L42" s="59" t="s">
        <v>29</v>
      </c>
      <c r="M42" t="str" cm="1">
        <f t="array" ref="M42">_xlfn.IFS(G42='Possible NR Reasons'!$A$2,'Possible NR Reasons'!$C$2,G42='Possible NR Reasons'!$A$3,'Possible NR Reasons'!$C$3,G42='Possible NR Reasons'!$A$4,'Possible NR Reasons'!$C$4,G42='Possible NR Reasons'!$A$5,'Possible NR Reasons'!$C$5,G42='Possible NR Reasons'!$A$6,'Possible NR Reasons'!$C$6,G42='Possible NR Reasons'!$A$7, 'Possible NR Reasons'!$C$7,G42='Possible NR Reasons'!$A$8,'Possible NR Reasons'!$C$8,G42='Possible NR Reasons'!$A$9,'Possible NR Reasons'!$C$9,G42='Possible NR Reasons'!$A$10,'Possible NR Reasons'!$C$10,G42='Possible NR Reasons'!$A$11,'Possible NR Reasons'!$C$11,G42='Possible NR Reasons'!$A$12,'Possible NR Reasons'!$C$12,G42='Possible NR Reasons'!$A$13,'Possible NR Reasons'!$C$13,G42='Possible NR Reasons'!$A$14,'Possible NR Reasons'!$C$14,G42='Possible NR Reasons'!$A$15,'Possible NR Reasons'!$C$15,G42='Possible NR Reasons'!$A$16,'Possible NR Reasons'!$C$16,G42='Possible NR Reasons'!$A$17,'Possible NR Reasons'!$C$17,G42='Possible NR Reasons'!$A$18,'Possible NR Reasons'!$C$18,G42='Possible NR Reasons'!$A$19,'Possible NR Reasons'!$C$19,G42='Possible NR Reasons'!$A$20,'Possible NR Reasons'!$C$20,TRUE,"*")</f>
        <v>*</v>
      </c>
    </row>
  </sheetData>
  <autoFilter ref="A1:K12" xr:uid="{E219C62F-09F6-4BC1-B1C4-3B155E50EC2C}"/>
  <conditionalFormatting sqref="A2:I2 K4:K12 G13:I42 D3:I12 A3:C42">
    <cfRule type="expression" dxfId="122" priority="35">
      <formula>SEARCH("ALERT",#REF!)=1</formula>
    </cfRule>
  </conditionalFormatting>
  <conditionalFormatting sqref="J2:J42">
    <cfRule type="expression" dxfId="121" priority="15">
      <formula>SEARCH("ALERT",#REF!)=1</formula>
    </cfRule>
  </conditionalFormatting>
  <conditionalFormatting sqref="D13:F29">
    <cfRule type="expression" dxfId="119" priority="11">
      <formula>SEARCH("ALERT",$U13)=1</formula>
    </cfRule>
  </conditionalFormatting>
  <conditionalFormatting sqref="D30:E35">
    <cfRule type="expression" dxfId="117" priority="5">
      <formula>SEARCH("ALERT",$U30)=1</formula>
    </cfRule>
  </conditionalFormatting>
  <conditionalFormatting sqref="F30:F35">
    <cfRule type="expression" dxfId="116" priority="4">
      <formula>SEARCH("ALERT",$U30)=1</formula>
    </cfRule>
  </conditionalFormatting>
  <conditionalFormatting sqref="D36:F42">
    <cfRule type="expression" dxfId="114" priority="1">
      <formula>SEARCH("ALERT",$U36)=1</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3" id="{484D5B18-9946-4938-AE86-FFF602662893}">
            <xm:f>SEARCH("ALERT",SCS!#REF!)=1</xm:f>
            <x14:dxf>
              <fill>
                <patternFill>
                  <bgColor rgb="FFFF0000"/>
                </patternFill>
              </fill>
            </x14:dxf>
          </x14:cfRule>
          <xm:sqref>K2:K3</xm:sqref>
        </x14:conditionalFormatting>
        <x14:conditionalFormatting xmlns:xm="http://schemas.microsoft.com/office/excel/2006/main">
          <x14:cfRule type="expression" priority="10" id="{392972B5-1F28-4B5D-BEE0-C864AA2DDEB5}">
            <xm:f>SEARCH("ALERT",SCS!#REF!)=1</xm:f>
            <x14:dxf>
              <fill>
                <patternFill>
                  <bgColor rgb="FFFF0000"/>
                </patternFill>
              </fill>
            </x14:dxf>
          </x14:cfRule>
          <xm:sqref>K13:K18</xm:sqref>
        </x14:conditionalFormatting>
        <x14:conditionalFormatting xmlns:xm="http://schemas.microsoft.com/office/excel/2006/main">
          <x14:cfRule type="expression" priority="9" id="{93B7D63E-75F1-4CBA-BB3C-61B551DD1721}">
            <xm:f>SEARCH("ALERT",SCS!#REF!)=1</xm:f>
            <x14:dxf>
              <fill>
                <patternFill>
                  <bgColor rgb="FFFF0000"/>
                </patternFill>
              </fill>
            </x14:dxf>
          </x14:cfRule>
          <xm:sqref>K19:K25</xm:sqref>
        </x14:conditionalFormatting>
        <x14:conditionalFormatting xmlns:xm="http://schemas.microsoft.com/office/excel/2006/main">
          <x14:cfRule type="expression" priority="8" id="{5C80C875-BF20-48F2-8FBB-58542C553737}">
            <xm:f>SEARCH("ALERT",SCS!#REF!)=1</xm:f>
            <x14:dxf>
              <fill>
                <patternFill>
                  <bgColor rgb="FFFF0000"/>
                </patternFill>
              </fill>
            </x14:dxf>
          </x14:cfRule>
          <xm:sqref>K29:K30</xm:sqref>
        </x14:conditionalFormatting>
        <x14:conditionalFormatting xmlns:xm="http://schemas.microsoft.com/office/excel/2006/main">
          <x14:cfRule type="expression" priority="7" id="{BA0B70A1-C789-4DA2-9472-CC4FA224DB0C}">
            <xm:f>SEARCH("ALERT",SCS!#REF!)=1</xm:f>
            <x14:dxf>
              <fill>
                <patternFill>
                  <bgColor rgb="FFFF0000"/>
                </patternFill>
              </fill>
            </x14:dxf>
          </x14:cfRule>
          <xm:sqref>K26:K28</xm:sqref>
        </x14:conditionalFormatting>
        <x14:conditionalFormatting xmlns:xm="http://schemas.microsoft.com/office/excel/2006/main">
          <x14:cfRule type="expression" priority="3" id="{4F202E78-6A39-41EA-A40E-D3B95E28BB4D}">
            <xm:f>SEARCH("ALERT",SCS!#REF!)=1</xm:f>
            <x14:dxf>
              <fill>
                <patternFill>
                  <bgColor rgb="FFFF0000"/>
                </patternFill>
              </fill>
            </x14:dxf>
          </x14:cfRule>
          <xm:sqref>K31:K35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4049-1F80-4351-B5A9-B64ED14D6B86}">
  <dimension ref="A1:O72"/>
  <sheetViews>
    <sheetView zoomScale="80" zoomScaleNormal="80" workbookViewId="0">
      <pane ySplit="1" topLeftCell="A2" activePane="bottomLeft" state="frozen"/>
      <selection pane="bottomLeft" activeCell="C72" sqref="A2:C72"/>
    </sheetView>
  </sheetViews>
  <sheetFormatPr defaultRowHeight="15" x14ac:dyDescent="0.25"/>
  <cols>
    <col min="1" max="1" width="11.5703125" customWidth="1"/>
    <col min="2" max="2" width="8.28515625" bestFit="1" customWidth="1"/>
    <col min="3" max="3" width="8.42578125" bestFit="1" customWidth="1"/>
    <col min="4" max="4" width="11.28515625" bestFit="1" customWidth="1"/>
    <col min="5" max="5" width="10.5703125" bestFit="1" customWidth="1"/>
    <col min="6" max="6" width="8.7109375" bestFit="1" customWidth="1"/>
    <col min="7" max="7" width="20.7109375" bestFit="1" customWidth="1"/>
    <col min="8" max="8" width="23.42578125" customWidth="1"/>
    <col min="9" max="9" width="14.42578125" customWidth="1"/>
    <col min="10" max="10" width="35.140625" customWidth="1"/>
    <col min="11" max="11" width="9.42578125" bestFit="1" customWidth="1"/>
    <col min="12" max="12" width="27" bestFit="1" customWidth="1"/>
  </cols>
  <sheetData>
    <row r="1" spans="1:13" ht="45" x14ac:dyDescent="0.25">
      <c r="A1" s="10" t="s">
        <v>0</v>
      </c>
      <c r="B1" s="10" t="s">
        <v>1</v>
      </c>
      <c r="C1" s="10" t="s">
        <v>2</v>
      </c>
      <c r="D1" s="10" t="s">
        <v>3</v>
      </c>
      <c r="E1" s="10" t="s">
        <v>4</v>
      </c>
      <c r="F1" s="10" t="s">
        <v>5</v>
      </c>
      <c r="G1" s="10" t="s">
        <v>38</v>
      </c>
      <c r="H1" s="10" t="s">
        <v>6</v>
      </c>
      <c r="I1" s="10" t="s">
        <v>7</v>
      </c>
      <c r="J1" s="10" t="s">
        <v>8</v>
      </c>
      <c r="K1" s="10" t="s">
        <v>9</v>
      </c>
      <c r="L1" s="10" t="s">
        <v>10</v>
      </c>
    </row>
    <row r="2" spans="1:13" ht="60" x14ac:dyDescent="0.25">
      <c r="A2" s="27" t="s">
        <v>171</v>
      </c>
      <c r="B2" s="27" t="s">
        <v>172</v>
      </c>
      <c r="C2" s="27" t="s">
        <v>173</v>
      </c>
      <c r="D2" s="25">
        <v>45108</v>
      </c>
      <c r="E2" s="25">
        <v>45474</v>
      </c>
      <c r="F2" s="24" t="s">
        <v>91</v>
      </c>
      <c r="G2" s="24" t="s">
        <v>50</v>
      </c>
      <c r="H2" s="26" t="s">
        <v>92</v>
      </c>
      <c r="I2" s="26" t="s">
        <v>93</v>
      </c>
      <c r="J2" s="24" t="s">
        <v>15</v>
      </c>
      <c r="K2" s="27" t="s">
        <v>16</v>
      </c>
      <c r="L2" s="24" t="s">
        <v>73</v>
      </c>
      <c r="M2" t="s">
        <v>18</v>
      </c>
    </row>
    <row r="3" spans="1:13" ht="75" x14ac:dyDescent="0.25">
      <c r="A3" s="27" t="s">
        <v>171</v>
      </c>
      <c r="B3" s="27" t="s">
        <v>172</v>
      </c>
      <c r="C3" s="27" t="s">
        <v>173</v>
      </c>
      <c r="D3" s="25">
        <v>45108</v>
      </c>
      <c r="E3" s="25">
        <v>45474</v>
      </c>
      <c r="F3" s="24" t="s">
        <v>91</v>
      </c>
      <c r="G3" s="24" t="s">
        <v>44</v>
      </c>
      <c r="H3" s="26" t="s">
        <v>92</v>
      </c>
      <c r="I3" s="26" t="s">
        <v>93</v>
      </c>
      <c r="J3" s="26" t="s">
        <v>45</v>
      </c>
      <c r="K3" s="27" t="s">
        <v>16</v>
      </c>
      <c r="L3" s="24" t="s">
        <v>73</v>
      </c>
      <c r="M3" t="s">
        <v>18</v>
      </c>
    </row>
    <row r="4" spans="1:13" ht="60" x14ac:dyDescent="0.25">
      <c r="A4" s="27" t="s">
        <v>171</v>
      </c>
      <c r="B4" s="27" t="s">
        <v>172</v>
      </c>
      <c r="C4" s="27" t="s">
        <v>173</v>
      </c>
      <c r="D4" s="25">
        <v>45108</v>
      </c>
      <c r="E4" s="25">
        <v>45474</v>
      </c>
      <c r="F4" s="24" t="s">
        <v>91</v>
      </c>
      <c r="G4" s="24" t="s">
        <v>50</v>
      </c>
      <c r="H4" s="26" t="s">
        <v>92</v>
      </c>
      <c r="I4" s="26" t="s">
        <v>93</v>
      </c>
      <c r="J4" s="24" t="s">
        <v>15</v>
      </c>
      <c r="K4" s="27" t="s">
        <v>16</v>
      </c>
      <c r="L4" s="24" t="s">
        <v>73</v>
      </c>
      <c r="M4" t="s">
        <v>18</v>
      </c>
    </row>
    <row r="5" spans="1:13" ht="60" x14ac:dyDescent="0.25">
      <c r="A5" s="27" t="s">
        <v>171</v>
      </c>
      <c r="B5" s="27" t="s">
        <v>172</v>
      </c>
      <c r="C5" s="27" t="s">
        <v>173</v>
      </c>
      <c r="D5" s="25">
        <v>45110</v>
      </c>
      <c r="E5" s="25">
        <v>45476</v>
      </c>
      <c r="F5" s="24" t="s">
        <v>94</v>
      </c>
      <c r="G5" s="24" t="s">
        <v>52</v>
      </c>
      <c r="H5" s="26" t="s">
        <v>92</v>
      </c>
      <c r="I5" s="26" t="s">
        <v>93</v>
      </c>
      <c r="J5" s="26" t="s">
        <v>95</v>
      </c>
      <c r="K5" s="27" t="s">
        <v>16</v>
      </c>
      <c r="L5" s="27" t="s">
        <v>73</v>
      </c>
      <c r="M5" t="s">
        <v>18</v>
      </c>
    </row>
    <row r="6" spans="1:13" ht="60" x14ac:dyDescent="0.25">
      <c r="A6" s="27" t="s">
        <v>171</v>
      </c>
      <c r="B6" s="27" t="s">
        <v>172</v>
      </c>
      <c r="C6" s="27" t="s">
        <v>173</v>
      </c>
      <c r="D6" s="25">
        <v>45110</v>
      </c>
      <c r="E6" s="25">
        <v>45476</v>
      </c>
      <c r="F6" s="24" t="s">
        <v>94</v>
      </c>
      <c r="G6" s="24" t="s">
        <v>52</v>
      </c>
      <c r="H6" s="26" t="s">
        <v>92</v>
      </c>
      <c r="I6" s="26" t="s">
        <v>93</v>
      </c>
      <c r="J6" s="26" t="s">
        <v>95</v>
      </c>
      <c r="K6" s="27" t="s">
        <v>16</v>
      </c>
      <c r="L6" s="27" t="s">
        <v>73</v>
      </c>
      <c r="M6" t="s">
        <v>18</v>
      </c>
    </row>
    <row r="7" spans="1:13" ht="75" x14ac:dyDescent="0.25">
      <c r="A7" s="27" t="s">
        <v>171</v>
      </c>
      <c r="B7" s="27" t="s">
        <v>172</v>
      </c>
      <c r="C7" s="27" t="s">
        <v>173</v>
      </c>
      <c r="D7" s="25">
        <v>45115</v>
      </c>
      <c r="E7" s="25">
        <v>45481</v>
      </c>
      <c r="F7" s="24" t="s">
        <v>27</v>
      </c>
      <c r="G7" s="24" t="s">
        <v>44</v>
      </c>
      <c r="H7" s="26" t="s">
        <v>92</v>
      </c>
      <c r="I7" s="26" t="s">
        <v>93</v>
      </c>
      <c r="J7" s="26" t="s">
        <v>45</v>
      </c>
      <c r="K7" s="27" t="s">
        <v>16</v>
      </c>
      <c r="L7" s="27" t="s">
        <v>73</v>
      </c>
      <c r="M7" t="s">
        <v>18</v>
      </c>
    </row>
    <row r="8" spans="1:13" ht="60" x14ac:dyDescent="0.25">
      <c r="A8" s="27" t="s">
        <v>171</v>
      </c>
      <c r="B8" s="27" t="s">
        <v>172</v>
      </c>
      <c r="C8" s="27" t="s">
        <v>173</v>
      </c>
      <c r="D8" s="25">
        <v>45115</v>
      </c>
      <c r="E8" s="25">
        <v>45481</v>
      </c>
      <c r="F8" s="24" t="s">
        <v>27</v>
      </c>
      <c r="G8" s="24" t="s">
        <v>46</v>
      </c>
      <c r="H8" s="26" t="s">
        <v>92</v>
      </c>
      <c r="I8" s="26" t="s">
        <v>93</v>
      </c>
      <c r="J8" s="26" t="s">
        <v>47</v>
      </c>
      <c r="K8" s="27" t="s">
        <v>16</v>
      </c>
      <c r="L8" s="27" t="s">
        <v>73</v>
      </c>
      <c r="M8" t="s">
        <v>18</v>
      </c>
    </row>
    <row r="9" spans="1:13" ht="75" x14ac:dyDescent="0.25">
      <c r="A9" s="27" t="s">
        <v>171</v>
      </c>
      <c r="B9" s="27" t="s">
        <v>172</v>
      </c>
      <c r="C9" s="27" t="s">
        <v>173</v>
      </c>
      <c r="D9" s="25">
        <v>45116</v>
      </c>
      <c r="E9" s="25">
        <v>45482</v>
      </c>
      <c r="F9" s="24" t="s">
        <v>32</v>
      </c>
      <c r="G9" s="24" t="s">
        <v>44</v>
      </c>
      <c r="H9" s="26" t="s">
        <v>92</v>
      </c>
      <c r="I9" s="26" t="s">
        <v>93</v>
      </c>
      <c r="J9" s="26" t="s">
        <v>45</v>
      </c>
      <c r="K9" s="27" t="s">
        <v>16</v>
      </c>
      <c r="L9" s="27" t="s">
        <v>73</v>
      </c>
      <c r="M9" t="s">
        <v>18</v>
      </c>
    </row>
    <row r="10" spans="1:13" ht="60" x14ac:dyDescent="0.25">
      <c r="A10" s="27" t="s">
        <v>171</v>
      </c>
      <c r="B10" s="27" t="s">
        <v>172</v>
      </c>
      <c r="C10" s="27" t="s">
        <v>173</v>
      </c>
      <c r="D10" s="25">
        <v>45116</v>
      </c>
      <c r="E10" s="25">
        <v>45482</v>
      </c>
      <c r="F10" s="24" t="s">
        <v>32</v>
      </c>
      <c r="G10" s="24" t="s">
        <v>96</v>
      </c>
      <c r="H10" s="26" t="s">
        <v>92</v>
      </c>
      <c r="I10" s="26" t="s">
        <v>93</v>
      </c>
      <c r="J10" s="26" t="s">
        <v>97</v>
      </c>
      <c r="K10" s="27" t="s">
        <v>16</v>
      </c>
      <c r="L10" s="27" t="s">
        <v>73</v>
      </c>
      <c r="M10" t="s">
        <v>18</v>
      </c>
    </row>
    <row r="11" spans="1:13" ht="60" x14ac:dyDescent="0.25">
      <c r="A11" s="27" t="s">
        <v>171</v>
      </c>
      <c r="B11" s="27" t="s">
        <v>172</v>
      </c>
      <c r="C11" s="27" t="s">
        <v>173</v>
      </c>
      <c r="D11" s="25">
        <v>45117</v>
      </c>
      <c r="E11" s="25">
        <v>45483</v>
      </c>
      <c r="F11" s="24" t="s">
        <v>98</v>
      </c>
      <c r="G11" s="24" t="s">
        <v>46</v>
      </c>
      <c r="H11" s="26" t="s">
        <v>92</v>
      </c>
      <c r="I11" s="26" t="s">
        <v>93</v>
      </c>
      <c r="J11" s="26" t="s">
        <v>47</v>
      </c>
      <c r="K11" s="27" t="s">
        <v>16</v>
      </c>
      <c r="L11" s="27" t="s">
        <v>73</v>
      </c>
      <c r="M11" t="s">
        <v>18</v>
      </c>
    </row>
    <row r="12" spans="1:13" ht="60" x14ac:dyDescent="0.25">
      <c r="A12" s="27" t="s">
        <v>171</v>
      </c>
      <c r="B12" s="27" t="s">
        <v>172</v>
      </c>
      <c r="C12" s="27" t="s">
        <v>173</v>
      </c>
      <c r="D12" s="25">
        <v>45118</v>
      </c>
      <c r="E12" s="25">
        <v>45484</v>
      </c>
      <c r="F12" s="24" t="s">
        <v>19</v>
      </c>
      <c r="G12" s="24" t="s">
        <v>46</v>
      </c>
      <c r="H12" s="26" t="s">
        <v>92</v>
      </c>
      <c r="I12" s="26" t="s">
        <v>93</v>
      </c>
      <c r="J12" s="26" t="s">
        <v>47</v>
      </c>
      <c r="K12" s="27" t="s">
        <v>16</v>
      </c>
      <c r="L12" s="27" t="s">
        <v>73</v>
      </c>
      <c r="M12" t="s">
        <v>18</v>
      </c>
    </row>
    <row r="13" spans="1:13" ht="60" x14ac:dyDescent="0.25">
      <c r="A13" s="27" t="s">
        <v>171</v>
      </c>
      <c r="B13" s="27" t="s">
        <v>172</v>
      </c>
      <c r="C13" s="27" t="s">
        <v>173</v>
      </c>
      <c r="D13" s="25">
        <v>45118</v>
      </c>
      <c r="E13" s="25">
        <v>45484</v>
      </c>
      <c r="F13" s="24" t="s">
        <v>35</v>
      </c>
      <c r="G13" s="24" t="s">
        <v>46</v>
      </c>
      <c r="H13" s="26" t="s">
        <v>92</v>
      </c>
      <c r="I13" s="26" t="s">
        <v>93</v>
      </c>
      <c r="J13" s="26" t="s">
        <v>47</v>
      </c>
      <c r="K13" s="27" t="s">
        <v>16</v>
      </c>
      <c r="L13" s="27" t="s">
        <v>73</v>
      </c>
      <c r="M13" t="s">
        <v>18</v>
      </c>
    </row>
    <row r="14" spans="1:13" ht="60" x14ac:dyDescent="0.25">
      <c r="A14" s="27" t="s">
        <v>171</v>
      </c>
      <c r="B14" s="27" t="s">
        <v>172</v>
      </c>
      <c r="C14" s="27" t="s">
        <v>173</v>
      </c>
      <c r="D14" s="25">
        <v>45119</v>
      </c>
      <c r="E14" s="25">
        <v>45485</v>
      </c>
      <c r="F14" s="24" t="s">
        <v>98</v>
      </c>
      <c r="G14" s="24" t="s">
        <v>52</v>
      </c>
      <c r="H14" s="26" t="s">
        <v>92</v>
      </c>
      <c r="I14" s="26" t="s">
        <v>93</v>
      </c>
      <c r="J14" s="26" t="s">
        <v>95</v>
      </c>
      <c r="K14" s="27" t="s">
        <v>16</v>
      </c>
      <c r="L14" s="27" t="s">
        <v>73</v>
      </c>
      <c r="M14" t="s">
        <v>18</v>
      </c>
    </row>
    <row r="15" spans="1:13" ht="60" x14ac:dyDescent="0.25">
      <c r="A15" s="27" t="s">
        <v>171</v>
      </c>
      <c r="B15" s="27" t="s">
        <v>172</v>
      </c>
      <c r="C15" s="27" t="s">
        <v>173</v>
      </c>
      <c r="D15" s="25">
        <v>45121</v>
      </c>
      <c r="E15" s="25">
        <v>45487</v>
      </c>
      <c r="F15" s="24" t="s">
        <v>27</v>
      </c>
      <c r="G15" s="24" t="s">
        <v>46</v>
      </c>
      <c r="H15" s="26" t="s">
        <v>92</v>
      </c>
      <c r="I15" s="26" t="s">
        <v>93</v>
      </c>
      <c r="J15" s="26" t="s">
        <v>47</v>
      </c>
      <c r="K15" s="27" t="s">
        <v>16</v>
      </c>
      <c r="L15" s="27" t="s">
        <v>73</v>
      </c>
      <c r="M15" t="s">
        <v>18</v>
      </c>
    </row>
    <row r="16" spans="1:13" ht="60" x14ac:dyDescent="0.25">
      <c r="A16" s="27" t="s">
        <v>171</v>
      </c>
      <c r="B16" s="27" t="s">
        <v>172</v>
      </c>
      <c r="C16" s="27" t="s">
        <v>173</v>
      </c>
      <c r="D16" s="25">
        <v>45121</v>
      </c>
      <c r="E16" s="25">
        <v>45487</v>
      </c>
      <c r="F16" s="24" t="s">
        <v>27</v>
      </c>
      <c r="G16" s="24" t="s">
        <v>46</v>
      </c>
      <c r="H16" s="26" t="s">
        <v>92</v>
      </c>
      <c r="I16" s="26" t="s">
        <v>93</v>
      </c>
      <c r="J16" s="26" t="s">
        <v>47</v>
      </c>
      <c r="K16" s="27" t="s">
        <v>16</v>
      </c>
      <c r="L16" s="27" t="s">
        <v>73</v>
      </c>
      <c r="M16" t="s">
        <v>18</v>
      </c>
    </row>
    <row r="17" spans="1:13" ht="60" x14ac:dyDescent="0.25">
      <c r="A17" s="27" t="s">
        <v>171</v>
      </c>
      <c r="B17" s="27" t="s">
        <v>172</v>
      </c>
      <c r="C17" s="27" t="s">
        <v>173</v>
      </c>
      <c r="D17" s="28">
        <v>45139</v>
      </c>
      <c r="E17" s="28">
        <v>45505</v>
      </c>
      <c r="F17" s="27" t="s">
        <v>35</v>
      </c>
      <c r="G17" s="27" t="s">
        <v>46</v>
      </c>
      <c r="H17" s="26" t="s">
        <v>92</v>
      </c>
      <c r="I17" s="26" t="s">
        <v>93</v>
      </c>
      <c r="J17" s="50" t="s">
        <v>47</v>
      </c>
      <c r="K17" s="49" t="s">
        <v>16</v>
      </c>
      <c r="L17" s="27" t="s">
        <v>73</v>
      </c>
      <c r="M17" s="30" t="s">
        <v>18</v>
      </c>
    </row>
    <row r="18" spans="1:13" ht="60" x14ac:dyDescent="0.25">
      <c r="A18" s="27" t="s">
        <v>171</v>
      </c>
      <c r="B18" s="27" t="s">
        <v>172</v>
      </c>
      <c r="C18" s="27" t="s">
        <v>173</v>
      </c>
      <c r="D18" s="28">
        <v>45139</v>
      </c>
      <c r="E18" s="28">
        <v>45505</v>
      </c>
      <c r="F18" s="27" t="s">
        <v>35</v>
      </c>
      <c r="G18" s="27" t="s">
        <v>96</v>
      </c>
      <c r="H18" s="29" t="s">
        <v>92</v>
      </c>
      <c r="I18" s="26" t="s">
        <v>93</v>
      </c>
      <c r="J18" s="50" t="s">
        <v>97</v>
      </c>
      <c r="K18" s="49" t="s">
        <v>16</v>
      </c>
      <c r="L18" s="27" t="s">
        <v>73</v>
      </c>
      <c r="M18" t="s">
        <v>18</v>
      </c>
    </row>
    <row r="19" spans="1:13" ht="60" x14ac:dyDescent="0.25">
      <c r="A19" s="27" t="s">
        <v>171</v>
      </c>
      <c r="B19" s="27" t="s">
        <v>172</v>
      </c>
      <c r="C19" s="27" t="s">
        <v>173</v>
      </c>
      <c r="D19" s="28">
        <v>45140</v>
      </c>
      <c r="E19" s="28">
        <v>45506</v>
      </c>
      <c r="F19" s="27" t="s">
        <v>91</v>
      </c>
      <c r="G19" s="27" t="s">
        <v>46</v>
      </c>
      <c r="H19" s="29" t="s">
        <v>92</v>
      </c>
      <c r="I19" s="26" t="s">
        <v>93</v>
      </c>
      <c r="J19" s="50" t="s">
        <v>47</v>
      </c>
      <c r="K19" s="49" t="s">
        <v>16</v>
      </c>
      <c r="L19" s="27" t="s">
        <v>73</v>
      </c>
      <c r="M19" t="s">
        <v>18</v>
      </c>
    </row>
    <row r="20" spans="1:13" ht="75" x14ac:dyDescent="0.25">
      <c r="A20" s="27" t="s">
        <v>171</v>
      </c>
      <c r="B20" s="27" t="s">
        <v>172</v>
      </c>
      <c r="C20" s="27" t="s">
        <v>173</v>
      </c>
      <c r="D20" s="28">
        <v>45143</v>
      </c>
      <c r="E20" s="28">
        <v>45509</v>
      </c>
      <c r="F20" s="27" t="s">
        <v>27</v>
      </c>
      <c r="G20" s="27" t="s">
        <v>44</v>
      </c>
      <c r="H20" s="29" t="s">
        <v>92</v>
      </c>
      <c r="I20" s="26" t="s">
        <v>93</v>
      </c>
      <c r="J20" s="50" t="s">
        <v>45</v>
      </c>
      <c r="K20" s="49" t="s">
        <v>16</v>
      </c>
      <c r="L20" s="27" t="s">
        <v>73</v>
      </c>
      <c r="M20" t="s">
        <v>18</v>
      </c>
    </row>
    <row r="21" spans="1:13" ht="60" x14ac:dyDescent="0.25">
      <c r="A21" s="27" t="s">
        <v>171</v>
      </c>
      <c r="B21" s="27" t="s">
        <v>172</v>
      </c>
      <c r="C21" s="27" t="s">
        <v>173</v>
      </c>
      <c r="D21" s="28">
        <v>45143</v>
      </c>
      <c r="E21" s="28">
        <v>45509</v>
      </c>
      <c r="F21" s="27" t="s">
        <v>27</v>
      </c>
      <c r="G21" s="27" t="s">
        <v>46</v>
      </c>
      <c r="H21" s="29" t="s">
        <v>92</v>
      </c>
      <c r="I21" s="26" t="s">
        <v>93</v>
      </c>
      <c r="J21" s="50" t="s">
        <v>47</v>
      </c>
      <c r="K21" s="49" t="s">
        <v>16</v>
      </c>
      <c r="L21" s="27" t="s">
        <v>73</v>
      </c>
      <c r="M21" t="s">
        <v>18</v>
      </c>
    </row>
    <row r="22" spans="1:13" ht="75" x14ac:dyDescent="0.25">
      <c r="A22" s="27" t="s">
        <v>171</v>
      </c>
      <c r="B22" s="27" t="s">
        <v>172</v>
      </c>
      <c r="C22" s="27" t="s">
        <v>173</v>
      </c>
      <c r="D22" s="28">
        <v>45143</v>
      </c>
      <c r="E22" s="28">
        <v>45509</v>
      </c>
      <c r="F22" s="27" t="s">
        <v>35</v>
      </c>
      <c r="G22" s="27" t="s">
        <v>44</v>
      </c>
      <c r="H22" s="29" t="s">
        <v>92</v>
      </c>
      <c r="I22" s="26" t="s">
        <v>93</v>
      </c>
      <c r="J22" s="50" t="s">
        <v>45</v>
      </c>
      <c r="K22" s="49" t="s">
        <v>16</v>
      </c>
      <c r="L22" s="27" t="s">
        <v>73</v>
      </c>
      <c r="M22" t="s">
        <v>18</v>
      </c>
    </row>
    <row r="23" spans="1:13" ht="60" x14ac:dyDescent="0.25">
      <c r="A23" s="27" t="s">
        <v>171</v>
      </c>
      <c r="B23" s="27" t="s">
        <v>172</v>
      </c>
      <c r="C23" s="27" t="s">
        <v>173</v>
      </c>
      <c r="D23" s="28">
        <v>45143</v>
      </c>
      <c r="E23" s="28">
        <v>45509</v>
      </c>
      <c r="F23" s="27" t="s">
        <v>35</v>
      </c>
      <c r="G23" s="27" t="s">
        <v>99</v>
      </c>
      <c r="H23" s="29" t="s">
        <v>92</v>
      </c>
      <c r="I23" s="26" t="s">
        <v>93</v>
      </c>
      <c r="J23" s="50" t="s">
        <v>100</v>
      </c>
      <c r="K23" s="49" t="s">
        <v>16</v>
      </c>
      <c r="L23" s="27" t="s">
        <v>73</v>
      </c>
      <c r="M23" t="s">
        <v>18</v>
      </c>
    </row>
    <row r="24" spans="1:13" ht="60" x14ac:dyDescent="0.25">
      <c r="A24" s="27" t="s">
        <v>171</v>
      </c>
      <c r="B24" s="27" t="s">
        <v>172</v>
      </c>
      <c r="C24" s="27" t="s">
        <v>173</v>
      </c>
      <c r="D24" s="28">
        <v>45144</v>
      </c>
      <c r="E24" s="28">
        <v>45510</v>
      </c>
      <c r="F24" s="27" t="s">
        <v>94</v>
      </c>
      <c r="G24" s="27" t="s">
        <v>101</v>
      </c>
      <c r="H24" s="29" t="s">
        <v>92</v>
      </c>
      <c r="I24" s="26" t="s">
        <v>93</v>
      </c>
      <c r="J24" s="52" t="s">
        <v>15</v>
      </c>
      <c r="K24" s="49" t="s">
        <v>16</v>
      </c>
      <c r="L24" s="27" t="s">
        <v>73</v>
      </c>
      <c r="M24" t="s">
        <v>18</v>
      </c>
    </row>
    <row r="25" spans="1:13" ht="60" x14ac:dyDescent="0.25">
      <c r="A25" s="27" t="s">
        <v>171</v>
      </c>
      <c r="B25" s="27" t="s">
        <v>172</v>
      </c>
      <c r="C25" s="27" t="s">
        <v>173</v>
      </c>
      <c r="D25" s="28">
        <v>45153</v>
      </c>
      <c r="E25" s="28">
        <v>45519</v>
      </c>
      <c r="F25" s="27" t="s">
        <v>35</v>
      </c>
      <c r="G25" s="27" t="s">
        <v>99</v>
      </c>
      <c r="H25" s="29" t="s">
        <v>92</v>
      </c>
      <c r="I25" s="26" t="s">
        <v>93</v>
      </c>
      <c r="J25" s="50" t="s">
        <v>100</v>
      </c>
      <c r="K25" s="49" t="s">
        <v>16</v>
      </c>
      <c r="L25" s="27" t="s">
        <v>73</v>
      </c>
      <c r="M25" t="s">
        <v>18</v>
      </c>
    </row>
    <row r="26" spans="1:13" ht="60" x14ac:dyDescent="0.25">
      <c r="A26" s="27" t="s">
        <v>171</v>
      </c>
      <c r="B26" s="27" t="s">
        <v>172</v>
      </c>
      <c r="C26" s="27" t="s">
        <v>173</v>
      </c>
      <c r="D26" s="28">
        <v>45154</v>
      </c>
      <c r="E26" s="28">
        <v>45520</v>
      </c>
      <c r="F26" s="27" t="s">
        <v>35</v>
      </c>
      <c r="G26" s="27" t="s">
        <v>52</v>
      </c>
      <c r="H26" s="29" t="s">
        <v>92</v>
      </c>
      <c r="I26" s="26" t="s">
        <v>93</v>
      </c>
      <c r="J26" s="50" t="s">
        <v>102</v>
      </c>
      <c r="K26" s="49" t="s">
        <v>16</v>
      </c>
      <c r="L26" s="27" t="s">
        <v>73</v>
      </c>
      <c r="M26" t="s">
        <v>18</v>
      </c>
    </row>
    <row r="27" spans="1:13" ht="75" x14ac:dyDescent="0.25">
      <c r="A27" s="27" t="s">
        <v>171</v>
      </c>
      <c r="B27" s="27" t="s">
        <v>172</v>
      </c>
      <c r="C27" s="27" t="s">
        <v>173</v>
      </c>
      <c r="D27" s="28">
        <v>45155</v>
      </c>
      <c r="E27" s="28">
        <v>45521</v>
      </c>
      <c r="F27" s="27" t="s">
        <v>27</v>
      </c>
      <c r="G27" s="27" t="s">
        <v>44</v>
      </c>
      <c r="H27" s="29" t="s">
        <v>92</v>
      </c>
      <c r="I27" s="26" t="s">
        <v>93</v>
      </c>
      <c r="J27" s="50" t="s">
        <v>45</v>
      </c>
      <c r="K27" s="49" t="s">
        <v>16</v>
      </c>
      <c r="L27" s="27" t="s">
        <v>73</v>
      </c>
      <c r="M27" t="s">
        <v>18</v>
      </c>
    </row>
    <row r="28" spans="1:13" ht="60" x14ac:dyDescent="0.25">
      <c r="A28" s="27" t="s">
        <v>171</v>
      </c>
      <c r="B28" s="27" t="s">
        <v>172</v>
      </c>
      <c r="C28" s="27" t="s">
        <v>173</v>
      </c>
      <c r="D28" s="28">
        <v>45155</v>
      </c>
      <c r="E28" s="28">
        <v>45521</v>
      </c>
      <c r="F28" s="27" t="s">
        <v>27</v>
      </c>
      <c r="G28" s="27" t="s">
        <v>96</v>
      </c>
      <c r="H28" s="29" t="s">
        <v>92</v>
      </c>
      <c r="I28" s="26" t="s">
        <v>93</v>
      </c>
      <c r="J28" s="50" t="s">
        <v>97</v>
      </c>
      <c r="K28" s="49" t="s">
        <v>16</v>
      </c>
      <c r="L28" s="27" t="s">
        <v>73</v>
      </c>
      <c r="M28" t="s">
        <v>18</v>
      </c>
    </row>
    <row r="29" spans="1:13" ht="60" x14ac:dyDescent="0.25">
      <c r="A29" s="27" t="s">
        <v>171</v>
      </c>
      <c r="B29" s="27" t="s">
        <v>172</v>
      </c>
      <c r="C29" s="27" t="s">
        <v>173</v>
      </c>
      <c r="D29" s="28">
        <v>45163</v>
      </c>
      <c r="E29" s="28">
        <v>45529</v>
      </c>
      <c r="F29" s="27" t="s">
        <v>31</v>
      </c>
      <c r="G29" s="27" t="s">
        <v>101</v>
      </c>
      <c r="H29" s="29" t="s">
        <v>92</v>
      </c>
      <c r="I29" s="26" t="s">
        <v>93</v>
      </c>
      <c r="J29" s="51" t="s">
        <v>15</v>
      </c>
      <c r="K29" s="49" t="s">
        <v>16</v>
      </c>
      <c r="L29" s="27" t="s">
        <v>73</v>
      </c>
      <c r="M29" t="s">
        <v>18</v>
      </c>
    </row>
    <row r="30" spans="1:13" ht="75" x14ac:dyDescent="0.25">
      <c r="A30" s="27" t="s">
        <v>171</v>
      </c>
      <c r="B30" s="27" t="s">
        <v>172</v>
      </c>
      <c r="C30" s="27" t="s">
        <v>173</v>
      </c>
      <c r="D30" s="28">
        <v>45163</v>
      </c>
      <c r="E30" s="28">
        <v>45529</v>
      </c>
      <c r="F30" s="27" t="s">
        <v>31</v>
      </c>
      <c r="G30" s="27" t="s">
        <v>44</v>
      </c>
      <c r="H30" s="29" t="s">
        <v>92</v>
      </c>
      <c r="I30" s="26" t="s">
        <v>93</v>
      </c>
      <c r="J30" s="50" t="s">
        <v>45</v>
      </c>
      <c r="K30" s="49" t="s">
        <v>16</v>
      </c>
      <c r="L30" s="27" t="s">
        <v>73</v>
      </c>
      <c r="M30" t="s">
        <v>18</v>
      </c>
    </row>
    <row r="31" spans="1:13" ht="60" x14ac:dyDescent="0.25">
      <c r="A31" s="27" t="s">
        <v>171</v>
      </c>
      <c r="B31" s="27" t="s">
        <v>172</v>
      </c>
      <c r="C31" s="27" t="s">
        <v>173</v>
      </c>
      <c r="D31" s="28">
        <v>45163</v>
      </c>
      <c r="E31" s="28">
        <v>45529</v>
      </c>
      <c r="F31" s="27" t="s">
        <v>31</v>
      </c>
      <c r="G31" s="27" t="s">
        <v>46</v>
      </c>
      <c r="H31" s="29" t="s">
        <v>92</v>
      </c>
      <c r="I31" s="26" t="s">
        <v>93</v>
      </c>
      <c r="J31" s="50" t="s">
        <v>47</v>
      </c>
      <c r="K31" s="49" t="s">
        <v>16</v>
      </c>
      <c r="L31" s="27" t="s">
        <v>73</v>
      </c>
      <c r="M31" t="s">
        <v>18</v>
      </c>
    </row>
    <row r="32" spans="1:13" ht="60" x14ac:dyDescent="0.25">
      <c r="A32" s="27" t="s">
        <v>171</v>
      </c>
      <c r="B32" s="27" t="s">
        <v>172</v>
      </c>
      <c r="C32" s="27" t="s">
        <v>173</v>
      </c>
      <c r="D32" s="28">
        <v>45164</v>
      </c>
      <c r="E32" s="28">
        <v>45530</v>
      </c>
      <c r="F32" s="27" t="s">
        <v>94</v>
      </c>
      <c r="G32" s="27" t="s">
        <v>99</v>
      </c>
      <c r="H32" s="29" t="s">
        <v>92</v>
      </c>
      <c r="I32" s="26" t="s">
        <v>93</v>
      </c>
      <c r="J32" s="50" t="s">
        <v>100</v>
      </c>
      <c r="K32" s="49" t="s">
        <v>16</v>
      </c>
      <c r="L32" s="27" t="s">
        <v>73</v>
      </c>
      <c r="M32" t="s">
        <v>18</v>
      </c>
    </row>
    <row r="33" spans="1:15" ht="75" x14ac:dyDescent="0.25">
      <c r="A33" s="27" t="s">
        <v>171</v>
      </c>
      <c r="B33" s="27" t="s">
        <v>172</v>
      </c>
      <c r="C33" s="27" t="s">
        <v>173</v>
      </c>
      <c r="D33" s="28">
        <v>45166</v>
      </c>
      <c r="E33" s="28">
        <v>45532</v>
      </c>
      <c r="F33" s="27" t="s">
        <v>103</v>
      </c>
      <c r="G33" s="27" t="s">
        <v>44</v>
      </c>
      <c r="H33" s="29" t="s">
        <v>92</v>
      </c>
      <c r="I33" s="26" t="s">
        <v>93</v>
      </c>
      <c r="J33" s="50" t="s">
        <v>45</v>
      </c>
      <c r="K33" s="49" t="s">
        <v>16</v>
      </c>
      <c r="L33" s="27" t="s">
        <v>73</v>
      </c>
      <c r="M33" t="s">
        <v>18</v>
      </c>
    </row>
    <row r="34" spans="1:15" ht="60" x14ac:dyDescent="0.25">
      <c r="A34" s="27" t="s">
        <v>171</v>
      </c>
      <c r="B34" s="27" t="s">
        <v>172</v>
      </c>
      <c r="C34" s="27" t="s">
        <v>173</v>
      </c>
      <c r="D34" s="28">
        <v>45166</v>
      </c>
      <c r="E34" s="28">
        <v>45532</v>
      </c>
      <c r="F34" s="27" t="s">
        <v>103</v>
      </c>
      <c r="G34" s="27" t="s">
        <v>99</v>
      </c>
      <c r="H34" s="29" t="s">
        <v>92</v>
      </c>
      <c r="I34" s="26" t="s">
        <v>93</v>
      </c>
      <c r="J34" s="50" t="s">
        <v>100</v>
      </c>
      <c r="K34" s="49" t="s">
        <v>16</v>
      </c>
      <c r="L34" s="27" t="s">
        <v>73</v>
      </c>
      <c r="M34" t="s">
        <v>18</v>
      </c>
    </row>
    <row r="35" spans="1:15" ht="60" x14ac:dyDescent="0.25">
      <c r="A35" s="27" t="s">
        <v>171</v>
      </c>
      <c r="B35" s="27" t="s">
        <v>172</v>
      </c>
      <c r="C35" s="27" t="s">
        <v>173</v>
      </c>
      <c r="D35" s="28">
        <v>45166</v>
      </c>
      <c r="E35" s="28">
        <v>45532</v>
      </c>
      <c r="F35" s="27" t="s">
        <v>20</v>
      </c>
      <c r="G35" s="27" t="s">
        <v>50</v>
      </c>
      <c r="H35" s="29" t="s">
        <v>92</v>
      </c>
      <c r="I35" s="26" t="s">
        <v>93</v>
      </c>
      <c r="J35" s="52" t="s">
        <v>15</v>
      </c>
      <c r="K35" s="49" t="s">
        <v>16</v>
      </c>
      <c r="L35" s="27" t="s">
        <v>73</v>
      </c>
      <c r="M35" t="s">
        <v>18</v>
      </c>
    </row>
    <row r="36" spans="1:15" ht="60" x14ac:dyDescent="0.25">
      <c r="A36" s="27" t="s">
        <v>171</v>
      </c>
      <c r="B36" s="27" t="s">
        <v>172</v>
      </c>
      <c r="C36" s="27" t="s">
        <v>173</v>
      </c>
      <c r="D36" s="28">
        <v>45170</v>
      </c>
      <c r="E36" s="28">
        <v>45536</v>
      </c>
      <c r="F36" s="27" t="s">
        <v>98</v>
      </c>
      <c r="G36" s="27" t="s">
        <v>101</v>
      </c>
      <c r="H36" s="29" t="s">
        <v>92</v>
      </c>
      <c r="I36" s="26" t="s">
        <v>93</v>
      </c>
      <c r="J36" s="52" t="s">
        <v>15</v>
      </c>
      <c r="K36" s="49" t="s">
        <v>16</v>
      </c>
      <c r="L36" s="27" t="s">
        <v>73</v>
      </c>
      <c r="M36" t="s">
        <v>18</v>
      </c>
    </row>
    <row r="37" spans="1:15" ht="60" x14ac:dyDescent="0.25">
      <c r="A37" s="27" t="s">
        <v>171</v>
      </c>
      <c r="B37" s="27" t="s">
        <v>172</v>
      </c>
      <c r="C37" s="27" t="s">
        <v>173</v>
      </c>
      <c r="D37" s="28">
        <v>45172</v>
      </c>
      <c r="E37" s="28">
        <v>45538</v>
      </c>
      <c r="F37" s="27" t="s">
        <v>104</v>
      </c>
      <c r="G37" s="27" t="s">
        <v>101</v>
      </c>
      <c r="H37" s="29" t="s">
        <v>92</v>
      </c>
      <c r="I37" s="26" t="s">
        <v>93</v>
      </c>
      <c r="J37" s="52" t="s">
        <v>15</v>
      </c>
      <c r="K37" s="49" t="s">
        <v>16</v>
      </c>
      <c r="L37" s="27" t="s">
        <v>73</v>
      </c>
      <c r="M37" t="s">
        <v>18</v>
      </c>
    </row>
    <row r="38" spans="1:15" ht="75" x14ac:dyDescent="0.25">
      <c r="A38" s="27" t="s">
        <v>171</v>
      </c>
      <c r="B38" s="27" t="s">
        <v>172</v>
      </c>
      <c r="C38" s="27" t="s">
        <v>173</v>
      </c>
      <c r="D38" s="28">
        <v>45172</v>
      </c>
      <c r="E38" s="28">
        <v>45538</v>
      </c>
      <c r="F38" s="27" t="s">
        <v>104</v>
      </c>
      <c r="G38" s="27" t="s">
        <v>44</v>
      </c>
      <c r="H38" s="29" t="s">
        <v>92</v>
      </c>
      <c r="I38" s="26" t="s">
        <v>93</v>
      </c>
      <c r="J38" s="50" t="s">
        <v>45</v>
      </c>
      <c r="K38" s="49" t="s">
        <v>16</v>
      </c>
      <c r="L38" s="27" t="s">
        <v>73</v>
      </c>
      <c r="M38" t="s">
        <v>18</v>
      </c>
    </row>
    <row r="39" spans="1:15" ht="60" x14ac:dyDescent="0.25">
      <c r="A39" s="27" t="s">
        <v>171</v>
      </c>
      <c r="B39" s="27" t="s">
        <v>172</v>
      </c>
      <c r="C39" s="27" t="s">
        <v>173</v>
      </c>
      <c r="D39" s="28">
        <v>45172</v>
      </c>
      <c r="E39" s="28">
        <v>45538</v>
      </c>
      <c r="F39" s="27" t="s">
        <v>104</v>
      </c>
      <c r="G39" s="27" t="s">
        <v>46</v>
      </c>
      <c r="H39" s="29" t="s">
        <v>92</v>
      </c>
      <c r="I39" s="26" t="s">
        <v>93</v>
      </c>
      <c r="J39" s="50" t="s">
        <v>47</v>
      </c>
      <c r="K39" s="49" t="s">
        <v>16</v>
      </c>
      <c r="L39" s="27" t="s">
        <v>73</v>
      </c>
      <c r="M39" t="s">
        <v>18</v>
      </c>
    </row>
    <row r="40" spans="1:15" ht="60" x14ac:dyDescent="0.25">
      <c r="A40" s="27" t="s">
        <v>171</v>
      </c>
      <c r="B40" s="27" t="s">
        <v>172</v>
      </c>
      <c r="C40" s="27" t="s">
        <v>173</v>
      </c>
      <c r="D40" s="28">
        <v>45173</v>
      </c>
      <c r="E40" s="28">
        <v>45539</v>
      </c>
      <c r="F40" s="27" t="s">
        <v>94</v>
      </c>
      <c r="G40" s="27" t="s">
        <v>96</v>
      </c>
      <c r="H40" s="29" t="s">
        <v>92</v>
      </c>
      <c r="I40" s="26" t="s">
        <v>93</v>
      </c>
      <c r="J40" s="50" t="s">
        <v>97</v>
      </c>
      <c r="K40" s="49" t="s">
        <v>16</v>
      </c>
      <c r="L40" s="27" t="s">
        <v>73</v>
      </c>
      <c r="M40" t="s">
        <v>18</v>
      </c>
      <c r="O40" t="str">
        <f>'Possible NR Reasons'!A3</f>
        <v>EASI Flags Over 2</v>
      </c>
    </row>
    <row r="41" spans="1:15" ht="60" x14ac:dyDescent="0.25">
      <c r="A41" s="27" t="s">
        <v>171</v>
      </c>
      <c r="B41" s="27" t="s">
        <v>172</v>
      </c>
      <c r="C41" s="27" t="s">
        <v>173</v>
      </c>
      <c r="D41" s="28">
        <v>45176</v>
      </c>
      <c r="E41" s="28">
        <v>45542</v>
      </c>
      <c r="F41" s="27" t="s">
        <v>35</v>
      </c>
      <c r="G41" s="27" t="s">
        <v>46</v>
      </c>
      <c r="H41" s="29" t="s">
        <v>92</v>
      </c>
      <c r="I41" s="26" t="s">
        <v>93</v>
      </c>
      <c r="J41" s="50" t="s">
        <v>47</v>
      </c>
      <c r="K41" s="49" t="s">
        <v>16</v>
      </c>
      <c r="L41" s="27" t="s">
        <v>73</v>
      </c>
      <c r="M41" t="s">
        <v>18</v>
      </c>
      <c r="O41" t="str">
        <f>'Possible NR Reasons'!A4</f>
        <v>Loss Frequency</v>
      </c>
    </row>
    <row r="42" spans="1:15" ht="60" x14ac:dyDescent="0.25">
      <c r="A42" s="27" t="s">
        <v>171</v>
      </c>
      <c r="B42" s="27" t="s">
        <v>172</v>
      </c>
      <c r="C42" s="27" t="s">
        <v>173</v>
      </c>
      <c r="D42" s="28">
        <v>45178</v>
      </c>
      <c r="E42" s="28">
        <v>45544</v>
      </c>
      <c r="F42" s="27" t="s">
        <v>27</v>
      </c>
      <c r="G42" s="27" t="s">
        <v>46</v>
      </c>
      <c r="H42" s="29" t="s">
        <v>92</v>
      </c>
      <c r="I42" s="26" t="s">
        <v>93</v>
      </c>
      <c r="J42" s="50" t="s">
        <v>47</v>
      </c>
      <c r="K42" s="49" t="s">
        <v>16</v>
      </c>
      <c r="L42" s="27" t="s">
        <v>73</v>
      </c>
      <c r="M42" t="s">
        <v>18</v>
      </c>
    </row>
    <row r="43" spans="1:15" ht="75" x14ac:dyDescent="0.25">
      <c r="A43" s="27" t="s">
        <v>171</v>
      </c>
      <c r="B43" s="27" t="s">
        <v>172</v>
      </c>
      <c r="C43" s="27" t="s">
        <v>173</v>
      </c>
      <c r="D43" s="28">
        <v>45178</v>
      </c>
      <c r="E43" s="28">
        <v>45544</v>
      </c>
      <c r="F43" s="27" t="s">
        <v>20</v>
      </c>
      <c r="G43" s="27" t="s">
        <v>48</v>
      </c>
      <c r="H43" s="29" t="s">
        <v>92</v>
      </c>
      <c r="I43" s="26" t="s">
        <v>93</v>
      </c>
      <c r="J43" s="50" t="s">
        <v>49</v>
      </c>
      <c r="K43" s="49" t="s">
        <v>16</v>
      </c>
      <c r="L43" s="27" t="s">
        <v>73</v>
      </c>
      <c r="M43" t="s">
        <v>18</v>
      </c>
    </row>
    <row r="44" spans="1:15" ht="60" x14ac:dyDescent="0.25">
      <c r="A44" s="27" t="s">
        <v>171</v>
      </c>
      <c r="B44" s="27" t="s">
        <v>172</v>
      </c>
      <c r="C44" s="27" t="s">
        <v>173</v>
      </c>
      <c r="D44" s="28">
        <v>45184</v>
      </c>
      <c r="E44" s="28">
        <v>45550</v>
      </c>
      <c r="F44" s="27" t="s">
        <v>94</v>
      </c>
      <c r="G44" s="27" t="s">
        <v>46</v>
      </c>
      <c r="H44" s="29" t="s">
        <v>92</v>
      </c>
      <c r="I44" s="26" t="s">
        <v>93</v>
      </c>
      <c r="J44" s="50" t="s">
        <v>47</v>
      </c>
      <c r="K44" s="49" t="s">
        <v>16</v>
      </c>
      <c r="L44" s="27" t="s">
        <v>73</v>
      </c>
      <c r="M44" t="s">
        <v>18</v>
      </c>
    </row>
    <row r="45" spans="1:15" ht="60" x14ac:dyDescent="0.25">
      <c r="A45" s="27" t="s">
        <v>171</v>
      </c>
      <c r="B45" s="27" t="s">
        <v>172</v>
      </c>
      <c r="C45" s="27" t="s">
        <v>173</v>
      </c>
      <c r="D45" s="28">
        <v>45189</v>
      </c>
      <c r="E45" s="28">
        <v>45555</v>
      </c>
      <c r="F45" s="27" t="s">
        <v>98</v>
      </c>
      <c r="G45" s="27" t="s">
        <v>46</v>
      </c>
      <c r="H45" s="29" t="s">
        <v>92</v>
      </c>
      <c r="I45" s="26" t="s">
        <v>93</v>
      </c>
      <c r="J45" s="50" t="s">
        <v>47</v>
      </c>
      <c r="K45" s="49" t="s">
        <v>16</v>
      </c>
      <c r="L45" s="27" t="s">
        <v>73</v>
      </c>
      <c r="M45" t="s">
        <v>18</v>
      </c>
    </row>
    <row r="46" spans="1:15" ht="60" x14ac:dyDescent="0.25">
      <c r="A46" s="27" t="s">
        <v>171</v>
      </c>
      <c r="B46" s="27" t="s">
        <v>172</v>
      </c>
      <c r="C46" s="27" t="s">
        <v>173</v>
      </c>
      <c r="D46" s="28">
        <v>45199</v>
      </c>
      <c r="E46" s="28">
        <v>45565</v>
      </c>
      <c r="F46" s="27" t="s">
        <v>20</v>
      </c>
      <c r="G46" s="27" t="s">
        <v>46</v>
      </c>
      <c r="H46" s="29" t="s">
        <v>92</v>
      </c>
      <c r="I46" s="26" t="s">
        <v>93</v>
      </c>
      <c r="J46" s="50" t="s">
        <v>47</v>
      </c>
      <c r="K46" s="49" t="s">
        <v>16</v>
      </c>
      <c r="L46" s="27" t="s">
        <v>73</v>
      </c>
      <c r="M46" t="s">
        <v>18</v>
      </c>
    </row>
    <row r="47" spans="1:15" ht="75" x14ac:dyDescent="0.25">
      <c r="A47" s="27" t="s">
        <v>171</v>
      </c>
      <c r="B47" s="27" t="s">
        <v>172</v>
      </c>
      <c r="C47" s="27" t="s">
        <v>173</v>
      </c>
      <c r="D47" s="28">
        <v>45199</v>
      </c>
      <c r="E47" s="28">
        <v>45565</v>
      </c>
      <c r="F47" s="27" t="s">
        <v>20</v>
      </c>
      <c r="G47" s="27" t="s">
        <v>44</v>
      </c>
      <c r="H47" s="29" t="s">
        <v>92</v>
      </c>
      <c r="I47" s="26" t="s">
        <v>93</v>
      </c>
      <c r="J47" s="50" t="s">
        <v>45</v>
      </c>
      <c r="K47" s="49" t="s">
        <v>16</v>
      </c>
      <c r="L47" s="27" t="s">
        <v>73</v>
      </c>
      <c r="M47" t="s">
        <v>18</v>
      </c>
    </row>
    <row r="48" spans="1:15" ht="60" x14ac:dyDescent="0.25">
      <c r="A48" s="27" t="s">
        <v>171</v>
      </c>
      <c r="B48" s="27" t="s">
        <v>172</v>
      </c>
      <c r="C48" s="27" t="s">
        <v>173</v>
      </c>
      <c r="D48" s="28">
        <v>45199</v>
      </c>
      <c r="E48" s="28">
        <v>45565</v>
      </c>
      <c r="F48" s="27" t="s">
        <v>20</v>
      </c>
      <c r="G48" s="27" t="s">
        <v>46</v>
      </c>
      <c r="H48" s="29" t="s">
        <v>92</v>
      </c>
      <c r="I48" s="26" t="s">
        <v>93</v>
      </c>
      <c r="J48" s="50" t="s">
        <v>47</v>
      </c>
      <c r="K48" s="49" t="s">
        <v>16</v>
      </c>
      <c r="L48" s="27" t="s">
        <v>73</v>
      </c>
      <c r="M48" t="s">
        <v>18</v>
      </c>
    </row>
    <row r="49" spans="1:14" ht="60" x14ac:dyDescent="0.25">
      <c r="A49" s="27" t="s">
        <v>171</v>
      </c>
      <c r="B49" s="27" t="s">
        <v>172</v>
      </c>
      <c r="C49" s="27" t="s">
        <v>173</v>
      </c>
      <c r="D49" s="54">
        <v>45200</v>
      </c>
      <c r="E49" s="54">
        <v>45566</v>
      </c>
      <c r="F49" s="53" t="s">
        <v>94</v>
      </c>
      <c r="G49" s="53" t="s">
        <v>46</v>
      </c>
      <c r="H49" s="56" t="s">
        <v>92</v>
      </c>
      <c r="I49" s="56" t="s">
        <v>93</v>
      </c>
      <c r="J49" s="7" t="s">
        <v>47</v>
      </c>
      <c r="K49" s="58" t="s">
        <v>16</v>
      </c>
      <c r="L49" t="s">
        <v>28</v>
      </c>
      <c r="M49" t="s">
        <v>29</v>
      </c>
      <c r="N49" t="str" cm="1">
        <f t="array" ref="N49">_xlfn.IFS(G49='Possible NR Reasons'!$A$2,'Possible NR Reasons'!$C$2,G49='Possible NR Reasons'!$A$3,'Possible NR Reasons'!$C$3,G49='Possible NR Reasons'!$A$4,'Possible NR Reasons'!$C$4,G49='Possible NR Reasons'!$A$5,'Possible NR Reasons'!$C$5,G49='Possible NR Reasons'!$A$6,'Possible NR Reasons'!$C$6,G49='Possible NR Reasons'!$A$7, 'Possible NR Reasons'!$C$7,G49='Possible NR Reasons'!$A$8,'Possible NR Reasons'!$C$8,G49='Possible NR Reasons'!$A$9,'Possible NR Reasons'!$C$9,G49='Possible NR Reasons'!$A$10,'Possible NR Reasons'!$C$10,G49='Possible NR Reasons'!$A$11,'Possible NR Reasons'!$C$11,G49='Possible NR Reasons'!$A$12,'Possible NR Reasons'!$C$12,G49='Possible NR Reasons'!$A$13,'Possible NR Reasons'!$C$13,G49='Possible NR Reasons'!$A$14,'Possible NR Reasons'!$C$14,G49='Possible NR Reasons'!$A$15,'Possible NR Reasons'!$C$15,G49='Possible NR Reasons'!$A$16,'Possible NR Reasons'!$C$16,G49='Possible NR Reasons'!$A$17,'Possible NR Reasons'!$C$17,G49='Possible NR Reasons'!$A$18,'Possible NR Reasons'!$C$18,G49='Possible NR Reasons'!$A$19,'Possible NR Reasons'!$C$19,G49='Possible NR Reasons'!$A$20,'Possible NR Reasons'!$C$20,TRUE,"*")</f>
        <v>The exposures represent more risk than we can adequately price for.  </v>
      </c>
    </row>
    <row r="50" spans="1:14" ht="60" x14ac:dyDescent="0.25">
      <c r="A50" s="27" t="s">
        <v>171</v>
      </c>
      <c r="B50" s="27" t="s">
        <v>172</v>
      </c>
      <c r="C50" s="27" t="s">
        <v>173</v>
      </c>
      <c r="D50" s="15">
        <v>45200</v>
      </c>
      <c r="E50" s="15">
        <v>45566</v>
      </c>
      <c r="F50" s="14" t="s">
        <v>31</v>
      </c>
      <c r="G50" s="14" t="s">
        <v>101</v>
      </c>
      <c r="H50" s="56" t="s">
        <v>92</v>
      </c>
      <c r="I50" s="56" t="s">
        <v>93</v>
      </c>
      <c r="J50" s="61" t="s">
        <v>15</v>
      </c>
      <c r="K50" s="58" t="s">
        <v>16</v>
      </c>
      <c r="L50" s="59" t="s">
        <v>28</v>
      </c>
      <c r="M50" t="s">
        <v>29</v>
      </c>
      <c r="N50" t="str" cm="1">
        <f t="array" ref="N50">_xlfn.IFS(G50='Possible NR Reasons'!$A$2,'Possible NR Reasons'!$C$2,G50='Possible NR Reasons'!$A$3,'Possible NR Reasons'!$C$3,G50='Possible NR Reasons'!$A$4,'Possible NR Reasons'!$C$4,G50='Possible NR Reasons'!$A$5,'Possible NR Reasons'!$C$5,G50='Possible NR Reasons'!$A$6,'Possible NR Reasons'!$C$6,G50='Possible NR Reasons'!$A$7, 'Possible NR Reasons'!$C$7,G50='Possible NR Reasons'!$A$8,'Possible NR Reasons'!$C$8,G50='Possible NR Reasons'!$A$9,'Possible NR Reasons'!$C$9,G50='Possible NR Reasons'!$A$10,'Possible NR Reasons'!$C$10,G50='Possible NR Reasons'!$A$11,'Possible NR Reasons'!$C$11,G50='Possible NR Reasons'!$A$12,'Possible NR Reasons'!$C$12,G50='Possible NR Reasons'!$A$13,'Possible NR Reasons'!$C$13,G50='Possible NR Reasons'!$A$14,'Possible NR Reasons'!$C$14,G50='Possible NR Reasons'!$A$15,'Possible NR Reasons'!$C$15,G50='Possible NR Reasons'!$A$16,'Possible NR Reasons'!$C$16,G50='Possible NR Reasons'!$A$17,'Possible NR Reasons'!$C$17,G50='Possible NR Reasons'!$A$18,'Possible NR Reasons'!$C$18,G50='Possible NR Reasons'!$A$19,'Possible NR Reasons'!$C$19,G50='Possible NR Reasons'!$A$20,'Possible NR Reasons'!$C$20,TRUE,"*")</f>
        <v>*</v>
      </c>
    </row>
    <row r="51" spans="1:14" ht="75" x14ac:dyDescent="0.25">
      <c r="A51" s="27" t="s">
        <v>171</v>
      </c>
      <c r="B51" s="27" t="s">
        <v>172</v>
      </c>
      <c r="C51" s="27" t="s">
        <v>173</v>
      </c>
      <c r="D51" s="54">
        <v>45200</v>
      </c>
      <c r="E51" s="54">
        <v>45566</v>
      </c>
      <c r="F51" s="53" t="s">
        <v>31</v>
      </c>
      <c r="G51" s="53" t="s">
        <v>44</v>
      </c>
      <c r="H51" s="56" t="s">
        <v>92</v>
      </c>
      <c r="I51" s="56" t="s">
        <v>93</v>
      </c>
      <c r="J51" s="7" t="s">
        <v>45</v>
      </c>
      <c r="K51" s="58" t="s">
        <v>16</v>
      </c>
      <c r="L51" s="59" t="s">
        <v>28</v>
      </c>
      <c r="M51" t="s">
        <v>29</v>
      </c>
      <c r="N51" t="str" cm="1">
        <f t="array" ref="N51">_xlfn.IFS(G51='Possible NR Reasons'!$A$2,'Possible NR Reasons'!$C$2,G51='Possible NR Reasons'!$A$3,'Possible NR Reasons'!$C$3,G51='Possible NR Reasons'!$A$4,'Possible NR Reasons'!$C$4,G51='Possible NR Reasons'!$A$5,'Possible NR Reasons'!$C$5,G51='Possible NR Reasons'!$A$6,'Possible NR Reasons'!$C$6,G51='Possible NR Reasons'!$A$7, 'Possible NR Reasons'!$C$7,G51='Possible NR Reasons'!$A$8,'Possible NR Reasons'!$C$8,G51='Possible NR Reasons'!$A$9,'Possible NR Reasons'!$C$9,G51='Possible NR Reasons'!$A$10,'Possible NR Reasons'!$C$10,G51='Possible NR Reasons'!$A$11,'Possible NR Reasons'!$C$11,G51='Possible NR Reasons'!$A$12,'Possible NR Reasons'!$C$12,G51='Possible NR Reasons'!$A$13,'Possible NR Reasons'!$C$13,G51='Possible NR Reasons'!$A$14,'Possible NR Reasons'!$C$14,G51='Possible NR Reasons'!$A$15,'Possible NR Reasons'!$C$15,G51='Possible NR Reasons'!$A$16,'Possible NR Reasons'!$C$16,G51='Possible NR Reasons'!$A$17,'Possible NR Reasons'!$C$17,G51='Possible NR Reasons'!$A$18,'Possible NR Reasons'!$C$18,G51='Possible NR Reasons'!$A$19,'Possible NR Reasons'!$C$19,G51='Possible NR Reasons'!$A$20,'Possible NR Reasons'!$C$20,TRUE,"*")</f>
        <v>The reason for non-renewal is because Nationwide does not insure umbrella risks in which we do not write the underlying general liability coverage in our standard companies.</v>
      </c>
    </row>
    <row r="52" spans="1:14" ht="60" x14ac:dyDescent="0.25">
      <c r="A52" s="27" t="s">
        <v>171</v>
      </c>
      <c r="B52" s="27" t="s">
        <v>172</v>
      </c>
      <c r="C52" s="27" t="s">
        <v>173</v>
      </c>
      <c r="D52" s="15">
        <v>45200</v>
      </c>
      <c r="E52" s="15">
        <v>45566</v>
      </c>
      <c r="F52" s="14" t="s">
        <v>31</v>
      </c>
      <c r="G52" s="14" t="s">
        <v>96</v>
      </c>
      <c r="H52" s="56" t="s">
        <v>92</v>
      </c>
      <c r="I52" s="56" t="s">
        <v>93</v>
      </c>
      <c r="J52" s="7" t="s">
        <v>97</v>
      </c>
      <c r="K52" s="58" t="s">
        <v>16</v>
      </c>
      <c r="L52" s="59" t="s">
        <v>28</v>
      </c>
      <c r="M52" t="s">
        <v>29</v>
      </c>
      <c r="N52" t="str" cm="1">
        <f t="array" ref="N52">_xlfn.IFS(G52='Possible NR Reasons'!$A$2,'Possible NR Reasons'!$C$2,G52='Possible NR Reasons'!$A$3,'Possible NR Reasons'!$C$3,G52='Possible NR Reasons'!$A$4,'Possible NR Reasons'!$C$4,G52='Possible NR Reasons'!$A$5,'Possible NR Reasons'!$C$5,G52='Possible NR Reasons'!$A$6,'Possible NR Reasons'!$C$6,G52='Possible NR Reasons'!$A$7, 'Possible NR Reasons'!$C$7,G52='Possible NR Reasons'!$A$8,'Possible NR Reasons'!$C$8,G52='Possible NR Reasons'!$A$9,'Possible NR Reasons'!$C$9,G52='Possible NR Reasons'!$A$10,'Possible NR Reasons'!$C$10,G52='Possible NR Reasons'!$A$11,'Possible NR Reasons'!$C$11,G52='Possible NR Reasons'!$A$12,'Possible NR Reasons'!$C$12,G52='Possible NR Reasons'!$A$13,'Possible NR Reasons'!$C$13,G52='Possible NR Reasons'!$A$14,'Possible NR Reasons'!$C$14,G52='Possible NR Reasons'!$A$15,'Possible NR Reasons'!$C$15,G52='Possible NR Reasons'!$A$16,'Possible NR Reasons'!$C$16,G52='Possible NR Reasons'!$A$17,'Possible NR Reasons'!$C$17,G52='Possible NR Reasons'!$A$18,'Possible NR Reasons'!$C$18,G52='Possible NR Reasons'!$A$19,'Possible NR Reasons'!$C$19,G52='Possible NR Reasons'!$A$20,'Possible NR Reasons'!$C$20,TRUE,"*")</f>
        <v>Your policy is being non-renewed because the loss ratio is over 55%.</v>
      </c>
    </row>
    <row r="53" spans="1:14" ht="60" x14ac:dyDescent="0.25">
      <c r="A53" s="27" t="s">
        <v>171</v>
      </c>
      <c r="B53" s="27" t="s">
        <v>172</v>
      </c>
      <c r="C53" s="27" t="s">
        <v>173</v>
      </c>
      <c r="D53" s="54">
        <v>45201</v>
      </c>
      <c r="E53" s="54">
        <v>45567</v>
      </c>
      <c r="F53" s="53" t="s">
        <v>94</v>
      </c>
      <c r="G53" s="53" t="s">
        <v>101</v>
      </c>
      <c r="H53" s="56" t="s">
        <v>92</v>
      </c>
      <c r="I53" s="56" t="s">
        <v>93</v>
      </c>
      <c r="J53" t="s">
        <v>15</v>
      </c>
      <c r="K53" s="58" t="s">
        <v>16</v>
      </c>
      <c r="L53" t="s">
        <v>28</v>
      </c>
      <c r="M53" t="s">
        <v>29</v>
      </c>
      <c r="N53" t="str" cm="1">
        <f t="array" ref="N53">_xlfn.IFS(G53='Possible NR Reasons'!$A$2,'Possible NR Reasons'!$C$2,G53='Possible NR Reasons'!$A$3,'Possible NR Reasons'!$C$3,G53='Possible NR Reasons'!$A$4,'Possible NR Reasons'!$C$4,G53='Possible NR Reasons'!$A$5,'Possible NR Reasons'!$C$5,G53='Possible NR Reasons'!$A$6,'Possible NR Reasons'!$C$6,G53='Possible NR Reasons'!$A$7, 'Possible NR Reasons'!$C$7,G53='Possible NR Reasons'!$A$8,'Possible NR Reasons'!$C$8,G53='Possible NR Reasons'!$A$9,'Possible NR Reasons'!$C$9,G53='Possible NR Reasons'!$A$10,'Possible NR Reasons'!$C$10,G53='Possible NR Reasons'!$A$11,'Possible NR Reasons'!$C$11,G53='Possible NR Reasons'!$A$12,'Possible NR Reasons'!$C$12,G53='Possible NR Reasons'!$A$13,'Possible NR Reasons'!$C$13,G53='Possible NR Reasons'!$A$14,'Possible NR Reasons'!$C$14,G53='Possible NR Reasons'!$A$15,'Possible NR Reasons'!$C$15,G53='Possible NR Reasons'!$A$16,'Possible NR Reasons'!$C$16,G53='Possible NR Reasons'!$A$17,'Possible NR Reasons'!$C$17,G53='Possible NR Reasons'!$A$18,'Possible NR Reasons'!$C$18,G53='Possible NR Reasons'!$A$19,'Possible NR Reasons'!$C$19,G53='Possible NR Reasons'!$A$20,'Possible NR Reasons'!$C$20,TRUE,"*")</f>
        <v>*</v>
      </c>
    </row>
    <row r="54" spans="1:14" ht="60" x14ac:dyDescent="0.25">
      <c r="A54" s="27" t="s">
        <v>171</v>
      </c>
      <c r="B54" s="27" t="s">
        <v>172</v>
      </c>
      <c r="C54" s="27" t="s">
        <v>173</v>
      </c>
      <c r="D54" s="15">
        <v>45201</v>
      </c>
      <c r="E54" s="15">
        <v>45567</v>
      </c>
      <c r="F54" s="14" t="s">
        <v>94</v>
      </c>
      <c r="G54" s="14" t="s">
        <v>46</v>
      </c>
      <c r="H54" s="56" t="s">
        <v>92</v>
      </c>
      <c r="I54" s="56" t="s">
        <v>93</v>
      </c>
      <c r="J54" s="7" t="s">
        <v>47</v>
      </c>
      <c r="K54" s="58" t="s">
        <v>16</v>
      </c>
      <c r="L54" t="s">
        <v>28</v>
      </c>
      <c r="M54" t="s">
        <v>29</v>
      </c>
      <c r="N54" t="str" cm="1">
        <f t="array" ref="N54">_xlfn.IFS(G54='Possible NR Reasons'!$A$2,'Possible NR Reasons'!$C$2,G54='Possible NR Reasons'!$A$3,'Possible NR Reasons'!$C$3,G54='Possible NR Reasons'!$A$4,'Possible NR Reasons'!$C$4,G54='Possible NR Reasons'!$A$5,'Possible NR Reasons'!$C$5,G54='Possible NR Reasons'!$A$6,'Possible NR Reasons'!$C$6,G54='Possible NR Reasons'!$A$7, 'Possible NR Reasons'!$C$7,G54='Possible NR Reasons'!$A$8,'Possible NR Reasons'!$C$8,G54='Possible NR Reasons'!$A$9,'Possible NR Reasons'!$C$9,G54='Possible NR Reasons'!$A$10,'Possible NR Reasons'!$C$10,G54='Possible NR Reasons'!$A$11,'Possible NR Reasons'!$C$11,G54='Possible NR Reasons'!$A$12,'Possible NR Reasons'!$C$12,G54='Possible NR Reasons'!$A$13,'Possible NR Reasons'!$C$13,G54='Possible NR Reasons'!$A$14,'Possible NR Reasons'!$C$14,G54='Possible NR Reasons'!$A$15,'Possible NR Reasons'!$C$15,G54='Possible NR Reasons'!$A$16,'Possible NR Reasons'!$C$16,G54='Possible NR Reasons'!$A$17,'Possible NR Reasons'!$C$17,G54='Possible NR Reasons'!$A$18,'Possible NR Reasons'!$C$18,G54='Possible NR Reasons'!$A$19,'Possible NR Reasons'!$C$19,G54='Possible NR Reasons'!$A$20,'Possible NR Reasons'!$C$20,TRUE,"*")</f>
        <v>The exposures represent more risk than we can adequately price for.  </v>
      </c>
    </row>
    <row r="55" spans="1:14" ht="60" x14ac:dyDescent="0.25">
      <c r="A55" s="27" t="s">
        <v>171</v>
      </c>
      <c r="B55" s="27" t="s">
        <v>172</v>
      </c>
      <c r="C55" s="27" t="s">
        <v>173</v>
      </c>
      <c r="D55" s="54">
        <v>45203</v>
      </c>
      <c r="E55" s="54">
        <v>45569</v>
      </c>
      <c r="F55" s="53" t="s">
        <v>104</v>
      </c>
      <c r="G55" s="53" t="s">
        <v>46</v>
      </c>
      <c r="H55" s="56" t="s">
        <v>92</v>
      </c>
      <c r="I55" s="56" t="s">
        <v>93</v>
      </c>
      <c r="J55" s="7" t="s">
        <v>47</v>
      </c>
      <c r="K55" s="58" t="s">
        <v>16</v>
      </c>
      <c r="L55" t="s">
        <v>28</v>
      </c>
      <c r="M55" s="59" t="s">
        <v>29</v>
      </c>
      <c r="N55" t="str" cm="1">
        <f t="array" ref="N55">_xlfn.IFS(G55='Possible NR Reasons'!$A$2,'Possible NR Reasons'!$C$2,G55='Possible NR Reasons'!$A$3,'Possible NR Reasons'!$C$3,G55='Possible NR Reasons'!$A$4,'Possible NR Reasons'!$C$4,G55='Possible NR Reasons'!$A$5,'Possible NR Reasons'!$C$5,G55='Possible NR Reasons'!$A$6,'Possible NR Reasons'!$C$6,G55='Possible NR Reasons'!$A$7, 'Possible NR Reasons'!$C$7,G55='Possible NR Reasons'!$A$8,'Possible NR Reasons'!$C$8,G55='Possible NR Reasons'!$A$9,'Possible NR Reasons'!$C$9,G55='Possible NR Reasons'!$A$10,'Possible NR Reasons'!$C$10,G55='Possible NR Reasons'!$A$11,'Possible NR Reasons'!$C$11,G55='Possible NR Reasons'!$A$12,'Possible NR Reasons'!$C$12,G55='Possible NR Reasons'!$A$13,'Possible NR Reasons'!$C$13,G55='Possible NR Reasons'!$A$14,'Possible NR Reasons'!$C$14,G55='Possible NR Reasons'!$A$15,'Possible NR Reasons'!$C$15,G55='Possible NR Reasons'!$A$16,'Possible NR Reasons'!$C$16,G55='Possible NR Reasons'!$A$17,'Possible NR Reasons'!$C$17,G55='Possible NR Reasons'!$A$18,'Possible NR Reasons'!$C$18,G55='Possible NR Reasons'!$A$19,'Possible NR Reasons'!$C$19,G55='Possible NR Reasons'!$A$20,'Possible NR Reasons'!$C$20,TRUE,"*")</f>
        <v>The exposures represent more risk than we can adequately price for.  </v>
      </c>
    </row>
    <row r="56" spans="1:14" ht="60" x14ac:dyDescent="0.25">
      <c r="A56" s="27" t="s">
        <v>171</v>
      </c>
      <c r="B56" s="27" t="s">
        <v>172</v>
      </c>
      <c r="C56" s="27" t="s">
        <v>173</v>
      </c>
      <c r="D56" s="15">
        <v>45207</v>
      </c>
      <c r="E56" s="15">
        <v>45573</v>
      </c>
      <c r="F56" s="14" t="s">
        <v>98</v>
      </c>
      <c r="G56" s="14" t="s">
        <v>101</v>
      </c>
      <c r="H56" s="56" t="s">
        <v>92</v>
      </c>
      <c r="I56" s="56" t="s">
        <v>93</v>
      </c>
      <c r="J56" t="s">
        <v>15</v>
      </c>
      <c r="K56" s="58" t="s">
        <v>16</v>
      </c>
      <c r="L56" t="s">
        <v>28</v>
      </c>
      <c r="M56" s="59" t="s">
        <v>29</v>
      </c>
      <c r="N56" t="str" cm="1">
        <f t="array" ref="N56">_xlfn.IFS(G56='Possible NR Reasons'!$A$2,'Possible NR Reasons'!$C$2,G56='Possible NR Reasons'!$A$3,'Possible NR Reasons'!$C$3,G56='Possible NR Reasons'!$A$4,'Possible NR Reasons'!$C$4,G56='Possible NR Reasons'!$A$5,'Possible NR Reasons'!$C$5,G56='Possible NR Reasons'!$A$6,'Possible NR Reasons'!$C$6,G56='Possible NR Reasons'!$A$7, 'Possible NR Reasons'!$C$7,G56='Possible NR Reasons'!$A$8,'Possible NR Reasons'!$C$8,G56='Possible NR Reasons'!$A$9,'Possible NR Reasons'!$C$9,G56='Possible NR Reasons'!$A$10,'Possible NR Reasons'!$C$10,G56='Possible NR Reasons'!$A$11,'Possible NR Reasons'!$C$11,G56='Possible NR Reasons'!$A$12,'Possible NR Reasons'!$C$12,G56='Possible NR Reasons'!$A$13,'Possible NR Reasons'!$C$13,G56='Possible NR Reasons'!$A$14,'Possible NR Reasons'!$C$14,G56='Possible NR Reasons'!$A$15,'Possible NR Reasons'!$C$15,G56='Possible NR Reasons'!$A$16,'Possible NR Reasons'!$C$16,G56='Possible NR Reasons'!$A$17,'Possible NR Reasons'!$C$17,G56='Possible NR Reasons'!$A$18,'Possible NR Reasons'!$C$18,G56='Possible NR Reasons'!$A$19,'Possible NR Reasons'!$C$19,G56='Possible NR Reasons'!$A$20,'Possible NR Reasons'!$C$20,TRUE,"*")</f>
        <v>*</v>
      </c>
    </row>
    <row r="57" spans="1:14" ht="60" x14ac:dyDescent="0.25">
      <c r="A57" s="27" t="s">
        <v>171</v>
      </c>
      <c r="B57" s="27" t="s">
        <v>172</v>
      </c>
      <c r="C57" s="27" t="s">
        <v>173</v>
      </c>
      <c r="D57" s="54">
        <v>45207</v>
      </c>
      <c r="E57" s="54">
        <v>45573</v>
      </c>
      <c r="F57" s="53" t="s">
        <v>98</v>
      </c>
      <c r="G57" s="53" t="s">
        <v>52</v>
      </c>
      <c r="H57" s="56" t="s">
        <v>92</v>
      </c>
      <c r="I57" s="56" t="s">
        <v>93</v>
      </c>
      <c r="J57" s="7" t="s">
        <v>53</v>
      </c>
      <c r="K57" s="58" t="s">
        <v>16</v>
      </c>
      <c r="L57" t="s">
        <v>28</v>
      </c>
      <c r="M57" s="59" t="s">
        <v>29</v>
      </c>
      <c r="N57" t="str" cm="1">
        <f t="array" ref="N57">_xlfn.IFS(G57='Possible NR Reasons'!$A$2,'Possible NR Reasons'!$C$2,G57='Possible NR Reasons'!$A$3,'Possible NR Reasons'!$C$3,G57='Possible NR Reasons'!$A$4,'Possible NR Reasons'!$C$4,G57='Possible NR Reasons'!$A$5,'Possible NR Reasons'!$C$5,G57='Possible NR Reasons'!$A$6,'Possible NR Reasons'!$C$6,G57='Possible NR Reasons'!$A$7, 'Possible NR Reasons'!$C$7,G57='Possible NR Reasons'!$A$8,'Possible NR Reasons'!$C$8,G57='Possible NR Reasons'!$A$9,'Possible NR Reasons'!$C$9,G57='Possible NR Reasons'!$A$10,'Possible NR Reasons'!$C$10,G57='Possible NR Reasons'!$A$11,'Possible NR Reasons'!$C$11,G57='Possible NR Reasons'!$A$12,'Possible NR Reasons'!$C$12,G57='Possible NR Reasons'!$A$13,'Possible NR Reasons'!$C$13,G57='Possible NR Reasons'!$A$14,'Possible NR Reasons'!$C$14,G57='Possible NR Reasons'!$A$15,'Possible NR Reasons'!$C$15,G57='Possible NR Reasons'!$A$16,'Possible NR Reasons'!$C$16,G57='Possible NR Reasons'!$A$17,'Possible NR Reasons'!$C$17,G57='Possible NR Reasons'!$A$18,'Possible NR Reasons'!$C$18,G57='Possible NR Reasons'!$A$19,'Possible NR Reasons'!$C$19,G57='Possible NR Reasons'!$A$20,'Possible NR Reasons'!$C$20,TRUE,"*")</f>
        <v>Your policy is being nonrenewed because of an elevated risk of crime at one or more locations.   </v>
      </c>
    </row>
    <row r="58" spans="1:14" ht="60" x14ac:dyDescent="0.25">
      <c r="A58" s="27" t="s">
        <v>171</v>
      </c>
      <c r="B58" s="27" t="s">
        <v>172</v>
      </c>
      <c r="C58" s="27" t="s">
        <v>173</v>
      </c>
      <c r="D58" s="15">
        <v>45207</v>
      </c>
      <c r="E58" s="15">
        <v>45573</v>
      </c>
      <c r="F58" s="14" t="s">
        <v>94</v>
      </c>
      <c r="G58" s="14" t="s">
        <v>46</v>
      </c>
      <c r="H58" s="56" t="s">
        <v>92</v>
      </c>
      <c r="I58" s="56" t="s">
        <v>93</v>
      </c>
      <c r="J58" s="7" t="s">
        <v>47</v>
      </c>
      <c r="K58" s="58" t="s">
        <v>16</v>
      </c>
      <c r="L58" t="s">
        <v>28</v>
      </c>
      <c r="M58" s="59" t="s">
        <v>29</v>
      </c>
      <c r="N58" t="str" cm="1">
        <f t="array" ref="N58">_xlfn.IFS(G58='Possible NR Reasons'!$A$2,'Possible NR Reasons'!$C$2,G58='Possible NR Reasons'!$A$3,'Possible NR Reasons'!$C$3,G58='Possible NR Reasons'!$A$4,'Possible NR Reasons'!$C$4,G58='Possible NR Reasons'!$A$5,'Possible NR Reasons'!$C$5,G58='Possible NR Reasons'!$A$6,'Possible NR Reasons'!$C$6,G58='Possible NR Reasons'!$A$7, 'Possible NR Reasons'!$C$7,G58='Possible NR Reasons'!$A$8,'Possible NR Reasons'!$C$8,G58='Possible NR Reasons'!$A$9,'Possible NR Reasons'!$C$9,G58='Possible NR Reasons'!$A$10,'Possible NR Reasons'!$C$10,G58='Possible NR Reasons'!$A$11,'Possible NR Reasons'!$C$11,G58='Possible NR Reasons'!$A$12,'Possible NR Reasons'!$C$12,G58='Possible NR Reasons'!$A$13,'Possible NR Reasons'!$C$13,G58='Possible NR Reasons'!$A$14,'Possible NR Reasons'!$C$14,G58='Possible NR Reasons'!$A$15,'Possible NR Reasons'!$C$15,G58='Possible NR Reasons'!$A$16,'Possible NR Reasons'!$C$16,G58='Possible NR Reasons'!$A$17,'Possible NR Reasons'!$C$17,G58='Possible NR Reasons'!$A$18,'Possible NR Reasons'!$C$18,G58='Possible NR Reasons'!$A$19,'Possible NR Reasons'!$C$19,G58='Possible NR Reasons'!$A$20,'Possible NR Reasons'!$C$20,TRUE,"*")</f>
        <v>The exposures represent more risk than we can adequately price for.  </v>
      </c>
    </row>
    <row r="59" spans="1:14" ht="60" x14ac:dyDescent="0.25">
      <c r="A59" s="27" t="s">
        <v>171</v>
      </c>
      <c r="B59" s="27" t="s">
        <v>172</v>
      </c>
      <c r="C59" s="27" t="s">
        <v>173</v>
      </c>
      <c r="D59" s="54">
        <v>45207</v>
      </c>
      <c r="E59" s="54">
        <v>45573</v>
      </c>
      <c r="F59" s="53" t="s">
        <v>98</v>
      </c>
      <c r="G59" s="53" t="s">
        <v>101</v>
      </c>
      <c r="H59" s="56" t="s">
        <v>92</v>
      </c>
      <c r="I59" s="56" t="s">
        <v>93</v>
      </c>
      <c r="J59" s="4" t="s">
        <v>15</v>
      </c>
      <c r="K59" s="58" t="s">
        <v>16</v>
      </c>
      <c r="L59" t="s">
        <v>28</v>
      </c>
      <c r="M59" s="59" t="s">
        <v>29</v>
      </c>
      <c r="N59" t="str" cm="1">
        <f t="array" ref="N59">_xlfn.IFS(G59='Possible NR Reasons'!$A$2,'Possible NR Reasons'!$C$2,G59='Possible NR Reasons'!$A$3,'Possible NR Reasons'!$C$3,G59='Possible NR Reasons'!$A$4,'Possible NR Reasons'!$C$4,G59='Possible NR Reasons'!$A$5,'Possible NR Reasons'!$C$5,G59='Possible NR Reasons'!$A$6,'Possible NR Reasons'!$C$6,G59='Possible NR Reasons'!$A$7, 'Possible NR Reasons'!$C$7,G59='Possible NR Reasons'!$A$8,'Possible NR Reasons'!$C$8,G59='Possible NR Reasons'!$A$9,'Possible NR Reasons'!$C$9,G59='Possible NR Reasons'!$A$10,'Possible NR Reasons'!$C$10,G59='Possible NR Reasons'!$A$11,'Possible NR Reasons'!$C$11,G59='Possible NR Reasons'!$A$12,'Possible NR Reasons'!$C$12,G59='Possible NR Reasons'!$A$13,'Possible NR Reasons'!$C$13,G59='Possible NR Reasons'!$A$14,'Possible NR Reasons'!$C$14,G59='Possible NR Reasons'!$A$15,'Possible NR Reasons'!$C$15,G59='Possible NR Reasons'!$A$16,'Possible NR Reasons'!$C$16,G59='Possible NR Reasons'!$A$17,'Possible NR Reasons'!$C$17,G59='Possible NR Reasons'!$A$18,'Possible NR Reasons'!$C$18,G59='Possible NR Reasons'!$A$19,'Possible NR Reasons'!$C$19,G59='Possible NR Reasons'!$A$20,'Possible NR Reasons'!$C$20,TRUE,"*")</f>
        <v>*</v>
      </c>
    </row>
    <row r="60" spans="1:14" ht="60" x14ac:dyDescent="0.25">
      <c r="A60" s="27" t="s">
        <v>171</v>
      </c>
      <c r="B60" s="27" t="s">
        <v>172</v>
      </c>
      <c r="C60" s="27" t="s">
        <v>173</v>
      </c>
      <c r="D60" s="15">
        <v>45207</v>
      </c>
      <c r="E60" s="15">
        <v>45573</v>
      </c>
      <c r="F60" s="14" t="s">
        <v>98</v>
      </c>
      <c r="G60" s="14" t="s">
        <v>101</v>
      </c>
      <c r="H60" s="56" t="s">
        <v>92</v>
      </c>
      <c r="I60" s="56" t="s">
        <v>93</v>
      </c>
      <c r="J60" s="4" t="s">
        <v>15</v>
      </c>
      <c r="K60" s="58" t="s">
        <v>16</v>
      </c>
      <c r="L60" t="s">
        <v>28</v>
      </c>
      <c r="M60" s="59" t="s">
        <v>29</v>
      </c>
      <c r="N60" t="str" cm="1">
        <f t="array" ref="N60">_xlfn.IFS(G60='Possible NR Reasons'!$A$2,'Possible NR Reasons'!$C$2,G60='Possible NR Reasons'!$A$3,'Possible NR Reasons'!$C$3,G60='Possible NR Reasons'!$A$4,'Possible NR Reasons'!$C$4,G60='Possible NR Reasons'!$A$5,'Possible NR Reasons'!$C$5,G60='Possible NR Reasons'!$A$6,'Possible NR Reasons'!$C$6,G60='Possible NR Reasons'!$A$7, 'Possible NR Reasons'!$C$7,G60='Possible NR Reasons'!$A$8,'Possible NR Reasons'!$C$8,G60='Possible NR Reasons'!$A$9,'Possible NR Reasons'!$C$9,G60='Possible NR Reasons'!$A$10,'Possible NR Reasons'!$C$10,G60='Possible NR Reasons'!$A$11,'Possible NR Reasons'!$C$11,G60='Possible NR Reasons'!$A$12,'Possible NR Reasons'!$C$12,G60='Possible NR Reasons'!$A$13,'Possible NR Reasons'!$C$13,G60='Possible NR Reasons'!$A$14,'Possible NR Reasons'!$C$14,G60='Possible NR Reasons'!$A$15,'Possible NR Reasons'!$C$15,G60='Possible NR Reasons'!$A$16,'Possible NR Reasons'!$C$16,G60='Possible NR Reasons'!$A$17,'Possible NR Reasons'!$C$17,G60='Possible NR Reasons'!$A$18,'Possible NR Reasons'!$C$18,G60='Possible NR Reasons'!$A$19,'Possible NR Reasons'!$C$19,G60='Possible NR Reasons'!$A$20,'Possible NR Reasons'!$C$20,TRUE,"*")</f>
        <v>*</v>
      </c>
    </row>
    <row r="61" spans="1:14" ht="60" x14ac:dyDescent="0.25">
      <c r="A61" s="27" t="s">
        <v>171</v>
      </c>
      <c r="B61" s="27" t="s">
        <v>172</v>
      </c>
      <c r="C61" s="27" t="s">
        <v>173</v>
      </c>
      <c r="D61" s="54">
        <v>45210</v>
      </c>
      <c r="E61" s="54">
        <v>45576</v>
      </c>
      <c r="F61" s="53" t="s">
        <v>98</v>
      </c>
      <c r="G61" s="53" t="s">
        <v>46</v>
      </c>
      <c r="H61" s="56" t="s">
        <v>92</v>
      </c>
      <c r="I61" s="56" t="s">
        <v>93</v>
      </c>
      <c r="J61" s="7" t="s">
        <v>47</v>
      </c>
      <c r="K61" s="58" t="s">
        <v>16</v>
      </c>
      <c r="L61" t="s">
        <v>28</v>
      </c>
      <c r="M61" s="59" t="s">
        <v>29</v>
      </c>
      <c r="N61" t="str" cm="1">
        <f t="array" ref="N61">_xlfn.IFS(G61='Possible NR Reasons'!$A$2,'Possible NR Reasons'!$C$2,G61='Possible NR Reasons'!$A$3,'Possible NR Reasons'!$C$3,G61='Possible NR Reasons'!$A$4,'Possible NR Reasons'!$C$4,G61='Possible NR Reasons'!$A$5,'Possible NR Reasons'!$C$5,G61='Possible NR Reasons'!$A$6,'Possible NR Reasons'!$C$6,G61='Possible NR Reasons'!$A$7, 'Possible NR Reasons'!$C$7,G61='Possible NR Reasons'!$A$8,'Possible NR Reasons'!$C$8,G61='Possible NR Reasons'!$A$9,'Possible NR Reasons'!$C$9,G61='Possible NR Reasons'!$A$10,'Possible NR Reasons'!$C$10,G61='Possible NR Reasons'!$A$11,'Possible NR Reasons'!$C$11,G61='Possible NR Reasons'!$A$12,'Possible NR Reasons'!$C$12,G61='Possible NR Reasons'!$A$13,'Possible NR Reasons'!$C$13,G61='Possible NR Reasons'!$A$14,'Possible NR Reasons'!$C$14,G61='Possible NR Reasons'!$A$15,'Possible NR Reasons'!$C$15,G61='Possible NR Reasons'!$A$16,'Possible NR Reasons'!$C$16,G61='Possible NR Reasons'!$A$17,'Possible NR Reasons'!$C$17,G61='Possible NR Reasons'!$A$18,'Possible NR Reasons'!$C$18,G61='Possible NR Reasons'!$A$19,'Possible NR Reasons'!$C$19,G61='Possible NR Reasons'!$A$20,'Possible NR Reasons'!$C$20,TRUE,"*")</f>
        <v>The exposures represent more risk than we can adequately price for.  </v>
      </c>
    </row>
    <row r="62" spans="1:14" ht="60" x14ac:dyDescent="0.25">
      <c r="A62" s="27" t="s">
        <v>171</v>
      </c>
      <c r="B62" s="27" t="s">
        <v>172</v>
      </c>
      <c r="C62" s="27" t="s">
        <v>173</v>
      </c>
      <c r="D62" s="15">
        <v>45214</v>
      </c>
      <c r="E62" s="15">
        <v>45580</v>
      </c>
      <c r="F62" s="14" t="s">
        <v>98</v>
      </c>
      <c r="G62" s="14" t="s">
        <v>99</v>
      </c>
      <c r="H62" s="56" t="s">
        <v>92</v>
      </c>
      <c r="I62" s="56" t="s">
        <v>93</v>
      </c>
      <c r="J62" s="7" t="s">
        <v>100</v>
      </c>
      <c r="K62" s="58" t="s">
        <v>16</v>
      </c>
      <c r="L62" t="s">
        <v>28</v>
      </c>
      <c r="M62" s="59" t="s">
        <v>29</v>
      </c>
      <c r="N62" t="str" cm="1">
        <f t="array" ref="N62">_xlfn.IFS(G62='Possible NR Reasons'!$A$2,'Possible NR Reasons'!$C$2,G62='Possible NR Reasons'!$A$3,'Possible NR Reasons'!$C$3,G62='Possible NR Reasons'!$A$4,'Possible NR Reasons'!$C$4,G62='Possible NR Reasons'!$A$5,'Possible NR Reasons'!$C$5,G62='Possible NR Reasons'!$A$6,'Possible NR Reasons'!$C$6,G62='Possible NR Reasons'!$A$7, 'Possible NR Reasons'!$C$7,G62='Possible NR Reasons'!$A$8,'Possible NR Reasons'!$C$8,G62='Possible NR Reasons'!$A$9,'Possible NR Reasons'!$C$9,G62='Possible NR Reasons'!$A$10,'Possible NR Reasons'!$C$10,G62='Possible NR Reasons'!$A$11,'Possible NR Reasons'!$C$11,G62='Possible NR Reasons'!$A$12,'Possible NR Reasons'!$C$12,G62='Possible NR Reasons'!$A$13,'Possible NR Reasons'!$C$13,G62='Possible NR Reasons'!$A$14,'Possible NR Reasons'!$C$14,G62='Possible NR Reasons'!$A$15,'Possible NR Reasons'!$C$15,G62='Possible NR Reasons'!$A$16,'Possible NR Reasons'!$C$16,G62='Possible NR Reasons'!$A$17,'Possible NR Reasons'!$C$17,G62='Possible NR Reasons'!$A$18,'Possible NR Reasons'!$C$18,G62='Possible NR Reasons'!$A$19,'Possible NR Reasons'!$C$19,G62='Possible NR Reasons'!$A$20,'Possible NR Reasons'!$C$20,TRUE,"*")</f>
        <v>The reason for non-renewal is because of the increased slip and fall exposure due to high foot traffic associated with strip malls.  </v>
      </c>
    </row>
    <row r="63" spans="1:14" ht="105" x14ac:dyDescent="0.25">
      <c r="A63" s="27" t="s">
        <v>171</v>
      </c>
      <c r="B63" s="27" t="s">
        <v>172</v>
      </c>
      <c r="C63" s="27" t="s">
        <v>173</v>
      </c>
      <c r="D63" s="54">
        <v>45215</v>
      </c>
      <c r="E63" s="54">
        <v>45581</v>
      </c>
      <c r="F63" s="53" t="s">
        <v>20</v>
      </c>
      <c r="G63" s="53" t="s">
        <v>44</v>
      </c>
      <c r="H63" s="56" t="s">
        <v>92</v>
      </c>
      <c r="I63" s="56" t="s">
        <v>93</v>
      </c>
      <c r="J63" s="7" t="s">
        <v>105</v>
      </c>
      <c r="K63" s="58" t="s">
        <v>16</v>
      </c>
      <c r="L63" t="s">
        <v>28</v>
      </c>
      <c r="M63" s="59" t="s">
        <v>29</v>
      </c>
      <c r="N63" t="str" cm="1">
        <f t="array" ref="N63">_xlfn.IFS(G63='Possible NR Reasons'!$A$2,'Possible NR Reasons'!$C$2,G63='Possible NR Reasons'!$A$3,'Possible NR Reasons'!$C$3,G63='Possible NR Reasons'!$A$4,'Possible NR Reasons'!$C$4,G63='Possible NR Reasons'!$A$5,'Possible NR Reasons'!$C$5,G63='Possible NR Reasons'!$A$6,'Possible NR Reasons'!$C$6,G63='Possible NR Reasons'!$A$7, 'Possible NR Reasons'!$C$7,G63='Possible NR Reasons'!$A$8,'Possible NR Reasons'!$C$8,G63='Possible NR Reasons'!$A$9,'Possible NR Reasons'!$C$9,G63='Possible NR Reasons'!$A$10,'Possible NR Reasons'!$C$10,G63='Possible NR Reasons'!$A$11,'Possible NR Reasons'!$C$11,G63='Possible NR Reasons'!$A$12,'Possible NR Reasons'!$C$12,G63='Possible NR Reasons'!$A$13,'Possible NR Reasons'!$C$13,G63='Possible NR Reasons'!$A$14,'Possible NR Reasons'!$C$14,G63='Possible NR Reasons'!$A$15,'Possible NR Reasons'!$C$15,G63='Possible NR Reasons'!$A$16,'Possible NR Reasons'!$C$16,G63='Possible NR Reasons'!$A$17,'Possible NR Reasons'!$C$17,G63='Possible NR Reasons'!$A$18,'Possible NR Reasons'!$C$18,G63='Possible NR Reasons'!$A$19,'Possible NR Reasons'!$C$19,G63='Possible NR Reasons'!$A$20,'Possible NR Reasons'!$C$20,TRUE,"*")</f>
        <v>The reason for non-renewal is because Nationwide does not insure umbrella risks in which we do not write the underlying general liability coverage in our standard companies.</v>
      </c>
    </row>
    <row r="64" spans="1:14" ht="60" x14ac:dyDescent="0.25">
      <c r="A64" s="27" t="s">
        <v>171</v>
      </c>
      <c r="B64" s="27" t="s">
        <v>172</v>
      </c>
      <c r="C64" s="27" t="s">
        <v>173</v>
      </c>
      <c r="D64" s="15">
        <v>45215</v>
      </c>
      <c r="E64" s="15">
        <v>45581</v>
      </c>
      <c r="F64" s="14" t="s">
        <v>20</v>
      </c>
      <c r="G64" s="14" t="s">
        <v>46</v>
      </c>
      <c r="H64" s="56" t="s">
        <v>92</v>
      </c>
      <c r="I64" s="56" t="s">
        <v>93</v>
      </c>
      <c r="J64" s="7" t="s">
        <v>47</v>
      </c>
      <c r="K64" s="58" t="s">
        <v>16</v>
      </c>
      <c r="L64" t="s">
        <v>28</v>
      </c>
      <c r="M64" s="59" t="s">
        <v>29</v>
      </c>
      <c r="N64" t="str" cm="1">
        <f t="array" ref="N64">_xlfn.IFS(G64='Possible NR Reasons'!$A$2,'Possible NR Reasons'!$C$2,G64='Possible NR Reasons'!$A$3,'Possible NR Reasons'!$C$3,G64='Possible NR Reasons'!$A$4,'Possible NR Reasons'!$C$4,G64='Possible NR Reasons'!$A$5,'Possible NR Reasons'!$C$5,G64='Possible NR Reasons'!$A$6,'Possible NR Reasons'!$C$6,G64='Possible NR Reasons'!$A$7, 'Possible NR Reasons'!$C$7,G64='Possible NR Reasons'!$A$8,'Possible NR Reasons'!$C$8,G64='Possible NR Reasons'!$A$9,'Possible NR Reasons'!$C$9,G64='Possible NR Reasons'!$A$10,'Possible NR Reasons'!$C$10,G64='Possible NR Reasons'!$A$11,'Possible NR Reasons'!$C$11,G64='Possible NR Reasons'!$A$12,'Possible NR Reasons'!$C$12,G64='Possible NR Reasons'!$A$13,'Possible NR Reasons'!$C$13,G64='Possible NR Reasons'!$A$14,'Possible NR Reasons'!$C$14,G64='Possible NR Reasons'!$A$15,'Possible NR Reasons'!$C$15,G64='Possible NR Reasons'!$A$16,'Possible NR Reasons'!$C$16,G64='Possible NR Reasons'!$A$17,'Possible NR Reasons'!$C$17,G64='Possible NR Reasons'!$A$18,'Possible NR Reasons'!$C$18,G64='Possible NR Reasons'!$A$19,'Possible NR Reasons'!$C$19,G64='Possible NR Reasons'!$A$20,'Possible NR Reasons'!$C$20,TRUE,"*")</f>
        <v>The exposures represent more risk than we can adequately price for.  </v>
      </c>
    </row>
    <row r="65" spans="1:14" ht="60" x14ac:dyDescent="0.25">
      <c r="A65" s="27" t="s">
        <v>171</v>
      </c>
      <c r="B65" s="27" t="s">
        <v>172</v>
      </c>
      <c r="C65" s="27" t="s">
        <v>173</v>
      </c>
      <c r="D65" s="54">
        <v>45216</v>
      </c>
      <c r="E65" s="54">
        <v>45582</v>
      </c>
      <c r="F65" s="53" t="s">
        <v>31</v>
      </c>
      <c r="G65" s="53" t="s">
        <v>101</v>
      </c>
      <c r="H65" s="56" t="s">
        <v>92</v>
      </c>
      <c r="I65" s="56" t="s">
        <v>93</v>
      </c>
      <c r="J65" s="4" t="s">
        <v>15</v>
      </c>
      <c r="K65" s="58" t="s">
        <v>16</v>
      </c>
      <c r="L65" s="59" t="s">
        <v>28</v>
      </c>
      <c r="M65" s="59" t="s">
        <v>29</v>
      </c>
      <c r="N65" t="str" cm="1">
        <f t="array" ref="N65">_xlfn.IFS(G65='Possible NR Reasons'!$A$2,'Possible NR Reasons'!$C$2,G65='Possible NR Reasons'!$A$3,'Possible NR Reasons'!$C$3,G65='Possible NR Reasons'!$A$4,'Possible NR Reasons'!$C$4,G65='Possible NR Reasons'!$A$5,'Possible NR Reasons'!$C$5,G65='Possible NR Reasons'!$A$6,'Possible NR Reasons'!$C$6,G65='Possible NR Reasons'!$A$7, 'Possible NR Reasons'!$C$7,G65='Possible NR Reasons'!$A$8,'Possible NR Reasons'!$C$8,G65='Possible NR Reasons'!$A$9,'Possible NR Reasons'!$C$9,G65='Possible NR Reasons'!$A$10,'Possible NR Reasons'!$C$10,G65='Possible NR Reasons'!$A$11,'Possible NR Reasons'!$C$11,G65='Possible NR Reasons'!$A$12,'Possible NR Reasons'!$C$12,G65='Possible NR Reasons'!$A$13,'Possible NR Reasons'!$C$13,G65='Possible NR Reasons'!$A$14,'Possible NR Reasons'!$C$14,G65='Possible NR Reasons'!$A$15,'Possible NR Reasons'!$C$15,G65='Possible NR Reasons'!$A$16,'Possible NR Reasons'!$C$16,G65='Possible NR Reasons'!$A$17,'Possible NR Reasons'!$C$17,G65='Possible NR Reasons'!$A$18,'Possible NR Reasons'!$C$18,G65='Possible NR Reasons'!$A$19,'Possible NR Reasons'!$C$19,G65='Possible NR Reasons'!$A$20,'Possible NR Reasons'!$C$20,TRUE,"*")</f>
        <v>*</v>
      </c>
    </row>
    <row r="66" spans="1:14" ht="75" x14ac:dyDescent="0.25">
      <c r="A66" s="27" t="s">
        <v>171</v>
      </c>
      <c r="B66" s="27" t="s">
        <v>172</v>
      </c>
      <c r="C66" s="27" t="s">
        <v>173</v>
      </c>
      <c r="D66" s="15">
        <v>45216</v>
      </c>
      <c r="E66" s="15">
        <v>45582</v>
      </c>
      <c r="F66" s="14" t="s">
        <v>31</v>
      </c>
      <c r="G66" s="14" t="s">
        <v>44</v>
      </c>
      <c r="H66" s="56" t="s">
        <v>92</v>
      </c>
      <c r="I66" s="56" t="s">
        <v>93</v>
      </c>
      <c r="J66" s="7" t="s">
        <v>45</v>
      </c>
      <c r="K66" s="58" t="s">
        <v>16</v>
      </c>
      <c r="L66" s="59" t="s">
        <v>28</v>
      </c>
      <c r="M66" s="59" t="s">
        <v>29</v>
      </c>
      <c r="N66" t="str" cm="1">
        <f t="array" ref="N66">_xlfn.IFS(G66='Possible NR Reasons'!$A$2,'Possible NR Reasons'!$C$2,G66='Possible NR Reasons'!$A$3,'Possible NR Reasons'!$C$3,G66='Possible NR Reasons'!$A$4,'Possible NR Reasons'!$C$4,G66='Possible NR Reasons'!$A$5,'Possible NR Reasons'!$C$5,G66='Possible NR Reasons'!$A$6,'Possible NR Reasons'!$C$6,G66='Possible NR Reasons'!$A$7, 'Possible NR Reasons'!$C$7,G66='Possible NR Reasons'!$A$8,'Possible NR Reasons'!$C$8,G66='Possible NR Reasons'!$A$9,'Possible NR Reasons'!$C$9,G66='Possible NR Reasons'!$A$10,'Possible NR Reasons'!$C$10,G66='Possible NR Reasons'!$A$11,'Possible NR Reasons'!$C$11,G66='Possible NR Reasons'!$A$12,'Possible NR Reasons'!$C$12,G66='Possible NR Reasons'!$A$13,'Possible NR Reasons'!$C$13,G66='Possible NR Reasons'!$A$14,'Possible NR Reasons'!$C$14,G66='Possible NR Reasons'!$A$15,'Possible NR Reasons'!$C$15,G66='Possible NR Reasons'!$A$16,'Possible NR Reasons'!$C$16,G66='Possible NR Reasons'!$A$17,'Possible NR Reasons'!$C$17,G66='Possible NR Reasons'!$A$18,'Possible NR Reasons'!$C$18,G66='Possible NR Reasons'!$A$19,'Possible NR Reasons'!$C$19,G66='Possible NR Reasons'!$A$20,'Possible NR Reasons'!$C$20,TRUE,"*")</f>
        <v>The reason for non-renewal is because Nationwide does not insure umbrella risks in which we do not write the underlying general liability coverage in our standard companies.</v>
      </c>
    </row>
    <row r="67" spans="1:14" ht="60" x14ac:dyDescent="0.25">
      <c r="A67" s="27" t="s">
        <v>171</v>
      </c>
      <c r="B67" s="27" t="s">
        <v>172</v>
      </c>
      <c r="C67" s="27" t="s">
        <v>173</v>
      </c>
      <c r="D67" s="54">
        <v>45216</v>
      </c>
      <c r="E67" s="54">
        <v>45582</v>
      </c>
      <c r="F67" s="53" t="s">
        <v>31</v>
      </c>
      <c r="G67" s="53" t="s">
        <v>46</v>
      </c>
      <c r="H67" s="56" t="s">
        <v>92</v>
      </c>
      <c r="I67" s="56" t="s">
        <v>93</v>
      </c>
      <c r="J67" s="7" t="s">
        <v>47</v>
      </c>
      <c r="K67" s="58" t="s">
        <v>16</v>
      </c>
      <c r="L67" s="59" t="s">
        <v>28</v>
      </c>
      <c r="M67" s="59" t="s">
        <v>29</v>
      </c>
      <c r="N67" t="str" cm="1">
        <f t="array" ref="N67">_xlfn.IFS(G67='Possible NR Reasons'!$A$2,'Possible NR Reasons'!$C$2,G67='Possible NR Reasons'!$A$3,'Possible NR Reasons'!$C$3,G67='Possible NR Reasons'!$A$4,'Possible NR Reasons'!$C$4,G67='Possible NR Reasons'!$A$5,'Possible NR Reasons'!$C$5,G67='Possible NR Reasons'!$A$6,'Possible NR Reasons'!$C$6,G67='Possible NR Reasons'!$A$7, 'Possible NR Reasons'!$C$7,G67='Possible NR Reasons'!$A$8,'Possible NR Reasons'!$C$8,G67='Possible NR Reasons'!$A$9,'Possible NR Reasons'!$C$9,G67='Possible NR Reasons'!$A$10,'Possible NR Reasons'!$C$10,G67='Possible NR Reasons'!$A$11,'Possible NR Reasons'!$C$11,G67='Possible NR Reasons'!$A$12,'Possible NR Reasons'!$C$12,G67='Possible NR Reasons'!$A$13,'Possible NR Reasons'!$C$13,G67='Possible NR Reasons'!$A$14,'Possible NR Reasons'!$C$14,G67='Possible NR Reasons'!$A$15,'Possible NR Reasons'!$C$15,G67='Possible NR Reasons'!$A$16,'Possible NR Reasons'!$C$16,G67='Possible NR Reasons'!$A$17,'Possible NR Reasons'!$C$17,G67='Possible NR Reasons'!$A$18,'Possible NR Reasons'!$C$18,G67='Possible NR Reasons'!$A$19,'Possible NR Reasons'!$C$19,G67='Possible NR Reasons'!$A$20,'Possible NR Reasons'!$C$20,TRUE,"*")</f>
        <v>The exposures represent more risk than we can adequately price for.  </v>
      </c>
    </row>
    <row r="68" spans="1:14" ht="60" x14ac:dyDescent="0.25">
      <c r="A68" s="27" t="s">
        <v>171</v>
      </c>
      <c r="B68" s="27" t="s">
        <v>172</v>
      </c>
      <c r="C68" s="27" t="s">
        <v>173</v>
      </c>
      <c r="D68" s="15">
        <v>45219</v>
      </c>
      <c r="E68" s="15">
        <v>45585</v>
      </c>
      <c r="F68" s="14" t="s">
        <v>94</v>
      </c>
      <c r="G68" s="14" t="s">
        <v>101</v>
      </c>
      <c r="H68" s="56" t="s">
        <v>92</v>
      </c>
      <c r="I68" s="56" t="s">
        <v>93</v>
      </c>
      <c r="J68" s="4" t="s">
        <v>15</v>
      </c>
      <c r="K68" s="58" t="s">
        <v>16</v>
      </c>
      <c r="L68" t="s">
        <v>28</v>
      </c>
      <c r="M68" s="59" t="s">
        <v>29</v>
      </c>
      <c r="N68" t="str" cm="1">
        <f t="array" ref="N68">_xlfn.IFS(G68='Possible NR Reasons'!$A$2,'Possible NR Reasons'!$C$2,G68='Possible NR Reasons'!$A$3,'Possible NR Reasons'!$C$3,G68='Possible NR Reasons'!$A$4,'Possible NR Reasons'!$C$4,G68='Possible NR Reasons'!$A$5,'Possible NR Reasons'!$C$5,G68='Possible NR Reasons'!$A$6,'Possible NR Reasons'!$C$6,G68='Possible NR Reasons'!$A$7, 'Possible NR Reasons'!$C$7,G68='Possible NR Reasons'!$A$8,'Possible NR Reasons'!$C$8,G68='Possible NR Reasons'!$A$9,'Possible NR Reasons'!$C$9,G68='Possible NR Reasons'!$A$10,'Possible NR Reasons'!$C$10,G68='Possible NR Reasons'!$A$11,'Possible NR Reasons'!$C$11,G68='Possible NR Reasons'!$A$12,'Possible NR Reasons'!$C$12,G68='Possible NR Reasons'!$A$13,'Possible NR Reasons'!$C$13,G68='Possible NR Reasons'!$A$14,'Possible NR Reasons'!$C$14,G68='Possible NR Reasons'!$A$15,'Possible NR Reasons'!$C$15,G68='Possible NR Reasons'!$A$16,'Possible NR Reasons'!$C$16,G68='Possible NR Reasons'!$A$17,'Possible NR Reasons'!$C$17,G68='Possible NR Reasons'!$A$18,'Possible NR Reasons'!$C$18,G68='Possible NR Reasons'!$A$19,'Possible NR Reasons'!$C$19,G68='Possible NR Reasons'!$A$20,'Possible NR Reasons'!$C$20,TRUE,"*")</f>
        <v>*</v>
      </c>
    </row>
    <row r="69" spans="1:14" ht="75" x14ac:dyDescent="0.25">
      <c r="A69" s="27" t="s">
        <v>171</v>
      </c>
      <c r="B69" s="27" t="s">
        <v>172</v>
      </c>
      <c r="C69" s="27" t="s">
        <v>173</v>
      </c>
      <c r="D69" s="54">
        <v>45219</v>
      </c>
      <c r="E69" s="54">
        <v>45585</v>
      </c>
      <c r="F69" s="53" t="s">
        <v>94</v>
      </c>
      <c r="G69" s="53" t="s">
        <v>44</v>
      </c>
      <c r="H69" s="56" t="s">
        <v>92</v>
      </c>
      <c r="I69" s="56" t="s">
        <v>93</v>
      </c>
      <c r="J69" s="7" t="s">
        <v>45</v>
      </c>
      <c r="K69" s="58" t="s">
        <v>16</v>
      </c>
      <c r="L69" t="s">
        <v>28</v>
      </c>
      <c r="M69" s="59" t="s">
        <v>29</v>
      </c>
      <c r="N69" t="str" cm="1">
        <f t="array" ref="N69">_xlfn.IFS(G69='Possible NR Reasons'!$A$2,'Possible NR Reasons'!$C$2,G69='Possible NR Reasons'!$A$3,'Possible NR Reasons'!$C$3,G69='Possible NR Reasons'!$A$4,'Possible NR Reasons'!$C$4,G69='Possible NR Reasons'!$A$5,'Possible NR Reasons'!$C$5,G69='Possible NR Reasons'!$A$6,'Possible NR Reasons'!$C$6,G69='Possible NR Reasons'!$A$7, 'Possible NR Reasons'!$C$7,G69='Possible NR Reasons'!$A$8,'Possible NR Reasons'!$C$8,G69='Possible NR Reasons'!$A$9,'Possible NR Reasons'!$C$9,G69='Possible NR Reasons'!$A$10,'Possible NR Reasons'!$C$10,G69='Possible NR Reasons'!$A$11,'Possible NR Reasons'!$C$11,G69='Possible NR Reasons'!$A$12,'Possible NR Reasons'!$C$12,G69='Possible NR Reasons'!$A$13,'Possible NR Reasons'!$C$13,G69='Possible NR Reasons'!$A$14,'Possible NR Reasons'!$C$14,G69='Possible NR Reasons'!$A$15,'Possible NR Reasons'!$C$15,G69='Possible NR Reasons'!$A$16,'Possible NR Reasons'!$C$16,G69='Possible NR Reasons'!$A$17,'Possible NR Reasons'!$C$17,G69='Possible NR Reasons'!$A$18,'Possible NR Reasons'!$C$18,G69='Possible NR Reasons'!$A$19,'Possible NR Reasons'!$C$19,G69='Possible NR Reasons'!$A$20,'Possible NR Reasons'!$C$20,TRUE,"*")</f>
        <v>The reason for non-renewal is because Nationwide does not insure umbrella risks in which we do not write the underlying general liability coverage in our standard companies.</v>
      </c>
    </row>
    <row r="70" spans="1:14" ht="60" x14ac:dyDescent="0.25">
      <c r="A70" s="27" t="s">
        <v>171</v>
      </c>
      <c r="B70" s="27" t="s">
        <v>172</v>
      </c>
      <c r="C70" s="27" t="s">
        <v>173</v>
      </c>
      <c r="D70" s="15">
        <v>45223</v>
      </c>
      <c r="E70" s="15">
        <v>45589</v>
      </c>
      <c r="F70" s="14" t="s">
        <v>31</v>
      </c>
      <c r="G70" s="14" t="s">
        <v>101</v>
      </c>
      <c r="H70" s="56" t="s">
        <v>92</v>
      </c>
      <c r="I70" s="56" t="s">
        <v>93</v>
      </c>
      <c r="J70" s="4" t="s">
        <v>15</v>
      </c>
      <c r="K70" s="58" t="s">
        <v>16</v>
      </c>
      <c r="L70" t="s">
        <v>28</v>
      </c>
      <c r="M70" s="59" t="s">
        <v>29</v>
      </c>
      <c r="N70" t="str" cm="1">
        <f t="array" ref="N70">_xlfn.IFS(G70='Possible NR Reasons'!$A$2,'Possible NR Reasons'!$C$2,G70='Possible NR Reasons'!$A$3,'Possible NR Reasons'!$C$3,G70='Possible NR Reasons'!$A$4,'Possible NR Reasons'!$C$4,G70='Possible NR Reasons'!$A$5,'Possible NR Reasons'!$C$5,G70='Possible NR Reasons'!$A$6,'Possible NR Reasons'!$C$6,G70='Possible NR Reasons'!$A$7, 'Possible NR Reasons'!$C$7,G70='Possible NR Reasons'!$A$8,'Possible NR Reasons'!$C$8,G70='Possible NR Reasons'!$A$9,'Possible NR Reasons'!$C$9,G70='Possible NR Reasons'!$A$10,'Possible NR Reasons'!$C$10,G70='Possible NR Reasons'!$A$11,'Possible NR Reasons'!$C$11,G70='Possible NR Reasons'!$A$12,'Possible NR Reasons'!$C$12,G70='Possible NR Reasons'!$A$13,'Possible NR Reasons'!$C$13,G70='Possible NR Reasons'!$A$14,'Possible NR Reasons'!$C$14,G70='Possible NR Reasons'!$A$15,'Possible NR Reasons'!$C$15,G70='Possible NR Reasons'!$A$16,'Possible NR Reasons'!$C$16,G70='Possible NR Reasons'!$A$17,'Possible NR Reasons'!$C$17,G70='Possible NR Reasons'!$A$18,'Possible NR Reasons'!$C$18,G70='Possible NR Reasons'!$A$19,'Possible NR Reasons'!$C$19,G70='Possible NR Reasons'!$A$20,'Possible NR Reasons'!$C$20,TRUE,"*")</f>
        <v>*</v>
      </c>
    </row>
    <row r="71" spans="1:14" ht="75" x14ac:dyDescent="0.25">
      <c r="A71" s="27" t="s">
        <v>171</v>
      </c>
      <c r="B71" s="27" t="s">
        <v>172</v>
      </c>
      <c r="C71" s="27" t="s">
        <v>173</v>
      </c>
      <c r="D71" s="54">
        <v>45223</v>
      </c>
      <c r="E71" s="54">
        <v>45589</v>
      </c>
      <c r="F71" s="53" t="s">
        <v>31</v>
      </c>
      <c r="G71" s="53" t="s">
        <v>48</v>
      </c>
      <c r="H71" s="56" t="s">
        <v>92</v>
      </c>
      <c r="I71" s="56" t="s">
        <v>93</v>
      </c>
      <c r="J71" s="7" t="s">
        <v>49</v>
      </c>
      <c r="K71" s="58" t="s">
        <v>16</v>
      </c>
      <c r="L71" t="s">
        <v>28</v>
      </c>
      <c r="M71" s="59" t="s">
        <v>29</v>
      </c>
      <c r="N71" t="str" cm="1">
        <f t="array" ref="N71">_xlfn.IFS(G71='Possible NR Reasons'!$A$2,'Possible NR Reasons'!$C$2,G71='Possible NR Reasons'!$A$3,'Possible NR Reasons'!$C$3,G71='Possible NR Reasons'!$A$4,'Possible NR Reasons'!$C$4,G71='Possible NR Reasons'!$A$5,'Possible NR Reasons'!$C$5,G71='Possible NR Reasons'!$A$6,'Possible NR Reasons'!$C$6,G71='Possible NR Reasons'!$A$7, 'Possible NR Reasons'!$C$7,G71='Possible NR Reasons'!$A$8,'Possible NR Reasons'!$C$8,G71='Possible NR Reasons'!$A$9,'Possible NR Reasons'!$C$9,G71='Possible NR Reasons'!$A$10,'Possible NR Reasons'!$C$10,G71='Possible NR Reasons'!$A$11,'Possible NR Reasons'!$C$11,G71='Possible NR Reasons'!$A$12,'Possible NR Reasons'!$C$12,G71='Possible NR Reasons'!$A$13,'Possible NR Reasons'!$C$13,G71='Possible NR Reasons'!$A$14,'Possible NR Reasons'!$C$14,G71='Possible NR Reasons'!$A$15,'Possible NR Reasons'!$C$15,G71='Possible NR Reasons'!$A$16,'Possible NR Reasons'!$C$16,G71='Possible NR Reasons'!$A$17,'Possible NR Reasons'!$C$17,G71='Possible NR Reasons'!$A$18,'Possible NR Reasons'!$C$18,G71='Possible NR Reasons'!$A$19,'Possible NR Reasons'!$C$19,G71='Possible NR Reasons'!$A$20,'Possible NR Reasons'!$C$20,TRUE,"*")</f>
        <v>Your policy is being non-renewed because the building age at one or more of your locations is outside of Nationwide’s Small Commercial appetite.</v>
      </c>
    </row>
    <row r="72" spans="1:14" ht="60" x14ac:dyDescent="0.25">
      <c r="A72" s="27" t="s">
        <v>171</v>
      </c>
      <c r="B72" s="27" t="s">
        <v>172</v>
      </c>
      <c r="C72" s="27" t="s">
        <v>173</v>
      </c>
      <c r="D72" s="15">
        <v>45230</v>
      </c>
      <c r="E72" s="15">
        <v>45596</v>
      </c>
      <c r="F72" s="14" t="s">
        <v>67</v>
      </c>
      <c r="G72" s="14" t="s">
        <v>101</v>
      </c>
      <c r="H72" s="56" t="s">
        <v>92</v>
      </c>
      <c r="I72" s="56" t="s">
        <v>93</v>
      </c>
      <c r="J72" s="4" t="s">
        <v>15</v>
      </c>
      <c r="K72" s="58" t="s">
        <v>16</v>
      </c>
      <c r="L72" t="s">
        <v>28</v>
      </c>
      <c r="M72" s="59" t="s">
        <v>29</v>
      </c>
      <c r="N72" t="str" cm="1">
        <f t="array" ref="N72">_xlfn.IFS(G72='Possible NR Reasons'!$A$2,'Possible NR Reasons'!$C$2,G72='Possible NR Reasons'!$A$3,'Possible NR Reasons'!$C$3,G72='Possible NR Reasons'!$A$4,'Possible NR Reasons'!$C$4,G72='Possible NR Reasons'!$A$5,'Possible NR Reasons'!$C$5,G72='Possible NR Reasons'!$A$6,'Possible NR Reasons'!$C$6,G72='Possible NR Reasons'!$A$7, 'Possible NR Reasons'!$C$7,G72='Possible NR Reasons'!$A$8,'Possible NR Reasons'!$C$8,G72='Possible NR Reasons'!$A$9,'Possible NR Reasons'!$C$9,G72='Possible NR Reasons'!$A$10,'Possible NR Reasons'!$C$10,G72='Possible NR Reasons'!$A$11,'Possible NR Reasons'!$C$11,G72='Possible NR Reasons'!$A$12,'Possible NR Reasons'!$C$12,G72='Possible NR Reasons'!$A$13,'Possible NR Reasons'!$C$13,G72='Possible NR Reasons'!$A$14,'Possible NR Reasons'!$C$14,G72='Possible NR Reasons'!$A$15,'Possible NR Reasons'!$C$15,G72='Possible NR Reasons'!$A$16,'Possible NR Reasons'!$C$16,G72='Possible NR Reasons'!$A$17,'Possible NR Reasons'!$C$17,G72='Possible NR Reasons'!$A$18,'Possible NR Reasons'!$C$18,G72='Possible NR Reasons'!$A$19,'Possible NR Reasons'!$C$19,G72='Possible NR Reasons'!$A$20,'Possible NR Reasons'!$C$20,TRUE,"*")</f>
        <v>*</v>
      </c>
    </row>
  </sheetData>
  <autoFilter ref="A1:L16" xr:uid="{41054049-1F80-4351-B5A9-B64ED14D6B86}"/>
  <phoneticPr fontId="14" type="noConversion"/>
  <conditionalFormatting sqref="A2:J2 L2:L25 H17:H72 D3:J16 A3:C72">
    <cfRule type="expression" dxfId="107" priority="46">
      <formula>SEARCH("ALERT",#REF!)=1</formula>
    </cfRule>
  </conditionalFormatting>
  <conditionalFormatting sqref="K2:K72">
    <cfRule type="expression" dxfId="106" priority="21">
      <formula>SEARCH("ALERT",#REF!)=1</formula>
    </cfRule>
  </conditionalFormatting>
  <conditionalFormatting sqref="D17:F35">
    <cfRule type="expression" dxfId="104" priority="19">
      <formula>SEARCH("ALERT",$U17)=1</formula>
    </cfRule>
  </conditionalFormatting>
  <conditionalFormatting sqref="G17:G35">
    <cfRule type="expression" dxfId="103" priority="18">
      <formula>SEARCH("ALERT",$U17)=1</formula>
    </cfRule>
  </conditionalFormatting>
  <conditionalFormatting sqref="I17:I72">
    <cfRule type="expression" dxfId="102" priority="17">
      <formula>SEARCH("ALERT",#REF!)=1</formula>
    </cfRule>
  </conditionalFormatting>
  <conditionalFormatting sqref="L34:L45">
    <cfRule type="expression" dxfId="101" priority="16">
      <formula>SEARCH("ALERT",#REF!)=1</formula>
    </cfRule>
  </conditionalFormatting>
  <conditionalFormatting sqref="L33">
    <cfRule type="expression" dxfId="100" priority="15">
      <formula>SEARCH("ALERT",#REF!)=1</formula>
    </cfRule>
  </conditionalFormatting>
  <conditionalFormatting sqref="L30">
    <cfRule type="expression" dxfId="99" priority="14">
      <formula>SEARCH("ALERT",#REF!)=1</formula>
    </cfRule>
  </conditionalFormatting>
  <conditionalFormatting sqref="L31:L32">
    <cfRule type="expression" dxfId="98" priority="13">
      <formula>SEARCH("ALERT",#REF!)=1</formula>
    </cfRule>
  </conditionalFormatting>
  <conditionalFormatting sqref="L28:L29">
    <cfRule type="expression" dxfId="97" priority="12">
      <formula>SEARCH("ALERT",#REF!)=1</formula>
    </cfRule>
  </conditionalFormatting>
  <conditionalFormatting sqref="L27">
    <cfRule type="expression" dxfId="96" priority="11">
      <formula>SEARCH("ALERT",#REF!)=1</formula>
    </cfRule>
  </conditionalFormatting>
  <conditionalFormatting sqref="L26">
    <cfRule type="expression" dxfId="95" priority="10">
      <formula>SEARCH("ALERT",#REF!)=1</formula>
    </cfRule>
  </conditionalFormatting>
  <conditionalFormatting sqref="D36:F48">
    <cfRule type="expression" dxfId="93" priority="8">
      <formula>SEARCH("ALERT",$U36)=1</formula>
    </cfRule>
  </conditionalFormatting>
  <conditionalFormatting sqref="G36:G48">
    <cfRule type="expression" dxfId="92" priority="7">
      <formula>SEARCH("ALERT",$U36)=1</formula>
    </cfRule>
  </conditionalFormatting>
  <conditionalFormatting sqref="L48">
    <cfRule type="expression" dxfId="91" priority="6">
      <formula>SEARCH("ALERT",#REF!)=1</formula>
    </cfRule>
  </conditionalFormatting>
  <conditionalFormatting sqref="L47">
    <cfRule type="expression" dxfId="90" priority="5">
      <formula>SEARCH("ALERT",#REF!)=1</formula>
    </cfRule>
  </conditionalFormatting>
  <conditionalFormatting sqref="L46">
    <cfRule type="expression" dxfId="89" priority="4">
      <formula>SEARCH("ALERT",#REF!)=1</formula>
    </cfRule>
  </conditionalFormatting>
  <conditionalFormatting sqref="D49:F72">
    <cfRule type="expression" dxfId="87" priority="2">
      <formula>SEARCH("ALERT",$U49)=1</formula>
    </cfRule>
  </conditionalFormatting>
  <conditionalFormatting sqref="G49:G72">
    <cfRule type="expression" dxfId="86" priority="1">
      <formula>SEARCH("ALERT",$U49)=1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F277-F497-4EEF-9691-A6E255F4A957}">
  <dimension ref="A1:L5"/>
  <sheetViews>
    <sheetView zoomScale="85" zoomScaleNormal="85" workbookViewId="0">
      <pane ySplit="1" topLeftCell="A2" activePane="bottomLeft" state="frozen"/>
      <selection pane="bottomLeft" activeCell="A2" sqref="A2:C5"/>
    </sheetView>
  </sheetViews>
  <sheetFormatPr defaultRowHeight="15" x14ac:dyDescent="0.25"/>
  <cols>
    <col min="1" max="1" width="16.42578125" bestFit="1" customWidth="1"/>
    <col min="2" max="2" width="10.42578125" bestFit="1" customWidth="1"/>
    <col min="3" max="3" width="10.7109375" bestFit="1" customWidth="1"/>
    <col min="4" max="4" width="11" bestFit="1" customWidth="1"/>
    <col min="5" max="5" width="12.7109375" customWidth="1"/>
    <col min="6" max="6" width="10.5703125" bestFit="1" customWidth="1"/>
    <col min="7" max="7" width="62.42578125" customWidth="1"/>
    <col min="8" max="8" width="19.7109375" customWidth="1"/>
    <col min="9" max="9" width="47.7109375" customWidth="1"/>
    <col min="10" max="10" width="9.42578125" bestFit="1" customWidth="1"/>
    <col min="11" max="11" width="45.140625" bestFit="1" customWidth="1"/>
  </cols>
  <sheetData>
    <row r="1" spans="1:12" ht="45" x14ac:dyDescent="0.25">
      <c r="A1" s="11" t="s">
        <v>0</v>
      </c>
      <c r="B1" s="11" t="s">
        <v>1</v>
      </c>
      <c r="C1" s="11" t="s">
        <v>2</v>
      </c>
      <c r="D1" s="11" t="s">
        <v>3</v>
      </c>
      <c r="E1" s="11" t="s">
        <v>4</v>
      </c>
      <c r="F1" s="11" t="s">
        <v>5</v>
      </c>
      <c r="G1" s="11" t="s">
        <v>39</v>
      </c>
      <c r="H1" s="11" t="s">
        <v>7</v>
      </c>
      <c r="I1" s="11" t="s">
        <v>8</v>
      </c>
      <c r="J1" s="11" t="s">
        <v>9</v>
      </c>
      <c r="K1" s="11" t="s">
        <v>10</v>
      </c>
      <c r="L1" t="s">
        <v>106</v>
      </c>
    </row>
    <row r="2" spans="1:12" ht="120" x14ac:dyDescent="0.25">
      <c r="A2" s="20" t="s">
        <v>171</v>
      </c>
      <c r="B2" s="20" t="s">
        <v>172</v>
      </c>
      <c r="C2" s="39" t="s">
        <v>173</v>
      </c>
      <c r="D2" s="40">
        <v>45111</v>
      </c>
      <c r="E2" s="40">
        <v>45477</v>
      </c>
      <c r="F2" s="39" t="s">
        <v>25</v>
      </c>
      <c r="G2" s="41" t="s">
        <v>107</v>
      </c>
      <c r="H2" s="41" t="s">
        <v>108</v>
      </c>
      <c r="I2" s="41" t="s">
        <v>109</v>
      </c>
      <c r="J2" s="42" t="s">
        <v>16</v>
      </c>
      <c r="K2" s="39" t="s">
        <v>110</v>
      </c>
      <c r="L2" s="43" t="s">
        <v>111</v>
      </c>
    </row>
    <row r="3" spans="1:12" ht="120" x14ac:dyDescent="0.25">
      <c r="A3" s="20" t="s">
        <v>171</v>
      </c>
      <c r="B3" s="20" t="s">
        <v>172</v>
      </c>
      <c r="C3" s="39" t="s">
        <v>173</v>
      </c>
      <c r="D3" s="40">
        <v>45111</v>
      </c>
      <c r="E3" s="40">
        <v>45477</v>
      </c>
      <c r="F3" s="39" t="s">
        <v>25</v>
      </c>
      <c r="G3" s="41" t="s">
        <v>107</v>
      </c>
      <c r="H3" s="41" t="s">
        <v>108</v>
      </c>
      <c r="I3" s="41" t="s">
        <v>109</v>
      </c>
      <c r="J3" s="42" t="s">
        <v>16</v>
      </c>
      <c r="K3" s="44" t="s">
        <v>110</v>
      </c>
      <c r="L3" s="43" t="s">
        <v>111</v>
      </c>
    </row>
    <row r="4" spans="1:12" ht="120" x14ac:dyDescent="0.25">
      <c r="A4" s="20" t="s">
        <v>171</v>
      </c>
      <c r="B4" s="20" t="s">
        <v>172</v>
      </c>
      <c r="C4" s="39" t="s">
        <v>173</v>
      </c>
      <c r="D4" s="40">
        <v>45116</v>
      </c>
      <c r="E4" s="40">
        <v>45482</v>
      </c>
      <c r="F4" s="39" t="s">
        <v>31</v>
      </c>
      <c r="G4" s="41" t="s">
        <v>107</v>
      </c>
      <c r="H4" s="41" t="s">
        <v>108</v>
      </c>
      <c r="I4" s="41" t="s">
        <v>109</v>
      </c>
      <c r="J4" s="42" t="s">
        <v>16</v>
      </c>
      <c r="K4" s="39" t="s">
        <v>112</v>
      </c>
      <c r="L4" s="43" t="s">
        <v>111</v>
      </c>
    </row>
    <row r="5" spans="1:12" ht="120" x14ac:dyDescent="0.25">
      <c r="A5" s="20" t="s">
        <v>171</v>
      </c>
      <c r="B5" s="20" t="s">
        <v>172</v>
      </c>
      <c r="C5" s="39" t="s">
        <v>173</v>
      </c>
      <c r="D5" s="40">
        <v>45118</v>
      </c>
      <c r="E5" s="40">
        <v>45484</v>
      </c>
      <c r="F5" s="39" t="s">
        <v>25</v>
      </c>
      <c r="G5" s="41" t="s">
        <v>107</v>
      </c>
      <c r="H5" s="41" t="s">
        <v>108</v>
      </c>
      <c r="I5" s="41" t="s">
        <v>109</v>
      </c>
      <c r="J5" s="42" t="s">
        <v>16</v>
      </c>
      <c r="K5" s="39" t="s">
        <v>112</v>
      </c>
      <c r="L5" s="43" t="s">
        <v>111</v>
      </c>
    </row>
  </sheetData>
  <autoFilter ref="A1:K5" xr:uid="{7B36F277-F497-4EEF-9691-A6E255F4A957}"/>
  <conditionalFormatting sqref="K2 K4:K5 A2:I5">
    <cfRule type="expression" dxfId="85" priority="30">
      <formula>SEARCH("ALERT",#REF!)=1</formula>
    </cfRule>
  </conditionalFormatting>
  <conditionalFormatting sqref="J2:J5">
    <cfRule type="expression" dxfId="84" priority="1">
      <formula>SEARCH("ALERT",#REF!)=1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474E5-2818-461E-9CFA-1EA0CCE06F83}">
  <dimension ref="A1:K1"/>
  <sheetViews>
    <sheetView workbookViewId="0">
      <selection activeCell="F13" sqref="F13"/>
    </sheetView>
  </sheetViews>
  <sheetFormatPr defaultRowHeight="15" x14ac:dyDescent="0.25"/>
  <cols>
    <col min="1" max="1" width="19.7109375" customWidth="1"/>
    <col min="2" max="2" width="15.140625" bestFit="1" customWidth="1"/>
    <col min="3" max="3" width="16.42578125" bestFit="1" customWidth="1"/>
    <col min="4" max="4" width="23" bestFit="1" customWidth="1"/>
    <col min="5" max="5" width="24.28515625" bestFit="1" customWidth="1"/>
    <col min="6" max="6" width="19.42578125" bestFit="1" customWidth="1"/>
    <col min="7" max="7" width="17.140625" bestFit="1" customWidth="1"/>
    <col min="8" max="8" width="17.85546875" bestFit="1" customWidth="1"/>
    <col min="9" max="9" width="19.7109375" bestFit="1" customWidth="1"/>
    <col min="10" max="10" width="15.5703125" bestFit="1" customWidth="1"/>
    <col min="11" max="11" width="7.5703125" bestFit="1" customWidth="1"/>
  </cols>
  <sheetData>
    <row r="1" spans="1:11" s="2" customFormat="1" ht="30" x14ac:dyDescent="0.25">
      <c r="A1" s="12" t="s">
        <v>0</v>
      </c>
      <c r="B1" s="12" t="s">
        <v>1</v>
      </c>
      <c r="C1" s="12" t="s">
        <v>2</v>
      </c>
      <c r="D1" s="12" t="s">
        <v>3</v>
      </c>
      <c r="E1" s="12" t="s">
        <v>4</v>
      </c>
      <c r="F1" s="12" t="s">
        <v>5</v>
      </c>
      <c r="G1" s="12" t="s">
        <v>39</v>
      </c>
      <c r="H1" s="12" t="s">
        <v>7</v>
      </c>
      <c r="I1" s="12" t="s">
        <v>8</v>
      </c>
      <c r="J1" s="12" t="s">
        <v>9</v>
      </c>
      <c r="K1" s="12" t="s">
        <v>10</v>
      </c>
    </row>
  </sheetData>
  <autoFilter ref="A1:K1" xr:uid="{A41474E5-2818-461E-9CFA-1EA0CCE06F8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8D375-4387-4D97-B2A9-19F1BBBDF809}">
  <dimension ref="A1:L26"/>
  <sheetViews>
    <sheetView zoomScale="80" zoomScaleNormal="80" workbookViewId="0">
      <pane ySplit="1" topLeftCell="A25" activePane="bottomLeft" state="frozen"/>
      <selection pane="bottomLeft" activeCell="A2" sqref="A2:C26"/>
    </sheetView>
  </sheetViews>
  <sheetFormatPr defaultRowHeight="15" x14ac:dyDescent="0.25"/>
  <cols>
    <col min="1" max="1" width="16.42578125" bestFit="1" customWidth="1"/>
    <col min="2" max="2" width="15.140625" bestFit="1" customWidth="1"/>
    <col min="3" max="3" width="16.42578125" bestFit="1" customWidth="1"/>
    <col min="4" max="4" width="16" bestFit="1" customWidth="1"/>
    <col min="5" max="5" width="15.28515625" bestFit="1" customWidth="1"/>
    <col min="6" max="6" width="13.42578125" bestFit="1" customWidth="1"/>
    <col min="7" max="7" width="36.42578125" bestFit="1" customWidth="1"/>
    <col min="8" max="8" width="17.85546875" bestFit="1" customWidth="1"/>
    <col min="9" max="9" width="33.7109375" bestFit="1" customWidth="1"/>
    <col min="10" max="10" width="9.42578125" bestFit="1" customWidth="1"/>
    <col min="11" max="11" width="24.7109375" customWidth="1"/>
  </cols>
  <sheetData>
    <row r="1" spans="1:12" s="2" customFormat="1" ht="30" x14ac:dyDescent="0.25">
      <c r="A1" s="13" t="s">
        <v>0</v>
      </c>
      <c r="B1" s="13" t="s">
        <v>1</v>
      </c>
      <c r="C1" s="13" t="s">
        <v>2</v>
      </c>
      <c r="D1" s="13" t="s">
        <v>3</v>
      </c>
      <c r="E1" s="13" t="s">
        <v>4</v>
      </c>
      <c r="F1" s="13" t="s">
        <v>5</v>
      </c>
      <c r="G1" s="13" t="s">
        <v>39</v>
      </c>
      <c r="H1" s="13" t="s">
        <v>7</v>
      </c>
      <c r="I1" s="13" t="s">
        <v>8</v>
      </c>
      <c r="J1" s="13" t="s">
        <v>9</v>
      </c>
      <c r="K1" s="13" t="s">
        <v>10</v>
      </c>
    </row>
    <row r="2" spans="1:12" ht="90" x14ac:dyDescent="0.25">
      <c r="A2" s="21" t="s">
        <v>171</v>
      </c>
      <c r="B2" s="21" t="s">
        <v>172</v>
      </c>
      <c r="C2" s="21" t="s">
        <v>173</v>
      </c>
      <c r="D2" s="22">
        <v>45119</v>
      </c>
      <c r="E2" s="22">
        <v>45485</v>
      </c>
      <c r="F2" s="21" t="s">
        <v>25</v>
      </c>
      <c r="G2" s="23" t="s">
        <v>113</v>
      </c>
      <c r="H2" s="23" t="s">
        <v>14</v>
      </c>
      <c r="I2" s="23" t="s">
        <v>114</v>
      </c>
      <c r="J2" s="14" t="s">
        <v>16</v>
      </c>
      <c r="K2" s="21" t="s">
        <v>28</v>
      </c>
      <c r="L2" t="s">
        <v>29</v>
      </c>
    </row>
    <row r="3" spans="1:12" ht="90" x14ac:dyDescent="0.25">
      <c r="A3" s="21" t="s">
        <v>171</v>
      </c>
      <c r="B3" s="21" t="s">
        <v>172</v>
      </c>
      <c r="C3" s="21" t="s">
        <v>173</v>
      </c>
      <c r="D3" s="22">
        <v>45122</v>
      </c>
      <c r="E3" s="22">
        <v>45488</v>
      </c>
      <c r="F3" s="21" t="s">
        <v>103</v>
      </c>
      <c r="G3" s="23" t="s">
        <v>113</v>
      </c>
      <c r="H3" s="23" t="s">
        <v>14</v>
      </c>
      <c r="I3" s="23" t="s">
        <v>114</v>
      </c>
      <c r="J3" s="14" t="s">
        <v>16</v>
      </c>
      <c r="K3" s="21" t="s">
        <v>28</v>
      </c>
      <c r="L3" t="s">
        <v>29</v>
      </c>
    </row>
    <row r="4" spans="1:12" ht="90" x14ac:dyDescent="0.25">
      <c r="A4" s="21" t="s">
        <v>171</v>
      </c>
      <c r="B4" s="21" t="s">
        <v>172</v>
      </c>
      <c r="C4" s="21" t="s">
        <v>173</v>
      </c>
      <c r="D4" s="22">
        <v>45132</v>
      </c>
      <c r="E4" s="22">
        <v>45498</v>
      </c>
      <c r="F4" s="21" t="s">
        <v>91</v>
      </c>
      <c r="G4" s="23" t="s">
        <v>113</v>
      </c>
      <c r="H4" s="23" t="s">
        <v>14</v>
      </c>
      <c r="I4" s="23" t="s">
        <v>114</v>
      </c>
      <c r="J4" s="14" t="s">
        <v>16</v>
      </c>
      <c r="K4" s="21" t="s">
        <v>28</v>
      </c>
      <c r="L4" t="s">
        <v>29</v>
      </c>
    </row>
    <row r="5" spans="1:12" ht="90" x14ac:dyDescent="0.25">
      <c r="A5" s="21" t="s">
        <v>171</v>
      </c>
      <c r="B5" s="21" t="s">
        <v>172</v>
      </c>
      <c r="C5" s="21" t="s">
        <v>173</v>
      </c>
      <c r="D5" s="22">
        <v>45132</v>
      </c>
      <c r="E5" s="22">
        <v>45498</v>
      </c>
      <c r="F5" s="21" t="s">
        <v>91</v>
      </c>
      <c r="G5" s="23" t="s">
        <v>113</v>
      </c>
      <c r="H5" s="23" t="s">
        <v>14</v>
      </c>
      <c r="I5" s="23" t="s">
        <v>114</v>
      </c>
      <c r="J5" s="14" t="s">
        <v>16</v>
      </c>
      <c r="K5" s="21" t="s">
        <v>28</v>
      </c>
      <c r="L5" t="s">
        <v>29</v>
      </c>
    </row>
    <row r="6" spans="1:12" ht="90" x14ac:dyDescent="0.25">
      <c r="A6" s="21" t="s">
        <v>171</v>
      </c>
      <c r="B6" s="21" t="s">
        <v>172</v>
      </c>
      <c r="C6" s="21" t="s">
        <v>173</v>
      </c>
      <c r="D6" s="22">
        <v>45132</v>
      </c>
      <c r="E6" s="22">
        <v>45498</v>
      </c>
      <c r="F6" s="21" t="s">
        <v>91</v>
      </c>
      <c r="G6" s="23" t="s">
        <v>113</v>
      </c>
      <c r="H6" s="23" t="s">
        <v>14</v>
      </c>
      <c r="I6" s="23" t="s">
        <v>114</v>
      </c>
      <c r="J6" s="14" t="s">
        <v>16</v>
      </c>
      <c r="K6" s="21" t="s">
        <v>28</v>
      </c>
      <c r="L6" t="s">
        <v>29</v>
      </c>
    </row>
    <row r="7" spans="1:12" ht="90" x14ac:dyDescent="0.25">
      <c r="A7" s="21" t="s">
        <v>171</v>
      </c>
      <c r="B7" s="21" t="s">
        <v>172</v>
      </c>
      <c r="C7" s="21" t="s">
        <v>173</v>
      </c>
      <c r="D7" s="22">
        <v>45132</v>
      </c>
      <c r="E7" s="22">
        <v>45498</v>
      </c>
      <c r="F7" s="21" t="s">
        <v>91</v>
      </c>
      <c r="G7" s="23" t="s">
        <v>113</v>
      </c>
      <c r="H7" s="23" t="s">
        <v>14</v>
      </c>
      <c r="I7" s="23" t="s">
        <v>114</v>
      </c>
      <c r="J7" s="14" t="s">
        <v>16</v>
      </c>
      <c r="K7" s="21" t="s">
        <v>28</v>
      </c>
      <c r="L7" t="s">
        <v>29</v>
      </c>
    </row>
    <row r="8" spans="1:12" ht="90" x14ac:dyDescent="0.25">
      <c r="A8" s="21" t="s">
        <v>171</v>
      </c>
      <c r="B8" s="21" t="s">
        <v>172</v>
      </c>
      <c r="C8" s="21" t="s">
        <v>173</v>
      </c>
      <c r="D8" s="22">
        <v>45137</v>
      </c>
      <c r="E8" s="22">
        <v>45503</v>
      </c>
      <c r="F8" s="21" t="s">
        <v>25</v>
      </c>
      <c r="G8" s="23" t="s">
        <v>113</v>
      </c>
      <c r="H8" s="23" t="s">
        <v>14</v>
      </c>
      <c r="I8" s="23" t="s">
        <v>114</v>
      </c>
      <c r="J8" s="14" t="s">
        <v>16</v>
      </c>
      <c r="K8" s="21" t="s">
        <v>28</v>
      </c>
      <c r="L8" t="s">
        <v>29</v>
      </c>
    </row>
    <row r="9" spans="1:12" ht="90" x14ac:dyDescent="0.25">
      <c r="A9" s="21" t="s">
        <v>171</v>
      </c>
      <c r="B9" s="21" t="s">
        <v>172</v>
      </c>
      <c r="C9" s="21" t="s">
        <v>173</v>
      </c>
      <c r="D9" s="47">
        <v>45143</v>
      </c>
      <c r="E9" s="47">
        <v>45509</v>
      </c>
      <c r="F9" s="46" t="s">
        <v>25</v>
      </c>
      <c r="G9" s="48" t="s">
        <v>113</v>
      </c>
      <c r="H9" s="48" t="s">
        <v>14</v>
      </c>
      <c r="I9" s="48" t="s">
        <v>114</v>
      </c>
      <c r="J9" s="49" t="s">
        <v>16</v>
      </c>
      <c r="K9" s="46" t="s">
        <v>28</v>
      </c>
      <c r="L9" s="30" t="s">
        <v>18</v>
      </c>
    </row>
    <row r="10" spans="1:12" ht="90" x14ac:dyDescent="0.25">
      <c r="A10" s="21" t="s">
        <v>171</v>
      </c>
      <c r="B10" s="21" t="s">
        <v>172</v>
      </c>
      <c r="C10" s="21" t="s">
        <v>173</v>
      </c>
      <c r="D10" s="47">
        <v>45143</v>
      </c>
      <c r="E10" s="47">
        <v>45509</v>
      </c>
      <c r="F10" s="46" t="s">
        <v>25</v>
      </c>
      <c r="G10" s="48" t="s">
        <v>113</v>
      </c>
      <c r="H10" s="48" t="s">
        <v>14</v>
      </c>
      <c r="I10" s="48" t="s">
        <v>114</v>
      </c>
      <c r="J10" s="49" t="s">
        <v>16</v>
      </c>
      <c r="K10" s="46" t="s">
        <v>28</v>
      </c>
      <c r="L10" s="30" t="s">
        <v>18</v>
      </c>
    </row>
    <row r="11" spans="1:12" ht="90" x14ac:dyDescent="0.25">
      <c r="A11" s="21" t="s">
        <v>171</v>
      </c>
      <c r="B11" s="21" t="s">
        <v>172</v>
      </c>
      <c r="C11" s="21" t="s">
        <v>173</v>
      </c>
      <c r="D11" s="47">
        <v>45153</v>
      </c>
      <c r="E11" s="47">
        <v>45519</v>
      </c>
      <c r="F11" s="46" t="s">
        <v>25</v>
      </c>
      <c r="G11" s="48" t="s">
        <v>113</v>
      </c>
      <c r="H11" s="48" t="s">
        <v>14</v>
      </c>
      <c r="I11" s="48" t="s">
        <v>114</v>
      </c>
      <c r="J11" s="49" t="s">
        <v>16</v>
      </c>
      <c r="K11" s="46" t="s">
        <v>28</v>
      </c>
      <c r="L11" s="30" t="s">
        <v>18</v>
      </c>
    </row>
    <row r="12" spans="1:12" ht="90" x14ac:dyDescent="0.25">
      <c r="A12" s="21" t="s">
        <v>171</v>
      </c>
      <c r="B12" s="21" t="s">
        <v>172</v>
      </c>
      <c r="C12" s="21" t="s">
        <v>173</v>
      </c>
      <c r="D12" s="47">
        <v>45168</v>
      </c>
      <c r="E12" s="47">
        <v>45534</v>
      </c>
      <c r="F12" s="46" t="s">
        <v>21</v>
      </c>
      <c r="G12" s="48" t="s">
        <v>113</v>
      </c>
      <c r="H12" s="48" t="s">
        <v>14</v>
      </c>
      <c r="I12" s="48" t="s">
        <v>114</v>
      </c>
      <c r="J12" s="49" t="s">
        <v>16</v>
      </c>
      <c r="K12" s="46" t="s">
        <v>28</v>
      </c>
      <c r="L12" s="30" t="s">
        <v>18</v>
      </c>
    </row>
    <row r="13" spans="1:12" ht="90" x14ac:dyDescent="0.25">
      <c r="A13" s="21" t="s">
        <v>171</v>
      </c>
      <c r="B13" s="21" t="s">
        <v>172</v>
      </c>
      <c r="C13" s="21" t="s">
        <v>173</v>
      </c>
      <c r="D13" s="47">
        <v>45168</v>
      </c>
      <c r="E13" s="47">
        <v>45534</v>
      </c>
      <c r="F13" s="46" t="s">
        <v>21</v>
      </c>
      <c r="G13" s="48" t="s">
        <v>113</v>
      </c>
      <c r="H13" s="48" t="s">
        <v>14</v>
      </c>
      <c r="I13" s="48" t="s">
        <v>114</v>
      </c>
      <c r="J13" s="49" t="s">
        <v>16</v>
      </c>
      <c r="K13" s="46" t="s">
        <v>28</v>
      </c>
      <c r="L13" s="30" t="s">
        <v>18</v>
      </c>
    </row>
    <row r="14" spans="1:12" ht="90" x14ac:dyDescent="0.25">
      <c r="A14" s="21" t="s">
        <v>171</v>
      </c>
      <c r="B14" s="21" t="s">
        <v>172</v>
      </c>
      <c r="C14" s="21" t="s">
        <v>173</v>
      </c>
      <c r="D14" s="47">
        <v>45170</v>
      </c>
      <c r="E14" s="47">
        <v>45536</v>
      </c>
      <c r="F14" s="46" t="s">
        <v>21</v>
      </c>
      <c r="G14" s="48" t="s">
        <v>113</v>
      </c>
      <c r="H14" s="48" t="s">
        <v>14</v>
      </c>
      <c r="I14" s="48" t="s">
        <v>114</v>
      </c>
      <c r="J14" s="49" t="s">
        <v>16</v>
      </c>
      <c r="K14" s="46" t="s">
        <v>28</v>
      </c>
      <c r="L14" s="30" t="s">
        <v>18</v>
      </c>
    </row>
    <row r="15" spans="1:12" ht="90" x14ac:dyDescent="0.25">
      <c r="A15" s="21" t="s">
        <v>171</v>
      </c>
      <c r="B15" s="21" t="s">
        <v>172</v>
      </c>
      <c r="C15" s="21" t="s">
        <v>173</v>
      </c>
      <c r="D15" s="47">
        <v>45170</v>
      </c>
      <c r="E15" s="47">
        <v>45536</v>
      </c>
      <c r="F15" s="46" t="s">
        <v>21</v>
      </c>
      <c r="G15" s="48" t="s">
        <v>113</v>
      </c>
      <c r="H15" s="48" t="s">
        <v>14</v>
      </c>
      <c r="I15" s="48" t="s">
        <v>114</v>
      </c>
      <c r="J15" s="49" t="s">
        <v>16</v>
      </c>
      <c r="K15" s="46" t="s">
        <v>28</v>
      </c>
      <c r="L15" s="30" t="s">
        <v>18</v>
      </c>
    </row>
    <row r="16" spans="1:12" ht="90" x14ac:dyDescent="0.25">
      <c r="A16" s="21" t="s">
        <v>171</v>
      </c>
      <c r="B16" s="21" t="s">
        <v>172</v>
      </c>
      <c r="C16" s="21" t="s">
        <v>173</v>
      </c>
      <c r="D16" s="47">
        <v>45170</v>
      </c>
      <c r="E16" s="47">
        <v>45536</v>
      </c>
      <c r="F16" s="46" t="s">
        <v>20</v>
      </c>
      <c r="G16" s="48" t="s">
        <v>113</v>
      </c>
      <c r="H16" s="48" t="s">
        <v>14</v>
      </c>
      <c r="I16" s="48" t="s">
        <v>114</v>
      </c>
      <c r="J16" s="49" t="s">
        <v>16</v>
      </c>
      <c r="K16" s="46" t="s">
        <v>28</v>
      </c>
      <c r="L16" s="30" t="s">
        <v>18</v>
      </c>
    </row>
    <row r="17" spans="1:12" ht="90" x14ac:dyDescent="0.25">
      <c r="A17" s="21" t="s">
        <v>171</v>
      </c>
      <c r="B17" s="21" t="s">
        <v>172</v>
      </c>
      <c r="C17" s="21" t="s">
        <v>173</v>
      </c>
      <c r="D17" s="47">
        <v>45171</v>
      </c>
      <c r="E17" s="47">
        <v>45537</v>
      </c>
      <c r="F17" s="46" t="s">
        <v>21</v>
      </c>
      <c r="G17" s="48" t="s">
        <v>113</v>
      </c>
      <c r="H17" s="48" t="s">
        <v>14</v>
      </c>
      <c r="I17" s="48" t="s">
        <v>114</v>
      </c>
      <c r="J17" s="49" t="s">
        <v>16</v>
      </c>
      <c r="K17" s="46" t="s">
        <v>28</v>
      </c>
      <c r="L17" s="30" t="s">
        <v>18</v>
      </c>
    </row>
    <row r="18" spans="1:12" ht="90" x14ac:dyDescent="0.25">
      <c r="A18" s="21" t="s">
        <v>171</v>
      </c>
      <c r="B18" s="21" t="s">
        <v>172</v>
      </c>
      <c r="C18" s="21" t="s">
        <v>173</v>
      </c>
      <c r="D18" s="47">
        <v>45180</v>
      </c>
      <c r="E18" s="47">
        <v>45546</v>
      </c>
      <c r="F18" s="46" t="s">
        <v>25</v>
      </c>
      <c r="G18" s="48" t="s">
        <v>113</v>
      </c>
      <c r="H18" s="48" t="s">
        <v>14</v>
      </c>
      <c r="I18" s="48" t="s">
        <v>114</v>
      </c>
      <c r="J18" s="49" t="s">
        <v>16</v>
      </c>
      <c r="K18" s="46" t="s">
        <v>28</v>
      </c>
      <c r="L18" s="30" t="s">
        <v>18</v>
      </c>
    </row>
    <row r="19" spans="1:12" ht="90" x14ac:dyDescent="0.25">
      <c r="A19" s="21" t="s">
        <v>171</v>
      </c>
      <c r="B19" s="21" t="s">
        <v>172</v>
      </c>
      <c r="C19" s="21" t="s">
        <v>173</v>
      </c>
      <c r="D19" s="47">
        <v>45180</v>
      </c>
      <c r="E19" s="47">
        <v>45546</v>
      </c>
      <c r="F19" s="46" t="s">
        <v>25</v>
      </c>
      <c r="G19" s="48" t="s">
        <v>113</v>
      </c>
      <c r="H19" s="48" t="s">
        <v>14</v>
      </c>
      <c r="I19" s="48" t="s">
        <v>114</v>
      </c>
      <c r="J19" s="49" t="s">
        <v>16</v>
      </c>
      <c r="K19" s="46" t="s">
        <v>28</v>
      </c>
      <c r="L19" s="30" t="s">
        <v>18</v>
      </c>
    </row>
    <row r="20" spans="1:12" ht="90" x14ac:dyDescent="0.25">
      <c r="A20" s="21" t="s">
        <v>171</v>
      </c>
      <c r="B20" s="21" t="s">
        <v>172</v>
      </c>
      <c r="C20" s="21" t="s">
        <v>173</v>
      </c>
      <c r="D20" s="47">
        <v>45185</v>
      </c>
      <c r="E20" s="47">
        <v>45551</v>
      </c>
      <c r="F20" s="46" t="s">
        <v>25</v>
      </c>
      <c r="G20" s="48" t="s">
        <v>113</v>
      </c>
      <c r="H20" s="48" t="s">
        <v>14</v>
      </c>
      <c r="I20" s="48" t="s">
        <v>114</v>
      </c>
      <c r="J20" s="49" t="s">
        <v>16</v>
      </c>
      <c r="K20" s="46" t="s">
        <v>28</v>
      </c>
      <c r="L20" s="30" t="s">
        <v>18</v>
      </c>
    </row>
    <row r="21" spans="1:12" ht="90" x14ac:dyDescent="0.25">
      <c r="A21" s="21" t="s">
        <v>171</v>
      </c>
      <c r="B21" s="21" t="s">
        <v>172</v>
      </c>
      <c r="C21" s="21" t="s">
        <v>173</v>
      </c>
      <c r="D21" s="47">
        <v>45197</v>
      </c>
      <c r="E21" s="47">
        <v>45563</v>
      </c>
      <c r="F21" s="46" t="s">
        <v>25</v>
      </c>
      <c r="G21" s="48" t="s">
        <v>113</v>
      </c>
      <c r="H21" s="48" t="s">
        <v>14</v>
      </c>
      <c r="I21" s="48" t="s">
        <v>114</v>
      </c>
      <c r="J21" s="49" t="s">
        <v>16</v>
      </c>
      <c r="K21" s="46" t="s">
        <v>28</v>
      </c>
      <c r="L21" s="30" t="s">
        <v>18</v>
      </c>
    </row>
    <row r="22" spans="1:12" ht="90" x14ac:dyDescent="0.25">
      <c r="A22" s="21" t="s">
        <v>171</v>
      </c>
      <c r="B22" s="21" t="s">
        <v>172</v>
      </c>
      <c r="C22" s="21" t="s">
        <v>173</v>
      </c>
      <c r="D22" s="64">
        <v>45200</v>
      </c>
      <c r="E22" s="64">
        <v>45566</v>
      </c>
      <c r="F22" s="62" t="s">
        <v>25</v>
      </c>
      <c r="G22" s="66" t="s">
        <v>113</v>
      </c>
      <c r="H22" s="66" t="s">
        <v>14</v>
      </c>
      <c r="I22" s="66" t="s">
        <v>114</v>
      </c>
      <c r="J22" s="58" t="s">
        <v>16</v>
      </c>
      <c r="K22" t="s">
        <v>28</v>
      </c>
      <c r="L22" t="s">
        <v>29</v>
      </c>
    </row>
    <row r="23" spans="1:12" ht="90" x14ac:dyDescent="0.25">
      <c r="A23" s="21" t="s">
        <v>171</v>
      </c>
      <c r="B23" s="21" t="s">
        <v>172</v>
      </c>
      <c r="C23" s="21" t="s">
        <v>173</v>
      </c>
      <c r="D23" s="65">
        <v>45200</v>
      </c>
      <c r="E23" s="65">
        <v>45566</v>
      </c>
      <c r="F23" s="63" t="s">
        <v>25</v>
      </c>
      <c r="G23" s="66" t="s">
        <v>113</v>
      </c>
      <c r="H23" s="66" t="s">
        <v>14</v>
      </c>
      <c r="I23" s="66" t="s">
        <v>114</v>
      </c>
      <c r="J23" s="58" t="s">
        <v>16</v>
      </c>
      <c r="K23" t="s">
        <v>28</v>
      </c>
      <c r="L23" t="s">
        <v>29</v>
      </c>
    </row>
    <row r="24" spans="1:12" ht="90" x14ac:dyDescent="0.25">
      <c r="A24" s="21" t="s">
        <v>171</v>
      </c>
      <c r="B24" s="21" t="s">
        <v>172</v>
      </c>
      <c r="C24" s="21" t="s">
        <v>173</v>
      </c>
      <c r="D24" s="64">
        <v>45200</v>
      </c>
      <c r="E24" s="64">
        <v>45566</v>
      </c>
      <c r="F24" s="62" t="s">
        <v>25</v>
      </c>
      <c r="G24" s="66" t="s">
        <v>113</v>
      </c>
      <c r="H24" s="66" t="s">
        <v>14</v>
      </c>
      <c r="I24" s="66" t="s">
        <v>114</v>
      </c>
      <c r="J24" s="58" t="s">
        <v>16</v>
      </c>
      <c r="K24" t="s">
        <v>28</v>
      </c>
      <c r="L24" t="s">
        <v>29</v>
      </c>
    </row>
    <row r="25" spans="1:12" ht="90" x14ac:dyDescent="0.25">
      <c r="A25" s="21" t="s">
        <v>171</v>
      </c>
      <c r="B25" s="21" t="s">
        <v>172</v>
      </c>
      <c r="C25" s="21" t="s">
        <v>173</v>
      </c>
      <c r="D25" s="65">
        <v>45206</v>
      </c>
      <c r="E25" s="65">
        <v>45572</v>
      </c>
      <c r="F25" s="63" t="s">
        <v>21</v>
      </c>
      <c r="G25" s="66" t="s">
        <v>113</v>
      </c>
      <c r="H25" s="66" t="s">
        <v>14</v>
      </c>
      <c r="I25" s="66" t="s">
        <v>114</v>
      </c>
      <c r="J25" s="58" t="s">
        <v>16</v>
      </c>
      <c r="K25" t="s">
        <v>28</v>
      </c>
      <c r="L25" t="s">
        <v>29</v>
      </c>
    </row>
    <row r="26" spans="1:12" ht="90" x14ac:dyDescent="0.25">
      <c r="A26" s="21" t="s">
        <v>171</v>
      </c>
      <c r="B26" s="21" t="s">
        <v>172</v>
      </c>
      <c r="C26" s="21" t="s">
        <v>173</v>
      </c>
      <c r="D26" s="64">
        <v>45230</v>
      </c>
      <c r="E26" s="64">
        <v>45596</v>
      </c>
      <c r="F26" s="62" t="s">
        <v>25</v>
      </c>
      <c r="G26" s="66" t="s">
        <v>113</v>
      </c>
      <c r="H26" s="66" t="s">
        <v>14</v>
      </c>
      <c r="I26" s="66" t="s">
        <v>114</v>
      </c>
      <c r="J26" s="58" t="s">
        <v>16</v>
      </c>
      <c r="K26" t="s">
        <v>28</v>
      </c>
      <c r="L26" t="s">
        <v>29</v>
      </c>
    </row>
  </sheetData>
  <autoFilter ref="A1:K8" xr:uid="{11D8D375-4387-4D97-B2A9-19F1BBBDF809}"/>
  <conditionalFormatting sqref="A2:I2 K2:K11 G9:I26 D3:I8 A3:C26">
    <cfRule type="expression" dxfId="83" priority="43">
      <formula>SEARCH("ALERT",#REF!)=1</formula>
    </cfRule>
  </conditionalFormatting>
  <conditionalFormatting sqref="J2:J26">
    <cfRule type="expression" dxfId="82" priority="10">
      <formula>SEARCH("ALERT",#REF!)=1</formula>
    </cfRule>
  </conditionalFormatting>
  <conditionalFormatting sqref="D9:F13">
    <cfRule type="expression" dxfId="80" priority="8">
      <formula>SEARCH("ALERT",$R9)=1</formula>
    </cfRule>
  </conditionalFormatting>
  <conditionalFormatting sqref="K12">
    <cfRule type="expression" dxfId="79" priority="7">
      <formula>SEARCH("ALERT",#REF!)=1</formula>
    </cfRule>
  </conditionalFormatting>
  <conditionalFormatting sqref="K13:K19">
    <cfRule type="expression" dxfId="78" priority="6">
      <formula>SEARCH("ALERT",#REF!)=1</formula>
    </cfRule>
  </conditionalFormatting>
  <conditionalFormatting sqref="D14:F21">
    <cfRule type="expression" dxfId="76" priority="4">
      <formula>SEARCH("ALERT",$R14)=1</formula>
    </cfRule>
  </conditionalFormatting>
  <conditionalFormatting sqref="K20:K21">
    <cfRule type="expression" dxfId="75" priority="3">
      <formula>SEARCH("ALERT",#REF!)=1</formula>
    </cfRule>
  </conditionalFormatting>
  <conditionalFormatting sqref="D22:F26">
    <cfRule type="expression" dxfId="73" priority="1">
      <formula>SEARCH("ALERT",$R22)=1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54465-2936-4DC2-BE61-7CEE938EDA52}">
  <sheetPr>
    <tabColor rgb="FF0070C0"/>
  </sheetPr>
  <dimension ref="A1:E21"/>
  <sheetViews>
    <sheetView topLeftCell="A13" zoomScale="90" zoomScaleNormal="90" workbookViewId="0">
      <selection activeCell="A17" sqref="A17"/>
    </sheetView>
  </sheetViews>
  <sheetFormatPr defaultRowHeight="15" x14ac:dyDescent="0.25"/>
  <cols>
    <col min="1" max="1" width="20.7109375" bestFit="1" customWidth="1"/>
    <col min="2" max="2" width="33.7109375" customWidth="1"/>
    <col min="3" max="3" width="50.7109375" customWidth="1"/>
    <col min="4" max="4" width="46.85546875" bestFit="1" customWidth="1"/>
    <col min="5" max="5" width="15.140625" bestFit="1" customWidth="1"/>
  </cols>
  <sheetData>
    <row r="1" spans="1:5" x14ac:dyDescent="0.25">
      <c r="A1" s="5" t="s">
        <v>115</v>
      </c>
      <c r="B1" s="5" t="s">
        <v>116</v>
      </c>
      <c r="C1" s="5" t="s">
        <v>117</v>
      </c>
      <c r="D1" s="5" t="s">
        <v>6</v>
      </c>
      <c r="E1" s="5" t="s">
        <v>118</v>
      </c>
    </row>
    <row r="2" spans="1:5" ht="60" x14ac:dyDescent="0.25">
      <c r="A2" s="6" t="s">
        <v>119</v>
      </c>
      <c r="B2" s="6" t="s">
        <v>120</v>
      </c>
      <c r="C2" s="7" t="s">
        <v>121</v>
      </c>
      <c r="D2" s="6" t="s">
        <v>122</v>
      </c>
      <c r="E2" s="6" t="s">
        <v>123</v>
      </c>
    </row>
    <row r="3" spans="1:5" ht="30" x14ac:dyDescent="0.25">
      <c r="A3" s="7" t="s">
        <v>52</v>
      </c>
      <c r="B3" s="6" t="s">
        <v>120</v>
      </c>
      <c r="C3" s="7" t="s">
        <v>102</v>
      </c>
      <c r="D3" s="7" t="s">
        <v>124</v>
      </c>
      <c r="E3" s="7" t="s">
        <v>125</v>
      </c>
    </row>
    <row r="4" spans="1:5" ht="45" x14ac:dyDescent="0.25">
      <c r="A4" s="7" t="s">
        <v>126</v>
      </c>
      <c r="B4" s="7" t="s">
        <v>127</v>
      </c>
      <c r="C4" s="8" t="s">
        <v>128</v>
      </c>
      <c r="D4" s="7" t="s">
        <v>129</v>
      </c>
      <c r="E4" s="7"/>
    </row>
    <row r="5" spans="1:5" ht="30" x14ac:dyDescent="0.25">
      <c r="A5" s="7" t="s">
        <v>96</v>
      </c>
      <c r="B5" s="7" t="s">
        <v>127</v>
      </c>
      <c r="C5" s="7" t="s">
        <v>97</v>
      </c>
      <c r="D5" s="7" t="s">
        <v>130</v>
      </c>
      <c r="E5" s="7"/>
    </row>
    <row r="6" spans="1:5" ht="60" x14ac:dyDescent="0.25">
      <c r="A6" s="7" t="s">
        <v>131</v>
      </c>
      <c r="B6" s="6" t="s">
        <v>120</v>
      </c>
      <c r="C6" s="7" t="s">
        <v>132</v>
      </c>
      <c r="D6" s="7" t="s">
        <v>133</v>
      </c>
      <c r="E6" s="7" t="s">
        <v>134</v>
      </c>
    </row>
    <row r="7" spans="1:5" ht="45" x14ac:dyDescent="0.25">
      <c r="A7" s="7" t="s">
        <v>48</v>
      </c>
      <c r="B7" s="6" t="s">
        <v>120</v>
      </c>
      <c r="C7" s="7" t="s">
        <v>49</v>
      </c>
      <c r="D7" s="7" t="s">
        <v>135</v>
      </c>
      <c r="E7" s="7" t="s">
        <v>136</v>
      </c>
    </row>
    <row r="8" spans="1:5" ht="60" x14ac:dyDescent="0.25">
      <c r="A8" s="7" t="s">
        <v>137</v>
      </c>
      <c r="B8" s="6" t="s">
        <v>120</v>
      </c>
      <c r="C8" s="7" t="s">
        <v>138</v>
      </c>
      <c r="D8" s="7" t="s">
        <v>139</v>
      </c>
      <c r="E8" s="7" t="s">
        <v>140</v>
      </c>
    </row>
    <row r="9" spans="1:5" ht="45" x14ac:dyDescent="0.25">
      <c r="A9" s="7" t="s">
        <v>141</v>
      </c>
      <c r="B9" s="6" t="s">
        <v>120</v>
      </c>
      <c r="C9" s="7" t="s">
        <v>49</v>
      </c>
      <c r="D9" s="7" t="s">
        <v>135</v>
      </c>
      <c r="E9" s="7"/>
    </row>
    <row r="10" spans="1:5" ht="45" x14ac:dyDescent="0.25">
      <c r="A10" s="9" t="s">
        <v>142</v>
      </c>
      <c r="B10" s="6" t="s">
        <v>120</v>
      </c>
      <c r="C10" s="7" t="s">
        <v>143</v>
      </c>
      <c r="D10" s="7" t="s">
        <v>144</v>
      </c>
      <c r="E10" s="7" t="s">
        <v>145</v>
      </c>
    </row>
    <row r="11" spans="1:5" ht="45" x14ac:dyDescent="0.25">
      <c r="A11" s="7" t="s">
        <v>146</v>
      </c>
      <c r="B11" s="6" t="s">
        <v>120</v>
      </c>
      <c r="C11" s="7" t="s">
        <v>147</v>
      </c>
      <c r="D11" s="7" t="s">
        <v>148</v>
      </c>
      <c r="E11" s="7" t="s">
        <v>149</v>
      </c>
    </row>
    <row r="12" spans="1:5" ht="45" x14ac:dyDescent="0.25">
      <c r="A12" s="9" t="s">
        <v>150</v>
      </c>
      <c r="B12" s="6" t="s">
        <v>120</v>
      </c>
      <c r="C12" s="7" t="s">
        <v>49</v>
      </c>
      <c r="D12" s="7" t="s">
        <v>135</v>
      </c>
      <c r="E12" s="7"/>
    </row>
    <row r="13" spans="1:5" ht="45" x14ac:dyDescent="0.25">
      <c r="A13" s="7" t="s">
        <v>151</v>
      </c>
      <c r="B13" s="6" t="s">
        <v>120</v>
      </c>
      <c r="C13" s="7" t="s">
        <v>152</v>
      </c>
      <c r="D13" s="7" t="s">
        <v>153</v>
      </c>
      <c r="E13" s="7"/>
    </row>
    <row r="14" spans="1:5" ht="45" x14ac:dyDescent="0.25">
      <c r="A14" s="7" t="s">
        <v>99</v>
      </c>
      <c r="B14" s="6" t="s">
        <v>120</v>
      </c>
      <c r="C14" s="7" t="s">
        <v>100</v>
      </c>
      <c r="D14" s="7" t="s">
        <v>144</v>
      </c>
      <c r="E14" s="7" t="s">
        <v>154</v>
      </c>
    </row>
    <row r="15" spans="1:5" ht="120" x14ac:dyDescent="0.25">
      <c r="A15" s="7" t="s">
        <v>46</v>
      </c>
      <c r="B15" s="6" t="s">
        <v>120</v>
      </c>
      <c r="C15" s="7" t="s">
        <v>47</v>
      </c>
      <c r="D15" s="7" t="s">
        <v>155</v>
      </c>
      <c r="E15" s="7" t="s">
        <v>156</v>
      </c>
    </row>
    <row r="16" spans="1:5" ht="60" x14ac:dyDescent="0.25">
      <c r="A16" s="7" t="s">
        <v>44</v>
      </c>
      <c r="B16" s="6" t="s">
        <v>120</v>
      </c>
      <c r="C16" s="7" t="s">
        <v>45</v>
      </c>
      <c r="D16" s="7" t="s">
        <v>157</v>
      </c>
      <c r="E16" s="7"/>
    </row>
    <row r="17" spans="1:5" ht="45" x14ac:dyDescent="0.25">
      <c r="A17" s="7" t="s">
        <v>158</v>
      </c>
      <c r="B17" s="7" t="s">
        <v>159</v>
      </c>
      <c r="C17" s="7" t="s">
        <v>43</v>
      </c>
      <c r="D17" s="7" t="s">
        <v>160</v>
      </c>
      <c r="E17" s="7" t="s">
        <v>161</v>
      </c>
    </row>
    <row r="18" spans="1:5" ht="60" x14ac:dyDescent="0.25">
      <c r="A18" s="7" t="s">
        <v>162</v>
      </c>
      <c r="B18" s="7" t="s">
        <v>159</v>
      </c>
      <c r="C18" s="7" t="s">
        <v>163</v>
      </c>
      <c r="D18" s="7" t="s">
        <v>160</v>
      </c>
      <c r="E18" s="7" t="s">
        <v>161</v>
      </c>
    </row>
    <row r="19" spans="1:5" ht="45" x14ac:dyDescent="0.25">
      <c r="A19" s="7" t="s">
        <v>164</v>
      </c>
      <c r="B19" s="7" t="s">
        <v>159</v>
      </c>
      <c r="C19" s="7" t="s">
        <v>165</v>
      </c>
      <c r="D19" s="7" t="s">
        <v>160</v>
      </c>
      <c r="E19" s="7" t="s">
        <v>166</v>
      </c>
    </row>
    <row r="20" spans="1:5" ht="45" x14ac:dyDescent="0.25">
      <c r="A20" s="7" t="s">
        <v>167</v>
      </c>
      <c r="B20" s="7" t="s">
        <v>159</v>
      </c>
      <c r="C20" s="7" t="s">
        <v>168</v>
      </c>
      <c r="D20" s="7" t="s">
        <v>160</v>
      </c>
      <c r="E20" s="7" t="s">
        <v>123</v>
      </c>
    </row>
    <row r="21" spans="1:5" x14ac:dyDescent="0.25">
      <c r="A21" s="4" t="s">
        <v>169</v>
      </c>
    </row>
  </sheetData>
  <autoFilter ref="A1:E21" xr:uid="{ED654465-2936-4DC2-BE61-7CEE938EDA5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FDDF4-234A-4BE0-A03A-C39484203970}">
  <dimension ref="A1"/>
  <sheetViews>
    <sheetView workbookViewId="0">
      <selection activeCell="V33" sqref="V33"/>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5FC8B-25C0-42F3-A35F-17E702E870AF}">
  <sheetPr>
    <tabColor rgb="FFFF0000"/>
  </sheetPr>
  <dimension ref="A1:L134"/>
  <sheetViews>
    <sheetView tabSelected="1" zoomScale="85" zoomScaleNormal="85" workbookViewId="0">
      <pane ySplit="1" topLeftCell="A126" activePane="bottomLeft" state="frozen"/>
      <selection pane="bottomLeft" activeCell="D141" sqref="D141"/>
    </sheetView>
  </sheetViews>
  <sheetFormatPr defaultRowHeight="15" x14ac:dyDescent="0.25"/>
  <cols>
    <col min="1" max="1" width="13" customWidth="1"/>
    <col min="2" max="2" width="16.7109375" bestFit="1" customWidth="1"/>
    <col min="3" max="3" width="18.7109375" bestFit="1" customWidth="1"/>
    <col min="4" max="4" width="25.5703125" bestFit="1" customWidth="1"/>
    <col min="5" max="5" width="27.28515625" bestFit="1" customWidth="1"/>
    <col min="6" max="6" width="22.28515625" bestFit="1" customWidth="1"/>
    <col min="7" max="7" width="28.140625" customWidth="1"/>
    <col min="8" max="8" width="20.5703125" bestFit="1" customWidth="1"/>
    <col min="9" max="9" width="22.28515625" bestFit="1" customWidth="1"/>
    <col min="10" max="10" width="17.7109375" bestFit="1" customWidth="1"/>
    <col min="11" max="11" width="36.5703125" customWidth="1"/>
  </cols>
  <sheetData>
    <row r="1" spans="1:12" x14ac:dyDescent="0.25">
      <c r="A1" s="1" t="s">
        <v>0</v>
      </c>
      <c r="B1" s="1" t="s">
        <v>1</v>
      </c>
      <c r="C1" s="1" t="s">
        <v>2</v>
      </c>
      <c r="D1" s="1" t="s">
        <v>3</v>
      </c>
      <c r="E1" s="1" t="s">
        <v>4</v>
      </c>
      <c r="F1" s="1" t="s">
        <v>5</v>
      </c>
      <c r="G1" s="68" t="s">
        <v>6</v>
      </c>
      <c r="H1" s="68" t="s">
        <v>7</v>
      </c>
      <c r="I1" s="68" t="s">
        <v>8</v>
      </c>
      <c r="J1" s="69" t="s">
        <v>9</v>
      </c>
      <c r="K1" s="70" t="s">
        <v>10</v>
      </c>
      <c r="L1" s="71" t="s">
        <v>170</v>
      </c>
    </row>
    <row r="2" spans="1:12" ht="30" x14ac:dyDescent="0.25">
      <c r="A2" s="27" t="s">
        <v>171</v>
      </c>
      <c r="B2" s="27" t="s">
        <v>172</v>
      </c>
      <c r="C2" s="27" t="s">
        <v>173</v>
      </c>
      <c r="D2" s="28">
        <v>45108</v>
      </c>
      <c r="E2" s="28">
        <v>45474</v>
      </c>
      <c r="F2" s="27" t="s">
        <v>12</v>
      </c>
      <c r="G2" s="29" t="s">
        <v>13</v>
      </c>
      <c r="H2" s="29" t="s">
        <v>14</v>
      </c>
      <c r="I2" s="27" t="s">
        <v>15</v>
      </c>
      <c r="J2" s="27" t="s">
        <v>16</v>
      </c>
      <c r="K2" s="30" t="s">
        <v>17</v>
      </c>
      <c r="L2" t="s">
        <v>18</v>
      </c>
    </row>
    <row r="3" spans="1:12" ht="30" x14ac:dyDescent="0.25">
      <c r="A3" s="27" t="s">
        <v>171</v>
      </c>
      <c r="B3" s="27" t="s">
        <v>172</v>
      </c>
      <c r="C3" s="27" t="s">
        <v>173</v>
      </c>
      <c r="D3" s="28">
        <v>45108</v>
      </c>
      <c r="E3" s="28">
        <v>45474</v>
      </c>
      <c r="F3" s="27" t="s">
        <v>12</v>
      </c>
      <c r="G3" s="29" t="s">
        <v>13</v>
      </c>
      <c r="H3" s="29" t="s">
        <v>14</v>
      </c>
      <c r="I3" s="27" t="s">
        <v>15</v>
      </c>
      <c r="J3" s="27" t="s">
        <v>16</v>
      </c>
      <c r="K3" s="30" t="s">
        <v>17</v>
      </c>
      <c r="L3" t="s">
        <v>18</v>
      </c>
    </row>
    <row r="4" spans="1:12" ht="30" x14ac:dyDescent="0.25">
      <c r="A4" s="27" t="s">
        <v>171</v>
      </c>
      <c r="B4" s="27" t="s">
        <v>172</v>
      </c>
      <c r="C4" s="27" t="s">
        <v>173</v>
      </c>
      <c r="D4" s="28">
        <v>45108</v>
      </c>
      <c r="E4" s="28">
        <v>45474</v>
      </c>
      <c r="F4" s="27" t="s">
        <v>19</v>
      </c>
      <c r="G4" s="29" t="s">
        <v>13</v>
      </c>
      <c r="H4" s="29" t="s">
        <v>14</v>
      </c>
      <c r="I4" s="27" t="s">
        <v>15</v>
      </c>
      <c r="J4" s="27" t="s">
        <v>16</v>
      </c>
      <c r="K4" s="30" t="s">
        <v>17</v>
      </c>
      <c r="L4" t="s">
        <v>18</v>
      </c>
    </row>
    <row r="5" spans="1:12" ht="30" x14ac:dyDescent="0.25">
      <c r="A5" s="27" t="s">
        <v>171</v>
      </c>
      <c r="B5" s="27" t="s">
        <v>172</v>
      </c>
      <c r="C5" s="27" t="s">
        <v>173</v>
      </c>
      <c r="D5" s="28">
        <v>45108</v>
      </c>
      <c r="E5" s="28">
        <v>45474</v>
      </c>
      <c r="F5" s="27" t="s">
        <v>19</v>
      </c>
      <c r="G5" s="29" t="s">
        <v>13</v>
      </c>
      <c r="H5" s="29" t="s">
        <v>14</v>
      </c>
      <c r="I5" s="27" t="s">
        <v>15</v>
      </c>
      <c r="J5" s="27" t="s">
        <v>16</v>
      </c>
      <c r="K5" s="30" t="s">
        <v>17</v>
      </c>
      <c r="L5" t="s">
        <v>18</v>
      </c>
    </row>
    <row r="6" spans="1:12" ht="30" x14ac:dyDescent="0.25">
      <c r="A6" s="27" t="s">
        <v>171</v>
      </c>
      <c r="B6" s="27" t="s">
        <v>172</v>
      </c>
      <c r="C6" s="27" t="s">
        <v>173</v>
      </c>
      <c r="D6" s="28">
        <v>45108</v>
      </c>
      <c r="E6" s="28">
        <v>45474</v>
      </c>
      <c r="F6" s="27" t="s">
        <v>12</v>
      </c>
      <c r="G6" s="29" t="s">
        <v>13</v>
      </c>
      <c r="H6" s="29" t="s">
        <v>14</v>
      </c>
      <c r="I6" s="27" t="s">
        <v>15</v>
      </c>
      <c r="J6" s="27" t="s">
        <v>16</v>
      </c>
      <c r="K6" s="30" t="s">
        <v>17</v>
      </c>
      <c r="L6" t="s">
        <v>18</v>
      </c>
    </row>
    <row r="7" spans="1:12" ht="30" x14ac:dyDescent="0.25">
      <c r="A7" s="27" t="s">
        <v>171</v>
      </c>
      <c r="B7" s="27" t="s">
        <v>172</v>
      </c>
      <c r="C7" s="27" t="s">
        <v>173</v>
      </c>
      <c r="D7" s="28">
        <v>45108</v>
      </c>
      <c r="E7" s="28">
        <v>45474</v>
      </c>
      <c r="F7" s="27" t="s">
        <v>12</v>
      </c>
      <c r="G7" s="29" t="s">
        <v>13</v>
      </c>
      <c r="H7" s="29" t="s">
        <v>14</v>
      </c>
      <c r="I7" s="27" t="s">
        <v>15</v>
      </c>
      <c r="J7" s="27" t="s">
        <v>16</v>
      </c>
      <c r="K7" s="30" t="s">
        <v>17</v>
      </c>
      <c r="L7" t="s">
        <v>18</v>
      </c>
    </row>
    <row r="8" spans="1:12" ht="30" x14ac:dyDescent="0.25">
      <c r="A8" s="27" t="s">
        <v>171</v>
      </c>
      <c r="B8" s="27" t="s">
        <v>172</v>
      </c>
      <c r="C8" s="27" t="s">
        <v>173</v>
      </c>
      <c r="D8" s="28">
        <v>45108</v>
      </c>
      <c r="E8" s="28">
        <v>45474</v>
      </c>
      <c r="F8" s="27" t="s">
        <v>12</v>
      </c>
      <c r="G8" s="29" t="s">
        <v>13</v>
      </c>
      <c r="H8" s="29" t="s">
        <v>14</v>
      </c>
      <c r="I8" s="27" t="s">
        <v>15</v>
      </c>
      <c r="J8" s="27" t="s">
        <v>16</v>
      </c>
      <c r="K8" s="30" t="s">
        <v>17</v>
      </c>
      <c r="L8" t="s">
        <v>18</v>
      </c>
    </row>
    <row r="9" spans="1:12" ht="30" x14ac:dyDescent="0.25">
      <c r="A9" s="27" t="s">
        <v>171</v>
      </c>
      <c r="B9" s="27" t="s">
        <v>172</v>
      </c>
      <c r="C9" s="27" t="s">
        <v>173</v>
      </c>
      <c r="D9" s="28">
        <v>45108</v>
      </c>
      <c r="E9" s="28">
        <v>45474</v>
      </c>
      <c r="F9" s="27" t="s">
        <v>20</v>
      </c>
      <c r="G9" s="29" t="s">
        <v>13</v>
      </c>
      <c r="H9" s="29" t="s">
        <v>14</v>
      </c>
      <c r="I9" s="27" t="s">
        <v>15</v>
      </c>
      <c r="J9" s="27" t="s">
        <v>16</v>
      </c>
      <c r="K9" s="30" t="s">
        <v>17</v>
      </c>
      <c r="L9" t="s">
        <v>18</v>
      </c>
    </row>
    <row r="10" spans="1:12" ht="30" x14ac:dyDescent="0.25">
      <c r="A10" s="27" t="s">
        <v>171</v>
      </c>
      <c r="B10" s="27" t="s">
        <v>172</v>
      </c>
      <c r="C10" s="27" t="s">
        <v>173</v>
      </c>
      <c r="D10" s="28">
        <v>45108</v>
      </c>
      <c r="E10" s="28">
        <v>45474</v>
      </c>
      <c r="F10" s="27" t="s">
        <v>20</v>
      </c>
      <c r="G10" s="29" t="s">
        <v>13</v>
      </c>
      <c r="H10" s="29" t="s">
        <v>14</v>
      </c>
      <c r="I10" s="27" t="s">
        <v>15</v>
      </c>
      <c r="J10" s="27" t="s">
        <v>16</v>
      </c>
      <c r="K10" s="30" t="s">
        <v>17</v>
      </c>
      <c r="L10" t="s">
        <v>18</v>
      </c>
    </row>
    <row r="11" spans="1:12" ht="30" x14ac:dyDescent="0.25">
      <c r="A11" s="27" t="s">
        <v>171</v>
      </c>
      <c r="B11" s="27" t="s">
        <v>172</v>
      </c>
      <c r="C11" s="27" t="s">
        <v>173</v>
      </c>
      <c r="D11" s="28">
        <v>45108</v>
      </c>
      <c r="E11" s="28">
        <v>45474</v>
      </c>
      <c r="F11" s="27" t="s">
        <v>20</v>
      </c>
      <c r="G11" s="29" t="s">
        <v>13</v>
      </c>
      <c r="H11" s="29" t="s">
        <v>14</v>
      </c>
      <c r="I11" s="27" t="s">
        <v>15</v>
      </c>
      <c r="J11" s="27" t="s">
        <v>16</v>
      </c>
      <c r="K11" s="30" t="s">
        <v>17</v>
      </c>
      <c r="L11" t="s">
        <v>18</v>
      </c>
    </row>
    <row r="12" spans="1:12" ht="30" x14ac:dyDescent="0.25">
      <c r="A12" s="27" t="s">
        <v>171</v>
      </c>
      <c r="B12" s="27" t="s">
        <v>172</v>
      </c>
      <c r="C12" s="27" t="s">
        <v>173</v>
      </c>
      <c r="D12" s="28">
        <v>45108</v>
      </c>
      <c r="E12" s="28">
        <v>45474</v>
      </c>
      <c r="F12" s="27" t="s">
        <v>20</v>
      </c>
      <c r="G12" s="29" t="s">
        <v>13</v>
      </c>
      <c r="H12" s="29" t="s">
        <v>14</v>
      </c>
      <c r="I12" s="27" t="s">
        <v>15</v>
      </c>
      <c r="J12" s="27" t="s">
        <v>16</v>
      </c>
      <c r="K12" s="30" t="s">
        <v>17</v>
      </c>
      <c r="L12" t="s">
        <v>18</v>
      </c>
    </row>
    <row r="13" spans="1:12" ht="30" x14ac:dyDescent="0.25">
      <c r="A13" s="27" t="s">
        <v>171</v>
      </c>
      <c r="B13" s="27" t="s">
        <v>172</v>
      </c>
      <c r="C13" s="27" t="s">
        <v>173</v>
      </c>
      <c r="D13" s="28">
        <v>45108</v>
      </c>
      <c r="E13" s="28">
        <v>45474</v>
      </c>
      <c r="F13" s="27" t="s">
        <v>21</v>
      </c>
      <c r="G13" s="29" t="s">
        <v>13</v>
      </c>
      <c r="H13" s="29" t="s">
        <v>14</v>
      </c>
      <c r="I13" s="27" t="s">
        <v>15</v>
      </c>
      <c r="J13" s="27" t="s">
        <v>16</v>
      </c>
      <c r="K13" s="30" t="s">
        <v>17</v>
      </c>
      <c r="L13" t="s">
        <v>18</v>
      </c>
    </row>
    <row r="14" spans="1:12" ht="30" x14ac:dyDescent="0.25">
      <c r="A14" s="27" t="s">
        <v>171</v>
      </c>
      <c r="B14" s="27" t="s">
        <v>172</v>
      </c>
      <c r="C14" s="27" t="s">
        <v>173</v>
      </c>
      <c r="D14" s="28">
        <v>45108</v>
      </c>
      <c r="E14" s="28">
        <v>45474</v>
      </c>
      <c r="F14" s="27" t="s">
        <v>21</v>
      </c>
      <c r="G14" s="29" t="s">
        <v>13</v>
      </c>
      <c r="H14" s="29" t="s">
        <v>14</v>
      </c>
      <c r="I14" s="27" t="s">
        <v>15</v>
      </c>
      <c r="J14" s="27" t="s">
        <v>16</v>
      </c>
      <c r="K14" s="30" t="s">
        <v>17</v>
      </c>
      <c r="L14" t="s">
        <v>18</v>
      </c>
    </row>
    <row r="15" spans="1:12" ht="30" x14ac:dyDescent="0.25">
      <c r="A15" s="27" t="s">
        <v>171</v>
      </c>
      <c r="B15" s="27" t="s">
        <v>172</v>
      </c>
      <c r="C15" s="27" t="s">
        <v>173</v>
      </c>
      <c r="D15" s="28">
        <v>45108</v>
      </c>
      <c r="E15" s="28">
        <v>45474</v>
      </c>
      <c r="F15" s="27" t="s">
        <v>12</v>
      </c>
      <c r="G15" s="29" t="s">
        <v>13</v>
      </c>
      <c r="H15" s="29" t="s">
        <v>14</v>
      </c>
      <c r="I15" s="27" t="s">
        <v>15</v>
      </c>
      <c r="J15" s="27" t="s">
        <v>16</v>
      </c>
      <c r="K15" s="30" t="s">
        <v>17</v>
      </c>
      <c r="L15" t="s">
        <v>18</v>
      </c>
    </row>
    <row r="16" spans="1:12" ht="30" x14ac:dyDescent="0.25">
      <c r="A16" s="27" t="s">
        <v>171</v>
      </c>
      <c r="B16" s="27" t="s">
        <v>172</v>
      </c>
      <c r="C16" s="27" t="s">
        <v>173</v>
      </c>
      <c r="D16" s="28">
        <v>45108</v>
      </c>
      <c r="E16" s="28">
        <v>45474</v>
      </c>
      <c r="F16" s="27" t="s">
        <v>12</v>
      </c>
      <c r="G16" s="29" t="s">
        <v>13</v>
      </c>
      <c r="H16" s="29" t="s">
        <v>14</v>
      </c>
      <c r="I16" s="27" t="s">
        <v>15</v>
      </c>
      <c r="J16" s="27" t="s">
        <v>16</v>
      </c>
      <c r="K16" s="30" t="s">
        <v>17</v>
      </c>
      <c r="L16" t="s">
        <v>18</v>
      </c>
    </row>
    <row r="17" spans="1:12" ht="30" x14ac:dyDescent="0.25">
      <c r="A17" s="27" t="s">
        <v>171</v>
      </c>
      <c r="B17" s="27" t="s">
        <v>172</v>
      </c>
      <c r="C17" s="27" t="s">
        <v>173</v>
      </c>
      <c r="D17" s="28">
        <v>45108</v>
      </c>
      <c r="E17" s="28">
        <v>45474</v>
      </c>
      <c r="F17" s="27" t="s">
        <v>22</v>
      </c>
      <c r="G17" s="29" t="s">
        <v>13</v>
      </c>
      <c r="H17" s="29" t="s">
        <v>14</v>
      </c>
      <c r="I17" s="27" t="s">
        <v>15</v>
      </c>
      <c r="J17" s="27" t="s">
        <v>16</v>
      </c>
      <c r="K17" s="30" t="s">
        <v>17</v>
      </c>
      <c r="L17" t="s">
        <v>18</v>
      </c>
    </row>
    <row r="18" spans="1:12" ht="30" x14ac:dyDescent="0.25">
      <c r="A18" s="27" t="s">
        <v>171</v>
      </c>
      <c r="B18" s="27" t="s">
        <v>172</v>
      </c>
      <c r="C18" s="27" t="s">
        <v>173</v>
      </c>
      <c r="D18" s="28">
        <v>45108</v>
      </c>
      <c r="E18" s="28">
        <v>45474</v>
      </c>
      <c r="F18" s="27" t="s">
        <v>23</v>
      </c>
      <c r="G18" s="29" t="s">
        <v>13</v>
      </c>
      <c r="H18" s="29" t="s">
        <v>14</v>
      </c>
      <c r="I18" s="27" t="s">
        <v>15</v>
      </c>
      <c r="J18" s="27" t="s">
        <v>16</v>
      </c>
      <c r="K18" s="30" t="s">
        <v>17</v>
      </c>
      <c r="L18" t="s">
        <v>18</v>
      </c>
    </row>
    <row r="19" spans="1:12" s="34" customFormat="1" ht="30" x14ac:dyDescent="0.25">
      <c r="A19" s="27" t="s">
        <v>171</v>
      </c>
      <c r="B19" s="27" t="s">
        <v>172</v>
      </c>
      <c r="C19" s="27" t="s">
        <v>173</v>
      </c>
      <c r="D19" s="32">
        <v>45108</v>
      </c>
      <c r="E19" s="32">
        <v>45474</v>
      </c>
      <c r="F19" s="31" t="s">
        <v>23</v>
      </c>
      <c r="G19" s="33" t="s">
        <v>13</v>
      </c>
      <c r="H19" s="33" t="s">
        <v>14</v>
      </c>
      <c r="I19" s="31" t="s">
        <v>15</v>
      </c>
      <c r="J19" s="31" t="s">
        <v>16</v>
      </c>
      <c r="K19" s="35" t="s">
        <v>17</v>
      </c>
      <c r="L19" s="34" t="s">
        <v>24</v>
      </c>
    </row>
    <row r="20" spans="1:12" s="34" customFormat="1" ht="30" x14ac:dyDescent="0.25">
      <c r="A20" s="27" t="s">
        <v>171</v>
      </c>
      <c r="B20" s="27" t="s">
        <v>172</v>
      </c>
      <c r="C20" s="27" t="s">
        <v>173</v>
      </c>
      <c r="D20" s="32">
        <v>45108</v>
      </c>
      <c r="E20" s="32">
        <v>45474</v>
      </c>
      <c r="F20" s="31" t="s">
        <v>12</v>
      </c>
      <c r="G20" s="33" t="s">
        <v>13</v>
      </c>
      <c r="H20" s="33" t="s">
        <v>14</v>
      </c>
      <c r="I20" s="31" t="s">
        <v>15</v>
      </c>
      <c r="J20" s="31" t="s">
        <v>16</v>
      </c>
      <c r="K20" s="35" t="s">
        <v>17</v>
      </c>
      <c r="L20" s="34" t="s">
        <v>24</v>
      </c>
    </row>
    <row r="21" spans="1:12" s="34" customFormat="1" ht="30" x14ac:dyDescent="0.25">
      <c r="A21" s="27" t="s">
        <v>171</v>
      </c>
      <c r="B21" s="27" t="s">
        <v>172</v>
      </c>
      <c r="C21" s="27" t="s">
        <v>173</v>
      </c>
      <c r="D21" s="32">
        <v>45108</v>
      </c>
      <c r="E21" s="32">
        <v>45474</v>
      </c>
      <c r="F21" s="31" t="s">
        <v>12</v>
      </c>
      <c r="G21" s="33" t="s">
        <v>13</v>
      </c>
      <c r="H21" s="33" t="s">
        <v>14</v>
      </c>
      <c r="I21" s="31" t="s">
        <v>15</v>
      </c>
      <c r="J21" s="31" t="s">
        <v>16</v>
      </c>
      <c r="K21" s="35" t="s">
        <v>17</v>
      </c>
      <c r="L21" s="34" t="s">
        <v>24</v>
      </c>
    </row>
    <row r="22" spans="1:12" s="34" customFormat="1" ht="30" x14ac:dyDescent="0.25">
      <c r="A22" s="27" t="s">
        <v>171</v>
      </c>
      <c r="B22" s="27" t="s">
        <v>172</v>
      </c>
      <c r="C22" s="27" t="s">
        <v>173</v>
      </c>
      <c r="D22" s="32">
        <v>45108</v>
      </c>
      <c r="E22" s="32">
        <v>45474</v>
      </c>
      <c r="F22" s="31" t="s">
        <v>25</v>
      </c>
      <c r="G22" s="33" t="s">
        <v>13</v>
      </c>
      <c r="H22" s="33" t="s">
        <v>14</v>
      </c>
      <c r="I22" s="31" t="s">
        <v>15</v>
      </c>
      <c r="J22" s="31" t="s">
        <v>16</v>
      </c>
      <c r="K22" s="35" t="s">
        <v>17</v>
      </c>
      <c r="L22" s="34" t="s">
        <v>24</v>
      </c>
    </row>
    <row r="23" spans="1:12" s="34" customFormat="1" ht="30" x14ac:dyDescent="0.25">
      <c r="A23" s="27" t="s">
        <v>171</v>
      </c>
      <c r="B23" s="27" t="s">
        <v>172</v>
      </c>
      <c r="C23" s="27" t="s">
        <v>173</v>
      </c>
      <c r="D23" s="32">
        <v>45108</v>
      </c>
      <c r="E23" s="32">
        <v>45474</v>
      </c>
      <c r="F23" s="31" t="s">
        <v>12</v>
      </c>
      <c r="G23" s="33" t="s">
        <v>13</v>
      </c>
      <c r="H23" s="33" t="s">
        <v>14</v>
      </c>
      <c r="I23" s="31" t="s">
        <v>15</v>
      </c>
      <c r="J23" s="31" t="s">
        <v>16</v>
      </c>
      <c r="K23" s="35" t="s">
        <v>17</v>
      </c>
      <c r="L23" s="34" t="s">
        <v>24</v>
      </c>
    </row>
    <row r="24" spans="1:12" s="34" customFormat="1" ht="30" x14ac:dyDescent="0.25">
      <c r="A24" s="27" t="s">
        <v>171</v>
      </c>
      <c r="B24" s="27" t="s">
        <v>172</v>
      </c>
      <c r="C24" s="27" t="s">
        <v>173</v>
      </c>
      <c r="D24" s="32">
        <v>45108</v>
      </c>
      <c r="E24" s="32">
        <v>45474</v>
      </c>
      <c r="F24" s="31" t="s">
        <v>12</v>
      </c>
      <c r="G24" s="33" t="s">
        <v>13</v>
      </c>
      <c r="H24" s="33" t="s">
        <v>14</v>
      </c>
      <c r="I24" s="31" t="s">
        <v>15</v>
      </c>
      <c r="J24" s="31" t="s">
        <v>16</v>
      </c>
      <c r="K24" s="35" t="s">
        <v>17</v>
      </c>
      <c r="L24" s="34" t="s">
        <v>24</v>
      </c>
    </row>
    <row r="25" spans="1:12" s="34" customFormat="1" ht="30" x14ac:dyDescent="0.25">
      <c r="A25" s="27" t="s">
        <v>171</v>
      </c>
      <c r="B25" s="27" t="s">
        <v>172</v>
      </c>
      <c r="C25" s="27" t="s">
        <v>173</v>
      </c>
      <c r="D25" s="32">
        <v>45108</v>
      </c>
      <c r="E25" s="32">
        <v>45474</v>
      </c>
      <c r="F25" s="31" t="s">
        <v>12</v>
      </c>
      <c r="G25" s="33" t="s">
        <v>13</v>
      </c>
      <c r="H25" s="33" t="s">
        <v>14</v>
      </c>
      <c r="I25" s="31" t="s">
        <v>15</v>
      </c>
      <c r="J25" s="31" t="s">
        <v>16</v>
      </c>
      <c r="K25" s="35" t="s">
        <v>17</v>
      </c>
      <c r="L25" s="34" t="s">
        <v>24</v>
      </c>
    </row>
    <row r="26" spans="1:12" s="34" customFormat="1" ht="30" x14ac:dyDescent="0.25">
      <c r="A26" s="27" t="s">
        <v>171</v>
      </c>
      <c r="B26" s="27" t="s">
        <v>172</v>
      </c>
      <c r="C26" s="27" t="s">
        <v>173</v>
      </c>
      <c r="D26" s="32">
        <v>45108</v>
      </c>
      <c r="E26" s="32">
        <v>45474</v>
      </c>
      <c r="F26" s="31" t="s">
        <v>12</v>
      </c>
      <c r="G26" s="33" t="s">
        <v>13</v>
      </c>
      <c r="H26" s="33" t="s">
        <v>14</v>
      </c>
      <c r="I26" s="31" t="s">
        <v>15</v>
      </c>
      <c r="J26" s="31" t="s">
        <v>16</v>
      </c>
      <c r="K26" s="35" t="s">
        <v>17</v>
      </c>
      <c r="L26" s="34" t="s">
        <v>24</v>
      </c>
    </row>
    <row r="27" spans="1:12" s="35" customFormat="1" ht="30" x14ac:dyDescent="0.25">
      <c r="A27" s="27" t="s">
        <v>171</v>
      </c>
      <c r="B27" s="27" t="s">
        <v>172</v>
      </c>
      <c r="C27" s="27" t="s">
        <v>173</v>
      </c>
      <c r="D27" s="37">
        <v>45110</v>
      </c>
      <c r="E27" s="37">
        <v>45476</v>
      </c>
      <c r="F27" s="36" t="s">
        <v>12</v>
      </c>
      <c r="G27" s="38" t="s">
        <v>13</v>
      </c>
      <c r="H27" s="38" t="s">
        <v>14</v>
      </c>
      <c r="I27" s="36" t="s">
        <v>15</v>
      </c>
      <c r="J27" s="36" t="s">
        <v>16</v>
      </c>
      <c r="K27" s="36" t="s">
        <v>17</v>
      </c>
      <c r="L27" s="35" t="s">
        <v>24</v>
      </c>
    </row>
    <row r="28" spans="1:12" s="35" customFormat="1" ht="30" x14ac:dyDescent="0.25">
      <c r="A28" s="27" t="s">
        <v>171</v>
      </c>
      <c r="B28" s="27" t="s">
        <v>172</v>
      </c>
      <c r="C28" s="27" t="s">
        <v>173</v>
      </c>
      <c r="D28" s="37">
        <v>45110</v>
      </c>
      <c r="E28" s="37">
        <v>45476</v>
      </c>
      <c r="F28" s="36" t="s">
        <v>25</v>
      </c>
      <c r="G28" s="38" t="s">
        <v>13</v>
      </c>
      <c r="H28" s="38" t="s">
        <v>14</v>
      </c>
      <c r="I28" s="36" t="s">
        <v>15</v>
      </c>
      <c r="J28" s="36" t="s">
        <v>16</v>
      </c>
      <c r="K28" s="36" t="s">
        <v>17</v>
      </c>
      <c r="L28" s="35" t="s">
        <v>24</v>
      </c>
    </row>
    <row r="29" spans="1:12" s="35" customFormat="1" ht="30" x14ac:dyDescent="0.25">
      <c r="A29" s="27" t="s">
        <v>171</v>
      </c>
      <c r="B29" s="27" t="s">
        <v>172</v>
      </c>
      <c r="C29" s="27" t="s">
        <v>173</v>
      </c>
      <c r="D29" s="37">
        <v>45110</v>
      </c>
      <c r="E29" s="37">
        <v>45476</v>
      </c>
      <c r="F29" s="36" t="s">
        <v>25</v>
      </c>
      <c r="G29" s="38" t="s">
        <v>13</v>
      </c>
      <c r="H29" s="38" t="s">
        <v>14</v>
      </c>
      <c r="I29" s="36" t="s">
        <v>15</v>
      </c>
      <c r="J29" s="36" t="s">
        <v>16</v>
      </c>
      <c r="K29" s="36" t="s">
        <v>17</v>
      </c>
      <c r="L29" s="35" t="s">
        <v>24</v>
      </c>
    </row>
    <row r="30" spans="1:12" s="35" customFormat="1" ht="30" x14ac:dyDescent="0.25">
      <c r="A30" s="27" t="s">
        <v>171</v>
      </c>
      <c r="B30" s="27" t="s">
        <v>172</v>
      </c>
      <c r="C30" s="27" t="s">
        <v>173</v>
      </c>
      <c r="D30" s="37">
        <v>45110</v>
      </c>
      <c r="E30" s="37">
        <v>45476</v>
      </c>
      <c r="F30" s="36" t="s">
        <v>25</v>
      </c>
      <c r="G30" s="38" t="s">
        <v>13</v>
      </c>
      <c r="H30" s="38" t="s">
        <v>14</v>
      </c>
      <c r="I30" s="36" t="s">
        <v>15</v>
      </c>
      <c r="J30" s="36" t="s">
        <v>16</v>
      </c>
      <c r="K30" s="36" t="s">
        <v>17</v>
      </c>
      <c r="L30" s="35" t="s">
        <v>24</v>
      </c>
    </row>
    <row r="31" spans="1:12" s="35" customFormat="1" ht="30" x14ac:dyDescent="0.25">
      <c r="A31" s="27" t="s">
        <v>171</v>
      </c>
      <c r="B31" s="27" t="s">
        <v>172</v>
      </c>
      <c r="C31" s="27" t="s">
        <v>173</v>
      </c>
      <c r="D31" s="37">
        <v>45110</v>
      </c>
      <c r="E31" s="37">
        <v>45476</v>
      </c>
      <c r="F31" s="36" t="s">
        <v>20</v>
      </c>
      <c r="G31" s="38" t="s">
        <v>13</v>
      </c>
      <c r="H31" s="38" t="s">
        <v>14</v>
      </c>
      <c r="I31" s="36" t="s">
        <v>15</v>
      </c>
      <c r="J31" s="36" t="s">
        <v>16</v>
      </c>
      <c r="K31" s="36" t="s">
        <v>17</v>
      </c>
      <c r="L31" s="35" t="s">
        <v>24</v>
      </c>
    </row>
    <row r="32" spans="1:12" s="35" customFormat="1" ht="30" x14ac:dyDescent="0.25">
      <c r="A32" s="27" t="s">
        <v>171</v>
      </c>
      <c r="B32" s="27" t="s">
        <v>172</v>
      </c>
      <c r="C32" s="27" t="s">
        <v>173</v>
      </c>
      <c r="D32" s="37">
        <v>45110</v>
      </c>
      <c r="E32" s="37">
        <v>45476</v>
      </c>
      <c r="F32" s="36" t="s">
        <v>20</v>
      </c>
      <c r="G32" s="38" t="s">
        <v>13</v>
      </c>
      <c r="H32" s="38" t="s">
        <v>14</v>
      </c>
      <c r="I32" s="36" t="s">
        <v>15</v>
      </c>
      <c r="J32" s="36" t="s">
        <v>16</v>
      </c>
      <c r="K32" s="36" t="s">
        <v>17</v>
      </c>
      <c r="L32" s="35" t="s">
        <v>24</v>
      </c>
    </row>
    <row r="33" spans="1:12" s="35" customFormat="1" ht="30" x14ac:dyDescent="0.25">
      <c r="A33" s="27" t="s">
        <v>171</v>
      </c>
      <c r="B33" s="27" t="s">
        <v>172</v>
      </c>
      <c r="C33" s="27" t="s">
        <v>173</v>
      </c>
      <c r="D33" s="37">
        <v>45110</v>
      </c>
      <c r="E33" s="37">
        <v>45476</v>
      </c>
      <c r="F33" s="36" t="s">
        <v>20</v>
      </c>
      <c r="G33" s="38" t="s">
        <v>13</v>
      </c>
      <c r="H33" s="38" t="s">
        <v>14</v>
      </c>
      <c r="I33" s="36" t="s">
        <v>15</v>
      </c>
      <c r="J33" s="36" t="s">
        <v>16</v>
      </c>
      <c r="K33" s="36" t="s">
        <v>17</v>
      </c>
      <c r="L33" s="35" t="s">
        <v>24</v>
      </c>
    </row>
    <row r="34" spans="1:12" s="35" customFormat="1" ht="30" x14ac:dyDescent="0.25">
      <c r="A34" s="27" t="s">
        <v>171</v>
      </c>
      <c r="B34" s="27" t="s">
        <v>172</v>
      </c>
      <c r="C34" s="27" t="s">
        <v>173</v>
      </c>
      <c r="D34" s="37">
        <v>45111</v>
      </c>
      <c r="E34" s="37">
        <v>45477</v>
      </c>
      <c r="F34" s="36" t="s">
        <v>12</v>
      </c>
      <c r="G34" s="38" t="s">
        <v>13</v>
      </c>
      <c r="H34" s="38" t="s">
        <v>14</v>
      </c>
      <c r="I34" s="36" t="s">
        <v>15</v>
      </c>
      <c r="J34" s="36" t="s">
        <v>16</v>
      </c>
      <c r="K34" s="36" t="s">
        <v>17</v>
      </c>
      <c r="L34" s="35" t="s">
        <v>24</v>
      </c>
    </row>
    <row r="35" spans="1:12" s="35" customFormat="1" ht="30" x14ac:dyDescent="0.25">
      <c r="A35" s="27" t="s">
        <v>171</v>
      </c>
      <c r="B35" s="27" t="s">
        <v>172</v>
      </c>
      <c r="C35" s="27" t="s">
        <v>173</v>
      </c>
      <c r="D35" s="37">
        <v>45111</v>
      </c>
      <c r="E35" s="37">
        <v>45477</v>
      </c>
      <c r="F35" s="36" t="s">
        <v>12</v>
      </c>
      <c r="G35" s="38" t="s">
        <v>13</v>
      </c>
      <c r="H35" s="38" t="s">
        <v>14</v>
      </c>
      <c r="I35" s="36" t="s">
        <v>15</v>
      </c>
      <c r="J35" s="36" t="s">
        <v>16</v>
      </c>
      <c r="K35" s="36" t="s">
        <v>17</v>
      </c>
      <c r="L35" s="35" t="s">
        <v>24</v>
      </c>
    </row>
    <row r="36" spans="1:12" s="35" customFormat="1" ht="30" x14ac:dyDescent="0.25">
      <c r="A36" s="27" t="s">
        <v>171</v>
      </c>
      <c r="B36" s="27" t="s">
        <v>172</v>
      </c>
      <c r="C36" s="27" t="s">
        <v>173</v>
      </c>
      <c r="D36" s="37">
        <v>45111</v>
      </c>
      <c r="E36" s="37">
        <v>45477</v>
      </c>
      <c r="F36" s="36" t="s">
        <v>12</v>
      </c>
      <c r="G36" s="38" t="s">
        <v>13</v>
      </c>
      <c r="H36" s="38" t="s">
        <v>14</v>
      </c>
      <c r="I36" s="36" t="s">
        <v>15</v>
      </c>
      <c r="J36" s="36" t="s">
        <v>16</v>
      </c>
      <c r="K36" s="36" t="s">
        <v>17</v>
      </c>
      <c r="L36" s="35" t="s">
        <v>24</v>
      </c>
    </row>
    <row r="37" spans="1:12" s="35" customFormat="1" ht="30" x14ac:dyDescent="0.25">
      <c r="A37" s="27" t="s">
        <v>171</v>
      </c>
      <c r="B37" s="27" t="s">
        <v>172</v>
      </c>
      <c r="C37" s="27" t="s">
        <v>173</v>
      </c>
      <c r="D37" s="37">
        <v>45111</v>
      </c>
      <c r="E37" s="37">
        <v>45477</v>
      </c>
      <c r="F37" s="36" t="s">
        <v>25</v>
      </c>
      <c r="G37" s="38" t="s">
        <v>13</v>
      </c>
      <c r="H37" s="38" t="s">
        <v>14</v>
      </c>
      <c r="I37" s="36" t="s">
        <v>15</v>
      </c>
      <c r="J37" s="36" t="s">
        <v>16</v>
      </c>
      <c r="K37" s="36" t="s">
        <v>17</v>
      </c>
      <c r="L37" s="35" t="s">
        <v>24</v>
      </c>
    </row>
    <row r="38" spans="1:12" s="35" customFormat="1" ht="30" x14ac:dyDescent="0.25">
      <c r="A38" s="27" t="s">
        <v>171</v>
      </c>
      <c r="B38" s="27" t="s">
        <v>172</v>
      </c>
      <c r="C38" s="27" t="s">
        <v>173</v>
      </c>
      <c r="D38" s="37">
        <v>45112</v>
      </c>
      <c r="E38" s="37">
        <v>45478</v>
      </c>
      <c r="F38" s="36" t="s">
        <v>25</v>
      </c>
      <c r="G38" s="38" t="s">
        <v>13</v>
      </c>
      <c r="H38" s="38" t="s">
        <v>14</v>
      </c>
      <c r="I38" s="36" t="s">
        <v>15</v>
      </c>
      <c r="J38" s="36" t="s">
        <v>16</v>
      </c>
      <c r="K38" s="36" t="s">
        <v>17</v>
      </c>
      <c r="L38" s="35" t="s">
        <v>24</v>
      </c>
    </row>
    <row r="39" spans="1:12" s="35" customFormat="1" ht="30" x14ac:dyDescent="0.25">
      <c r="A39" s="27" t="s">
        <v>171</v>
      </c>
      <c r="B39" s="27" t="s">
        <v>172</v>
      </c>
      <c r="C39" s="27" t="s">
        <v>173</v>
      </c>
      <c r="D39" s="37">
        <v>45112</v>
      </c>
      <c r="E39" s="37">
        <v>45478</v>
      </c>
      <c r="F39" s="36" t="s">
        <v>25</v>
      </c>
      <c r="G39" s="38" t="s">
        <v>13</v>
      </c>
      <c r="H39" s="38" t="s">
        <v>14</v>
      </c>
      <c r="I39" s="36" t="s">
        <v>15</v>
      </c>
      <c r="J39" s="36" t="s">
        <v>16</v>
      </c>
      <c r="K39" s="36" t="s">
        <v>17</v>
      </c>
      <c r="L39" s="35" t="s">
        <v>24</v>
      </c>
    </row>
    <row r="40" spans="1:12" s="35" customFormat="1" ht="30" x14ac:dyDescent="0.25">
      <c r="A40" s="27" t="s">
        <v>171</v>
      </c>
      <c r="B40" s="27" t="s">
        <v>172</v>
      </c>
      <c r="C40" s="27" t="s">
        <v>173</v>
      </c>
      <c r="D40" s="37">
        <v>45113</v>
      </c>
      <c r="E40" s="37">
        <v>45479</v>
      </c>
      <c r="F40" s="36" t="s">
        <v>12</v>
      </c>
      <c r="G40" s="38" t="s">
        <v>13</v>
      </c>
      <c r="H40" s="38" t="s">
        <v>14</v>
      </c>
      <c r="I40" s="36" t="s">
        <v>15</v>
      </c>
      <c r="J40" s="36" t="s">
        <v>16</v>
      </c>
      <c r="K40" s="36" t="s">
        <v>17</v>
      </c>
      <c r="L40" s="35" t="s">
        <v>24</v>
      </c>
    </row>
    <row r="41" spans="1:12" s="35" customFormat="1" ht="30" x14ac:dyDescent="0.25">
      <c r="A41" s="27" t="s">
        <v>171</v>
      </c>
      <c r="B41" s="27" t="s">
        <v>172</v>
      </c>
      <c r="C41" s="27" t="s">
        <v>173</v>
      </c>
      <c r="D41" s="37">
        <v>45113</v>
      </c>
      <c r="E41" s="37">
        <v>45479</v>
      </c>
      <c r="F41" s="36" t="s">
        <v>12</v>
      </c>
      <c r="G41" s="38" t="s">
        <v>13</v>
      </c>
      <c r="H41" s="38" t="s">
        <v>14</v>
      </c>
      <c r="I41" s="36" t="s">
        <v>15</v>
      </c>
      <c r="J41" s="36" t="s">
        <v>16</v>
      </c>
      <c r="K41" s="36" t="s">
        <v>17</v>
      </c>
      <c r="L41" s="35" t="s">
        <v>24</v>
      </c>
    </row>
    <row r="42" spans="1:12" s="35" customFormat="1" ht="30" x14ac:dyDescent="0.25">
      <c r="A42" s="27" t="s">
        <v>171</v>
      </c>
      <c r="B42" s="27" t="s">
        <v>172</v>
      </c>
      <c r="C42" s="27" t="s">
        <v>173</v>
      </c>
      <c r="D42" s="37">
        <v>45113</v>
      </c>
      <c r="E42" s="37">
        <v>45479</v>
      </c>
      <c r="F42" s="36" t="s">
        <v>25</v>
      </c>
      <c r="G42" s="38" t="s">
        <v>13</v>
      </c>
      <c r="H42" s="38" t="s">
        <v>14</v>
      </c>
      <c r="I42" s="36" t="s">
        <v>15</v>
      </c>
      <c r="J42" s="36" t="s">
        <v>16</v>
      </c>
      <c r="K42" s="36" t="s">
        <v>17</v>
      </c>
      <c r="L42" s="35" t="s">
        <v>24</v>
      </c>
    </row>
    <row r="43" spans="1:12" s="35" customFormat="1" ht="30" x14ac:dyDescent="0.25">
      <c r="A43" s="27" t="s">
        <v>171</v>
      </c>
      <c r="B43" s="27" t="s">
        <v>172</v>
      </c>
      <c r="C43" s="27" t="s">
        <v>173</v>
      </c>
      <c r="D43" s="37">
        <v>45114</v>
      </c>
      <c r="E43" s="37">
        <v>45480</v>
      </c>
      <c r="F43" s="36" t="s">
        <v>26</v>
      </c>
      <c r="G43" s="38" t="s">
        <v>13</v>
      </c>
      <c r="H43" s="38" t="s">
        <v>14</v>
      </c>
      <c r="I43" s="36" t="s">
        <v>15</v>
      </c>
      <c r="J43" s="36" t="s">
        <v>16</v>
      </c>
      <c r="K43" s="36" t="s">
        <v>17</v>
      </c>
      <c r="L43" s="35" t="s">
        <v>24</v>
      </c>
    </row>
    <row r="44" spans="1:12" s="35" customFormat="1" ht="30" x14ac:dyDescent="0.25">
      <c r="A44" s="27" t="s">
        <v>171</v>
      </c>
      <c r="B44" s="27" t="s">
        <v>172</v>
      </c>
      <c r="C44" s="27" t="s">
        <v>173</v>
      </c>
      <c r="D44" s="37">
        <v>45115</v>
      </c>
      <c r="E44" s="37">
        <v>45481</v>
      </c>
      <c r="F44" s="36" t="s">
        <v>21</v>
      </c>
      <c r="G44" s="38" t="s">
        <v>13</v>
      </c>
      <c r="H44" s="38" t="s">
        <v>14</v>
      </c>
      <c r="I44" s="36" t="s">
        <v>15</v>
      </c>
      <c r="J44" s="36" t="s">
        <v>16</v>
      </c>
      <c r="K44" s="36" t="s">
        <v>17</v>
      </c>
      <c r="L44" s="35" t="s">
        <v>24</v>
      </c>
    </row>
    <row r="45" spans="1:12" s="35" customFormat="1" ht="30" x14ac:dyDescent="0.25">
      <c r="A45" s="27" t="s">
        <v>171</v>
      </c>
      <c r="B45" s="27" t="s">
        <v>172</v>
      </c>
      <c r="C45" s="27" t="s">
        <v>173</v>
      </c>
      <c r="D45" s="37">
        <v>45115</v>
      </c>
      <c r="E45" s="37">
        <v>45481</v>
      </c>
      <c r="F45" s="36" t="s">
        <v>21</v>
      </c>
      <c r="G45" s="38" t="s">
        <v>13</v>
      </c>
      <c r="H45" s="38" t="s">
        <v>14</v>
      </c>
      <c r="I45" s="36" t="s">
        <v>15</v>
      </c>
      <c r="J45" s="36" t="s">
        <v>16</v>
      </c>
      <c r="K45" s="36" t="s">
        <v>17</v>
      </c>
      <c r="L45" s="35" t="s">
        <v>24</v>
      </c>
    </row>
    <row r="46" spans="1:12" s="35" customFormat="1" ht="30" x14ac:dyDescent="0.25">
      <c r="A46" s="27" t="s">
        <v>171</v>
      </c>
      <c r="B46" s="27" t="s">
        <v>172</v>
      </c>
      <c r="C46" s="27" t="s">
        <v>173</v>
      </c>
      <c r="D46" s="37">
        <v>45115</v>
      </c>
      <c r="E46" s="37">
        <v>45481</v>
      </c>
      <c r="F46" s="36" t="s">
        <v>25</v>
      </c>
      <c r="G46" s="38" t="s">
        <v>13</v>
      </c>
      <c r="H46" s="38" t="s">
        <v>14</v>
      </c>
      <c r="I46" s="36" t="s">
        <v>15</v>
      </c>
      <c r="J46" s="36" t="s">
        <v>16</v>
      </c>
      <c r="K46" s="36" t="s">
        <v>17</v>
      </c>
      <c r="L46" s="35" t="s">
        <v>24</v>
      </c>
    </row>
    <row r="47" spans="1:12" s="35" customFormat="1" ht="30" x14ac:dyDescent="0.25">
      <c r="A47" s="27" t="s">
        <v>171</v>
      </c>
      <c r="B47" s="27" t="s">
        <v>172</v>
      </c>
      <c r="C47" s="27" t="s">
        <v>173</v>
      </c>
      <c r="D47" s="37">
        <v>45115</v>
      </c>
      <c r="E47" s="37">
        <v>45481</v>
      </c>
      <c r="F47" s="36" t="s">
        <v>25</v>
      </c>
      <c r="G47" s="38" t="s">
        <v>13</v>
      </c>
      <c r="H47" s="38" t="s">
        <v>14</v>
      </c>
      <c r="I47" s="36" t="s">
        <v>15</v>
      </c>
      <c r="J47" s="36" t="s">
        <v>16</v>
      </c>
      <c r="K47" s="36" t="s">
        <v>17</v>
      </c>
      <c r="L47" s="35" t="s">
        <v>24</v>
      </c>
    </row>
    <row r="48" spans="1:12" s="35" customFormat="1" ht="30" x14ac:dyDescent="0.25">
      <c r="A48" s="27" t="s">
        <v>171</v>
      </c>
      <c r="B48" s="27" t="s">
        <v>172</v>
      </c>
      <c r="C48" s="27" t="s">
        <v>173</v>
      </c>
      <c r="D48" s="37">
        <v>45117</v>
      </c>
      <c r="E48" s="37">
        <v>45483</v>
      </c>
      <c r="F48" s="36" t="s">
        <v>25</v>
      </c>
      <c r="G48" s="38" t="s">
        <v>13</v>
      </c>
      <c r="H48" s="38" t="s">
        <v>14</v>
      </c>
      <c r="I48" s="36" t="s">
        <v>15</v>
      </c>
      <c r="J48" s="36" t="s">
        <v>16</v>
      </c>
      <c r="K48" s="36" t="s">
        <v>17</v>
      </c>
      <c r="L48" s="35" t="s">
        <v>24</v>
      </c>
    </row>
    <row r="49" spans="1:12" s="35" customFormat="1" ht="30" x14ac:dyDescent="0.25">
      <c r="A49" s="27" t="s">
        <v>171</v>
      </c>
      <c r="B49" s="27" t="s">
        <v>172</v>
      </c>
      <c r="C49" s="27" t="s">
        <v>173</v>
      </c>
      <c r="D49" s="37">
        <v>45117</v>
      </c>
      <c r="E49" s="37">
        <v>45483</v>
      </c>
      <c r="F49" s="36" t="s">
        <v>25</v>
      </c>
      <c r="G49" s="38" t="s">
        <v>13</v>
      </c>
      <c r="H49" s="38" t="s">
        <v>14</v>
      </c>
      <c r="I49" s="36" t="s">
        <v>15</v>
      </c>
      <c r="J49" s="36" t="s">
        <v>16</v>
      </c>
      <c r="K49" s="36" t="s">
        <v>17</v>
      </c>
      <c r="L49" s="35" t="s">
        <v>24</v>
      </c>
    </row>
    <row r="50" spans="1:12" s="35" customFormat="1" ht="30" x14ac:dyDescent="0.25">
      <c r="A50" s="27" t="s">
        <v>171</v>
      </c>
      <c r="B50" s="27" t="s">
        <v>172</v>
      </c>
      <c r="C50" s="27" t="s">
        <v>173</v>
      </c>
      <c r="D50" s="37">
        <v>45117</v>
      </c>
      <c r="E50" s="37">
        <v>45483</v>
      </c>
      <c r="F50" s="36" t="s">
        <v>27</v>
      </c>
      <c r="G50" s="38" t="s">
        <v>13</v>
      </c>
      <c r="H50" s="38" t="s">
        <v>14</v>
      </c>
      <c r="I50" s="36" t="s">
        <v>15</v>
      </c>
      <c r="J50" s="36" t="s">
        <v>16</v>
      </c>
      <c r="K50" s="36" t="s">
        <v>17</v>
      </c>
      <c r="L50" s="35" t="s">
        <v>24</v>
      </c>
    </row>
    <row r="51" spans="1:12" ht="30" x14ac:dyDescent="0.25">
      <c r="A51" s="27" t="s">
        <v>171</v>
      </c>
      <c r="B51" s="27" t="s">
        <v>172</v>
      </c>
      <c r="C51" s="27" t="s">
        <v>173</v>
      </c>
      <c r="D51" s="15">
        <v>45118</v>
      </c>
      <c r="E51" s="15">
        <v>45484</v>
      </c>
      <c r="F51" s="14" t="s">
        <v>27</v>
      </c>
      <c r="G51" s="17" t="s">
        <v>13</v>
      </c>
      <c r="H51" s="17" t="s">
        <v>14</v>
      </c>
      <c r="I51" s="14" t="s">
        <v>15</v>
      </c>
      <c r="J51" s="14" t="s">
        <v>16</v>
      </c>
      <c r="K51" s="14" t="s">
        <v>28</v>
      </c>
      <c r="L51" t="s">
        <v>29</v>
      </c>
    </row>
    <row r="52" spans="1:12" ht="30" x14ac:dyDescent="0.25">
      <c r="A52" s="27" t="s">
        <v>171</v>
      </c>
      <c r="B52" s="27" t="s">
        <v>172</v>
      </c>
      <c r="C52" s="27" t="s">
        <v>173</v>
      </c>
      <c r="D52" s="15">
        <v>45118</v>
      </c>
      <c r="E52" s="15">
        <v>45484</v>
      </c>
      <c r="F52" s="14" t="s">
        <v>27</v>
      </c>
      <c r="G52" s="17" t="s">
        <v>13</v>
      </c>
      <c r="H52" s="17" t="s">
        <v>14</v>
      </c>
      <c r="I52" s="14" t="s">
        <v>15</v>
      </c>
      <c r="J52" s="14" t="s">
        <v>16</v>
      </c>
      <c r="K52" s="14" t="s">
        <v>28</v>
      </c>
      <c r="L52" t="s">
        <v>29</v>
      </c>
    </row>
    <row r="53" spans="1:12" ht="30" x14ac:dyDescent="0.25">
      <c r="A53" s="27" t="s">
        <v>171</v>
      </c>
      <c r="B53" s="27" t="s">
        <v>172</v>
      </c>
      <c r="C53" s="27" t="s">
        <v>173</v>
      </c>
      <c r="D53" s="15">
        <v>45118</v>
      </c>
      <c r="E53" s="15">
        <v>45484</v>
      </c>
      <c r="F53" s="14" t="s">
        <v>22</v>
      </c>
      <c r="G53" s="17" t="s">
        <v>13</v>
      </c>
      <c r="H53" s="17" t="s">
        <v>14</v>
      </c>
      <c r="I53" s="14" t="s">
        <v>15</v>
      </c>
      <c r="J53" s="14" t="s">
        <v>16</v>
      </c>
      <c r="K53" s="14" t="s">
        <v>28</v>
      </c>
      <c r="L53" t="s">
        <v>29</v>
      </c>
    </row>
    <row r="54" spans="1:12" ht="30" x14ac:dyDescent="0.25">
      <c r="A54" s="27" t="s">
        <v>171</v>
      </c>
      <c r="B54" s="27" t="s">
        <v>172</v>
      </c>
      <c r="C54" s="27" t="s">
        <v>173</v>
      </c>
      <c r="D54" s="15">
        <v>45119</v>
      </c>
      <c r="E54" s="15">
        <v>45485</v>
      </c>
      <c r="F54" s="14" t="s">
        <v>25</v>
      </c>
      <c r="G54" s="17" t="s">
        <v>13</v>
      </c>
      <c r="H54" s="17" t="s">
        <v>14</v>
      </c>
      <c r="I54" s="14" t="s">
        <v>15</v>
      </c>
      <c r="J54" s="14" t="s">
        <v>16</v>
      </c>
      <c r="K54" s="14" t="s">
        <v>30</v>
      </c>
      <c r="L54" t="s">
        <v>29</v>
      </c>
    </row>
    <row r="55" spans="1:12" ht="30" x14ac:dyDescent="0.25">
      <c r="A55" s="27" t="s">
        <v>171</v>
      </c>
      <c r="B55" s="27" t="s">
        <v>172</v>
      </c>
      <c r="C55" s="27" t="s">
        <v>173</v>
      </c>
      <c r="D55" s="15">
        <v>45119</v>
      </c>
      <c r="E55" s="15">
        <v>45485</v>
      </c>
      <c r="F55" s="14" t="s">
        <v>25</v>
      </c>
      <c r="G55" s="17" t="s">
        <v>13</v>
      </c>
      <c r="H55" s="17" t="s">
        <v>14</v>
      </c>
      <c r="I55" s="14" t="s">
        <v>15</v>
      </c>
      <c r="J55" s="14" t="s">
        <v>16</v>
      </c>
      <c r="K55" s="14" t="s">
        <v>28</v>
      </c>
      <c r="L55" t="s">
        <v>29</v>
      </c>
    </row>
    <row r="56" spans="1:12" ht="30" x14ac:dyDescent="0.25">
      <c r="A56" s="27" t="s">
        <v>171</v>
      </c>
      <c r="B56" s="27" t="s">
        <v>172</v>
      </c>
      <c r="C56" s="27" t="s">
        <v>173</v>
      </c>
      <c r="D56" s="15">
        <v>45119</v>
      </c>
      <c r="E56" s="15">
        <v>45485</v>
      </c>
      <c r="F56" s="14" t="s">
        <v>22</v>
      </c>
      <c r="G56" s="17" t="s">
        <v>13</v>
      </c>
      <c r="H56" s="17" t="s">
        <v>14</v>
      </c>
      <c r="I56" s="14" t="s">
        <v>15</v>
      </c>
      <c r="J56" s="14" t="s">
        <v>16</v>
      </c>
      <c r="K56" s="14" t="s">
        <v>28</v>
      </c>
      <c r="L56" t="s">
        <v>29</v>
      </c>
    </row>
    <row r="57" spans="1:12" ht="30" x14ac:dyDescent="0.25">
      <c r="A57" s="27" t="s">
        <v>171</v>
      </c>
      <c r="B57" s="27" t="s">
        <v>172</v>
      </c>
      <c r="C57" s="27" t="s">
        <v>173</v>
      </c>
      <c r="D57" s="15">
        <v>45119</v>
      </c>
      <c r="E57" s="15">
        <v>45485</v>
      </c>
      <c r="F57" s="14" t="s">
        <v>22</v>
      </c>
      <c r="G57" s="17" t="s">
        <v>13</v>
      </c>
      <c r="H57" s="17" t="s">
        <v>14</v>
      </c>
      <c r="I57" s="14" t="s">
        <v>15</v>
      </c>
      <c r="J57" s="14" t="s">
        <v>16</v>
      </c>
      <c r="K57" s="14" t="s">
        <v>28</v>
      </c>
      <c r="L57" t="s">
        <v>29</v>
      </c>
    </row>
    <row r="58" spans="1:12" ht="30" x14ac:dyDescent="0.25">
      <c r="A58" s="27" t="s">
        <v>171</v>
      </c>
      <c r="B58" s="27" t="s">
        <v>172</v>
      </c>
      <c r="C58" s="27" t="s">
        <v>173</v>
      </c>
      <c r="D58" s="15">
        <v>45120</v>
      </c>
      <c r="E58" s="15">
        <v>45486</v>
      </c>
      <c r="F58" s="14" t="s">
        <v>12</v>
      </c>
      <c r="G58" s="17" t="s">
        <v>13</v>
      </c>
      <c r="H58" s="17" t="s">
        <v>14</v>
      </c>
      <c r="I58" s="14" t="s">
        <v>15</v>
      </c>
      <c r="J58" s="14" t="s">
        <v>16</v>
      </c>
      <c r="K58" s="14" t="s">
        <v>28</v>
      </c>
      <c r="L58" t="s">
        <v>29</v>
      </c>
    </row>
    <row r="59" spans="1:12" ht="30" x14ac:dyDescent="0.25">
      <c r="A59" s="27" t="s">
        <v>171</v>
      </c>
      <c r="B59" s="27" t="s">
        <v>172</v>
      </c>
      <c r="C59" s="27" t="s">
        <v>173</v>
      </c>
      <c r="D59" s="15">
        <v>45120</v>
      </c>
      <c r="E59" s="15">
        <v>45486</v>
      </c>
      <c r="F59" s="14" t="s">
        <v>12</v>
      </c>
      <c r="G59" s="17" t="s">
        <v>13</v>
      </c>
      <c r="H59" s="17" t="s">
        <v>14</v>
      </c>
      <c r="I59" s="14" t="s">
        <v>15</v>
      </c>
      <c r="J59" s="14" t="s">
        <v>16</v>
      </c>
      <c r="K59" s="14" t="s">
        <v>28</v>
      </c>
      <c r="L59" t="s">
        <v>29</v>
      </c>
    </row>
    <row r="60" spans="1:12" ht="30" x14ac:dyDescent="0.25">
      <c r="A60" s="27" t="s">
        <v>171</v>
      </c>
      <c r="B60" s="27" t="s">
        <v>172</v>
      </c>
      <c r="C60" s="27" t="s">
        <v>173</v>
      </c>
      <c r="D60" s="15">
        <v>45120</v>
      </c>
      <c r="E60" s="15">
        <v>45486</v>
      </c>
      <c r="F60" s="14" t="s">
        <v>12</v>
      </c>
      <c r="G60" s="17" t="s">
        <v>13</v>
      </c>
      <c r="H60" s="17" t="s">
        <v>14</v>
      </c>
      <c r="I60" s="14" t="s">
        <v>15</v>
      </c>
      <c r="J60" s="14" t="s">
        <v>16</v>
      </c>
      <c r="K60" s="14" t="s">
        <v>28</v>
      </c>
      <c r="L60" t="s">
        <v>29</v>
      </c>
    </row>
    <row r="61" spans="1:12" ht="30" x14ac:dyDescent="0.25">
      <c r="A61" s="27" t="s">
        <v>171</v>
      </c>
      <c r="B61" s="27" t="s">
        <v>172</v>
      </c>
      <c r="C61" s="27" t="s">
        <v>173</v>
      </c>
      <c r="D61" s="15">
        <v>45121</v>
      </c>
      <c r="E61" s="15">
        <v>45487</v>
      </c>
      <c r="F61" s="14" t="s">
        <v>20</v>
      </c>
      <c r="G61" s="17" t="s">
        <v>13</v>
      </c>
      <c r="H61" s="17" t="s">
        <v>14</v>
      </c>
      <c r="I61" s="14" t="s">
        <v>15</v>
      </c>
      <c r="J61" s="14" t="s">
        <v>16</v>
      </c>
      <c r="K61" s="45" t="s">
        <v>28</v>
      </c>
      <c r="L61" t="s">
        <v>29</v>
      </c>
    </row>
    <row r="62" spans="1:12" ht="30" x14ac:dyDescent="0.25">
      <c r="A62" s="27" t="s">
        <v>171</v>
      </c>
      <c r="B62" s="27" t="s">
        <v>172</v>
      </c>
      <c r="C62" s="27" t="s">
        <v>173</v>
      </c>
      <c r="D62" s="15">
        <v>45121</v>
      </c>
      <c r="E62" s="15">
        <v>45487</v>
      </c>
      <c r="F62" s="14" t="s">
        <v>20</v>
      </c>
      <c r="G62" s="17" t="s">
        <v>13</v>
      </c>
      <c r="H62" s="17" t="s">
        <v>14</v>
      </c>
      <c r="I62" s="14" t="s">
        <v>15</v>
      </c>
      <c r="J62" s="14" t="s">
        <v>16</v>
      </c>
      <c r="K62" s="45" t="s">
        <v>28</v>
      </c>
      <c r="L62" t="s">
        <v>29</v>
      </c>
    </row>
    <row r="63" spans="1:12" ht="30" x14ac:dyDescent="0.25">
      <c r="A63" s="27" t="s">
        <v>171</v>
      </c>
      <c r="B63" s="27" t="s">
        <v>172</v>
      </c>
      <c r="C63" s="27" t="s">
        <v>173</v>
      </c>
      <c r="D63" s="15">
        <v>45122</v>
      </c>
      <c r="E63" s="15">
        <v>45488</v>
      </c>
      <c r="F63" s="14" t="s">
        <v>22</v>
      </c>
      <c r="G63" s="17" t="s">
        <v>13</v>
      </c>
      <c r="H63" s="17" t="s">
        <v>14</v>
      </c>
      <c r="I63" s="14" t="s">
        <v>15</v>
      </c>
      <c r="J63" s="14" t="s">
        <v>16</v>
      </c>
      <c r="K63" s="14" t="s">
        <v>28</v>
      </c>
      <c r="L63" t="s">
        <v>29</v>
      </c>
    </row>
    <row r="64" spans="1:12" ht="30" x14ac:dyDescent="0.25">
      <c r="A64" s="27" t="s">
        <v>171</v>
      </c>
      <c r="B64" s="27" t="s">
        <v>172</v>
      </c>
      <c r="C64" s="27" t="s">
        <v>173</v>
      </c>
      <c r="D64" s="15">
        <v>45122</v>
      </c>
      <c r="E64" s="15">
        <v>45488</v>
      </c>
      <c r="F64" s="14" t="s">
        <v>31</v>
      </c>
      <c r="G64" s="17" t="s">
        <v>13</v>
      </c>
      <c r="H64" s="17" t="s">
        <v>14</v>
      </c>
      <c r="I64" s="14" t="s">
        <v>15</v>
      </c>
      <c r="J64" s="14" t="s">
        <v>16</v>
      </c>
      <c r="K64" s="14" t="s">
        <v>28</v>
      </c>
      <c r="L64" t="s">
        <v>29</v>
      </c>
    </row>
    <row r="65" spans="1:12" ht="30" x14ac:dyDescent="0.25">
      <c r="A65" s="27" t="s">
        <v>171</v>
      </c>
      <c r="B65" s="27" t="s">
        <v>172</v>
      </c>
      <c r="C65" s="27" t="s">
        <v>173</v>
      </c>
      <c r="D65" s="15">
        <v>45122</v>
      </c>
      <c r="E65" s="15">
        <v>45488</v>
      </c>
      <c r="F65" s="14" t="s">
        <v>31</v>
      </c>
      <c r="G65" s="17" t="s">
        <v>13</v>
      </c>
      <c r="H65" s="17" t="s">
        <v>14</v>
      </c>
      <c r="I65" s="14" t="s">
        <v>15</v>
      </c>
      <c r="J65" s="14" t="s">
        <v>16</v>
      </c>
      <c r="K65" s="14" t="s">
        <v>28</v>
      </c>
      <c r="L65" t="s">
        <v>29</v>
      </c>
    </row>
    <row r="66" spans="1:12" ht="30" x14ac:dyDescent="0.25">
      <c r="A66" s="27" t="s">
        <v>171</v>
      </c>
      <c r="B66" s="27" t="s">
        <v>172</v>
      </c>
      <c r="C66" s="27" t="s">
        <v>173</v>
      </c>
      <c r="D66" s="15">
        <v>45122</v>
      </c>
      <c r="E66" s="15">
        <v>45488</v>
      </c>
      <c r="F66" s="14" t="s">
        <v>12</v>
      </c>
      <c r="G66" s="17" t="s">
        <v>13</v>
      </c>
      <c r="H66" s="17" t="s">
        <v>14</v>
      </c>
      <c r="I66" s="14" t="s">
        <v>15</v>
      </c>
      <c r="J66" s="14" t="s">
        <v>16</v>
      </c>
      <c r="K66" s="45" t="s">
        <v>28</v>
      </c>
      <c r="L66" t="s">
        <v>29</v>
      </c>
    </row>
    <row r="67" spans="1:12" ht="30" x14ac:dyDescent="0.25">
      <c r="A67" s="27" t="s">
        <v>171</v>
      </c>
      <c r="B67" s="27" t="s">
        <v>172</v>
      </c>
      <c r="C67" s="27" t="s">
        <v>173</v>
      </c>
      <c r="D67" s="15">
        <v>45122</v>
      </c>
      <c r="E67" s="15">
        <v>45488</v>
      </c>
      <c r="F67" s="14" t="s">
        <v>12</v>
      </c>
      <c r="G67" s="17" t="s">
        <v>13</v>
      </c>
      <c r="H67" s="17" t="s">
        <v>14</v>
      </c>
      <c r="I67" s="14" t="s">
        <v>15</v>
      </c>
      <c r="J67" s="14" t="s">
        <v>16</v>
      </c>
      <c r="K67" s="45" t="s">
        <v>28</v>
      </c>
      <c r="L67" t="s">
        <v>29</v>
      </c>
    </row>
    <row r="68" spans="1:12" ht="30" x14ac:dyDescent="0.25">
      <c r="A68" s="27" t="s">
        <v>171</v>
      </c>
      <c r="B68" s="27" t="s">
        <v>172</v>
      </c>
      <c r="C68" s="27" t="s">
        <v>173</v>
      </c>
      <c r="D68" s="15">
        <v>45123</v>
      </c>
      <c r="E68" s="15">
        <v>45489</v>
      </c>
      <c r="F68" s="14" t="s">
        <v>21</v>
      </c>
      <c r="G68" s="17" t="s">
        <v>13</v>
      </c>
      <c r="H68" s="17" t="s">
        <v>14</v>
      </c>
      <c r="I68" s="14" t="s">
        <v>15</v>
      </c>
      <c r="J68" s="14" t="s">
        <v>16</v>
      </c>
      <c r="K68" s="14" t="s">
        <v>28</v>
      </c>
      <c r="L68" t="s">
        <v>29</v>
      </c>
    </row>
    <row r="69" spans="1:12" ht="30" x14ac:dyDescent="0.25">
      <c r="A69" s="27" t="s">
        <v>171</v>
      </c>
      <c r="B69" s="27" t="s">
        <v>172</v>
      </c>
      <c r="C69" s="27" t="s">
        <v>173</v>
      </c>
      <c r="D69" s="15">
        <v>45125</v>
      </c>
      <c r="E69" s="15">
        <v>45491</v>
      </c>
      <c r="F69" s="14" t="s">
        <v>21</v>
      </c>
      <c r="G69" s="17" t="s">
        <v>13</v>
      </c>
      <c r="H69" s="17" t="s">
        <v>14</v>
      </c>
      <c r="I69" s="14" t="s">
        <v>15</v>
      </c>
      <c r="J69" s="14" t="s">
        <v>16</v>
      </c>
      <c r="K69" s="14" t="s">
        <v>28</v>
      </c>
      <c r="L69" t="s">
        <v>29</v>
      </c>
    </row>
    <row r="70" spans="1:12" ht="30" x14ac:dyDescent="0.25">
      <c r="A70" s="27" t="s">
        <v>171</v>
      </c>
      <c r="B70" s="27" t="s">
        <v>172</v>
      </c>
      <c r="C70" s="27" t="s">
        <v>173</v>
      </c>
      <c r="D70" s="15">
        <v>45125</v>
      </c>
      <c r="E70" s="15">
        <v>45491</v>
      </c>
      <c r="F70" s="14" t="s">
        <v>21</v>
      </c>
      <c r="G70" s="17" t="s">
        <v>13</v>
      </c>
      <c r="H70" s="17" t="s">
        <v>14</v>
      </c>
      <c r="I70" s="14" t="s">
        <v>15</v>
      </c>
      <c r="J70" s="14" t="s">
        <v>16</v>
      </c>
      <c r="K70" s="14" t="s">
        <v>28</v>
      </c>
      <c r="L70" t="s">
        <v>29</v>
      </c>
    </row>
    <row r="71" spans="1:12" ht="30" x14ac:dyDescent="0.25">
      <c r="A71" s="27" t="s">
        <v>171</v>
      </c>
      <c r="B71" s="27" t="s">
        <v>172</v>
      </c>
      <c r="C71" s="27" t="s">
        <v>173</v>
      </c>
      <c r="D71" s="15">
        <v>45125</v>
      </c>
      <c r="E71" s="15">
        <v>45491</v>
      </c>
      <c r="F71" s="14" t="s">
        <v>32</v>
      </c>
      <c r="G71" s="17" t="s">
        <v>13</v>
      </c>
      <c r="H71" s="17" t="s">
        <v>14</v>
      </c>
      <c r="I71" s="14" t="s">
        <v>15</v>
      </c>
      <c r="J71" s="14" t="s">
        <v>16</v>
      </c>
      <c r="K71" s="14" t="s">
        <v>28</v>
      </c>
      <c r="L71" t="s">
        <v>29</v>
      </c>
    </row>
    <row r="72" spans="1:12" ht="30" x14ac:dyDescent="0.25">
      <c r="A72" s="27" t="s">
        <v>171</v>
      </c>
      <c r="B72" s="27" t="s">
        <v>172</v>
      </c>
      <c r="C72" s="27" t="s">
        <v>173</v>
      </c>
      <c r="D72" s="15">
        <v>45125</v>
      </c>
      <c r="E72" s="15">
        <v>45491</v>
      </c>
      <c r="F72" s="14" t="s">
        <v>22</v>
      </c>
      <c r="G72" s="17" t="s">
        <v>13</v>
      </c>
      <c r="H72" s="17" t="s">
        <v>14</v>
      </c>
      <c r="I72" s="14" t="s">
        <v>15</v>
      </c>
      <c r="J72" s="14" t="s">
        <v>16</v>
      </c>
      <c r="K72" s="14" t="s">
        <v>28</v>
      </c>
      <c r="L72" t="s">
        <v>29</v>
      </c>
    </row>
    <row r="73" spans="1:12" ht="30" x14ac:dyDescent="0.25">
      <c r="A73" s="27" t="s">
        <v>171</v>
      </c>
      <c r="B73" s="27" t="s">
        <v>172</v>
      </c>
      <c r="C73" s="27" t="s">
        <v>173</v>
      </c>
      <c r="D73" s="28">
        <v>45126</v>
      </c>
      <c r="E73" s="28">
        <v>45492</v>
      </c>
      <c r="F73" s="27" t="s">
        <v>12</v>
      </c>
      <c r="G73" s="29" t="s">
        <v>13</v>
      </c>
      <c r="H73" s="29" t="s">
        <v>14</v>
      </c>
      <c r="I73" s="27" t="s">
        <v>15</v>
      </c>
      <c r="J73" s="27" t="s">
        <v>16</v>
      </c>
      <c r="K73" s="30" t="s">
        <v>17</v>
      </c>
      <c r="L73" t="s">
        <v>18</v>
      </c>
    </row>
    <row r="74" spans="1:12" ht="30" x14ac:dyDescent="0.25">
      <c r="A74" s="27" t="s">
        <v>171</v>
      </c>
      <c r="B74" s="27" t="s">
        <v>172</v>
      </c>
      <c r="C74" s="27" t="s">
        <v>173</v>
      </c>
      <c r="D74" s="28">
        <v>45126</v>
      </c>
      <c r="E74" s="28">
        <v>45492</v>
      </c>
      <c r="F74" s="27" t="s">
        <v>33</v>
      </c>
      <c r="G74" s="29" t="s">
        <v>13</v>
      </c>
      <c r="H74" s="29" t="s">
        <v>14</v>
      </c>
      <c r="I74" s="27" t="s">
        <v>15</v>
      </c>
      <c r="J74" s="27" t="s">
        <v>16</v>
      </c>
      <c r="K74" s="30" t="s">
        <v>17</v>
      </c>
      <c r="L74" t="s">
        <v>18</v>
      </c>
    </row>
    <row r="75" spans="1:12" ht="30" x14ac:dyDescent="0.25">
      <c r="A75" s="27" t="s">
        <v>171</v>
      </c>
      <c r="B75" s="27" t="s">
        <v>172</v>
      </c>
      <c r="C75" s="27" t="s">
        <v>173</v>
      </c>
      <c r="D75" s="28">
        <v>45126</v>
      </c>
      <c r="E75" s="28">
        <v>45492</v>
      </c>
      <c r="F75" s="27" t="s">
        <v>33</v>
      </c>
      <c r="G75" s="29" t="s">
        <v>13</v>
      </c>
      <c r="H75" s="29" t="s">
        <v>14</v>
      </c>
      <c r="I75" s="27" t="s">
        <v>15</v>
      </c>
      <c r="J75" s="27" t="s">
        <v>16</v>
      </c>
      <c r="K75" s="30" t="s">
        <v>17</v>
      </c>
      <c r="L75" t="s">
        <v>18</v>
      </c>
    </row>
    <row r="76" spans="1:12" ht="30" x14ac:dyDescent="0.25">
      <c r="A76" s="27" t="s">
        <v>171</v>
      </c>
      <c r="B76" s="27" t="s">
        <v>172</v>
      </c>
      <c r="C76" s="27" t="s">
        <v>173</v>
      </c>
      <c r="D76" s="28">
        <v>45126</v>
      </c>
      <c r="E76" s="28">
        <v>45492</v>
      </c>
      <c r="F76" s="27" t="s">
        <v>25</v>
      </c>
      <c r="G76" s="29" t="s">
        <v>13</v>
      </c>
      <c r="H76" s="29" t="s">
        <v>14</v>
      </c>
      <c r="I76" s="27" t="s">
        <v>15</v>
      </c>
      <c r="J76" s="27" t="s">
        <v>16</v>
      </c>
      <c r="K76" s="30" t="s">
        <v>17</v>
      </c>
      <c r="L76" t="s">
        <v>18</v>
      </c>
    </row>
    <row r="77" spans="1:12" ht="30" x14ac:dyDescent="0.25">
      <c r="A77" s="27" t="s">
        <v>171</v>
      </c>
      <c r="B77" s="27" t="s">
        <v>172</v>
      </c>
      <c r="C77" s="27" t="s">
        <v>173</v>
      </c>
      <c r="D77" s="28">
        <v>45126</v>
      </c>
      <c r="E77" s="28">
        <v>45492</v>
      </c>
      <c r="F77" s="27" t="s">
        <v>19</v>
      </c>
      <c r="G77" s="29" t="s">
        <v>13</v>
      </c>
      <c r="H77" s="29" t="s">
        <v>14</v>
      </c>
      <c r="I77" s="27" t="s">
        <v>15</v>
      </c>
      <c r="J77" s="27" t="s">
        <v>16</v>
      </c>
      <c r="K77" s="30" t="s">
        <v>17</v>
      </c>
      <c r="L77" t="s">
        <v>18</v>
      </c>
    </row>
    <row r="78" spans="1:12" ht="30" x14ac:dyDescent="0.25">
      <c r="A78" s="27" t="s">
        <v>171</v>
      </c>
      <c r="B78" s="27" t="s">
        <v>172</v>
      </c>
      <c r="C78" s="27" t="s">
        <v>173</v>
      </c>
      <c r="D78" s="28">
        <v>45126</v>
      </c>
      <c r="E78" s="28">
        <v>45492</v>
      </c>
      <c r="F78" s="27" t="s">
        <v>19</v>
      </c>
      <c r="G78" s="29" t="s">
        <v>13</v>
      </c>
      <c r="H78" s="29" t="s">
        <v>14</v>
      </c>
      <c r="I78" s="27" t="s">
        <v>15</v>
      </c>
      <c r="J78" s="27" t="s">
        <v>16</v>
      </c>
      <c r="K78" s="30" t="s">
        <v>17</v>
      </c>
      <c r="L78" t="s">
        <v>18</v>
      </c>
    </row>
    <row r="79" spans="1:12" ht="30" x14ac:dyDescent="0.25">
      <c r="A79" s="27" t="s">
        <v>171</v>
      </c>
      <c r="B79" s="27" t="s">
        <v>172</v>
      </c>
      <c r="C79" s="27" t="s">
        <v>173</v>
      </c>
      <c r="D79" s="28">
        <v>45127</v>
      </c>
      <c r="E79" s="28">
        <v>45493</v>
      </c>
      <c r="F79" s="27" t="s">
        <v>12</v>
      </c>
      <c r="G79" s="29" t="s">
        <v>13</v>
      </c>
      <c r="H79" s="29" t="s">
        <v>14</v>
      </c>
      <c r="I79" s="27" t="s">
        <v>15</v>
      </c>
      <c r="J79" s="27" t="s">
        <v>16</v>
      </c>
      <c r="K79" s="30" t="s">
        <v>17</v>
      </c>
      <c r="L79" t="s">
        <v>18</v>
      </c>
    </row>
    <row r="80" spans="1:12" ht="30" x14ac:dyDescent="0.25">
      <c r="A80" s="27" t="s">
        <v>171</v>
      </c>
      <c r="B80" s="27" t="s">
        <v>172</v>
      </c>
      <c r="C80" s="27" t="s">
        <v>173</v>
      </c>
      <c r="D80" s="28">
        <v>45127</v>
      </c>
      <c r="E80" s="28">
        <v>45493</v>
      </c>
      <c r="F80" s="27" t="s">
        <v>12</v>
      </c>
      <c r="G80" s="29" t="s">
        <v>13</v>
      </c>
      <c r="H80" s="29" t="s">
        <v>14</v>
      </c>
      <c r="I80" s="27" t="s">
        <v>15</v>
      </c>
      <c r="J80" s="27" t="s">
        <v>16</v>
      </c>
      <c r="K80" s="30" t="s">
        <v>17</v>
      </c>
      <c r="L80" t="s">
        <v>18</v>
      </c>
    </row>
    <row r="81" spans="1:12" ht="30" x14ac:dyDescent="0.25">
      <c r="A81" s="27" t="s">
        <v>171</v>
      </c>
      <c r="B81" s="27" t="s">
        <v>172</v>
      </c>
      <c r="C81" s="27" t="s">
        <v>173</v>
      </c>
      <c r="D81" s="28">
        <v>45127</v>
      </c>
      <c r="E81" s="28">
        <v>45493</v>
      </c>
      <c r="F81" s="27" t="s">
        <v>12</v>
      </c>
      <c r="G81" s="29" t="s">
        <v>13</v>
      </c>
      <c r="H81" s="29" t="s">
        <v>14</v>
      </c>
      <c r="I81" s="27" t="s">
        <v>15</v>
      </c>
      <c r="J81" s="27" t="s">
        <v>16</v>
      </c>
      <c r="K81" s="30" t="s">
        <v>17</v>
      </c>
      <c r="L81" t="s">
        <v>18</v>
      </c>
    </row>
    <row r="82" spans="1:12" ht="30" x14ac:dyDescent="0.25">
      <c r="A82" s="27" t="s">
        <v>171</v>
      </c>
      <c r="B82" s="27" t="s">
        <v>172</v>
      </c>
      <c r="C82" s="27" t="s">
        <v>173</v>
      </c>
      <c r="D82" s="28">
        <v>45127</v>
      </c>
      <c r="E82" s="28">
        <v>45493</v>
      </c>
      <c r="F82" s="27" t="s">
        <v>12</v>
      </c>
      <c r="G82" s="29" t="s">
        <v>13</v>
      </c>
      <c r="H82" s="29" t="s">
        <v>14</v>
      </c>
      <c r="I82" s="27" t="s">
        <v>15</v>
      </c>
      <c r="J82" s="27" t="s">
        <v>16</v>
      </c>
      <c r="K82" s="30" t="s">
        <v>17</v>
      </c>
      <c r="L82" t="s">
        <v>18</v>
      </c>
    </row>
    <row r="83" spans="1:12" ht="30" x14ac:dyDescent="0.25">
      <c r="A83" s="27" t="s">
        <v>171</v>
      </c>
      <c r="B83" s="27" t="s">
        <v>172</v>
      </c>
      <c r="C83" s="27" t="s">
        <v>173</v>
      </c>
      <c r="D83" s="28">
        <v>45127</v>
      </c>
      <c r="E83" s="28">
        <v>45493</v>
      </c>
      <c r="F83" s="27" t="s">
        <v>12</v>
      </c>
      <c r="G83" s="29" t="s">
        <v>13</v>
      </c>
      <c r="H83" s="29" t="s">
        <v>14</v>
      </c>
      <c r="I83" s="27" t="s">
        <v>15</v>
      </c>
      <c r="J83" s="27" t="s">
        <v>16</v>
      </c>
      <c r="K83" s="30" t="s">
        <v>17</v>
      </c>
      <c r="L83" t="s">
        <v>18</v>
      </c>
    </row>
    <row r="84" spans="1:12" ht="30" x14ac:dyDescent="0.25">
      <c r="A84" s="27" t="s">
        <v>171</v>
      </c>
      <c r="B84" s="27" t="s">
        <v>172</v>
      </c>
      <c r="C84" s="27" t="s">
        <v>173</v>
      </c>
      <c r="D84" s="28">
        <v>45128</v>
      </c>
      <c r="E84" s="28">
        <v>45494</v>
      </c>
      <c r="F84" s="27" t="s">
        <v>22</v>
      </c>
      <c r="G84" s="29" t="s">
        <v>13</v>
      </c>
      <c r="H84" s="29" t="s">
        <v>14</v>
      </c>
      <c r="I84" s="27" t="s">
        <v>15</v>
      </c>
      <c r="J84" s="27" t="s">
        <v>16</v>
      </c>
      <c r="K84" s="30" t="s">
        <v>17</v>
      </c>
      <c r="L84" t="s">
        <v>18</v>
      </c>
    </row>
    <row r="85" spans="1:12" ht="30" x14ac:dyDescent="0.25">
      <c r="A85" s="27" t="s">
        <v>171</v>
      </c>
      <c r="B85" s="27" t="s">
        <v>172</v>
      </c>
      <c r="C85" s="27" t="s">
        <v>173</v>
      </c>
      <c r="D85" s="28">
        <v>45128</v>
      </c>
      <c r="E85" s="28">
        <v>45494</v>
      </c>
      <c r="F85" s="27" t="s">
        <v>21</v>
      </c>
      <c r="G85" s="29" t="s">
        <v>13</v>
      </c>
      <c r="H85" s="29" t="s">
        <v>14</v>
      </c>
      <c r="I85" s="27" t="s">
        <v>15</v>
      </c>
      <c r="J85" s="27" t="s">
        <v>16</v>
      </c>
      <c r="K85" s="30" t="s">
        <v>17</v>
      </c>
      <c r="L85" t="s">
        <v>18</v>
      </c>
    </row>
    <row r="86" spans="1:12" ht="30" x14ac:dyDescent="0.25">
      <c r="A86" s="27" t="s">
        <v>171</v>
      </c>
      <c r="B86" s="27" t="s">
        <v>172</v>
      </c>
      <c r="C86" s="27" t="s">
        <v>173</v>
      </c>
      <c r="D86" s="28">
        <v>45128</v>
      </c>
      <c r="E86" s="28">
        <v>45494</v>
      </c>
      <c r="F86" s="27" t="s">
        <v>21</v>
      </c>
      <c r="G86" s="29" t="s">
        <v>13</v>
      </c>
      <c r="H86" s="29" t="s">
        <v>14</v>
      </c>
      <c r="I86" s="27" t="s">
        <v>15</v>
      </c>
      <c r="J86" s="27" t="s">
        <v>16</v>
      </c>
      <c r="K86" s="30" t="s">
        <v>17</v>
      </c>
      <c r="L86" t="s">
        <v>18</v>
      </c>
    </row>
    <row r="87" spans="1:12" ht="30" x14ac:dyDescent="0.25">
      <c r="A87" s="27" t="s">
        <v>171</v>
      </c>
      <c r="B87" s="27" t="s">
        <v>172</v>
      </c>
      <c r="C87" s="27" t="s">
        <v>173</v>
      </c>
      <c r="D87" s="28">
        <v>45128</v>
      </c>
      <c r="E87" s="28">
        <v>45494</v>
      </c>
      <c r="F87" s="27" t="s">
        <v>21</v>
      </c>
      <c r="G87" s="29" t="s">
        <v>13</v>
      </c>
      <c r="H87" s="29" t="s">
        <v>14</v>
      </c>
      <c r="I87" s="27" t="s">
        <v>15</v>
      </c>
      <c r="J87" s="27" t="s">
        <v>16</v>
      </c>
      <c r="K87" s="30" t="s">
        <v>17</v>
      </c>
      <c r="L87" t="s">
        <v>18</v>
      </c>
    </row>
    <row r="88" spans="1:12" ht="30" x14ac:dyDescent="0.25">
      <c r="A88" s="27" t="s">
        <v>171</v>
      </c>
      <c r="B88" s="27" t="s">
        <v>172</v>
      </c>
      <c r="C88" s="27" t="s">
        <v>173</v>
      </c>
      <c r="D88" s="28">
        <v>45128</v>
      </c>
      <c r="E88" s="28">
        <v>45494</v>
      </c>
      <c r="F88" s="27" t="s">
        <v>21</v>
      </c>
      <c r="G88" s="29" t="s">
        <v>13</v>
      </c>
      <c r="H88" s="29" t="s">
        <v>14</v>
      </c>
      <c r="I88" s="27" t="s">
        <v>15</v>
      </c>
      <c r="J88" s="27" t="s">
        <v>16</v>
      </c>
      <c r="K88" s="30" t="s">
        <v>17</v>
      </c>
      <c r="L88" t="s">
        <v>18</v>
      </c>
    </row>
    <row r="89" spans="1:12" ht="30" x14ac:dyDescent="0.25">
      <c r="A89" s="27" t="s">
        <v>171</v>
      </c>
      <c r="B89" s="27" t="s">
        <v>172</v>
      </c>
      <c r="C89" s="27" t="s">
        <v>173</v>
      </c>
      <c r="D89" s="28">
        <v>45128</v>
      </c>
      <c r="E89" s="28">
        <v>45494</v>
      </c>
      <c r="F89" s="27" t="s">
        <v>22</v>
      </c>
      <c r="G89" s="29" t="s">
        <v>13</v>
      </c>
      <c r="H89" s="29" t="s">
        <v>14</v>
      </c>
      <c r="I89" s="27" t="s">
        <v>15</v>
      </c>
      <c r="J89" s="27" t="s">
        <v>16</v>
      </c>
      <c r="K89" s="30" t="s">
        <v>17</v>
      </c>
      <c r="L89" t="s">
        <v>18</v>
      </c>
    </row>
    <row r="90" spans="1:12" ht="30" x14ac:dyDescent="0.25">
      <c r="A90" s="27" t="s">
        <v>171</v>
      </c>
      <c r="B90" s="27" t="s">
        <v>172</v>
      </c>
      <c r="C90" s="27" t="s">
        <v>173</v>
      </c>
      <c r="D90" s="28">
        <v>45128</v>
      </c>
      <c r="E90" s="28">
        <v>45494</v>
      </c>
      <c r="F90" s="27" t="s">
        <v>12</v>
      </c>
      <c r="G90" s="29" t="s">
        <v>13</v>
      </c>
      <c r="H90" s="29" t="s">
        <v>14</v>
      </c>
      <c r="I90" s="27" t="s">
        <v>15</v>
      </c>
      <c r="J90" s="27" t="s">
        <v>16</v>
      </c>
      <c r="K90" s="30" t="s">
        <v>17</v>
      </c>
      <c r="L90" t="s">
        <v>18</v>
      </c>
    </row>
    <row r="91" spans="1:12" ht="30" x14ac:dyDescent="0.25">
      <c r="A91" s="27" t="s">
        <v>171</v>
      </c>
      <c r="B91" s="27" t="s">
        <v>172</v>
      </c>
      <c r="C91" s="27" t="s">
        <v>173</v>
      </c>
      <c r="D91" s="28">
        <v>45128</v>
      </c>
      <c r="E91" s="28">
        <v>45494</v>
      </c>
      <c r="F91" s="27" t="s">
        <v>12</v>
      </c>
      <c r="G91" s="29" t="s">
        <v>13</v>
      </c>
      <c r="H91" s="29" t="s">
        <v>14</v>
      </c>
      <c r="I91" s="27" t="s">
        <v>15</v>
      </c>
      <c r="J91" s="27" t="s">
        <v>16</v>
      </c>
      <c r="K91" s="30" t="s">
        <v>17</v>
      </c>
      <c r="L91" t="s">
        <v>18</v>
      </c>
    </row>
    <row r="92" spans="1:12" ht="30" x14ac:dyDescent="0.25">
      <c r="A92" s="27" t="s">
        <v>171</v>
      </c>
      <c r="B92" s="27" t="s">
        <v>172</v>
      </c>
      <c r="C92" s="27" t="s">
        <v>173</v>
      </c>
      <c r="D92" s="28">
        <v>45129</v>
      </c>
      <c r="E92" s="28">
        <v>45495</v>
      </c>
      <c r="F92" s="27" t="s">
        <v>34</v>
      </c>
      <c r="G92" s="29" t="s">
        <v>13</v>
      </c>
      <c r="H92" s="29" t="s">
        <v>14</v>
      </c>
      <c r="I92" s="27" t="s">
        <v>15</v>
      </c>
      <c r="J92" s="27" t="s">
        <v>16</v>
      </c>
      <c r="K92" s="30" t="s">
        <v>17</v>
      </c>
      <c r="L92" t="s">
        <v>18</v>
      </c>
    </row>
    <row r="93" spans="1:12" ht="30" x14ac:dyDescent="0.25">
      <c r="A93" s="27" t="s">
        <v>171</v>
      </c>
      <c r="B93" s="27" t="s">
        <v>172</v>
      </c>
      <c r="C93" s="27" t="s">
        <v>173</v>
      </c>
      <c r="D93" s="28">
        <v>45129</v>
      </c>
      <c r="E93" s="28">
        <v>45495</v>
      </c>
      <c r="F93" s="27" t="s">
        <v>12</v>
      </c>
      <c r="G93" s="29" t="s">
        <v>13</v>
      </c>
      <c r="H93" s="29" t="s">
        <v>14</v>
      </c>
      <c r="I93" s="27" t="s">
        <v>15</v>
      </c>
      <c r="J93" s="27" t="s">
        <v>16</v>
      </c>
      <c r="K93" s="30" t="s">
        <v>17</v>
      </c>
      <c r="L93" t="s">
        <v>18</v>
      </c>
    </row>
    <row r="94" spans="1:12" ht="30" x14ac:dyDescent="0.25">
      <c r="A94" s="27" t="s">
        <v>171</v>
      </c>
      <c r="B94" s="27" t="s">
        <v>172</v>
      </c>
      <c r="C94" s="27" t="s">
        <v>173</v>
      </c>
      <c r="D94" s="28">
        <v>45129</v>
      </c>
      <c r="E94" s="28">
        <v>45495</v>
      </c>
      <c r="F94" s="27" t="s">
        <v>12</v>
      </c>
      <c r="G94" s="29" t="s">
        <v>13</v>
      </c>
      <c r="H94" s="29" t="s">
        <v>14</v>
      </c>
      <c r="I94" s="27" t="s">
        <v>15</v>
      </c>
      <c r="J94" s="27" t="s">
        <v>16</v>
      </c>
      <c r="K94" s="30" t="s">
        <v>17</v>
      </c>
      <c r="L94" t="s">
        <v>18</v>
      </c>
    </row>
    <row r="95" spans="1:12" ht="30" x14ac:dyDescent="0.25">
      <c r="A95" s="27" t="s">
        <v>171</v>
      </c>
      <c r="B95" s="27" t="s">
        <v>172</v>
      </c>
      <c r="C95" s="27" t="s">
        <v>173</v>
      </c>
      <c r="D95" s="28">
        <v>45129</v>
      </c>
      <c r="E95" s="28">
        <v>45495</v>
      </c>
      <c r="F95" s="27" t="s">
        <v>12</v>
      </c>
      <c r="G95" s="29" t="s">
        <v>13</v>
      </c>
      <c r="H95" s="29" t="s">
        <v>14</v>
      </c>
      <c r="I95" s="27" t="s">
        <v>15</v>
      </c>
      <c r="J95" s="27" t="s">
        <v>16</v>
      </c>
      <c r="K95" s="30" t="s">
        <v>17</v>
      </c>
      <c r="L95" t="s">
        <v>18</v>
      </c>
    </row>
    <row r="96" spans="1:12" ht="30" x14ac:dyDescent="0.25">
      <c r="A96" s="27" t="s">
        <v>171</v>
      </c>
      <c r="B96" s="27" t="s">
        <v>172</v>
      </c>
      <c r="C96" s="27" t="s">
        <v>173</v>
      </c>
      <c r="D96" s="28">
        <v>45129</v>
      </c>
      <c r="E96" s="28">
        <v>45495</v>
      </c>
      <c r="F96" s="27" t="s">
        <v>12</v>
      </c>
      <c r="G96" s="29" t="s">
        <v>13</v>
      </c>
      <c r="H96" s="29" t="s">
        <v>14</v>
      </c>
      <c r="I96" s="27" t="s">
        <v>15</v>
      </c>
      <c r="J96" s="27" t="s">
        <v>16</v>
      </c>
      <c r="K96" s="30" t="s">
        <v>17</v>
      </c>
      <c r="L96" t="s">
        <v>18</v>
      </c>
    </row>
    <row r="97" spans="1:12" ht="30" x14ac:dyDescent="0.25">
      <c r="A97" s="27" t="s">
        <v>171</v>
      </c>
      <c r="B97" s="27" t="s">
        <v>172</v>
      </c>
      <c r="C97" s="27" t="s">
        <v>173</v>
      </c>
      <c r="D97" s="28">
        <v>45129</v>
      </c>
      <c r="E97" s="28">
        <v>45495</v>
      </c>
      <c r="F97" s="27" t="s">
        <v>12</v>
      </c>
      <c r="G97" s="29" t="s">
        <v>13</v>
      </c>
      <c r="H97" s="29" t="s">
        <v>14</v>
      </c>
      <c r="I97" s="27" t="s">
        <v>15</v>
      </c>
      <c r="J97" s="27" t="s">
        <v>16</v>
      </c>
      <c r="K97" s="30" t="s">
        <v>17</v>
      </c>
      <c r="L97" t="s">
        <v>18</v>
      </c>
    </row>
    <row r="98" spans="1:12" ht="30" x14ac:dyDescent="0.25">
      <c r="A98" s="27" t="s">
        <v>171</v>
      </c>
      <c r="B98" s="27" t="s">
        <v>172</v>
      </c>
      <c r="C98" s="27" t="s">
        <v>173</v>
      </c>
      <c r="D98" s="28">
        <v>45130</v>
      </c>
      <c r="E98" s="28">
        <v>45496</v>
      </c>
      <c r="F98" s="27" t="s">
        <v>22</v>
      </c>
      <c r="G98" s="29" t="s">
        <v>13</v>
      </c>
      <c r="H98" s="29" t="s">
        <v>14</v>
      </c>
      <c r="I98" s="27" t="s">
        <v>15</v>
      </c>
      <c r="J98" s="27" t="s">
        <v>16</v>
      </c>
      <c r="K98" s="30" t="s">
        <v>17</v>
      </c>
      <c r="L98" t="s">
        <v>18</v>
      </c>
    </row>
    <row r="99" spans="1:12" ht="30" x14ac:dyDescent="0.25">
      <c r="A99" s="27" t="s">
        <v>171</v>
      </c>
      <c r="B99" s="27" t="s">
        <v>172</v>
      </c>
      <c r="C99" s="27" t="s">
        <v>173</v>
      </c>
      <c r="D99" s="28">
        <v>45132</v>
      </c>
      <c r="E99" s="28">
        <v>45498</v>
      </c>
      <c r="F99" s="27" t="s">
        <v>25</v>
      </c>
      <c r="G99" s="29" t="s">
        <v>13</v>
      </c>
      <c r="H99" s="29" t="s">
        <v>14</v>
      </c>
      <c r="I99" s="27" t="s">
        <v>15</v>
      </c>
      <c r="J99" s="27" t="s">
        <v>16</v>
      </c>
      <c r="K99" s="30" t="s">
        <v>17</v>
      </c>
      <c r="L99" t="s">
        <v>18</v>
      </c>
    </row>
    <row r="100" spans="1:12" ht="30" x14ac:dyDescent="0.25">
      <c r="A100" s="27" t="s">
        <v>171</v>
      </c>
      <c r="B100" s="27" t="s">
        <v>172</v>
      </c>
      <c r="C100" s="27" t="s">
        <v>173</v>
      </c>
      <c r="D100" s="28">
        <v>45132</v>
      </c>
      <c r="E100" s="28">
        <v>45498</v>
      </c>
      <c r="F100" s="27" t="s">
        <v>12</v>
      </c>
      <c r="G100" s="29" t="s">
        <v>13</v>
      </c>
      <c r="H100" s="29" t="s">
        <v>14</v>
      </c>
      <c r="I100" s="27" t="s">
        <v>15</v>
      </c>
      <c r="J100" s="27" t="s">
        <v>16</v>
      </c>
      <c r="K100" s="30" t="s">
        <v>17</v>
      </c>
      <c r="L100" t="s">
        <v>18</v>
      </c>
    </row>
    <row r="101" spans="1:12" ht="30" x14ac:dyDescent="0.25">
      <c r="A101" s="27" t="s">
        <v>171</v>
      </c>
      <c r="B101" s="27" t="s">
        <v>172</v>
      </c>
      <c r="C101" s="27" t="s">
        <v>173</v>
      </c>
      <c r="D101" s="28">
        <v>45132</v>
      </c>
      <c r="E101" s="28">
        <v>45498</v>
      </c>
      <c r="F101" s="27" t="s">
        <v>12</v>
      </c>
      <c r="G101" s="29" t="s">
        <v>13</v>
      </c>
      <c r="H101" s="29" t="s">
        <v>14</v>
      </c>
      <c r="I101" s="27" t="s">
        <v>15</v>
      </c>
      <c r="J101" s="27" t="s">
        <v>16</v>
      </c>
      <c r="K101" s="30" t="s">
        <v>17</v>
      </c>
      <c r="L101" t="s">
        <v>18</v>
      </c>
    </row>
    <row r="102" spans="1:12" ht="30" x14ac:dyDescent="0.25">
      <c r="A102" s="27" t="s">
        <v>171</v>
      </c>
      <c r="B102" s="27" t="s">
        <v>172</v>
      </c>
      <c r="C102" s="27" t="s">
        <v>173</v>
      </c>
      <c r="D102" s="28">
        <v>45132</v>
      </c>
      <c r="E102" s="28">
        <v>45498</v>
      </c>
      <c r="F102" s="27" t="s">
        <v>12</v>
      </c>
      <c r="G102" s="29" t="s">
        <v>13</v>
      </c>
      <c r="H102" s="29" t="s">
        <v>14</v>
      </c>
      <c r="I102" s="27" t="s">
        <v>15</v>
      </c>
      <c r="J102" s="27" t="s">
        <v>16</v>
      </c>
      <c r="K102" s="30" t="s">
        <v>17</v>
      </c>
      <c r="L102" t="s">
        <v>18</v>
      </c>
    </row>
    <row r="103" spans="1:12" ht="30" x14ac:dyDescent="0.25">
      <c r="A103" s="27" t="s">
        <v>171</v>
      </c>
      <c r="B103" s="27" t="s">
        <v>172</v>
      </c>
      <c r="C103" s="27" t="s">
        <v>173</v>
      </c>
      <c r="D103" s="28">
        <v>45132</v>
      </c>
      <c r="E103" s="28">
        <v>45498</v>
      </c>
      <c r="F103" s="27" t="s">
        <v>22</v>
      </c>
      <c r="G103" s="29" t="s">
        <v>13</v>
      </c>
      <c r="H103" s="29" t="s">
        <v>14</v>
      </c>
      <c r="I103" s="27" t="s">
        <v>15</v>
      </c>
      <c r="J103" s="27" t="s">
        <v>16</v>
      </c>
      <c r="K103" s="30" t="s">
        <v>17</v>
      </c>
      <c r="L103" t="s">
        <v>18</v>
      </c>
    </row>
    <row r="104" spans="1:12" ht="30" x14ac:dyDescent="0.25">
      <c r="A104" s="27" t="s">
        <v>171</v>
      </c>
      <c r="B104" s="27" t="s">
        <v>172</v>
      </c>
      <c r="C104" s="27" t="s">
        <v>173</v>
      </c>
      <c r="D104" s="28">
        <v>45132</v>
      </c>
      <c r="E104" s="28">
        <v>45498</v>
      </c>
      <c r="F104" s="27" t="s">
        <v>12</v>
      </c>
      <c r="G104" s="29" t="s">
        <v>13</v>
      </c>
      <c r="H104" s="29" t="s">
        <v>14</v>
      </c>
      <c r="I104" s="27" t="s">
        <v>15</v>
      </c>
      <c r="J104" s="27" t="s">
        <v>16</v>
      </c>
      <c r="K104" s="30" t="s">
        <v>17</v>
      </c>
      <c r="L104" t="s">
        <v>18</v>
      </c>
    </row>
    <row r="105" spans="1:12" ht="30" x14ac:dyDescent="0.25">
      <c r="A105" s="27" t="s">
        <v>171</v>
      </c>
      <c r="B105" s="27" t="s">
        <v>172</v>
      </c>
      <c r="C105" s="27" t="s">
        <v>173</v>
      </c>
      <c r="D105" s="28">
        <v>45132</v>
      </c>
      <c r="E105" s="28">
        <v>45498</v>
      </c>
      <c r="F105" s="27" t="s">
        <v>12</v>
      </c>
      <c r="G105" s="29" t="s">
        <v>13</v>
      </c>
      <c r="H105" s="29" t="s">
        <v>14</v>
      </c>
      <c r="I105" s="27" t="s">
        <v>15</v>
      </c>
      <c r="J105" s="27" t="s">
        <v>16</v>
      </c>
      <c r="K105" s="30" t="s">
        <v>17</v>
      </c>
      <c r="L105" t="s">
        <v>18</v>
      </c>
    </row>
    <row r="106" spans="1:12" ht="30" x14ac:dyDescent="0.25">
      <c r="A106" s="27" t="s">
        <v>171</v>
      </c>
      <c r="B106" s="27" t="s">
        <v>172</v>
      </c>
      <c r="C106" s="27" t="s">
        <v>173</v>
      </c>
      <c r="D106" s="28">
        <v>45132</v>
      </c>
      <c r="E106" s="28">
        <v>45498</v>
      </c>
      <c r="F106" s="27" t="s">
        <v>12</v>
      </c>
      <c r="G106" s="29" t="s">
        <v>13</v>
      </c>
      <c r="H106" s="29" t="s">
        <v>14</v>
      </c>
      <c r="I106" s="27" t="s">
        <v>15</v>
      </c>
      <c r="J106" s="27" t="s">
        <v>16</v>
      </c>
      <c r="K106" s="30" t="s">
        <v>17</v>
      </c>
      <c r="L106" t="s">
        <v>18</v>
      </c>
    </row>
    <row r="107" spans="1:12" ht="30" x14ac:dyDescent="0.25">
      <c r="A107" s="27" t="s">
        <v>171</v>
      </c>
      <c r="B107" s="27" t="s">
        <v>172</v>
      </c>
      <c r="C107" s="27" t="s">
        <v>173</v>
      </c>
      <c r="D107" s="28">
        <v>45133</v>
      </c>
      <c r="E107" s="28">
        <v>45499</v>
      </c>
      <c r="F107" s="27" t="s">
        <v>12</v>
      </c>
      <c r="G107" s="29" t="s">
        <v>13</v>
      </c>
      <c r="H107" s="29" t="s">
        <v>14</v>
      </c>
      <c r="I107" s="27" t="s">
        <v>15</v>
      </c>
      <c r="J107" s="27" t="s">
        <v>16</v>
      </c>
      <c r="K107" s="30" t="s">
        <v>17</v>
      </c>
      <c r="L107" t="s">
        <v>18</v>
      </c>
    </row>
    <row r="108" spans="1:12" ht="30" x14ac:dyDescent="0.25">
      <c r="A108" s="27" t="s">
        <v>171</v>
      </c>
      <c r="B108" s="27" t="s">
        <v>172</v>
      </c>
      <c r="C108" s="27" t="s">
        <v>173</v>
      </c>
      <c r="D108" s="28">
        <v>45133</v>
      </c>
      <c r="E108" s="28">
        <v>45499</v>
      </c>
      <c r="F108" s="27" t="s">
        <v>12</v>
      </c>
      <c r="G108" s="29" t="s">
        <v>13</v>
      </c>
      <c r="H108" s="29" t="s">
        <v>14</v>
      </c>
      <c r="I108" s="27" t="s">
        <v>15</v>
      </c>
      <c r="J108" s="27" t="s">
        <v>16</v>
      </c>
      <c r="K108" s="30" t="s">
        <v>17</v>
      </c>
      <c r="L108" t="s">
        <v>18</v>
      </c>
    </row>
    <row r="109" spans="1:12" ht="30" x14ac:dyDescent="0.25">
      <c r="A109" s="27" t="s">
        <v>171</v>
      </c>
      <c r="B109" s="27" t="s">
        <v>172</v>
      </c>
      <c r="C109" s="27" t="s">
        <v>173</v>
      </c>
      <c r="D109" s="28">
        <v>45133</v>
      </c>
      <c r="E109" s="28">
        <v>45499</v>
      </c>
      <c r="F109" s="27" t="s">
        <v>12</v>
      </c>
      <c r="G109" s="29" t="s">
        <v>13</v>
      </c>
      <c r="H109" s="29" t="s">
        <v>14</v>
      </c>
      <c r="I109" s="27" t="s">
        <v>15</v>
      </c>
      <c r="J109" s="27" t="s">
        <v>16</v>
      </c>
      <c r="K109" s="30" t="s">
        <v>17</v>
      </c>
      <c r="L109" t="s">
        <v>18</v>
      </c>
    </row>
    <row r="110" spans="1:12" ht="30" x14ac:dyDescent="0.25">
      <c r="A110" s="27" t="s">
        <v>171</v>
      </c>
      <c r="B110" s="27" t="s">
        <v>172</v>
      </c>
      <c r="C110" s="27" t="s">
        <v>173</v>
      </c>
      <c r="D110" s="28">
        <v>45133</v>
      </c>
      <c r="E110" s="28">
        <v>45499</v>
      </c>
      <c r="F110" s="27" t="s">
        <v>22</v>
      </c>
      <c r="G110" s="29" t="s">
        <v>13</v>
      </c>
      <c r="H110" s="29" t="s">
        <v>14</v>
      </c>
      <c r="I110" s="27" t="s">
        <v>15</v>
      </c>
      <c r="J110" s="27" t="s">
        <v>16</v>
      </c>
      <c r="K110" s="30" t="s">
        <v>17</v>
      </c>
      <c r="L110" t="s">
        <v>18</v>
      </c>
    </row>
    <row r="111" spans="1:12" ht="30" x14ac:dyDescent="0.25">
      <c r="A111" s="27" t="s">
        <v>171</v>
      </c>
      <c r="B111" s="27" t="s">
        <v>172</v>
      </c>
      <c r="C111" s="27" t="s">
        <v>173</v>
      </c>
      <c r="D111" s="28">
        <v>45134</v>
      </c>
      <c r="E111" s="28">
        <v>45500</v>
      </c>
      <c r="F111" s="27" t="s">
        <v>12</v>
      </c>
      <c r="G111" s="29" t="s">
        <v>13</v>
      </c>
      <c r="H111" s="29" t="s">
        <v>14</v>
      </c>
      <c r="I111" s="27" t="s">
        <v>15</v>
      </c>
      <c r="J111" s="27" t="s">
        <v>16</v>
      </c>
      <c r="K111" s="30" t="s">
        <v>17</v>
      </c>
      <c r="L111" t="s">
        <v>18</v>
      </c>
    </row>
    <row r="112" spans="1:12" ht="30" x14ac:dyDescent="0.25">
      <c r="A112" s="27" t="s">
        <v>171</v>
      </c>
      <c r="B112" s="27" t="s">
        <v>172</v>
      </c>
      <c r="C112" s="27" t="s">
        <v>173</v>
      </c>
      <c r="D112" s="28">
        <v>45135</v>
      </c>
      <c r="E112" s="28">
        <v>45501</v>
      </c>
      <c r="F112" s="27" t="s">
        <v>12</v>
      </c>
      <c r="G112" s="29" t="s">
        <v>13</v>
      </c>
      <c r="H112" s="29" t="s">
        <v>14</v>
      </c>
      <c r="I112" s="27" t="s">
        <v>15</v>
      </c>
      <c r="J112" s="27" t="s">
        <v>16</v>
      </c>
      <c r="K112" s="30" t="s">
        <v>17</v>
      </c>
      <c r="L112" t="s">
        <v>18</v>
      </c>
    </row>
    <row r="113" spans="1:12" ht="30" x14ac:dyDescent="0.25">
      <c r="A113" s="27" t="s">
        <v>171</v>
      </c>
      <c r="B113" s="27" t="s">
        <v>172</v>
      </c>
      <c r="C113" s="27" t="s">
        <v>173</v>
      </c>
      <c r="D113" s="28">
        <v>45135</v>
      </c>
      <c r="E113" s="28">
        <v>45501</v>
      </c>
      <c r="F113" s="27" t="s">
        <v>12</v>
      </c>
      <c r="G113" s="29" t="s">
        <v>13</v>
      </c>
      <c r="H113" s="29" t="s">
        <v>14</v>
      </c>
      <c r="I113" s="27" t="s">
        <v>15</v>
      </c>
      <c r="J113" s="27" t="s">
        <v>16</v>
      </c>
      <c r="K113" s="30" t="s">
        <v>17</v>
      </c>
      <c r="L113" t="s">
        <v>18</v>
      </c>
    </row>
    <row r="114" spans="1:12" ht="30" x14ac:dyDescent="0.25">
      <c r="A114" s="27" t="s">
        <v>171</v>
      </c>
      <c r="B114" s="27" t="s">
        <v>172</v>
      </c>
      <c r="C114" s="27" t="s">
        <v>173</v>
      </c>
      <c r="D114" s="28">
        <v>45135</v>
      </c>
      <c r="E114" s="28">
        <v>45501</v>
      </c>
      <c r="F114" s="27" t="s">
        <v>12</v>
      </c>
      <c r="G114" s="29" t="s">
        <v>13</v>
      </c>
      <c r="H114" s="29" t="s">
        <v>14</v>
      </c>
      <c r="I114" s="27" t="s">
        <v>15</v>
      </c>
      <c r="J114" s="27" t="s">
        <v>16</v>
      </c>
      <c r="K114" s="30" t="s">
        <v>17</v>
      </c>
      <c r="L114" t="s">
        <v>18</v>
      </c>
    </row>
    <row r="115" spans="1:12" ht="30" x14ac:dyDescent="0.25">
      <c r="A115" s="27" t="s">
        <v>171</v>
      </c>
      <c r="B115" s="27" t="s">
        <v>172</v>
      </c>
      <c r="C115" s="27" t="s">
        <v>173</v>
      </c>
      <c r="D115" s="28">
        <v>45135</v>
      </c>
      <c r="E115" s="28">
        <v>45501</v>
      </c>
      <c r="F115" s="27" t="s">
        <v>12</v>
      </c>
      <c r="G115" s="29" t="s">
        <v>13</v>
      </c>
      <c r="H115" s="29" t="s">
        <v>14</v>
      </c>
      <c r="I115" s="27" t="s">
        <v>15</v>
      </c>
      <c r="J115" s="27" t="s">
        <v>16</v>
      </c>
      <c r="K115" s="30" t="s">
        <v>17</v>
      </c>
      <c r="L115" t="s">
        <v>18</v>
      </c>
    </row>
    <row r="116" spans="1:12" ht="30" x14ac:dyDescent="0.25">
      <c r="A116" s="27" t="s">
        <v>171</v>
      </c>
      <c r="B116" s="27" t="s">
        <v>172</v>
      </c>
      <c r="C116" s="27" t="s">
        <v>173</v>
      </c>
      <c r="D116" s="28">
        <v>45136</v>
      </c>
      <c r="E116" s="28">
        <v>45502</v>
      </c>
      <c r="F116" s="27" t="s">
        <v>21</v>
      </c>
      <c r="G116" s="29" t="s">
        <v>13</v>
      </c>
      <c r="H116" s="29" t="s">
        <v>14</v>
      </c>
      <c r="I116" s="27" t="s">
        <v>15</v>
      </c>
      <c r="J116" s="27" t="s">
        <v>16</v>
      </c>
      <c r="K116" s="30" t="s">
        <v>17</v>
      </c>
      <c r="L116" t="s">
        <v>18</v>
      </c>
    </row>
    <row r="117" spans="1:12" ht="30" x14ac:dyDescent="0.25">
      <c r="A117" s="27" t="s">
        <v>171</v>
      </c>
      <c r="B117" s="27" t="s">
        <v>172</v>
      </c>
      <c r="C117" s="27" t="s">
        <v>173</v>
      </c>
      <c r="D117" s="28">
        <v>45136</v>
      </c>
      <c r="E117" s="28">
        <v>45502</v>
      </c>
      <c r="F117" s="27" t="s">
        <v>21</v>
      </c>
      <c r="G117" s="29" t="s">
        <v>13</v>
      </c>
      <c r="H117" s="29" t="s">
        <v>14</v>
      </c>
      <c r="I117" s="27" t="s">
        <v>15</v>
      </c>
      <c r="J117" s="27" t="s">
        <v>16</v>
      </c>
      <c r="K117" s="30" t="s">
        <v>17</v>
      </c>
      <c r="L117" t="s">
        <v>18</v>
      </c>
    </row>
    <row r="118" spans="1:12" ht="30" x14ac:dyDescent="0.25">
      <c r="A118" s="27" t="s">
        <v>171</v>
      </c>
      <c r="B118" s="27" t="s">
        <v>172</v>
      </c>
      <c r="C118" s="27" t="s">
        <v>173</v>
      </c>
      <c r="D118" s="28">
        <v>45136</v>
      </c>
      <c r="E118" s="28">
        <v>45502</v>
      </c>
      <c r="F118" s="27" t="s">
        <v>35</v>
      </c>
      <c r="G118" s="29" t="s">
        <v>13</v>
      </c>
      <c r="H118" s="29" t="s">
        <v>14</v>
      </c>
      <c r="I118" s="27" t="s">
        <v>15</v>
      </c>
      <c r="J118" s="27" t="s">
        <v>16</v>
      </c>
      <c r="K118" s="30" t="s">
        <v>17</v>
      </c>
      <c r="L118" t="s">
        <v>18</v>
      </c>
    </row>
    <row r="119" spans="1:12" ht="30" x14ac:dyDescent="0.25">
      <c r="A119" s="27" t="s">
        <v>171</v>
      </c>
      <c r="B119" s="27" t="s">
        <v>172</v>
      </c>
      <c r="C119" s="27" t="s">
        <v>173</v>
      </c>
      <c r="D119" s="28">
        <v>45137</v>
      </c>
      <c r="E119" s="28">
        <v>45503</v>
      </c>
      <c r="F119" s="27" t="s">
        <v>23</v>
      </c>
      <c r="G119" s="29" t="s">
        <v>13</v>
      </c>
      <c r="H119" s="29" t="s">
        <v>14</v>
      </c>
      <c r="I119" s="27" t="s">
        <v>15</v>
      </c>
      <c r="J119" s="27" t="s">
        <v>16</v>
      </c>
      <c r="K119" s="30" t="s">
        <v>17</v>
      </c>
      <c r="L119" t="s">
        <v>18</v>
      </c>
    </row>
    <row r="120" spans="1:12" ht="30" x14ac:dyDescent="0.25">
      <c r="A120" s="27" t="s">
        <v>171</v>
      </c>
      <c r="B120" s="27" t="s">
        <v>172</v>
      </c>
      <c r="C120" s="27" t="s">
        <v>173</v>
      </c>
      <c r="D120" s="28">
        <v>45137</v>
      </c>
      <c r="E120" s="28">
        <v>45503</v>
      </c>
      <c r="F120" s="27" t="s">
        <v>25</v>
      </c>
      <c r="G120" s="29" t="s">
        <v>13</v>
      </c>
      <c r="H120" s="29" t="s">
        <v>14</v>
      </c>
      <c r="I120" s="27" t="s">
        <v>15</v>
      </c>
      <c r="J120" s="27" t="s">
        <v>16</v>
      </c>
      <c r="K120" s="30" t="s">
        <v>17</v>
      </c>
      <c r="L120" t="s">
        <v>18</v>
      </c>
    </row>
    <row r="121" spans="1:12" ht="30" x14ac:dyDescent="0.25">
      <c r="A121" s="27" t="s">
        <v>171</v>
      </c>
      <c r="B121" s="27" t="s">
        <v>172</v>
      </c>
      <c r="C121" s="27" t="s">
        <v>173</v>
      </c>
      <c r="D121" s="28">
        <v>45137</v>
      </c>
      <c r="E121" s="28">
        <v>45503</v>
      </c>
      <c r="F121" s="27" t="s">
        <v>25</v>
      </c>
      <c r="G121" s="29" t="s">
        <v>13</v>
      </c>
      <c r="H121" s="29" t="s">
        <v>14</v>
      </c>
      <c r="I121" s="27" t="s">
        <v>15</v>
      </c>
      <c r="J121" s="27" t="s">
        <v>16</v>
      </c>
      <c r="K121" s="30" t="s">
        <v>17</v>
      </c>
      <c r="L121" t="s">
        <v>18</v>
      </c>
    </row>
    <row r="122" spans="1:12" ht="30" x14ac:dyDescent="0.25">
      <c r="A122" s="27" t="s">
        <v>171</v>
      </c>
      <c r="B122" s="27" t="s">
        <v>172</v>
      </c>
      <c r="C122" s="27" t="s">
        <v>173</v>
      </c>
      <c r="D122" s="28">
        <v>45137</v>
      </c>
      <c r="E122" s="28">
        <v>45503</v>
      </c>
      <c r="F122" s="27" t="s">
        <v>21</v>
      </c>
      <c r="G122" s="29" t="s">
        <v>13</v>
      </c>
      <c r="H122" s="29" t="s">
        <v>14</v>
      </c>
      <c r="I122" s="27" t="s">
        <v>15</v>
      </c>
      <c r="J122" s="27" t="s">
        <v>16</v>
      </c>
      <c r="K122" s="30" t="s">
        <v>17</v>
      </c>
      <c r="L122" t="s">
        <v>18</v>
      </c>
    </row>
    <row r="123" spans="1:12" ht="30" x14ac:dyDescent="0.25">
      <c r="A123" s="27" t="s">
        <v>171</v>
      </c>
      <c r="B123" s="27" t="s">
        <v>172</v>
      </c>
      <c r="C123" s="27" t="s">
        <v>173</v>
      </c>
      <c r="D123" s="28">
        <v>45137</v>
      </c>
      <c r="E123" s="28">
        <v>45503</v>
      </c>
      <c r="F123" s="27" t="s">
        <v>23</v>
      </c>
      <c r="G123" s="29" t="s">
        <v>13</v>
      </c>
      <c r="H123" s="29" t="s">
        <v>14</v>
      </c>
      <c r="I123" s="27" t="s">
        <v>15</v>
      </c>
      <c r="J123" s="27" t="s">
        <v>16</v>
      </c>
      <c r="K123" s="30" t="s">
        <v>17</v>
      </c>
      <c r="L123" t="s">
        <v>18</v>
      </c>
    </row>
    <row r="124" spans="1:12" ht="30" x14ac:dyDescent="0.25">
      <c r="A124" s="27" t="s">
        <v>171</v>
      </c>
      <c r="B124" s="27" t="s">
        <v>172</v>
      </c>
      <c r="C124" s="27" t="s">
        <v>173</v>
      </c>
      <c r="D124" s="28">
        <v>45137</v>
      </c>
      <c r="E124" s="28">
        <v>45503</v>
      </c>
      <c r="F124" s="27" t="s">
        <v>23</v>
      </c>
      <c r="G124" s="29" t="s">
        <v>13</v>
      </c>
      <c r="H124" s="29" t="s">
        <v>14</v>
      </c>
      <c r="I124" s="27" t="s">
        <v>15</v>
      </c>
      <c r="J124" s="27" t="s">
        <v>16</v>
      </c>
      <c r="K124" s="30" t="s">
        <v>17</v>
      </c>
      <c r="L124" t="s">
        <v>18</v>
      </c>
    </row>
    <row r="125" spans="1:12" ht="30" x14ac:dyDescent="0.25">
      <c r="A125" s="27" t="s">
        <v>171</v>
      </c>
      <c r="B125" s="27" t="s">
        <v>172</v>
      </c>
      <c r="C125" s="27" t="s">
        <v>173</v>
      </c>
      <c r="D125" s="28">
        <v>45137</v>
      </c>
      <c r="E125" s="28">
        <v>45503</v>
      </c>
      <c r="F125" s="27" t="s">
        <v>25</v>
      </c>
      <c r="G125" s="29" t="s">
        <v>13</v>
      </c>
      <c r="H125" s="29" t="s">
        <v>14</v>
      </c>
      <c r="I125" s="27" t="s">
        <v>15</v>
      </c>
      <c r="J125" s="27" t="s">
        <v>16</v>
      </c>
      <c r="K125" s="30" t="s">
        <v>17</v>
      </c>
      <c r="L125" t="s">
        <v>18</v>
      </c>
    </row>
    <row r="126" spans="1:12" ht="30" x14ac:dyDescent="0.25">
      <c r="A126" s="27" t="s">
        <v>171</v>
      </c>
      <c r="B126" s="27" t="s">
        <v>172</v>
      </c>
      <c r="C126" s="27" t="s">
        <v>173</v>
      </c>
      <c r="D126" s="28">
        <v>45138</v>
      </c>
      <c r="E126" s="28">
        <v>45504</v>
      </c>
      <c r="F126" s="27" t="s">
        <v>21</v>
      </c>
      <c r="G126" s="29" t="s">
        <v>13</v>
      </c>
      <c r="H126" s="29" t="s">
        <v>14</v>
      </c>
      <c r="I126" s="27" t="s">
        <v>15</v>
      </c>
      <c r="J126" s="27" t="s">
        <v>16</v>
      </c>
      <c r="K126" s="30" t="s">
        <v>17</v>
      </c>
      <c r="L126" t="s">
        <v>18</v>
      </c>
    </row>
    <row r="127" spans="1:12" ht="30" x14ac:dyDescent="0.25">
      <c r="A127" s="27" t="s">
        <v>171</v>
      </c>
      <c r="B127" s="27" t="s">
        <v>172</v>
      </c>
      <c r="C127" s="27" t="s">
        <v>173</v>
      </c>
      <c r="D127" s="28">
        <v>45138</v>
      </c>
      <c r="E127" s="28">
        <v>45504</v>
      </c>
      <c r="F127" s="27" t="s">
        <v>12</v>
      </c>
      <c r="G127" s="29" t="s">
        <v>13</v>
      </c>
      <c r="H127" s="29" t="s">
        <v>14</v>
      </c>
      <c r="I127" s="27" t="s">
        <v>15</v>
      </c>
      <c r="J127" s="27" t="s">
        <v>16</v>
      </c>
      <c r="K127" s="30" t="s">
        <v>17</v>
      </c>
      <c r="L127" t="s">
        <v>18</v>
      </c>
    </row>
    <row r="128" spans="1:12" ht="30" x14ac:dyDescent="0.25">
      <c r="A128" s="27" t="s">
        <v>171</v>
      </c>
      <c r="B128" s="27" t="s">
        <v>172</v>
      </c>
      <c r="C128" s="27" t="s">
        <v>173</v>
      </c>
      <c r="D128" s="28">
        <v>45138</v>
      </c>
      <c r="E128" s="28">
        <v>45504</v>
      </c>
      <c r="F128" s="27" t="s">
        <v>12</v>
      </c>
      <c r="G128" s="29" t="s">
        <v>13</v>
      </c>
      <c r="H128" s="29" t="s">
        <v>14</v>
      </c>
      <c r="I128" s="27" t="s">
        <v>15</v>
      </c>
      <c r="J128" s="27" t="s">
        <v>16</v>
      </c>
      <c r="K128" s="30" t="s">
        <v>17</v>
      </c>
      <c r="L128" t="s">
        <v>18</v>
      </c>
    </row>
    <row r="129" spans="1:12" ht="30" x14ac:dyDescent="0.25">
      <c r="A129" s="27" t="s">
        <v>171</v>
      </c>
      <c r="B129" s="27" t="s">
        <v>172</v>
      </c>
      <c r="C129" s="27" t="s">
        <v>173</v>
      </c>
      <c r="D129" s="28">
        <v>45138</v>
      </c>
      <c r="E129" s="28">
        <v>45504</v>
      </c>
      <c r="F129" s="27" t="s">
        <v>32</v>
      </c>
      <c r="G129" s="29" t="s">
        <v>13</v>
      </c>
      <c r="H129" s="29" t="s">
        <v>14</v>
      </c>
      <c r="I129" s="27" t="s">
        <v>15</v>
      </c>
      <c r="J129" s="27" t="s">
        <v>16</v>
      </c>
      <c r="K129" s="30" t="s">
        <v>17</v>
      </c>
      <c r="L129" t="s">
        <v>18</v>
      </c>
    </row>
    <row r="130" spans="1:12" ht="30" x14ac:dyDescent="0.25">
      <c r="A130" s="27" t="s">
        <v>171</v>
      </c>
      <c r="B130" s="27" t="s">
        <v>172</v>
      </c>
      <c r="C130" s="27" t="s">
        <v>173</v>
      </c>
      <c r="D130" s="28">
        <v>45138</v>
      </c>
      <c r="E130" s="28">
        <v>45504</v>
      </c>
      <c r="F130" s="27" t="s">
        <v>32</v>
      </c>
      <c r="G130" s="29" t="s">
        <v>13</v>
      </c>
      <c r="H130" s="29" t="s">
        <v>14</v>
      </c>
      <c r="I130" s="27" t="s">
        <v>15</v>
      </c>
      <c r="J130" s="27" t="s">
        <v>16</v>
      </c>
      <c r="K130" s="30" t="s">
        <v>17</v>
      </c>
      <c r="L130" t="s">
        <v>18</v>
      </c>
    </row>
    <row r="131" spans="1:12" ht="30" x14ac:dyDescent="0.25">
      <c r="A131" s="27" t="s">
        <v>171</v>
      </c>
      <c r="B131" s="27" t="s">
        <v>172</v>
      </c>
      <c r="C131" s="27" t="s">
        <v>173</v>
      </c>
      <c r="D131" s="28">
        <v>45138</v>
      </c>
      <c r="E131" s="28">
        <v>45504</v>
      </c>
      <c r="F131" s="27" t="s">
        <v>32</v>
      </c>
      <c r="G131" s="29" t="s">
        <v>13</v>
      </c>
      <c r="H131" s="29" t="s">
        <v>14</v>
      </c>
      <c r="I131" s="27" t="s">
        <v>15</v>
      </c>
      <c r="J131" s="27" t="s">
        <v>16</v>
      </c>
      <c r="K131" s="30" t="s">
        <v>17</v>
      </c>
      <c r="L131" t="s">
        <v>18</v>
      </c>
    </row>
    <row r="132" spans="1:12" ht="30" x14ac:dyDescent="0.25">
      <c r="A132" s="27" t="s">
        <v>171</v>
      </c>
      <c r="B132" s="27" t="s">
        <v>172</v>
      </c>
      <c r="C132" s="27" t="s">
        <v>173</v>
      </c>
      <c r="D132" s="28">
        <v>45138</v>
      </c>
      <c r="E132" s="28">
        <v>45504</v>
      </c>
      <c r="F132" s="27" t="s">
        <v>25</v>
      </c>
      <c r="G132" s="29" t="s">
        <v>13</v>
      </c>
      <c r="H132" s="29" t="s">
        <v>14</v>
      </c>
      <c r="I132" s="27" t="s">
        <v>15</v>
      </c>
      <c r="J132" s="27" t="s">
        <v>16</v>
      </c>
      <c r="K132" s="27" t="s">
        <v>36</v>
      </c>
      <c r="L132" t="s">
        <v>18</v>
      </c>
    </row>
    <row r="133" spans="1:12" ht="30" x14ac:dyDescent="0.25">
      <c r="A133" s="27" t="s">
        <v>171</v>
      </c>
      <c r="B133" s="27" t="s">
        <v>172</v>
      </c>
      <c r="C133" s="27" t="s">
        <v>173</v>
      </c>
      <c r="D133" s="28">
        <v>45138</v>
      </c>
      <c r="E133" s="28">
        <v>45504</v>
      </c>
      <c r="F133" s="27" t="s">
        <v>25</v>
      </c>
      <c r="G133" s="29" t="s">
        <v>13</v>
      </c>
      <c r="H133" s="29" t="s">
        <v>14</v>
      </c>
      <c r="I133" s="27" t="s">
        <v>15</v>
      </c>
      <c r="J133" s="27" t="s">
        <v>16</v>
      </c>
      <c r="K133" s="27" t="s">
        <v>37</v>
      </c>
      <c r="L133" t="s">
        <v>18</v>
      </c>
    </row>
    <row r="134" spans="1:12" ht="30" x14ac:dyDescent="0.25">
      <c r="A134" s="27" t="s">
        <v>171</v>
      </c>
      <c r="B134" s="27" t="s">
        <v>172</v>
      </c>
      <c r="C134" s="27" t="s">
        <v>173</v>
      </c>
      <c r="D134" s="28">
        <v>45138</v>
      </c>
      <c r="E134" s="28">
        <v>45504</v>
      </c>
      <c r="F134" s="27" t="s">
        <v>12</v>
      </c>
      <c r="G134" s="29" t="s">
        <v>13</v>
      </c>
      <c r="H134" s="29" t="s">
        <v>14</v>
      </c>
      <c r="I134" s="27" t="s">
        <v>15</v>
      </c>
      <c r="J134" s="27" t="s">
        <v>16</v>
      </c>
      <c r="K134" s="30" t="s">
        <v>17</v>
      </c>
      <c r="L134" t="s">
        <v>18</v>
      </c>
    </row>
  </sheetData>
  <autoFilter ref="A1:K134" xr:uid="{00000000-0001-0000-0000-000000000000}"/>
  <conditionalFormatting sqref="D27:K60 D2:J26 D134:J134 D132:K133 D73:J131 D63:K65 D61:J62 D68:K72 D66:J67">
    <cfRule type="expression" dxfId="72" priority="2">
      <formula>SEARCH("ALERT",#REF!)=1</formula>
    </cfRule>
  </conditionalFormatting>
  <conditionalFormatting sqref="A2:C134">
    <cfRule type="expression" dxfId="0" priority="1">
      <formula>SEARCH("ALERT",#REF!)=1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802C1-3FB2-4739-B0FD-1D7222C4CBE3}">
  <dimension ref="A1:W37"/>
  <sheetViews>
    <sheetView zoomScale="80" zoomScaleNormal="80" workbookViewId="0">
      <pane ySplit="1" topLeftCell="A4" activePane="bottomLeft" state="frozen"/>
      <selection pane="bottomLeft" activeCell="D2" sqref="D2"/>
    </sheetView>
  </sheetViews>
  <sheetFormatPr defaultColWidth="24.42578125" defaultRowHeight="15" x14ac:dyDescent="0.25"/>
  <cols>
    <col min="1" max="1" width="18.5703125" customWidth="1"/>
    <col min="2" max="2" width="15.140625" customWidth="1"/>
    <col min="3" max="3" width="16.5703125" customWidth="1"/>
    <col min="4" max="4" width="18" customWidth="1"/>
    <col min="5" max="5" width="20.28515625" customWidth="1"/>
    <col min="6" max="6" width="14.85546875" customWidth="1"/>
    <col min="7" max="7" width="31.28515625" bestFit="1" customWidth="1"/>
    <col min="8" max="8" width="28" bestFit="1" customWidth="1"/>
    <col min="9" max="9" width="34.5703125" bestFit="1" customWidth="1"/>
    <col min="10" max="10" width="63.140625" bestFit="1" customWidth="1"/>
    <col min="11" max="11" width="17.7109375" bestFit="1" customWidth="1"/>
    <col min="12" max="12" width="35.140625" bestFit="1" customWidth="1"/>
    <col min="13" max="13" width="10.5703125" customWidth="1"/>
    <col min="14" max="15" width="159.28515625" bestFit="1" customWidth="1"/>
    <col min="18" max="18" width="159.28515625" bestFit="1" customWidth="1"/>
    <col min="20" max="20" width="159.28515625" bestFit="1" customWidth="1"/>
    <col min="23" max="23" width="159.28515625" bestFit="1" customWidth="1"/>
  </cols>
  <sheetData>
    <row r="1" spans="1:20" ht="30" x14ac:dyDescent="0.25">
      <c r="A1" s="3" t="s">
        <v>0</v>
      </c>
      <c r="B1" s="3" t="s">
        <v>1</v>
      </c>
      <c r="C1" s="3" t="s">
        <v>2</v>
      </c>
      <c r="D1" s="3" t="s">
        <v>3</v>
      </c>
      <c r="E1" s="3" t="s">
        <v>4</v>
      </c>
      <c r="F1" s="3" t="s">
        <v>5</v>
      </c>
      <c r="G1" s="3" t="s">
        <v>38</v>
      </c>
      <c r="H1" s="72" t="s">
        <v>39</v>
      </c>
      <c r="I1" s="72" t="s">
        <v>7</v>
      </c>
      <c r="J1" s="72" t="s">
        <v>8</v>
      </c>
      <c r="K1" s="73" t="s">
        <v>9</v>
      </c>
      <c r="L1" s="74" t="s">
        <v>10</v>
      </c>
      <c r="M1" s="75" t="s">
        <v>170</v>
      </c>
    </row>
    <row r="2" spans="1:20" ht="45" x14ac:dyDescent="0.25">
      <c r="A2" s="14" t="s">
        <v>171</v>
      </c>
      <c r="B2" s="14" t="s">
        <v>172</v>
      </c>
      <c r="C2" s="14" t="s">
        <v>173</v>
      </c>
      <c r="D2" s="15">
        <v>45117</v>
      </c>
      <c r="E2" s="15">
        <v>45483</v>
      </c>
      <c r="F2" s="14" t="s">
        <v>40</v>
      </c>
      <c r="G2" s="7" t="s">
        <v>158</v>
      </c>
      <c r="H2" s="16" t="s">
        <v>42</v>
      </c>
      <c r="I2" s="17" t="s">
        <v>14</v>
      </c>
      <c r="J2" s="2" t="str" cm="1">
        <f t="array" ref="J2">_xlfn.IFS(G2='Possible NR Reasons'!$A$2,'Possible NR Reasons'!$C$2,G2='Possible NR Reasons'!$A$3,'Possible NR Reasons'!$C$3,G2='Possible NR Reasons'!$A$4,'Possible NR Reasons'!$C$4,G2='Possible NR Reasons'!$A$5,'Possible NR Reasons'!$C$5,G2='Possible NR Reasons'!$A$6,'Possible NR Reasons'!$C$6,G2='Possible NR Reasons'!$A$7, 'Possible NR Reasons'!$C$7,G2='Possible NR Reasons'!$A$8,'Possible NR Reasons'!$C$8,G2='Possible NR Reasons'!$A$9,'Possible NR Reasons'!$C$9,G2='Possible NR Reasons'!$A$10,'Possible NR Reasons'!$C$10,G2='Possible NR Reasons'!$A$11,'Possible NR Reasons'!$C$11,G2='Possible NR Reasons'!$A$12,'Possible NR Reasons'!$C$12,G2='Possible NR Reasons'!$A$13,'Possible NR Reasons'!$C$13,G2='Possible NR Reasons'!$A$14,'Possible NR Reasons'!$C$14,G2='Possible NR Reasons'!$A$15,'Possible NR Reasons'!$C$15,G2='Possible NR Reasons'!$A$16,'Possible NR Reasons'!$C$16,G2='Possible NR Reasons'!$A$17,'Possible NR Reasons'!$C$17,G2='Possible NR Reasons'!$A$18,'Possible NR Reasons'!$C$18,G2='Possible NR Reasons'!$A$19,'Possible NR Reasons'!$C$19,G2='Possible NR Reasons'!$A$20,'Possible NR Reasons'!$C$20,TRUE,"*")</f>
        <v xml:space="preserve">Your policy is being non-renewed because your location's hurricane damage potential and proximity to the coast is no longer eligible with Nationwide. </v>
      </c>
      <c r="K2" s="14" t="s">
        <v>16</v>
      </c>
      <c r="L2" s="14" t="s">
        <v>28</v>
      </c>
      <c r="M2" t="s">
        <v>29</v>
      </c>
      <c r="T2" s="67" t="str" cm="1">
        <f t="array" ref="T2">_xlfn.IFS(G2='Possible NR Reasons'!$A$2,'Possible NR Reasons'!$C$2,G2='Possible NR Reasons'!$A$3,'Possible NR Reasons'!$C$3,G2='Possible NR Reasons'!$A$4,'Possible NR Reasons'!$C$4,G2='Possible NR Reasons'!$A$5,'Possible NR Reasons'!$C$5,G2='Possible NR Reasons'!$A$6,'Possible NR Reasons'!$C$6,G2='Possible NR Reasons'!$A$7, 'Possible NR Reasons'!$C$7,G2='Possible NR Reasons'!$A$8,'Possible NR Reasons'!$C$8,G2='Possible NR Reasons'!$A$9,'Possible NR Reasons'!$C$9,G2='Possible NR Reasons'!$A$10,'Possible NR Reasons'!$C$10,G2='Possible NR Reasons'!$A$11,'Possible NR Reasons'!$C$11,G2='Possible NR Reasons'!$A$12,'Possible NR Reasons'!$C$12,G2='Possible NR Reasons'!$A$13,'Possible NR Reasons'!$C$13,G2='Possible NR Reasons'!$A$14,'Possible NR Reasons'!$C$14,G2='Possible NR Reasons'!$A$15,'Possible NR Reasons'!$C$15,G2='Possible NR Reasons'!$A$16,'Possible NR Reasons'!$C$16,G2='Possible NR Reasons'!$A$17,'Possible NR Reasons'!$C$17,G2='Possible NR Reasons'!$A$18,'Possible NR Reasons'!$C$18,G2='Possible NR Reasons'!$A$19,'Possible NR Reasons'!$C$19,G2='Possible NR Reasons'!$A$20,'Possible NR Reasons'!$C$20,TRUE,"*")</f>
        <v xml:space="preserve">Your policy is being non-renewed because your location's hurricane damage potential and proximity to the coast is no longer eligible with Nationwide. </v>
      </c>
    </row>
    <row r="3" spans="1:20" ht="45" x14ac:dyDescent="0.25">
      <c r="A3" s="14" t="s">
        <v>171</v>
      </c>
      <c r="B3" s="14" t="s">
        <v>172</v>
      </c>
      <c r="C3" s="14" t="s">
        <v>173</v>
      </c>
      <c r="D3" s="15">
        <v>45117</v>
      </c>
      <c r="E3" s="15">
        <v>45483</v>
      </c>
      <c r="F3" s="14" t="s">
        <v>40</v>
      </c>
      <c r="G3" s="14" t="s">
        <v>44</v>
      </c>
      <c r="H3" s="16" t="s">
        <v>42</v>
      </c>
      <c r="I3" s="17" t="s">
        <v>14</v>
      </c>
      <c r="J3" s="2" t="str" cm="1">
        <f t="array" ref="J3">_xlfn.IFS(G3='Possible NR Reasons'!$A$2,'Possible NR Reasons'!$C$2,G3='Possible NR Reasons'!$A$3,'Possible NR Reasons'!$C$3,G3='Possible NR Reasons'!$A$4,'Possible NR Reasons'!$C$4,G3='Possible NR Reasons'!$A$5,'Possible NR Reasons'!$C$5,G3='Possible NR Reasons'!$A$6,'Possible NR Reasons'!$C$6,G3='Possible NR Reasons'!$A$7, 'Possible NR Reasons'!$C$7,G3='Possible NR Reasons'!$A$8,'Possible NR Reasons'!$C$8,G3='Possible NR Reasons'!$A$9,'Possible NR Reasons'!$C$9,G3='Possible NR Reasons'!$A$10,'Possible NR Reasons'!$C$10,G3='Possible NR Reasons'!$A$11,'Possible NR Reasons'!$C$11,G3='Possible NR Reasons'!$A$12,'Possible NR Reasons'!$C$12,G3='Possible NR Reasons'!$A$13,'Possible NR Reasons'!$C$13,G3='Possible NR Reasons'!$A$14,'Possible NR Reasons'!$C$14,G3='Possible NR Reasons'!$A$15,'Possible NR Reasons'!$C$15,G3='Possible NR Reasons'!$A$16,'Possible NR Reasons'!$C$16,G3='Possible NR Reasons'!$A$17,'Possible NR Reasons'!$C$17,G3='Possible NR Reasons'!$A$18,'Possible NR Reasons'!$C$18,G3='Possible NR Reasons'!$A$19,'Possible NR Reasons'!$C$19,G3='Possible NR Reasons'!$A$20,'Possible NR Reasons'!$C$20,TRUE,"*")</f>
        <v>The reason for non-renewal is because Nationwide does not insure umbrella risks in which we do not write the underlying general liability coverage in our standard companies.</v>
      </c>
      <c r="K3" s="14" t="s">
        <v>16</v>
      </c>
      <c r="L3" s="14" t="s">
        <v>28</v>
      </c>
      <c r="M3" t="s">
        <v>29</v>
      </c>
    </row>
    <row r="4" spans="1:20" x14ac:dyDescent="0.25">
      <c r="A4" s="14" t="s">
        <v>171</v>
      </c>
      <c r="B4" s="14" t="s">
        <v>172</v>
      </c>
      <c r="C4" s="14" t="s">
        <v>173</v>
      </c>
      <c r="D4" s="15">
        <v>45117</v>
      </c>
      <c r="E4" s="15">
        <v>45483</v>
      </c>
      <c r="F4" s="14" t="s">
        <v>40</v>
      </c>
      <c r="G4" s="14" t="s">
        <v>46</v>
      </c>
      <c r="H4" s="16" t="s">
        <v>42</v>
      </c>
      <c r="I4" s="17" t="s">
        <v>14</v>
      </c>
      <c r="J4" s="2" t="str" cm="1">
        <f t="array" ref="J4">_xlfn.IFS(G4='Possible NR Reasons'!$A$2,'Possible NR Reasons'!$C$2,G4='Possible NR Reasons'!$A$3,'Possible NR Reasons'!$C$3,G4='Possible NR Reasons'!$A$4,'Possible NR Reasons'!$C$4,G4='Possible NR Reasons'!$A$5,'Possible NR Reasons'!$C$5,G4='Possible NR Reasons'!$A$6,'Possible NR Reasons'!$C$6,G4='Possible NR Reasons'!$A$7, 'Possible NR Reasons'!$C$7,G4='Possible NR Reasons'!$A$8,'Possible NR Reasons'!$C$8,G4='Possible NR Reasons'!$A$9,'Possible NR Reasons'!$C$9,G4='Possible NR Reasons'!$A$10,'Possible NR Reasons'!$C$10,G4='Possible NR Reasons'!$A$11,'Possible NR Reasons'!$C$11,G4='Possible NR Reasons'!$A$12,'Possible NR Reasons'!$C$12,G4='Possible NR Reasons'!$A$13,'Possible NR Reasons'!$C$13,G4='Possible NR Reasons'!$A$14,'Possible NR Reasons'!$C$14,G4='Possible NR Reasons'!$A$15,'Possible NR Reasons'!$C$15,G4='Possible NR Reasons'!$A$16,'Possible NR Reasons'!$C$16,G4='Possible NR Reasons'!$A$17,'Possible NR Reasons'!$C$17,G4='Possible NR Reasons'!$A$18,'Possible NR Reasons'!$C$18,G4='Possible NR Reasons'!$A$19,'Possible NR Reasons'!$C$19,G4='Possible NR Reasons'!$A$20,'Possible NR Reasons'!$C$20,TRUE,"*")</f>
        <v>The exposures represent more risk than we can adequately price for.  </v>
      </c>
      <c r="K4" s="14" t="s">
        <v>16</v>
      </c>
      <c r="L4" s="14" t="s">
        <v>28</v>
      </c>
      <c r="M4" t="s">
        <v>29</v>
      </c>
    </row>
    <row r="5" spans="1:20" x14ac:dyDescent="0.25">
      <c r="A5" s="14" t="s">
        <v>171</v>
      </c>
      <c r="B5" s="14" t="s">
        <v>172</v>
      </c>
      <c r="C5" s="14" t="s">
        <v>173</v>
      </c>
      <c r="D5" s="15">
        <v>45122</v>
      </c>
      <c r="E5" s="15">
        <v>45488</v>
      </c>
      <c r="F5" s="14" t="s">
        <v>40</v>
      </c>
      <c r="G5" s="14" t="s">
        <v>46</v>
      </c>
      <c r="H5" s="16" t="s">
        <v>42</v>
      </c>
      <c r="I5" s="17" t="s">
        <v>14</v>
      </c>
      <c r="J5" s="2" t="str" cm="1">
        <f t="array" ref="J5">_xlfn.IFS(G5='Possible NR Reasons'!$A$2,'Possible NR Reasons'!$C$2,G5='Possible NR Reasons'!$A$3,'Possible NR Reasons'!$C$3,G5='Possible NR Reasons'!$A$4,'Possible NR Reasons'!$C$4,G5='Possible NR Reasons'!$A$5,'Possible NR Reasons'!$C$5,G5='Possible NR Reasons'!$A$6,'Possible NR Reasons'!$C$6,G5='Possible NR Reasons'!$A$7, 'Possible NR Reasons'!$C$7,G5='Possible NR Reasons'!$A$8,'Possible NR Reasons'!$C$8,G5='Possible NR Reasons'!$A$9,'Possible NR Reasons'!$C$9,G5='Possible NR Reasons'!$A$10,'Possible NR Reasons'!$C$10,G5='Possible NR Reasons'!$A$11,'Possible NR Reasons'!$C$11,G5='Possible NR Reasons'!$A$12,'Possible NR Reasons'!$C$12,G5='Possible NR Reasons'!$A$13,'Possible NR Reasons'!$C$13,G5='Possible NR Reasons'!$A$14,'Possible NR Reasons'!$C$14,G5='Possible NR Reasons'!$A$15,'Possible NR Reasons'!$C$15,G5='Possible NR Reasons'!$A$16,'Possible NR Reasons'!$C$16,G5='Possible NR Reasons'!$A$17,'Possible NR Reasons'!$C$17,G5='Possible NR Reasons'!$A$18,'Possible NR Reasons'!$C$18,G5='Possible NR Reasons'!$A$19,'Possible NR Reasons'!$C$19,G5='Possible NR Reasons'!$A$20,'Possible NR Reasons'!$C$20,TRUE,"*")</f>
        <v>The exposures represent more risk than we can adequately price for.  </v>
      </c>
      <c r="K5" s="14" t="s">
        <v>16</v>
      </c>
      <c r="L5" s="14" t="s">
        <v>28</v>
      </c>
      <c r="M5" t="s">
        <v>29</v>
      </c>
    </row>
    <row r="6" spans="1:20" ht="45" x14ac:dyDescent="0.25">
      <c r="A6" s="14" t="s">
        <v>171</v>
      </c>
      <c r="B6" s="14" t="s">
        <v>172</v>
      </c>
      <c r="C6" s="14" t="s">
        <v>173</v>
      </c>
      <c r="D6" s="15">
        <v>45122</v>
      </c>
      <c r="E6" s="15">
        <v>45488</v>
      </c>
      <c r="F6" s="14" t="s">
        <v>40</v>
      </c>
      <c r="G6" s="14" t="s">
        <v>44</v>
      </c>
      <c r="H6" s="16" t="s">
        <v>42</v>
      </c>
      <c r="I6" s="17" t="s">
        <v>14</v>
      </c>
      <c r="J6" s="2" t="str" cm="1">
        <f t="array" ref="J6">_xlfn.IFS(G6='Possible NR Reasons'!$A$2,'Possible NR Reasons'!$C$2,G6='Possible NR Reasons'!$A$3,'Possible NR Reasons'!$C$3,G6='Possible NR Reasons'!$A$4,'Possible NR Reasons'!$C$4,G6='Possible NR Reasons'!$A$5,'Possible NR Reasons'!$C$5,G6='Possible NR Reasons'!$A$6,'Possible NR Reasons'!$C$6,G6='Possible NR Reasons'!$A$7, 'Possible NR Reasons'!$C$7,G6='Possible NR Reasons'!$A$8,'Possible NR Reasons'!$C$8,G6='Possible NR Reasons'!$A$9,'Possible NR Reasons'!$C$9,G6='Possible NR Reasons'!$A$10,'Possible NR Reasons'!$C$10,G6='Possible NR Reasons'!$A$11,'Possible NR Reasons'!$C$11,G6='Possible NR Reasons'!$A$12,'Possible NR Reasons'!$C$12,G6='Possible NR Reasons'!$A$13,'Possible NR Reasons'!$C$13,G6='Possible NR Reasons'!$A$14,'Possible NR Reasons'!$C$14,G6='Possible NR Reasons'!$A$15,'Possible NR Reasons'!$C$15,G6='Possible NR Reasons'!$A$16,'Possible NR Reasons'!$C$16,G6='Possible NR Reasons'!$A$17,'Possible NR Reasons'!$C$17,G6='Possible NR Reasons'!$A$18,'Possible NR Reasons'!$C$18,G6='Possible NR Reasons'!$A$19,'Possible NR Reasons'!$C$19,G6='Possible NR Reasons'!$A$20,'Possible NR Reasons'!$C$20,TRUE,"*")</f>
        <v>The reason for non-renewal is because Nationwide does not insure umbrella risks in which we do not write the underlying general liability coverage in our standard companies.</v>
      </c>
      <c r="K6" s="14" t="s">
        <v>16</v>
      </c>
      <c r="L6" s="14" t="s">
        <v>28</v>
      </c>
      <c r="M6" t="s">
        <v>29</v>
      </c>
    </row>
    <row r="7" spans="1:20" ht="45" x14ac:dyDescent="0.25">
      <c r="A7" s="14" t="s">
        <v>171</v>
      </c>
      <c r="B7" s="14" t="s">
        <v>172</v>
      </c>
      <c r="C7" s="14" t="s">
        <v>173</v>
      </c>
      <c r="D7" s="15">
        <v>45122</v>
      </c>
      <c r="E7" s="15">
        <v>45488</v>
      </c>
      <c r="F7" s="14" t="s">
        <v>40</v>
      </c>
      <c r="G7" s="14" t="s">
        <v>48</v>
      </c>
      <c r="H7" s="16" t="s">
        <v>42</v>
      </c>
      <c r="I7" s="17" t="s">
        <v>14</v>
      </c>
      <c r="J7" s="2" t="str" cm="1">
        <f t="array" ref="J7">_xlfn.IFS(G7='Possible NR Reasons'!$A$2,'Possible NR Reasons'!$C$2,G7='Possible NR Reasons'!$A$3,'Possible NR Reasons'!$C$3,G7='Possible NR Reasons'!$A$4,'Possible NR Reasons'!$C$4,G7='Possible NR Reasons'!$A$5,'Possible NR Reasons'!$C$5,G7='Possible NR Reasons'!$A$6,'Possible NR Reasons'!$C$6,G7='Possible NR Reasons'!$A$7, 'Possible NR Reasons'!$C$7,G7='Possible NR Reasons'!$A$8,'Possible NR Reasons'!$C$8,G7='Possible NR Reasons'!$A$9,'Possible NR Reasons'!$C$9,G7='Possible NR Reasons'!$A$10,'Possible NR Reasons'!$C$10,G7='Possible NR Reasons'!$A$11,'Possible NR Reasons'!$C$11,G7='Possible NR Reasons'!$A$12,'Possible NR Reasons'!$C$12,G7='Possible NR Reasons'!$A$13,'Possible NR Reasons'!$C$13,G7='Possible NR Reasons'!$A$14,'Possible NR Reasons'!$C$14,G7='Possible NR Reasons'!$A$15,'Possible NR Reasons'!$C$15,G7='Possible NR Reasons'!$A$16,'Possible NR Reasons'!$C$16,G7='Possible NR Reasons'!$A$17,'Possible NR Reasons'!$C$17,G7='Possible NR Reasons'!$A$18,'Possible NR Reasons'!$C$18,G7='Possible NR Reasons'!$A$19,'Possible NR Reasons'!$C$19,G7='Possible NR Reasons'!$A$20,'Possible NR Reasons'!$C$20,TRUE,"*")</f>
        <v>Your policy is being non-renewed because the building age at one or more of your locations is outside of Nationwide’s Small Commercial appetite.</v>
      </c>
      <c r="K7" s="14" t="s">
        <v>16</v>
      </c>
      <c r="L7" s="14" t="s">
        <v>28</v>
      </c>
      <c r="M7" t="s">
        <v>29</v>
      </c>
    </row>
    <row r="8" spans="1:20" x14ac:dyDescent="0.25">
      <c r="A8" s="14" t="s">
        <v>171</v>
      </c>
      <c r="B8" s="14" t="s">
        <v>172</v>
      </c>
      <c r="C8" s="14" t="s">
        <v>173</v>
      </c>
      <c r="D8" s="15">
        <v>45126</v>
      </c>
      <c r="E8" s="15">
        <v>45492</v>
      </c>
      <c r="F8" s="14" t="s">
        <v>22</v>
      </c>
      <c r="G8" s="14" t="s">
        <v>46</v>
      </c>
      <c r="H8" s="16" t="s">
        <v>42</v>
      </c>
      <c r="I8" s="17" t="s">
        <v>14</v>
      </c>
      <c r="J8" s="2" t="str" cm="1">
        <f t="array" ref="J8">_xlfn.IFS(G8='Possible NR Reasons'!$A$2,'Possible NR Reasons'!$C$2,G8='Possible NR Reasons'!$A$3,'Possible NR Reasons'!$C$3,G8='Possible NR Reasons'!$A$4,'Possible NR Reasons'!$C$4,G8='Possible NR Reasons'!$A$5,'Possible NR Reasons'!$C$5,G8='Possible NR Reasons'!$A$6,'Possible NR Reasons'!$C$6,G8='Possible NR Reasons'!$A$7, 'Possible NR Reasons'!$C$7,G8='Possible NR Reasons'!$A$8,'Possible NR Reasons'!$C$8,G8='Possible NR Reasons'!$A$9,'Possible NR Reasons'!$C$9,G8='Possible NR Reasons'!$A$10,'Possible NR Reasons'!$C$10,G8='Possible NR Reasons'!$A$11,'Possible NR Reasons'!$C$11,G8='Possible NR Reasons'!$A$12,'Possible NR Reasons'!$C$12,G8='Possible NR Reasons'!$A$13,'Possible NR Reasons'!$C$13,G8='Possible NR Reasons'!$A$14,'Possible NR Reasons'!$C$14,G8='Possible NR Reasons'!$A$15,'Possible NR Reasons'!$C$15,G8='Possible NR Reasons'!$A$16,'Possible NR Reasons'!$C$16,G8='Possible NR Reasons'!$A$17,'Possible NR Reasons'!$C$17,G8='Possible NR Reasons'!$A$18,'Possible NR Reasons'!$C$18,G8='Possible NR Reasons'!$A$19,'Possible NR Reasons'!$C$19,G8='Possible NR Reasons'!$A$20,'Possible NR Reasons'!$C$20,TRUE,"*")</f>
        <v>The exposures represent more risk than we can adequately price for.  </v>
      </c>
      <c r="K8" s="14" t="s">
        <v>16</v>
      </c>
      <c r="L8" s="14" t="s">
        <v>28</v>
      </c>
      <c r="M8" t="s">
        <v>29</v>
      </c>
    </row>
    <row r="9" spans="1:20" ht="45" x14ac:dyDescent="0.25">
      <c r="A9" s="14" t="s">
        <v>171</v>
      </c>
      <c r="B9" s="14" t="s">
        <v>172</v>
      </c>
      <c r="C9" s="14" t="s">
        <v>173</v>
      </c>
      <c r="D9" s="15">
        <v>45126</v>
      </c>
      <c r="E9" s="15">
        <v>45492</v>
      </c>
      <c r="F9" s="14" t="s">
        <v>22</v>
      </c>
      <c r="G9" s="14" t="s">
        <v>44</v>
      </c>
      <c r="H9" s="16" t="s">
        <v>42</v>
      </c>
      <c r="I9" s="17" t="s">
        <v>14</v>
      </c>
      <c r="J9" s="2" t="str" cm="1">
        <f t="array" ref="J9">_xlfn.IFS(G9='Possible NR Reasons'!$A$2,'Possible NR Reasons'!$C$2,G9='Possible NR Reasons'!$A$3,'Possible NR Reasons'!$C$3,G9='Possible NR Reasons'!$A$4,'Possible NR Reasons'!$C$4,G9='Possible NR Reasons'!$A$5,'Possible NR Reasons'!$C$5,G9='Possible NR Reasons'!$A$6,'Possible NR Reasons'!$C$6,G9='Possible NR Reasons'!$A$7, 'Possible NR Reasons'!$C$7,G9='Possible NR Reasons'!$A$8,'Possible NR Reasons'!$C$8,G9='Possible NR Reasons'!$A$9,'Possible NR Reasons'!$C$9,G9='Possible NR Reasons'!$A$10,'Possible NR Reasons'!$C$10,G9='Possible NR Reasons'!$A$11,'Possible NR Reasons'!$C$11,G9='Possible NR Reasons'!$A$12,'Possible NR Reasons'!$C$12,G9='Possible NR Reasons'!$A$13,'Possible NR Reasons'!$C$13,G9='Possible NR Reasons'!$A$14,'Possible NR Reasons'!$C$14,G9='Possible NR Reasons'!$A$15,'Possible NR Reasons'!$C$15,G9='Possible NR Reasons'!$A$16,'Possible NR Reasons'!$C$16,G9='Possible NR Reasons'!$A$17,'Possible NR Reasons'!$C$17,G9='Possible NR Reasons'!$A$18,'Possible NR Reasons'!$C$18,G9='Possible NR Reasons'!$A$19,'Possible NR Reasons'!$C$19,G9='Possible NR Reasons'!$A$20,'Possible NR Reasons'!$C$20,TRUE,"*")</f>
        <v>The reason for non-renewal is because Nationwide does not insure umbrella risks in which we do not write the underlying general liability coverage in our standard companies.</v>
      </c>
      <c r="K9" s="14" t="s">
        <v>16</v>
      </c>
      <c r="L9" s="14" t="s">
        <v>28</v>
      </c>
      <c r="M9" t="s">
        <v>29</v>
      </c>
    </row>
    <row r="10" spans="1:20" x14ac:dyDescent="0.25">
      <c r="A10" s="14" t="s">
        <v>171</v>
      </c>
      <c r="B10" s="14" t="s">
        <v>172</v>
      </c>
      <c r="C10" s="14" t="s">
        <v>173</v>
      </c>
      <c r="D10" s="15">
        <v>45126</v>
      </c>
      <c r="E10" s="15">
        <v>45492</v>
      </c>
      <c r="F10" s="14" t="s">
        <v>22</v>
      </c>
      <c r="G10" s="14" t="s">
        <v>46</v>
      </c>
      <c r="H10" s="16" t="s">
        <v>42</v>
      </c>
      <c r="I10" s="17" t="s">
        <v>14</v>
      </c>
      <c r="J10" s="2" t="str" cm="1">
        <f t="array" ref="J10">_xlfn.IFS(G10='Possible NR Reasons'!$A$2,'Possible NR Reasons'!$C$2,G10='Possible NR Reasons'!$A$3,'Possible NR Reasons'!$C$3,G10='Possible NR Reasons'!$A$4,'Possible NR Reasons'!$C$4,G10='Possible NR Reasons'!$A$5,'Possible NR Reasons'!$C$5,G10='Possible NR Reasons'!$A$6,'Possible NR Reasons'!$C$6,G10='Possible NR Reasons'!$A$7, 'Possible NR Reasons'!$C$7,G10='Possible NR Reasons'!$A$8,'Possible NR Reasons'!$C$8,G10='Possible NR Reasons'!$A$9,'Possible NR Reasons'!$C$9,G10='Possible NR Reasons'!$A$10,'Possible NR Reasons'!$C$10,G10='Possible NR Reasons'!$A$11,'Possible NR Reasons'!$C$11,G10='Possible NR Reasons'!$A$12,'Possible NR Reasons'!$C$12,G10='Possible NR Reasons'!$A$13,'Possible NR Reasons'!$C$13,G10='Possible NR Reasons'!$A$14,'Possible NR Reasons'!$C$14,G10='Possible NR Reasons'!$A$15,'Possible NR Reasons'!$C$15,G10='Possible NR Reasons'!$A$16,'Possible NR Reasons'!$C$16,G10='Possible NR Reasons'!$A$17,'Possible NR Reasons'!$C$17,G10='Possible NR Reasons'!$A$18,'Possible NR Reasons'!$C$18,G10='Possible NR Reasons'!$A$19,'Possible NR Reasons'!$C$19,G10='Possible NR Reasons'!$A$20,'Possible NR Reasons'!$C$20,TRUE,"*")</f>
        <v>The exposures represent more risk than we can adequately price for.  </v>
      </c>
      <c r="K10" s="14" t="s">
        <v>16</v>
      </c>
      <c r="L10" s="14" t="s">
        <v>28</v>
      </c>
      <c r="M10" t="s">
        <v>29</v>
      </c>
    </row>
    <row r="11" spans="1:20" x14ac:dyDescent="0.25">
      <c r="A11" s="14" t="s">
        <v>171</v>
      </c>
      <c r="B11" s="14" t="s">
        <v>172</v>
      </c>
      <c r="C11" s="14" t="s">
        <v>173</v>
      </c>
      <c r="D11" s="15">
        <v>45136</v>
      </c>
      <c r="E11" s="15">
        <v>45502</v>
      </c>
      <c r="F11" s="14" t="s">
        <v>27</v>
      </c>
      <c r="G11" s="14" t="s">
        <v>46</v>
      </c>
      <c r="H11" s="16" t="s">
        <v>42</v>
      </c>
      <c r="I11" s="17" t="s">
        <v>14</v>
      </c>
      <c r="J11" s="2" t="str" cm="1">
        <f t="array" ref="J11">_xlfn.IFS(G11='Possible NR Reasons'!$A$2,'Possible NR Reasons'!$C$2,G11='Possible NR Reasons'!$A$3,'Possible NR Reasons'!$C$3,G11='Possible NR Reasons'!$A$4,'Possible NR Reasons'!$C$4,G11='Possible NR Reasons'!$A$5,'Possible NR Reasons'!$C$5,G11='Possible NR Reasons'!$A$6,'Possible NR Reasons'!$C$6,G11='Possible NR Reasons'!$A$7, 'Possible NR Reasons'!$C$7,G11='Possible NR Reasons'!$A$8,'Possible NR Reasons'!$C$8,G11='Possible NR Reasons'!$A$9,'Possible NR Reasons'!$C$9,G11='Possible NR Reasons'!$A$10,'Possible NR Reasons'!$C$10,G11='Possible NR Reasons'!$A$11,'Possible NR Reasons'!$C$11,G11='Possible NR Reasons'!$A$12,'Possible NR Reasons'!$C$12,G11='Possible NR Reasons'!$A$13,'Possible NR Reasons'!$C$13,G11='Possible NR Reasons'!$A$14,'Possible NR Reasons'!$C$14,G11='Possible NR Reasons'!$A$15,'Possible NR Reasons'!$C$15,G11='Possible NR Reasons'!$A$16,'Possible NR Reasons'!$C$16,G11='Possible NR Reasons'!$A$17,'Possible NR Reasons'!$C$17,G11='Possible NR Reasons'!$A$18,'Possible NR Reasons'!$C$18,G11='Possible NR Reasons'!$A$19,'Possible NR Reasons'!$C$19,G11='Possible NR Reasons'!$A$20,'Possible NR Reasons'!$C$20,TRUE,"*")</f>
        <v>The exposures represent more risk than we can adequately price for.  </v>
      </c>
      <c r="K11" s="14" t="s">
        <v>16</v>
      </c>
      <c r="L11" s="14" t="s">
        <v>28</v>
      </c>
      <c r="M11" t="s">
        <v>29</v>
      </c>
    </row>
    <row r="12" spans="1:20" x14ac:dyDescent="0.25">
      <c r="A12" s="14" t="s">
        <v>171</v>
      </c>
      <c r="B12" s="14" t="s">
        <v>172</v>
      </c>
      <c r="C12" s="14" t="s">
        <v>173</v>
      </c>
      <c r="D12" s="28">
        <v>45139</v>
      </c>
      <c r="E12" s="28">
        <v>45505</v>
      </c>
      <c r="F12" s="27" t="s">
        <v>27</v>
      </c>
      <c r="G12" s="27" t="s">
        <v>46</v>
      </c>
      <c r="H12" s="26" t="s">
        <v>42</v>
      </c>
      <c r="I12" s="29" t="s">
        <v>14</v>
      </c>
      <c r="J12" s="2" t="str" cm="1">
        <f t="array" ref="J12">_xlfn.IFS(G12='Possible NR Reasons'!$A$2,'Possible NR Reasons'!$C$2,G12='Possible NR Reasons'!$A$3,'Possible NR Reasons'!$C$3,G12='Possible NR Reasons'!$A$4,'Possible NR Reasons'!$C$4,G12='Possible NR Reasons'!$A$5,'Possible NR Reasons'!$C$5,G12='Possible NR Reasons'!$A$6,'Possible NR Reasons'!$C$6,G12='Possible NR Reasons'!$A$7, 'Possible NR Reasons'!$C$7,G12='Possible NR Reasons'!$A$8,'Possible NR Reasons'!$C$8,G12='Possible NR Reasons'!$A$9,'Possible NR Reasons'!$C$9,G12='Possible NR Reasons'!$A$10,'Possible NR Reasons'!$C$10,G12='Possible NR Reasons'!$A$11,'Possible NR Reasons'!$C$11,G12='Possible NR Reasons'!$A$12,'Possible NR Reasons'!$C$12,G12='Possible NR Reasons'!$A$13,'Possible NR Reasons'!$C$13,G12='Possible NR Reasons'!$A$14,'Possible NR Reasons'!$C$14,G12='Possible NR Reasons'!$A$15,'Possible NR Reasons'!$C$15,G12='Possible NR Reasons'!$A$16,'Possible NR Reasons'!$C$16,G12='Possible NR Reasons'!$A$17,'Possible NR Reasons'!$C$17,G12='Possible NR Reasons'!$A$18,'Possible NR Reasons'!$C$18,G12='Possible NR Reasons'!$A$19,'Possible NR Reasons'!$C$19,G12='Possible NR Reasons'!$A$20,'Possible NR Reasons'!$C$20,TRUE,"*")</f>
        <v>The exposures represent more risk than we can adequately price for.  </v>
      </c>
      <c r="K12" s="49" t="s">
        <v>16</v>
      </c>
      <c r="L12" s="27" t="s">
        <v>28</v>
      </c>
      <c r="M12" s="30" t="s">
        <v>18</v>
      </c>
    </row>
    <row r="13" spans="1:20" ht="45" x14ac:dyDescent="0.25">
      <c r="A13" s="14" t="s">
        <v>171</v>
      </c>
      <c r="B13" s="14" t="s">
        <v>172</v>
      </c>
      <c r="C13" s="14" t="s">
        <v>173</v>
      </c>
      <c r="D13" s="28">
        <v>45139</v>
      </c>
      <c r="E13" s="28">
        <v>45505</v>
      </c>
      <c r="F13" s="27" t="s">
        <v>27</v>
      </c>
      <c r="G13" s="27" t="s">
        <v>44</v>
      </c>
      <c r="H13" s="26" t="s">
        <v>42</v>
      </c>
      <c r="I13" s="29" t="s">
        <v>14</v>
      </c>
      <c r="J13" s="2" t="str" cm="1">
        <f t="array" ref="J13">_xlfn.IFS(G13='Possible NR Reasons'!$A$2,'Possible NR Reasons'!$C$2,G13='Possible NR Reasons'!$A$3,'Possible NR Reasons'!$C$3,G13='Possible NR Reasons'!$A$4,'Possible NR Reasons'!$C$4,G13='Possible NR Reasons'!$A$5,'Possible NR Reasons'!$C$5,G13='Possible NR Reasons'!$A$6,'Possible NR Reasons'!$C$6,G13='Possible NR Reasons'!$A$7, 'Possible NR Reasons'!$C$7,G13='Possible NR Reasons'!$A$8,'Possible NR Reasons'!$C$8,G13='Possible NR Reasons'!$A$9,'Possible NR Reasons'!$C$9,G13='Possible NR Reasons'!$A$10,'Possible NR Reasons'!$C$10,G13='Possible NR Reasons'!$A$11,'Possible NR Reasons'!$C$11,G13='Possible NR Reasons'!$A$12,'Possible NR Reasons'!$C$12,G13='Possible NR Reasons'!$A$13,'Possible NR Reasons'!$C$13,G13='Possible NR Reasons'!$A$14,'Possible NR Reasons'!$C$14,G13='Possible NR Reasons'!$A$15,'Possible NR Reasons'!$C$15,G13='Possible NR Reasons'!$A$16,'Possible NR Reasons'!$C$16,G13='Possible NR Reasons'!$A$17,'Possible NR Reasons'!$C$17,G13='Possible NR Reasons'!$A$18,'Possible NR Reasons'!$C$18,G13='Possible NR Reasons'!$A$19,'Possible NR Reasons'!$C$19,G13='Possible NR Reasons'!$A$20,'Possible NR Reasons'!$C$20,TRUE,"*")</f>
        <v>The reason for non-renewal is because Nationwide does not insure umbrella risks in which we do not write the underlying general liability coverage in our standard companies.</v>
      </c>
      <c r="K13" s="49" t="s">
        <v>16</v>
      </c>
      <c r="L13" s="27" t="s">
        <v>28</v>
      </c>
      <c r="M13" s="30" t="s">
        <v>18</v>
      </c>
    </row>
    <row r="14" spans="1:20" x14ac:dyDescent="0.25">
      <c r="A14" s="14" t="s">
        <v>171</v>
      </c>
      <c r="B14" s="14" t="s">
        <v>172</v>
      </c>
      <c r="C14" s="14" t="s">
        <v>173</v>
      </c>
      <c r="D14" s="28">
        <v>45139</v>
      </c>
      <c r="E14" s="28">
        <v>45505</v>
      </c>
      <c r="F14" s="27" t="s">
        <v>27</v>
      </c>
      <c r="G14" s="27" t="s">
        <v>46</v>
      </c>
      <c r="H14" s="26" t="s">
        <v>42</v>
      </c>
      <c r="I14" s="29" t="s">
        <v>14</v>
      </c>
      <c r="J14" s="2" t="str" cm="1">
        <f t="array" ref="J14">_xlfn.IFS(G14='Possible NR Reasons'!$A$2,'Possible NR Reasons'!$C$2,G14='Possible NR Reasons'!$A$3,'Possible NR Reasons'!$C$3,G14='Possible NR Reasons'!$A$4,'Possible NR Reasons'!$C$4,G14='Possible NR Reasons'!$A$5,'Possible NR Reasons'!$C$5,G14='Possible NR Reasons'!$A$6,'Possible NR Reasons'!$C$6,G14='Possible NR Reasons'!$A$7, 'Possible NR Reasons'!$C$7,G14='Possible NR Reasons'!$A$8,'Possible NR Reasons'!$C$8,G14='Possible NR Reasons'!$A$9,'Possible NR Reasons'!$C$9,G14='Possible NR Reasons'!$A$10,'Possible NR Reasons'!$C$10,G14='Possible NR Reasons'!$A$11,'Possible NR Reasons'!$C$11,G14='Possible NR Reasons'!$A$12,'Possible NR Reasons'!$C$12,G14='Possible NR Reasons'!$A$13,'Possible NR Reasons'!$C$13,G14='Possible NR Reasons'!$A$14,'Possible NR Reasons'!$C$14,G14='Possible NR Reasons'!$A$15,'Possible NR Reasons'!$C$15,G14='Possible NR Reasons'!$A$16,'Possible NR Reasons'!$C$16,G14='Possible NR Reasons'!$A$17,'Possible NR Reasons'!$C$17,G14='Possible NR Reasons'!$A$18,'Possible NR Reasons'!$C$18,G14='Possible NR Reasons'!$A$19,'Possible NR Reasons'!$C$19,G14='Possible NR Reasons'!$A$20,'Possible NR Reasons'!$C$20,TRUE,"*")</f>
        <v>The exposures represent more risk than we can adequately price for.  </v>
      </c>
      <c r="K14" s="49" t="s">
        <v>16</v>
      </c>
      <c r="L14" s="27" t="s">
        <v>28</v>
      </c>
      <c r="M14" s="30" t="s">
        <v>18</v>
      </c>
    </row>
    <row r="15" spans="1:20" x14ac:dyDescent="0.25">
      <c r="A15" s="14" t="s">
        <v>171</v>
      </c>
      <c r="B15" s="14" t="s">
        <v>172</v>
      </c>
      <c r="C15" s="14" t="s">
        <v>173</v>
      </c>
      <c r="D15" s="28">
        <v>45144</v>
      </c>
      <c r="E15" s="28">
        <v>45510</v>
      </c>
      <c r="F15" s="27" t="s">
        <v>40</v>
      </c>
      <c r="G15" s="27" t="s">
        <v>50</v>
      </c>
      <c r="H15" s="26" t="s">
        <v>42</v>
      </c>
      <c r="I15" s="29" t="s">
        <v>14</v>
      </c>
      <c r="J15" s="2" t="str" cm="1">
        <f t="array" ref="J15">_xlfn.IFS(G15='Possible NR Reasons'!$A$2,'Possible NR Reasons'!$C$2,G15='Possible NR Reasons'!$A$3,'Possible NR Reasons'!$C$3,G15='Possible NR Reasons'!$A$4,'Possible NR Reasons'!$C$4,G15='Possible NR Reasons'!$A$5,'Possible NR Reasons'!$C$5,G15='Possible NR Reasons'!$A$6,'Possible NR Reasons'!$C$6,G15='Possible NR Reasons'!$A$7, 'Possible NR Reasons'!$C$7,G15='Possible NR Reasons'!$A$8,'Possible NR Reasons'!$C$8,G15='Possible NR Reasons'!$A$9,'Possible NR Reasons'!$C$9,G15='Possible NR Reasons'!$A$10,'Possible NR Reasons'!$C$10,G15='Possible NR Reasons'!$A$11,'Possible NR Reasons'!$C$11,G15='Possible NR Reasons'!$A$12,'Possible NR Reasons'!$C$12,G15='Possible NR Reasons'!$A$13,'Possible NR Reasons'!$C$13,G15='Possible NR Reasons'!$A$14,'Possible NR Reasons'!$C$14,G15='Possible NR Reasons'!$A$15,'Possible NR Reasons'!$C$15,G15='Possible NR Reasons'!$A$16,'Possible NR Reasons'!$C$16,G15='Possible NR Reasons'!$A$17,'Possible NR Reasons'!$C$17,G15='Possible NR Reasons'!$A$18,'Possible NR Reasons'!$C$18,G15='Possible NR Reasons'!$A$19,'Possible NR Reasons'!$C$19,G15='Possible NR Reasons'!$A$20,'Possible NR Reasons'!$C$20,TRUE,"*")</f>
        <v>*</v>
      </c>
      <c r="K15" s="49" t="s">
        <v>16</v>
      </c>
      <c r="L15" s="27" t="s">
        <v>28</v>
      </c>
      <c r="M15" s="30" t="s">
        <v>18</v>
      </c>
    </row>
    <row r="16" spans="1:20" ht="45" x14ac:dyDescent="0.25">
      <c r="A16" s="14" t="s">
        <v>171</v>
      </c>
      <c r="B16" s="14" t="s">
        <v>172</v>
      </c>
      <c r="C16" s="14" t="s">
        <v>173</v>
      </c>
      <c r="D16" s="28">
        <v>45160</v>
      </c>
      <c r="E16" s="28">
        <v>45526</v>
      </c>
      <c r="F16" s="27" t="s">
        <v>21</v>
      </c>
      <c r="G16" s="27" t="s">
        <v>48</v>
      </c>
      <c r="H16" s="26" t="s">
        <v>42</v>
      </c>
      <c r="I16" s="29" t="s">
        <v>14</v>
      </c>
      <c r="J16" s="2" t="str" cm="1">
        <f t="array" ref="J16">_xlfn.IFS(G16='Possible NR Reasons'!$A$2,'Possible NR Reasons'!$C$2,G16='Possible NR Reasons'!$A$3,'Possible NR Reasons'!$C$3,G16='Possible NR Reasons'!$A$4,'Possible NR Reasons'!$C$4,G16='Possible NR Reasons'!$A$5,'Possible NR Reasons'!$C$5,G16='Possible NR Reasons'!$A$6,'Possible NR Reasons'!$C$6,G16='Possible NR Reasons'!$A$7, 'Possible NR Reasons'!$C$7,G16='Possible NR Reasons'!$A$8,'Possible NR Reasons'!$C$8,G16='Possible NR Reasons'!$A$9,'Possible NR Reasons'!$C$9,G16='Possible NR Reasons'!$A$10,'Possible NR Reasons'!$C$10,G16='Possible NR Reasons'!$A$11,'Possible NR Reasons'!$C$11,G16='Possible NR Reasons'!$A$12,'Possible NR Reasons'!$C$12,G16='Possible NR Reasons'!$A$13,'Possible NR Reasons'!$C$13,G16='Possible NR Reasons'!$A$14,'Possible NR Reasons'!$C$14,G16='Possible NR Reasons'!$A$15,'Possible NR Reasons'!$C$15,G16='Possible NR Reasons'!$A$16,'Possible NR Reasons'!$C$16,G16='Possible NR Reasons'!$A$17,'Possible NR Reasons'!$C$17,G16='Possible NR Reasons'!$A$18,'Possible NR Reasons'!$C$18,G16='Possible NR Reasons'!$A$19,'Possible NR Reasons'!$C$19,G16='Possible NR Reasons'!$A$20,'Possible NR Reasons'!$C$20,TRUE,"*")</f>
        <v>Your policy is being non-renewed because the building age at one or more of your locations is outside of Nationwide’s Small Commercial appetite.</v>
      </c>
      <c r="K16" s="49" t="s">
        <v>16</v>
      </c>
      <c r="L16" s="27" t="s">
        <v>28</v>
      </c>
      <c r="M16" s="30" t="s">
        <v>18</v>
      </c>
    </row>
    <row r="17" spans="1:23" x14ac:dyDescent="0.25">
      <c r="A17" s="14" t="s">
        <v>171</v>
      </c>
      <c r="B17" s="14" t="s">
        <v>172</v>
      </c>
      <c r="C17" s="14" t="s">
        <v>173</v>
      </c>
      <c r="D17" s="28">
        <v>45165</v>
      </c>
      <c r="E17" s="28">
        <v>45531</v>
      </c>
      <c r="F17" s="27" t="s">
        <v>21</v>
      </c>
      <c r="G17" s="27" t="s">
        <v>46</v>
      </c>
      <c r="H17" s="26" t="s">
        <v>42</v>
      </c>
      <c r="I17" s="29" t="s">
        <v>14</v>
      </c>
      <c r="J17" s="2" t="str" cm="1">
        <f t="array" ref="J17">_xlfn.IFS(G17='Possible NR Reasons'!$A$2,'Possible NR Reasons'!$C$2,G17='Possible NR Reasons'!$A$3,'Possible NR Reasons'!$C$3,G17='Possible NR Reasons'!$A$4,'Possible NR Reasons'!$C$4,G17='Possible NR Reasons'!$A$5,'Possible NR Reasons'!$C$5,G17='Possible NR Reasons'!$A$6,'Possible NR Reasons'!$C$6,G17='Possible NR Reasons'!$A$7, 'Possible NR Reasons'!$C$7,G17='Possible NR Reasons'!$A$8,'Possible NR Reasons'!$C$8,G17='Possible NR Reasons'!$A$9,'Possible NR Reasons'!$C$9,G17='Possible NR Reasons'!$A$10,'Possible NR Reasons'!$C$10,G17='Possible NR Reasons'!$A$11,'Possible NR Reasons'!$C$11,G17='Possible NR Reasons'!$A$12,'Possible NR Reasons'!$C$12,G17='Possible NR Reasons'!$A$13,'Possible NR Reasons'!$C$13,G17='Possible NR Reasons'!$A$14,'Possible NR Reasons'!$C$14,G17='Possible NR Reasons'!$A$15,'Possible NR Reasons'!$C$15,G17='Possible NR Reasons'!$A$16,'Possible NR Reasons'!$C$16,G17='Possible NR Reasons'!$A$17,'Possible NR Reasons'!$C$17,G17='Possible NR Reasons'!$A$18,'Possible NR Reasons'!$C$18,G17='Possible NR Reasons'!$A$19,'Possible NR Reasons'!$C$19,G17='Possible NR Reasons'!$A$20,'Possible NR Reasons'!$C$20,TRUE,"*")</f>
        <v>The exposures represent more risk than we can adequately price for.  </v>
      </c>
      <c r="K17" s="49" t="s">
        <v>16</v>
      </c>
      <c r="L17" s="27" t="s">
        <v>28</v>
      </c>
      <c r="M17" s="30" t="s">
        <v>18</v>
      </c>
    </row>
    <row r="18" spans="1:23" ht="45" x14ac:dyDescent="0.25">
      <c r="A18" s="14" t="s">
        <v>171</v>
      </c>
      <c r="B18" s="14" t="s">
        <v>172</v>
      </c>
      <c r="C18" s="14" t="s">
        <v>173</v>
      </c>
      <c r="D18" s="28">
        <v>45165</v>
      </c>
      <c r="E18" s="28">
        <v>45531</v>
      </c>
      <c r="F18" s="27" t="s">
        <v>21</v>
      </c>
      <c r="G18" s="27" t="s">
        <v>44</v>
      </c>
      <c r="H18" s="26" t="s">
        <v>42</v>
      </c>
      <c r="I18" s="29" t="s">
        <v>14</v>
      </c>
      <c r="J18" s="2" t="str" cm="1">
        <f t="array" ref="J18">_xlfn.IFS(G18='Possible NR Reasons'!$A$2,'Possible NR Reasons'!$C$2,G18='Possible NR Reasons'!$A$3,'Possible NR Reasons'!$C$3,G18='Possible NR Reasons'!$A$4,'Possible NR Reasons'!$C$4,G18='Possible NR Reasons'!$A$5,'Possible NR Reasons'!$C$5,G18='Possible NR Reasons'!$A$6,'Possible NR Reasons'!$C$6,G18='Possible NR Reasons'!$A$7, 'Possible NR Reasons'!$C$7,G18='Possible NR Reasons'!$A$8,'Possible NR Reasons'!$C$8,G18='Possible NR Reasons'!$A$9,'Possible NR Reasons'!$C$9,G18='Possible NR Reasons'!$A$10,'Possible NR Reasons'!$C$10,G18='Possible NR Reasons'!$A$11,'Possible NR Reasons'!$C$11,G18='Possible NR Reasons'!$A$12,'Possible NR Reasons'!$C$12,G18='Possible NR Reasons'!$A$13,'Possible NR Reasons'!$C$13,G18='Possible NR Reasons'!$A$14,'Possible NR Reasons'!$C$14,G18='Possible NR Reasons'!$A$15,'Possible NR Reasons'!$C$15,G18='Possible NR Reasons'!$A$16,'Possible NR Reasons'!$C$16,G18='Possible NR Reasons'!$A$17,'Possible NR Reasons'!$C$17,G18='Possible NR Reasons'!$A$18,'Possible NR Reasons'!$C$18,G18='Possible NR Reasons'!$A$19,'Possible NR Reasons'!$C$19,G18='Possible NR Reasons'!$A$20,'Possible NR Reasons'!$C$20,TRUE,"*")</f>
        <v>The reason for non-renewal is because Nationwide does not insure umbrella risks in which we do not write the underlying general liability coverage in our standard companies.</v>
      </c>
      <c r="K18" s="49" t="s">
        <v>16</v>
      </c>
      <c r="L18" s="27" t="s">
        <v>28</v>
      </c>
      <c r="M18" s="30" t="s">
        <v>18</v>
      </c>
    </row>
    <row r="19" spans="1:23" ht="45" x14ac:dyDescent="0.25">
      <c r="A19" s="14" t="s">
        <v>171</v>
      </c>
      <c r="B19" s="14" t="s">
        <v>172</v>
      </c>
      <c r="C19" s="14" t="s">
        <v>173</v>
      </c>
      <c r="D19" s="28">
        <v>45165</v>
      </c>
      <c r="E19" s="28">
        <v>45531</v>
      </c>
      <c r="F19" s="27" t="s">
        <v>21</v>
      </c>
      <c r="G19" s="27" t="s">
        <v>48</v>
      </c>
      <c r="H19" s="26" t="s">
        <v>42</v>
      </c>
      <c r="I19" s="29" t="s">
        <v>14</v>
      </c>
      <c r="J19" s="2" t="str" cm="1">
        <f t="array" ref="J19">_xlfn.IFS(G19='Possible NR Reasons'!$A$2,'Possible NR Reasons'!$C$2,G19='Possible NR Reasons'!$A$3,'Possible NR Reasons'!$C$3,G19='Possible NR Reasons'!$A$4,'Possible NR Reasons'!$C$4,G19='Possible NR Reasons'!$A$5,'Possible NR Reasons'!$C$5,G19='Possible NR Reasons'!$A$6,'Possible NR Reasons'!$C$6,G19='Possible NR Reasons'!$A$7, 'Possible NR Reasons'!$C$7,G19='Possible NR Reasons'!$A$8,'Possible NR Reasons'!$C$8,G19='Possible NR Reasons'!$A$9,'Possible NR Reasons'!$C$9,G19='Possible NR Reasons'!$A$10,'Possible NR Reasons'!$C$10,G19='Possible NR Reasons'!$A$11,'Possible NR Reasons'!$C$11,G19='Possible NR Reasons'!$A$12,'Possible NR Reasons'!$C$12,G19='Possible NR Reasons'!$A$13,'Possible NR Reasons'!$C$13,G19='Possible NR Reasons'!$A$14,'Possible NR Reasons'!$C$14,G19='Possible NR Reasons'!$A$15,'Possible NR Reasons'!$C$15,G19='Possible NR Reasons'!$A$16,'Possible NR Reasons'!$C$16,G19='Possible NR Reasons'!$A$17,'Possible NR Reasons'!$C$17,G19='Possible NR Reasons'!$A$18,'Possible NR Reasons'!$C$18,G19='Possible NR Reasons'!$A$19,'Possible NR Reasons'!$C$19,G19='Possible NR Reasons'!$A$20,'Possible NR Reasons'!$C$20,TRUE,"*")</f>
        <v>Your policy is being non-renewed because the building age at one or more of your locations is outside of Nationwide’s Small Commercial appetite.</v>
      </c>
      <c r="K19" s="49" t="s">
        <v>16</v>
      </c>
      <c r="L19" s="27" t="s">
        <v>28</v>
      </c>
      <c r="M19" s="30" t="s">
        <v>18</v>
      </c>
    </row>
    <row r="20" spans="1:23" ht="45" x14ac:dyDescent="0.25">
      <c r="A20" s="14" t="s">
        <v>171</v>
      </c>
      <c r="B20" s="14" t="s">
        <v>172</v>
      </c>
      <c r="C20" s="14" t="s">
        <v>173</v>
      </c>
      <c r="D20" s="54">
        <v>45170</v>
      </c>
      <c r="E20" s="54">
        <v>45536</v>
      </c>
      <c r="F20" s="53" t="s">
        <v>21</v>
      </c>
      <c r="G20" s="53" t="s">
        <v>44</v>
      </c>
      <c r="H20" s="55" t="s">
        <v>42</v>
      </c>
      <c r="I20" s="56" t="s">
        <v>14</v>
      </c>
      <c r="J20" s="2" t="str" cm="1">
        <f t="array" ref="J20">_xlfn.IFS(G20='Possible NR Reasons'!$A$2,'Possible NR Reasons'!$C$2,G20='Possible NR Reasons'!$A$3,'Possible NR Reasons'!$C$3,G20='Possible NR Reasons'!$A$4,'Possible NR Reasons'!$C$4,G20='Possible NR Reasons'!$A$5,'Possible NR Reasons'!$C$5,G20='Possible NR Reasons'!$A$6,'Possible NR Reasons'!$C$6,G20='Possible NR Reasons'!$A$7, 'Possible NR Reasons'!$C$7,G20='Possible NR Reasons'!$A$8,'Possible NR Reasons'!$C$8,G20='Possible NR Reasons'!$A$9,'Possible NR Reasons'!$C$9,G20='Possible NR Reasons'!$A$10,'Possible NR Reasons'!$C$10,G20='Possible NR Reasons'!$A$11,'Possible NR Reasons'!$C$11,G20='Possible NR Reasons'!$A$12,'Possible NR Reasons'!$C$12,G20='Possible NR Reasons'!$A$13,'Possible NR Reasons'!$C$13,G20='Possible NR Reasons'!$A$14,'Possible NR Reasons'!$C$14,G20='Possible NR Reasons'!$A$15,'Possible NR Reasons'!$C$15,G20='Possible NR Reasons'!$A$16,'Possible NR Reasons'!$C$16,G20='Possible NR Reasons'!$A$17,'Possible NR Reasons'!$C$17,G20='Possible NR Reasons'!$A$18,'Possible NR Reasons'!$C$18,G20='Possible NR Reasons'!$A$19,'Possible NR Reasons'!$C$19,G20='Possible NR Reasons'!$A$20,'Possible NR Reasons'!$C$20,TRUE,"*")</f>
        <v>The reason for non-renewal is because Nationwide does not insure umbrella risks in which we do not write the underlying general liability coverage in our standard companies.</v>
      </c>
      <c r="K20" s="58" t="s">
        <v>16</v>
      </c>
      <c r="L20" t="s">
        <v>51</v>
      </c>
      <c r="M20" t="s">
        <v>29</v>
      </c>
    </row>
    <row r="21" spans="1:23" ht="45" x14ac:dyDescent="0.25">
      <c r="A21" s="14" t="s">
        <v>171</v>
      </c>
      <c r="B21" s="14" t="s">
        <v>172</v>
      </c>
      <c r="C21" s="14" t="s">
        <v>173</v>
      </c>
      <c r="D21" s="15">
        <v>45170</v>
      </c>
      <c r="E21" s="15">
        <v>45536</v>
      </c>
      <c r="F21" s="14" t="s">
        <v>21</v>
      </c>
      <c r="G21" s="14" t="s">
        <v>48</v>
      </c>
      <c r="H21" s="55" t="s">
        <v>42</v>
      </c>
      <c r="I21" s="56" t="s">
        <v>14</v>
      </c>
      <c r="J21" s="2" t="str" cm="1">
        <f t="array" ref="J21">_xlfn.IFS(G21='Possible NR Reasons'!$A$2,'Possible NR Reasons'!$C$2,G21='Possible NR Reasons'!$A$3,'Possible NR Reasons'!$C$3,G21='Possible NR Reasons'!$A$4,'Possible NR Reasons'!$C$4,G21='Possible NR Reasons'!$A$5,'Possible NR Reasons'!$C$5,G21='Possible NR Reasons'!$A$6,'Possible NR Reasons'!$C$6,G21='Possible NR Reasons'!$A$7, 'Possible NR Reasons'!$C$7,G21='Possible NR Reasons'!$A$8,'Possible NR Reasons'!$C$8,G21='Possible NR Reasons'!$A$9,'Possible NR Reasons'!$C$9,G21='Possible NR Reasons'!$A$10,'Possible NR Reasons'!$C$10,G21='Possible NR Reasons'!$A$11,'Possible NR Reasons'!$C$11,G21='Possible NR Reasons'!$A$12,'Possible NR Reasons'!$C$12,G21='Possible NR Reasons'!$A$13,'Possible NR Reasons'!$C$13,G21='Possible NR Reasons'!$A$14,'Possible NR Reasons'!$C$14,G21='Possible NR Reasons'!$A$15,'Possible NR Reasons'!$C$15,G21='Possible NR Reasons'!$A$16,'Possible NR Reasons'!$C$16,G21='Possible NR Reasons'!$A$17,'Possible NR Reasons'!$C$17,G21='Possible NR Reasons'!$A$18,'Possible NR Reasons'!$C$18,G21='Possible NR Reasons'!$A$19,'Possible NR Reasons'!$C$19,G21='Possible NR Reasons'!$A$20,'Possible NR Reasons'!$C$20,TRUE,"*")</f>
        <v>Your policy is being non-renewed because the building age at one or more of your locations is outside of Nationwide’s Small Commercial appetite.</v>
      </c>
      <c r="K21" s="58" t="s">
        <v>16</v>
      </c>
      <c r="L21" t="s">
        <v>51</v>
      </c>
      <c r="M21" s="59" t="s">
        <v>29</v>
      </c>
    </row>
    <row r="22" spans="1:23" ht="45" x14ac:dyDescent="0.25">
      <c r="A22" s="14" t="s">
        <v>171</v>
      </c>
      <c r="B22" s="14" t="s">
        <v>172</v>
      </c>
      <c r="C22" s="14" t="s">
        <v>173</v>
      </c>
      <c r="D22" s="54">
        <v>45170</v>
      </c>
      <c r="E22" s="54">
        <v>45536</v>
      </c>
      <c r="F22" s="53" t="s">
        <v>19</v>
      </c>
      <c r="G22" s="7" t="s">
        <v>158</v>
      </c>
      <c r="H22" s="55" t="s">
        <v>42</v>
      </c>
      <c r="I22" s="56" t="s">
        <v>14</v>
      </c>
      <c r="J22" s="2" t="str" cm="1">
        <f t="array" ref="J22">_xlfn.IFS(G22='Possible NR Reasons'!$A$2,'Possible NR Reasons'!$C$2,G22='Possible NR Reasons'!$A$3,'Possible NR Reasons'!$C$3,G22='Possible NR Reasons'!$A$4,'Possible NR Reasons'!$C$4,G22='Possible NR Reasons'!$A$5,'Possible NR Reasons'!$C$5,G22='Possible NR Reasons'!$A$6,'Possible NR Reasons'!$C$6,G22='Possible NR Reasons'!$A$7, 'Possible NR Reasons'!$C$7,G22='Possible NR Reasons'!$A$8,'Possible NR Reasons'!$C$8,G22='Possible NR Reasons'!$A$9,'Possible NR Reasons'!$C$9,G22='Possible NR Reasons'!$A$10,'Possible NR Reasons'!$C$10,G22='Possible NR Reasons'!$A$11,'Possible NR Reasons'!$C$11,G22='Possible NR Reasons'!$A$12,'Possible NR Reasons'!$C$12,G22='Possible NR Reasons'!$A$13,'Possible NR Reasons'!$C$13,G22='Possible NR Reasons'!$A$14,'Possible NR Reasons'!$C$14,G22='Possible NR Reasons'!$A$15,'Possible NR Reasons'!$C$15,G22='Possible NR Reasons'!$A$16,'Possible NR Reasons'!$C$16,G22='Possible NR Reasons'!$A$17,'Possible NR Reasons'!$C$17,G22='Possible NR Reasons'!$A$18,'Possible NR Reasons'!$C$18,G22='Possible NR Reasons'!$A$19,'Possible NR Reasons'!$C$19,G22='Possible NR Reasons'!$A$20,'Possible NR Reasons'!$C$20,TRUE,"*")</f>
        <v xml:space="preserve">Your policy is being non-renewed because your location's hurricane damage potential and proximity to the coast is no longer eligible with Nationwide. </v>
      </c>
      <c r="K22" s="58" t="s">
        <v>16</v>
      </c>
      <c r="L22" s="45" t="s">
        <v>28</v>
      </c>
      <c r="M22" s="59" t="s">
        <v>29</v>
      </c>
    </row>
    <row r="23" spans="1:23" x14ac:dyDescent="0.25">
      <c r="A23" s="14" t="s">
        <v>171</v>
      </c>
      <c r="B23" s="14" t="s">
        <v>172</v>
      </c>
      <c r="C23" s="14" t="s">
        <v>173</v>
      </c>
      <c r="D23" s="15">
        <v>45175</v>
      </c>
      <c r="E23" s="15">
        <v>45541</v>
      </c>
      <c r="F23" s="14" t="s">
        <v>21</v>
      </c>
      <c r="G23" s="14" t="s">
        <v>46</v>
      </c>
      <c r="H23" s="55" t="s">
        <v>42</v>
      </c>
      <c r="I23" s="56" t="s">
        <v>14</v>
      </c>
      <c r="J23" s="2" t="str" cm="1">
        <f t="array" ref="J23">_xlfn.IFS(G23='Possible NR Reasons'!$A$2,'Possible NR Reasons'!$C$2,G23='Possible NR Reasons'!$A$3,'Possible NR Reasons'!$C$3,G23='Possible NR Reasons'!$A$4,'Possible NR Reasons'!$C$4,G23='Possible NR Reasons'!$A$5,'Possible NR Reasons'!$C$5,G23='Possible NR Reasons'!$A$6,'Possible NR Reasons'!$C$6,G23='Possible NR Reasons'!$A$7, 'Possible NR Reasons'!$C$7,G23='Possible NR Reasons'!$A$8,'Possible NR Reasons'!$C$8,G23='Possible NR Reasons'!$A$9,'Possible NR Reasons'!$C$9,G23='Possible NR Reasons'!$A$10,'Possible NR Reasons'!$C$10,G23='Possible NR Reasons'!$A$11,'Possible NR Reasons'!$C$11,G23='Possible NR Reasons'!$A$12,'Possible NR Reasons'!$C$12,G23='Possible NR Reasons'!$A$13,'Possible NR Reasons'!$C$13,G23='Possible NR Reasons'!$A$14,'Possible NR Reasons'!$C$14,G23='Possible NR Reasons'!$A$15,'Possible NR Reasons'!$C$15,G23='Possible NR Reasons'!$A$16,'Possible NR Reasons'!$C$16,G23='Possible NR Reasons'!$A$17,'Possible NR Reasons'!$C$17,G23='Possible NR Reasons'!$A$18,'Possible NR Reasons'!$C$18,G23='Possible NR Reasons'!$A$19,'Possible NR Reasons'!$C$19,G23='Possible NR Reasons'!$A$20,'Possible NR Reasons'!$C$20,TRUE,"*")</f>
        <v>The exposures represent more risk than we can adequately price for.  </v>
      </c>
      <c r="K23" s="58" t="s">
        <v>16</v>
      </c>
      <c r="L23" t="s">
        <v>28</v>
      </c>
      <c r="M23" s="59" t="s">
        <v>29</v>
      </c>
    </row>
    <row r="24" spans="1:23" ht="45" x14ac:dyDescent="0.25">
      <c r="A24" s="14" t="s">
        <v>171</v>
      </c>
      <c r="B24" s="14" t="s">
        <v>172</v>
      </c>
      <c r="C24" s="14" t="s">
        <v>173</v>
      </c>
      <c r="D24" s="54">
        <v>45177</v>
      </c>
      <c r="E24" s="54">
        <v>45543</v>
      </c>
      <c r="F24" s="53" t="s">
        <v>35</v>
      </c>
      <c r="G24" s="7" t="s">
        <v>158</v>
      </c>
      <c r="H24" s="55" t="s">
        <v>42</v>
      </c>
      <c r="I24" s="56" t="s">
        <v>14</v>
      </c>
      <c r="J24" s="2" t="str" cm="1">
        <f t="array" ref="J24">_xlfn.IFS(G24='Possible NR Reasons'!$A$2,'Possible NR Reasons'!$C$2,G24='Possible NR Reasons'!$A$3,'Possible NR Reasons'!$C$3,G24='Possible NR Reasons'!$A$4,'Possible NR Reasons'!$C$4,G24='Possible NR Reasons'!$A$5,'Possible NR Reasons'!$C$5,G24='Possible NR Reasons'!$A$6,'Possible NR Reasons'!$C$6,G24='Possible NR Reasons'!$A$7, 'Possible NR Reasons'!$C$7,G24='Possible NR Reasons'!$A$8,'Possible NR Reasons'!$C$8,G24='Possible NR Reasons'!$A$9,'Possible NR Reasons'!$C$9,G24='Possible NR Reasons'!$A$10,'Possible NR Reasons'!$C$10,G24='Possible NR Reasons'!$A$11,'Possible NR Reasons'!$C$11,G24='Possible NR Reasons'!$A$12,'Possible NR Reasons'!$C$12,G24='Possible NR Reasons'!$A$13,'Possible NR Reasons'!$C$13,G24='Possible NR Reasons'!$A$14,'Possible NR Reasons'!$C$14,G24='Possible NR Reasons'!$A$15,'Possible NR Reasons'!$C$15,G24='Possible NR Reasons'!$A$16,'Possible NR Reasons'!$C$16,G24='Possible NR Reasons'!$A$17,'Possible NR Reasons'!$C$17,G24='Possible NR Reasons'!$A$18,'Possible NR Reasons'!$C$18,G24='Possible NR Reasons'!$A$19,'Possible NR Reasons'!$C$19,G24='Possible NR Reasons'!$A$20,'Possible NR Reasons'!$C$20,TRUE,"*")</f>
        <v xml:space="preserve">Your policy is being non-renewed because your location's hurricane damage potential and proximity to the coast is no longer eligible with Nationwide. </v>
      </c>
      <c r="K24" s="58" t="s">
        <v>16</v>
      </c>
      <c r="L24" s="59" t="s">
        <v>28</v>
      </c>
      <c r="M24" s="59" t="s">
        <v>29</v>
      </c>
    </row>
    <row r="25" spans="1:23" x14ac:dyDescent="0.25">
      <c r="A25" s="14" t="s">
        <v>171</v>
      </c>
      <c r="B25" s="14" t="s">
        <v>172</v>
      </c>
      <c r="C25" s="14" t="s">
        <v>173</v>
      </c>
      <c r="D25" s="15">
        <v>45180</v>
      </c>
      <c r="E25" s="15">
        <v>45546</v>
      </c>
      <c r="F25" s="14" t="s">
        <v>21</v>
      </c>
      <c r="G25" s="14" t="s">
        <v>50</v>
      </c>
      <c r="H25" s="55" t="s">
        <v>42</v>
      </c>
      <c r="I25" s="56" t="s">
        <v>14</v>
      </c>
      <c r="J25" s="2" t="str" cm="1">
        <f t="array" ref="J25">_xlfn.IFS(G25='Possible NR Reasons'!$A$2,'Possible NR Reasons'!$C$2,G25='Possible NR Reasons'!$A$3,'Possible NR Reasons'!$C$3,G25='Possible NR Reasons'!$A$4,'Possible NR Reasons'!$C$4,G25='Possible NR Reasons'!$A$5,'Possible NR Reasons'!$C$5,G25='Possible NR Reasons'!$A$6,'Possible NR Reasons'!$C$6,G25='Possible NR Reasons'!$A$7, 'Possible NR Reasons'!$C$7,G25='Possible NR Reasons'!$A$8,'Possible NR Reasons'!$C$8,G25='Possible NR Reasons'!$A$9,'Possible NR Reasons'!$C$9,G25='Possible NR Reasons'!$A$10,'Possible NR Reasons'!$C$10,G25='Possible NR Reasons'!$A$11,'Possible NR Reasons'!$C$11,G25='Possible NR Reasons'!$A$12,'Possible NR Reasons'!$C$12,G25='Possible NR Reasons'!$A$13,'Possible NR Reasons'!$C$13,G25='Possible NR Reasons'!$A$14,'Possible NR Reasons'!$C$14,G25='Possible NR Reasons'!$A$15,'Possible NR Reasons'!$C$15,G25='Possible NR Reasons'!$A$16,'Possible NR Reasons'!$C$16,G25='Possible NR Reasons'!$A$17,'Possible NR Reasons'!$C$17,G25='Possible NR Reasons'!$A$18,'Possible NR Reasons'!$C$18,G25='Possible NR Reasons'!$A$19,'Possible NR Reasons'!$C$19,G25='Possible NR Reasons'!$A$20,'Possible NR Reasons'!$C$20,TRUE,"*")</f>
        <v>*</v>
      </c>
      <c r="K25" s="58" t="s">
        <v>16</v>
      </c>
      <c r="L25" s="59" t="s">
        <v>28</v>
      </c>
      <c r="M25" s="59" t="s">
        <v>29</v>
      </c>
    </row>
    <row r="26" spans="1:23" x14ac:dyDescent="0.25">
      <c r="A26" s="14" t="s">
        <v>171</v>
      </c>
      <c r="B26" s="14" t="s">
        <v>172</v>
      </c>
      <c r="C26" s="14" t="s">
        <v>173</v>
      </c>
      <c r="D26" s="54">
        <v>45184</v>
      </c>
      <c r="E26" s="54">
        <v>45550</v>
      </c>
      <c r="F26" s="53" t="s">
        <v>21</v>
      </c>
      <c r="G26" s="53" t="s">
        <v>50</v>
      </c>
      <c r="H26" s="55" t="s">
        <v>42</v>
      </c>
      <c r="I26" s="56" t="s">
        <v>14</v>
      </c>
      <c r="J26" s="2" t="str" cm="1">
        <f t="array" ref="J26">_xlfn.IFS(G26='Possible NR Reasons'!$A$2,'Possible NR Reasons'!$C$2,G26='Possible NR Reasons'!$A$3,'Possible NR Reasons'!$C$3,G26='Possible NR Reasons'!$A$4,'Possible NR Reasons'!$C$4,G26='Possible NR Reasons'!$A$5,'Possible NR Reasons'!$C$5,G26='Possible NR Reasons'!$A$6,'Possible NR Reasons'!$C$6,G26='Possible NR Reasons'!$A$7, 'Possible NR Reasons'!$C$7,G26='Possible NR Reasons'!$A$8,'Possible NR Reasons'!$C$8,G26='Possible NR Reasons'!$A$9,'Possible NR Reasons'!$C$9,G26='Possible NR Reasons'!$A$10,'Possible NR Reasons'!$C$10,G26='Possible NR Reasons'!$A$11,'Possible NR Reasons'!$C$11,G26='Possible NR Reasons'!$A$12,'Possible NR Reasons'!$C$12,G26='Possible NR Reasons'!$A$13,'Possible NR Reasons'!$C$13,G26='Possible NR Reasons'!$A$14,'Possible NR Reasons'!$C$14,G26='Possible NR Reasons'!$A$15,'Possible NR Reasons'!$C$15,G26='Possible NR Reasons'!$A$16,'Possible NR Reasons'!$C$16,G26='Possible NR Reasons'!$A$17,'Possible NR Reasons'!$C$17,G26='Possible NR Reasons'!$A$18,'Possible NR Reasons'!$C$18,G26='Possible NR Reasons'!$A$19,'Possible NR Reasons'!$C$19,G26='Possible NR Reasons'!$A$20,'Possible NR Reasons'!$C$20,TRUE,"*")</f>
        <v>*</v>
      </c>
      <c r="K26" s="58" t="s">
        <v>16</v>
      </c>
      <c r="L26" s="59" t="s">
        <v>28</v>
      </c>
      <c r="M26" s="59" t="s">
        <v>29</v>
      </c>
    </row>
    <row r="27" spans="1:23" x14ac:dyDescent="0.25">
      <c r="A27" s="14" t="s">
        <v>171</v>
      </c>
      <c r="B27" s="14" t="s">
        <v>172</v>
      </c>
      <c r="C27" s="14" t="s">
        <v>173</v>
      </c>
      <c r="D27" s="15">
        <v>45184</v>
      </c>
      <c r="E27" s="15">
        <v>45550</v>
      </c>
      <c r="F27" s="14" t="s">
        <v>19</v>
      </c>
      <c r="G27" s="14" t="s">
        <v>46</v>
      </c>
      <c r="H27" s="55" t="s">
        <v>42</v>
      </c>
      <c r="I27" s="56" t="s">
        <v>14</v>
      </c>
      <c r="J27" s="2" t="str" cm="1">
        <f t="array" ref="J27">_xlfn.IFS(G27='Possible NR Reasons'!$A$2,'Possible NR Reasons'!$C$2,G27='Possible NR Reasons'!$A$3,'Possible NR Reasons'!$C$3,G27='Possible NR Reasons'!$A$4,'Possible NR Reasons'!$C$4,G27='Possible NR Reasons'!$A$5,'Possible NR Reasons'!$C$5,G27='Possible NR Reasons'!$A$6,'Possible NR Reasons'!$C$6,G27='Possible NR Reasons'!$A$7, 'Possible NR Reasons'!$C$7,G27='Possible NR Reasons'!$A$8,'Possible NR Reasons'!$C$8,G27='Possible NR Reasons'!$A$9,'Possible NR Reasons'!$C$9,G27='Possible NR Reasons'!$A$10,'Possible NR Reasons'!$C$10,G27='Possible NR Reasons'!$A$11,'Possible NR Reasons'!$C$11,G27='Possible NR Reasons'!$A$12,'Possible NR Reasons'!$C$12,G27='Possible NR Reasons'!$A$13,'Possible NR Reasons'!$C$13,G27='Possible NR Reasons'!$A$14,'Possible NR Reasons'!$C$14,G27='Possible NR Reasons'!$A$15,'Possible NR Reasons'!$C$15,G27='Possible NR Reasons'!$A$16,'Possible NR Reasons'!$C$16,G27='Possible NR Reasons'!$A$17,'Possible NR Reasons'!$C$17,G27='Possible NR Reasons'!$A$18,'Possible NR Reasons'!$C$18,G27='Possible NR Reasons'!$A$19,'Possible NR Reasons'!$C$19,G27='Possible NR Reasons'!$A$20,'Possible NR Reasons'!$C$20,TRUE,"*")</f>
        <v>The exposures represent more risk than we can adequately price for.  </v>
      </c>
      <c r="K27" s="58" t="s">
        <v>16</v>
      </c>
      <c r="L27" t="s">
        <v>28</v>
      </c>
      <c r="M27" s="59" t="s">
        <v>29</v>
      </c>
    </row>
    <row r="28" spans="1:23" ht="28.5" customHeight="1" x14ac:dyDescent="0.25">
      <c r="A28" s="14" t="s">
        <v>171</v>
      </c>
      <c r="B28" s="14" t="s">
        <v>172</v>
      </c>
      <c r="C28" s="14" t="s">
        <v>173</v>
      </c>
      <c r="D28" s="54">
        <v>45189</v>
      </c>
      <c r="E28" s="54">
        <v>45555</v>
      </c>
      <c r="F28" s="53" t="s">
        <v>21</v>
      </c>
      <c r="G28" s="53" t="s">
        <v>46</v>
      </c>
      <c r="H28" s="55" t="s">
        <v>42</v>
      </c>
      <c r="I28" s="56" t="s">
        <v>14</v>
      </c>
      <c r="J28" s="2" t="str" cm="1">
        <f t="array" ref="J28">_xlfn.IFS(G28='Possible NR Reasons'!$A$2,'Possible NR Reasons'!$C$2,G28='Possible NR Reasons'!$A$3,'Possible NR Reasons'!$C$3,G28='Possible NR Reasons'!$A$4,'Possible NR Reasons'!$C$4,G28='Possible NR Reasons'!$A$5,'Possible NR Reasons'!$C$5,G28='Possible NR Reasons'!$A$6,'Possible NR Reasons'!$C$6,G28='Possible NR Reasons'!$A$7, 'Possible NR Reasons'!$C$7,G28='Possible NR Reasons'!$A$8,'Possible NR Reasons'!$C$8,G28='Possible NR Reasons'!$A$9,'Possible NR Reasons'!$C$9,G28='Possible NR Reasons'!$A$10,'Possible NR Reasons'!$C$10,G28='Possible NR Reasons'!$A$11,'Possible NR Reasons'!$C$11,G28='Possible NR Reasons'!$A$12,'Possible NR Reasons'!$C$12,G28='Possible NR Reasons'!$A$13,'Possible NR Reasons'!$C$13,G28='Possible NR Reasons'!$A$14,'Possible NR Reasons'!$C$14,G28='Possible NR Reasons'!$A$15,'Possible NR Reasons'!$C$15,G28='Possible NR Reasons'!$A$16,'Possible NR Reasons'!$C$16,G28='Possible NR Reasons'!$A$17,'Possible NR Reasons'!$C$17,G28='Possible NR Reasons'!$A$18,'Possible NR Reasons'!$C$18,G28='Possible NR Reasons'!$A$19,'Possible NR Reasons'!$C$19,G28='Possible NR Reasons'!$A$20,'Possible NR Reasons'!$C$20,TRUE,"*")</f>
        <v>The exposures represent more risk than we can adequately price for.  </v>
      </c>
      <c r="K28" s="58" t="s">
        <v>16</v>
      </c>
      <c r="L28" s="59" t="s">
        <v>28</v>
      </c>
      <c r="M28" s="59" t="s">
        <v>29</v>
      </c>
    </row>
    <row r="29" spans="1:23" x14ac:dyDescent="0.25">
      <c r="A29" s="14" t="s">
        <v>171</v>
      </c>
      <c r="B29" s="14" t="s">
        <v>172</v>
      </c>
      <c r="C29" s="14" t="s">
        <v>173</v>
      </c>
      <c r="D29" s="15">
        <v>45200</v>
      </c>
      <c r="E29" s="15">
        <v>45566</v>
      </c>
      <c r="F29" s="14" t="s">
        <v>40</v>
      </c>
      <c r="G29" s="14" t="s">
        <v>46</v>
      </c>
      <c r="H29" s="55" t="s">
        <v>42</v>
      </c>
      <c r="I29" s="56" t="s">
        <v>14</v>
      </c>
      <c r="J29" s="2" t="str" cm="1">
        <f t="array" ref="J29">_xlfn.IFS(G29='Possible NR Reasons'!$A$2,'Possible NR Reasons'!$C$2,G29='Possible NR Reasons'!$A$3,'Possible NR Reasons'!$C$3,G29='Possible NR Reasons'!$A$4,'Possible NR Reasons'!$C$4,G29='Possible NR Reasons'!$A$5,'Possible NR Reasons'!$C$5,G29='Possible NR Reasons'!$A$6,'Possible NR Reasons'!$C$6,G29='Possible NR Reasons'!$A$7, 'Possible NR Reasons'!$C$7,G29='Possible NR Reasons'!$A$8,'Possible NR Reasons'!$C$8,G29='Possible NR Reasons'!$A$9,'Possible NR Reasons'!$C$9,G29='Possible NR Reasons'!$A$10,'Possible NR Reasons'!$C$10,G29='Possible NR Reasons'!$A$11,'Possible NR Reasons'!$C$11,G29='Possible NR Reasons'!$A$12,'Possible NR Reasons'!$C$12,G29='Possible NR Reasons'!$A$13,'Possible NR Reasons'!$C$13,G29='Possible NR Reasons'!$A$14,'Possible NR Reasons'!$C$14,G29='Possible NR Reasons'!$A$15,'Possible NR Reasons'!$C$15,G29='Possible NR Reasons'!$A$16,'Possible NR Reasons'!$C$16,G29='Possible NR Reasons'!$A$17,'Possible NR Reasons'!$C$17,G29='Possible NR Reasons'!$A$18,'Possible NR Reasons'!$C$18,G29='Possible NR Reasons'!$A$19,'Possible NR Reasons'!$C$19,G29='Possible NR Reasons'!$A$20,'Possible NR Reasons'!$C$20,TRUE,"*")</f>
        <v>The exposures represent more risk than we can adequately price for.  </v>
      </c>
      <c r="K29" s="58" t="s">
        <v>16</v>
      </c>
      <c r="L29" t="s">
        <v>28</v>
      </c>
      <c r="M29" t="s">
        <v>29</v>
      </c>
      <c r="N29" t="str">
        <f>IF(G29 = "EASI Flags Over 2", "Your policy is being nonrenewed because of an elevated risk of crime at one or more locations.", IF(G29="No Flags Found", "The exposures represent more risk than we can adequately price for.", IF(G29 = "No Flags Found (UMB)", "The reason for non-renewal is because Nationwide does not insure umbrella risks in which we do not write the underlying general liability coverage in our standard companies.", "*")))</f>
        <v>The exposures represent more risk than we can adequately price for.</v>
      </c>
      <c r="O29" t="str">
        <f>IF(G29 = "Betterview Under 50", "Based on aerial imagery Nationwide has identified deteriorated roof conditions at one or more locations. Due to the roof condition Nationwide can no longer provide coverage for this account.",IF(G29 = "EASI Flags Over 2", "Your policy is being nonrenewed because of an elevated risk of crime at one or more locations.", IF(G29 = "Loss Frequency", "Your policy is being non-renewed due to the frequency of losses. Specifically your policy has 2 or more losses in a 12 month period.", IF(G29 = "Loss History","Your policy is being non-renewed because the loss ratio is over 55%.", IF(G29 = "Monoline BA or CP", "Your policy is being non-renewed because accounts without an accompanying Businessowners or General Liability policy are no longer within Nationwide’s Small Commercial appetite.", IF(G29 = "Age of Building", "Your policy is being non-renewed because the building age at one or more of your locations is outside of Nationwide’s Small Commercial appetite.", IF(G29 = "Distance to Coast", "Your policy is being non-renewed because your location's proximity to the coast is no longer eligible with Nationwide.", IF(G29 = "LRO Age", "Your policy is being non-renewed because the building age at one or more of your locations is outside of Nationwide’s Small Commercial appetite.", IF(G29 = "NY Fast Food", "The reason for non-renewal is because of the increased slip and fall exposure associated with this type of restaurant", IF(G29 = "Receipts", "The reason for nonrenewal is because one or more of your building’s gross receipts are no longer within Nationwide’s Small Commercial appetite.", IF(G29 = "Restaurant Age of Building", "Your policy is being non-renewed because the building age at one or more of your locations is outside of Nationwide’s Small Commercial appetite.", IF(G29 = "Restaurants YIB", "The reason for non-renewal is because your years in operation is no longer within Nationwide's Small Commercial appetite.", IF(G29 = "Strip Malls", "The reason for non-renewal is because of the increased slip and \fall exposure due to high foot traffic associated with strip malls.", IF(G29 = "No Flags Found", "The exposures represent more risk than we can adequately price for.", IF(G29 = "No Flags Found (UMB)", "The reason for non-renewal is because Nationwide does not insure umbrella risks in which we do not write the underlying general liability coverage in our standard companies.", IF(G29 = "CAT-Distance to Coast (DTC)", "Your policy is being non-renewed because your location's hurricane damage potential and proximity to the coast is no longer eligible with Nationwide.", IF(G29 = "CAT- DTC and ineligible CAT score", "The account is being non-renewed due to a combination of proximity to the coast and buildings characteristics that include construction, year built, number of stories, and/or occupancy type.", IF(G29 = "CAT- TX 2.0 HAB", "The reason for nonrenewal is this class of business (either as owner or occupant) is not eligible in Texas under our Small Commercial program.", IF(G29 = "CAT - TX 2.0", "Your policy is being non-renewed because one or more of your locations are no longer eligible due to age of building being older than 19 years of age.", "*")))))))))))))))))))</f>
        <v>The exposures represent more risk than we can adequately price for.</v>
      </c>
      <c r="R29" t="str" cm="1">
        <f t="array" ref="R29">_xlfn.IFS(G29 = "Betterview Under 50", "Based on aerial imagery Nationwide has identified deteriorated roof conditions at one or more locations. Due to the roof condition Nationwide can no longer provide coverage for this account.",G29 = "EASI Flags Over 2", "Your policy is being nonrenewed because of an elevated risk of crime at one or more locations.", G29 = "Loss Frequency", "Your policy is being non-renewed due to the frequency of losses. Specifically your policy has 2 or more losses in a 12 month period.", G29 = "Loss History","Your policy is being non-renewed because the loss ratio is over 55%.", G29 = "Monoline BA or CP", "Your policy is being non-renewed because accounts without an accompanying Businessowners or General Liability policy are no longer within Nationwide’s Small Commercial appetite.", G29 = "Age of Building", "Your policy is being non-renewed because the building age at one or more of your locations is outside of Nationwide’s Small Commercial appetite.", G29 = "Distance to Coast", "Your policy is being non-renewed because your location's proximity to the coast is no longer eligible with Nationwide.", G29 = "LRO Age", "Your policy is being non-renewed because the building age at one or more of your locations is outside of Nationwide’s Small Commercial appetite.", G29 = "NY Fast Food", "The reason for non-renewal is because of the increased slip and fall exposure associated with this type of restaurant", G29 = "Receipts", "The reason for nonrenewal is because one or more of your building’s gross receipts are no longer within Nationwide’s Small Commercial appetite.", G29 = "Restaurant Age of Building", "Your policy is being non-renewed because the building age at one or more of your locations is outside of Nationwide’s Small Commercial appetite.", G29 = "Restaurants YIB", "The reason for non-renewal is because your years in operation is no longer within Nationwide's Small Commercial appetite.", G29 = "Strip Malls", "The reason for non-renewal is because of the increased slip and fall exposure due to high foot traffic associated with strip malls.", G29 = "No Flags Found", "The exposures represent more risk than we can adequately price for.", G29 = "No Flags Found (UMB)", "The reason for non-renewal is because Nationwide does not insure umbrella risks in which we do not write the underlying general liability coverage in our standard companies.", G29 = "CAT-Distance to Coast (DTC)", "Your policy is being non-renewed because your location's hurricane damage potential and proximity to the coast is no longer eligible with Nationwide.", G29 = "CAT- DTC and ineligible CAT score", "The account is being non-renewed due to a combination of proximity to the coast and buildings characteristics that include construction, year built, number of stories, and/or occupancy type.", G29 = "CAT- TX 2.0 HAB", "The reason for nonrenewal is this class of business (either as owner or occupant) is not eligible in Texas under our Small Commercial program.", G29 = "CAT - TX 2.0", "Your policy is being non-renewed because one or more of your locations are no longer eligible due to age of building being older than 19 years of age.",TRUE,"*")</f>
        <v>The exposures represent more risk than we can adequately price for.</v>
      </c>
      <c r="T29" s="67" t="str" cm="1">
        <f t="array" ref="T29">_xlfn.IFS(G29='Possible NR Reasons'!$A$2,'Possible NR Reasons'!$C$2,G29='Possible NR Reasons'!$A$3,'Possible NR Reasons'!$C$3,G29='Possible NR Reasons'!$A$4,'Possible NR Reasons'!$C$4,G29='Possible NR Reasons'!$A$5,'Possible NR Reasons'!$C$5,G29='Possible NR Reasons'!$A$6,'Possible NR Reasons'!$C$6,G29='Possible NR Reasons'!$A$7, 'Possible NR Reasons'!$C$7,G29='Possible NR Reasons'!$A$8,'Possible NR Reasons'!$C$8,G29='Possible NR Reasons'!$A$9,'Possible NR Reasons'!$C$9,G29='Possible NR Reasons'!$A$10,'Possible NR Reasons'!$C$10,G29='Possible NR Reasons'!$A$11,'Possible NR Reasons'!$C$11,G29='Possible NR Reasons'!$A$12,'Possible NR Reasons'!$C$12,G29='Possible NR Reasons'!$A$13,'Possible NR Reasons'!$C$13,G29='Possible NR Reasons'!$A$14,'Possible NR Reasons'!$C$14,G29='Possible NR Reasons'!$A$15,'Possible NR Reasons'!$C$15,G29='Possible NR Reasons'!$A$16,'Possible NR Reasons'!$C$16,G29='Possible NR Reasons'!$A$17,'Possible NR Reasons'!$C$17,G29='Possible NR Reasons'!$A$18,'Possible NR Reasons'!$C$18,G29='Possible NR Reasons'!$A$19,'Possible NR Reasons'!$C$19,G29='Possible NR Reasons'!$A$20,'Possible NR Reasons'!$C$20,TRUE,"*")</f>
        <v>The exposures represent more risk than we can adequately price for.  </v>
      </c>
      <c r="W29" t="str">
        <f>VLOOKUP(G29,'Possible NR Reasons'!$A$2:$C$20,3,FALSE)</f>
        <v>The exposures represent more risk than we can adequately price for.  </v>
      </c>
    </row>
    <row r="30" spans="1:23" x14ac:dyDescent="0.25">
      <c r="A30" s="14" t="s">
        <v>171</v>
      </c>
      <c r="B30" s="14" t="s">
        <v>172</v>
      </c>
      <c r="C30" s="14" t="s">
        <v>173</v>
      </c>
      <c r="D30" s="54">
        <v>45200</v>
      </c>
      <c r="E30" s="54">
        <v>45566</v>
      </c>
      <c r="F30" s="53" t="s">
        <v>40</v>
      </c>
      <c r="G30" s="53" t="s">
        <v>46</v>
      </c>
      <c r="H30" s="55" t="s">
        <v>42</v>
      </c>
      <c r="I30" s="56" t="s">
        <v>14</v>
      </c>
      <c r="J30" s="2" t="str" cm="1">
        <f t="array" ref="J30">_xlfn.IFS(G30='Possible NR Reasons'!$A$2,'Possible NR Reasons'!$C$2,G30='Possible NR Reasons'!$A$3,'Possible NR Reasons'!$C$3,G30='Possible NR Reasons'!$A$4,'Possible NR Reasons'!$C$4,G30='Possible NR Reasons'!$A$5,'Possible NR Reasons'!$C$5,G30='Possible NR Reasons'!$A$6,'Possible NR Reasons'!$C$6,G30='Possible NR Reasons'!$A$7, 'Possible NR Reasons'!$C$7,G30='Possible NR Reasons'!$A$8,'Possible NR Reasons'!$C$8,G30='Possible NR Reasons'!$A$9,'Possible NR Reasons'!$C$9,G30='Possible NR Reasons'!$A$10,'Possible NR Reasons'!$C$10,G30='Possible NR Reasons'!$A$11,'Possible NR Reasons'!$C$11,G30='Possible NR Reasons'!$A$12,'Possible NR Reasons'!$C$12,G30='Possible NR Reasons'!$A$13,'Possible NR Reasons'!$C$13,G30='Possible NR Reasons'!$A$14,'Possible NR Reasons'!$C$14,G30='Possible NR Reasons'!$A$15,'Possible NR Reasons'!$C$15,G30='Possible NR Reasons'!$A$16,'Possible NR Reasons'!$C$16,G30='Possible NR Reasons'!$A$17,'Possible NR Reasons'!$C$17,G30='Possible NR Reasons'!$A$18,'Possible NR Reasons'!$C$18,G30='Possible NR Reasons'!$A$19,'Possible NR Reasons'!$C$19,G30='Possible NR Reasons'!$A$20,'Possible NR Reasons'!$C$20,TRUE,"*")</f>
        <v>The exposures represent more risk than we can adequately price for.  </v>
      </c>
      <c r="K30" s="58" t="s">
        <v>16</v>
      </c>
      <c r="L30" t="s">
        <v>28</v>
      </c>
      <c r="M30" s="59" t="s">
        <v>29</v>
      </c>
      <c r="N30" t="str">
        <f t="shared" ref="N30" si="0">IF(G30 = "EASI Flags Over 2", "Your policy is being nonrenewed because of an elevated risk of crime at one or more locations.", IF(G30= "No Flags Found", "The exposures represent more risk than we can adequately price for.", IF(G30 = "No Flags Found (UMB)", "The reason for non-renewal is because Nationwide does not insure umbrella risks in which we do not write the underlying general liability coverage in our standard companies.", "*")))</f>
        <v>The exposures represent more risk than we can adequately price for.</v>
      </c>
      <c r="O30" t="str">
        <f t="shared" ref="O30:O31" si="1">IF(G30 = "Betterview Under 50", "Based on aerial imagery Nationwide has identified deteriorated roof conditions at one or more locations. Due to the roof condition Nationwide can no longer provide coverage for this account.",IF(G30 = "EASI Flags Over 2", "Your policy is being nonrenewed because of an elevated risk of crime at one or more locations.", IF(G30 = "Loss Frequency", "Your policy is being non-renewed due to the frequency of losses. Specifically your policy has 2 or more losses in a 12 month period.", IF(G30 = "Loss History","Your policy is being non-renewed because the loss ratio is over 55%.", IF(G30 = "Monoline BA or CP", "Your policy is being non-renewed because accounts without an accompanying Businessowners or General Liability policy are no longer within Nationwide’s Small Commercial appetite.", IF(G30 = "Age of Building", "Your policy is being non-renewed because the building age at one or more of your locations is outside of Nationwide’s Small Commercial appetite.", IF(G30 = "Distance to Coast", "Your policy is being non-renewed because your location's proximity to the coast is no longer eligible with Nationwide.", IF(G30 = "LRO Age", "Your policy is being non-renewed because the building age at one or more of your locations is outside of Nationwide’s Small Commercial appetite.", IF(G30 = "NY Fast Food", "The reason for non-renewal is because of the increased slip and fall exposure associated with this type of restaurant", IF(G30 = "Receipts", "The reason for nonrenewal is because one or more of your building’s gross receipts are no longer within Nationwide’s Small Commercial appetite.", IF(G30 = "Restaurant Age of Building", "Your policy is being non-renewed because the building age at one or more of your locations is outside of Nationwide’s Small Commercial appetite.", IF(G30 = "Restaurants YIB", "The reason for non-renewal is because your years in operation is no longer within Nationwide's Small Commercial appetite.", IF(G30 = "Strip Malls", "The reason for non-renewal is because of the increased slip and \fall exposure due to high foot traffic associated with strip malls.", IF(G30 = "No Flags Found", "The exposures represent more risk than we can adequately price for.", IF(G30 = "No Flags Found (UMB)", "The reason for non-renewal is because Nationwide does not insure umbrella risks in which we do not write the underlying general liability coverage in our standard companies.", IF(G30 = "CAT-Distance to Coast (DTC)", "Your policy is being non-renewed because your location's hurricane damage potential and proximity to the coast is no longer eligible with Nationwide.", IF(G30 = "CAT- DTC and ineligible CAT score", "The account is being non-renewed due to a combination of proximity to the coast and buildings characteristics that include construction, year built, number of stories, and/or occupancy type.", IF(G30 = "CAT- TX 2.0 HAB", "The reason for nonrenewal is this class of business (either as owner or occupant) is not eligible in Texas under our Small Commercial program.", IF(G30 = "CAT - TX 2.0", "Your policy is being non-renewed because one or more of your locations are no longer eligible due to age of building being older than 19 years of age.", "*")))))))))))))))))))</f>
        <v>The exposures represent more risk than we can adequately price for.</v>
      </c>
      <c r="R30" t="str" cm="1">
        <f t="array" ref="R30">_xlfn.IFS(G30 = "Betterview Under 50", "Based on aerial imagery Nationwide has identified deteriorated roof conditions at one or more locations. Due to the roof condition Nationwide can no longer provide coverage for this account.",G30 = "EASI Flags Over 2", "Your policy is being nonrenewed because of an elevated risk of crime at one or more locations.", G30 = "Loss Frequency", "Your policy is being non-renewed due to the frequency of losses. Specifically your policy has 2 or more losses in a 12 month period.", G30 = "Loss History","Your policy is being non-renewed because the loss ratio is over 55%.", G30 = "Monoline BA or CP", "Your policy is being non-renewed because accounts without an accompanying Businessowners or General Liability policy are no longer within Nationwide’s Small Commercial appetite.", G30 = "Age of Building", "Your policy is being non-renewed because the building age at one or more of your locations is outside of Nationwide’s Small Commercial appetite.", G30 = "Distance to Coast", "Your policy is being non-renewed because your location's proximity to the coast is no longer eligible with Nationwide.", G30 = "LRO Age", "Your policy is being non-renewed because the building age at one or more of your locations is outside of Nationwide’s Small Commercial appetite.", G30 = "NY Fast Food", "The reason for non-renewal is because of the increased slip and fall exposure associated with this type of restaurant", G30 = "Receipts", "The reason for nonrenewal is because one or more of your building’s gross receipts are no longer within Nationwide’s Small Commercial appetite.", G30 = "Restaurant Age of Building", "Your policy is being non-renewed because the building age at one or more of your locations is outside of Nationwide’s Small Commercial appetite.", G30 = "Restaurants YIB", "The reason for non-renewal is because your years in operation is no longer within Nationwide's Small Commercial appetite.", G30 = "Strip Malls", "The reason for non-renewal is because of the increased slip and fall exposure due to high foot traffic associated with strip malls.", G30 = "No Flags Found", "The exposures represent more risk than we can adequately price for.", G30 = "No Flags Found (UMB)", "The reason for non-renewal is because Nationwide does not insure umbrella risks in which we do not write the underlying general liability coverage in our standard companies.", G30 = "CAT-Distance to Coast (DTC)", "Your policy is being non-renewed because your location's hurricane damage potential and proximity to the coast is no longer eligible with Nationwide.", G30 = "CAT- DTC and ineligible CAT score", "The account is being non-renewed due to a combination of proximity to the coast and buildings characteristics that include construction, year built, number of stories, and/or occupancy type.", G30 = "CAT- TX 2.0 HAB", "The reason for nonrenewal is this class of business (either as owner or occupant) is not eligible in Texas under our Small Commercial program.", G30 = "CAT - TX 2.0", "Your policy is being non-renewed because one or more of your locations are no longer eligible due to age of building being older than 19 years of age.",TRUE,"*")</f>
        <v>The exposures represent more risk than we can adequately price for.</v>
      </c>
      <c r="T30" t="str" cm="1">
        <f t="array" ref="T30">_xlfn.IFS(G30='Possible NR Reasons'!$A$2,'Possible NR Reasons'!$C$2,G30='Possible NR Reasons'!$A$3,'Possible NR Reasons'!$C$3,G30='Possible NR Reasons'!$A$4,'Possible NR Reasons'!$C$4,G30='Possible NR Reasons'!$A$5,'Possible NR Reasons'!$C$5,G30='Possible NR Reasons'!$A$6,'Possible NR Reasons'!$C$6,G30='Possible NR Reasons'!$A$7, 'Possible NR Reasons'!$C$7,G30='Possible NR Reasons'!$A$8,'Possible NR Reasons'!$C$8,G30='Possible NR Reasons'!$A$9,'Possible NR Reasons'!$C$9,G30='Possible NR Reasons'!$A$10,'Possible NR Reasons'!$C$10,G30='Possible NR Reasons'!$A$11,'Possible NR Reasons'!$C$11,G30='Possible NR Reasons'!$A$12,'Possible NR Reasons'!$C$12,G30='Possible NR Reasons'!$A$13,'Possible NR Reasons'!$C$13,G30='Possible NR Reasons'!$A$14,'Possible NR Reasons'!$C$14,G30='Possible NR Reasons'!$A$15,'Possible NR Reasons'!$C$15,G30='Possible NR Reasons'!$A$16,'Possible NR Reasons'!$C$16,G30='Possible NR Reasons'!$A$17,'Possible NR Reasons'!$C$17,G30='Possible NR Reasons'!$A$18,'Possible NR Reasons'!$C$18,G30='Possible NR Reasons'!$A$19,'Possible NR Reasons'!$C$19,G30='Possible NR Reasons'!$A$20,'Possible NR Reasons'!$C$20,TRUE,"*")</f>
        <v>The exposures represent more risk than we can adequately price for.  </v>
      </c>
      <c r="W30" t="str">
        <f>VLOOKUP(G30,'Possible NR Reasons'!$A$2:$C$20,3,FALSE)</f>
        <v>The exposures represent more risk than we can adequately price for.  </v>
      </c>
    </row>
    <row r="31" spans="1:23" x14ac:dyDescent="0.25">
      <c r="A31" s="14" t="s">
        <v>171</v>
      </c>
      <c r="B31" s="14" t="s">
        <v>172</v>
      </c>
      <c r="C31" s="14" t="s">
        <v>173</v>
      </c>
      <c r="D31" s="15">
        <v>45204</v>
      </c>
      <c r="E31" s="15">
        <v>45570</v>
      </c>
      <c r="F31" s="14" t="s">
        <v>21</v>
      </c>
      <c r="G31" s="14" t="s">
        <v>46</v>
      </c>
      <c r="H31" s="55" t="s">
        <v>42</v>
      </c>
      <c r="I31" s="56" t="s">
        <v>14</v>
      </c>
      <c r="J31" s="2" t="str" cm="1">
        <f t="array" ref="J31">_xlfn.IFS(G31='Possible NR Reasons'!$A$2,'Possible NR Reasons'!$C$2,G31='Possible NR Reasons'!$A$3,'Possible NR Reasons'!$C$3,G31='Possible NR Reasons'!$A$4,'Possible NR Reasons'!$C$4,G31='Possible NR Reasons'!$A$5,'Possible NR Reasons'!$C$5,G31='Possible NR Reasons'!$A$6,'Possible NR Reasons'!$C$6,G31='Possible NR Reasons'!$A$7, 'Possible NR Reasons'!$C$7,G31='Possible NR Reasons'!$A$8,'Possible NR Reasons'!$C$8,G31='Possible NR Reasons'!$A$9,'Possible NR Reasons'!$C$9,G31='Possible NR Reasons'!$A$10,'Possible NR Reasons'!$C$10,G31='Possible NR Reasons'!$A$11,'Possible NR Reasons'!$C$11,G31='Possible NR Reasons'!$A$12,'Possible NR Reasons'!$C$12,G31='Possible NR Reasons'!$A$13,'Possible NR Reasons'!$C$13,G31='Possible NR Reasons'!$A$14,'Possible NR Reasons'!$C$14,G31='Possible NR Reasons'!$A$15,'Possible NR Reasons'!$C$15,G31='Possible NR Reasons'!$A$16,'Possible NR Reasons'!$C$16,G31='Possible NR Reasons'!$A$17,'Possible NR Reasons'!$C$17,G31='Possible NR Reasons'!$A$18,'Possible NR Reasons'!$C$18,G31='Possible NR Reasons'!$A$19,'Possible NR Reasons'!$C$19,G31='Possible NR Reasons'!$A$20,'Possible NR Reasons'!$C$20,TRUE,"*")</f>
        <v>The exposures represent more risk than we can adequately price for.  </v>
      </c>
      <c r="K31" s="58" t="s">
        <v>16</v>
      </c>
      <c r="L31" t="s">
        <v>28</v>
      </c>
      <c r="M31" s="59" t="s">
        <v>29</v>
      </c>
      <c r="N31" t="str">
        <f>IF(G31 = "EASI Flags Over 2", "Your policy is being nonrenewed because of an elevated risk of crime at one or more locations.", IF(G31= "No Flags Found", "The exposures represent more risk than we can adequately price for.", IF(G31 = "No Flags Found (UMB)", "The reason for non-renewal is because Nationwide does not insure umbrella risks in which we do not write the underlying general liability coverage in our standard companies.", "*")))</f>
        <v>The exposures represent more risk than we can adequately price for.</v>
      </c>
      <c r="O31" t="str">
        <f t="shared" si="1"/>
        <v>The exposures represent more risk than we can adequately price for.</v>
      </c>
      <c r="R31" t="str" cm="1">
        <f t="array" ref="R31">_xlfn.IFS(G31 = "Betterview Under 50", "Based on aerial imagery Nationwide has identified deteriorated roof conditions at one or more locations. Due to the roof condition Nationwide can no longer provide coverage for this account.",G31 = "EASI Flags Over 2", "Your policy is being nonrenewed because of an elevated risk of crime at one or more locations.", G31 = "Loss Frequency", "Your policy is being non-renewed due to the frequency of losses. Specifically your policy has 2 or more losses in a 12 month period.", G31 = "Loss History","Your policy is being non-renewed because the loss ratio is over 55%.", G31 = "Monoline BA or CP", "Your policy is being non-renewed because accounts without an accompanying Businessowners or General Liability policy are no longer within Nationwide’s Small Commercial appetite.", G31 = "Age of Building", "Your policy is being non-renewed because the building age at one or more of your locations is outside of Nationwide’s Small Commercial appetite.", G31 = "Distance to Coast", "Your policy is being non-renewed because your location's proximity to the coast is no longer eligible with Nationwide.", G31 = "LRO Age", "Your policy is being non-renewed because the building age at one or more of your locations is outside of Nationwide’s Small Commercial appetite.", G31 = "NY Fast Food", "The reason for non-renewal is because of the increased slip and fall exposure associated with this type of restaurant", G31 = "Receipts", "The reason for nonrenewal is because one or more of your building’s gross receipts are no longer within Nationwide’s Small Commercial appetite.", G31 = "Restaurant Age of Building", "Your policy is being non-renewed because the building age at one or more of your locations is outside of Nationwide’s Small Commercial appetite.", G31 = "Restaurants YIB", "The reason for non-renewal is because your years in operation is no longer within Nationwide's Small Commercial appetite.", G31 = "Strip Malls", "The reason for non-renewal is because of the increased slip and fall exposure due to high foot traffic associated with strip malls.", G31 = "No Flags Found", "The exposures represent more risk than we can adequately price for.", G31 = "No Flags Found (UMB)", "The reason for non-renewal is because Nationwide does not insure umbrella risks in which we do not write the underlying general liability coverage in our standard companies.", G31 = "CAT-Distance to Coast (DTC)", "Your policy is being non-renewed because your location's hurricane damage potential and proximity to the coast is no longer eligible with Nationwide.", G31 = "CAT- DTC and ineligible CAT score", "The account is being non-renewed due to a combination of proximity to the coast and buildings characteristics that include construction, year built, number of stories, and/or occupancy type.", G31 = "CAT- TX 2.0 HAB", "The reason for nonrenewal is this class of business (either as owner or occupant) is not eligible in Texas under our Small Commercial program.", G31 = "CAT - TX 2.0", "Your policy is being non-renewed because one or more of your locations are no longer eligible due to age of building being older than 19 years of age.",TRUE,"*")</f>
        <v>The exposures represent more risk than we can adequately price for.</v>
      </c>
      <c r="T31" t="str" cm="1">
        <f t="array" ref="T31">_xlfn.IFS(G31='Possible NR Reasons'!$A$2,'Possible NR Reasons'!$C$2,G31='Possible NR Reasons'!$A$3,'Possible NR Reasons'!$C$3,G31='Possible NR Reasons'!$A$4,'Possible NR Reasons'!$C$4,G31='Possible NR Reasons'!$A$5,'Possible NR Reasons'!$C$5,G31='Possible NR Reasons'!$A$6,'Possible NR Reasons'!$C$6,G31='Possible NR Reasons'!$A$7, 'Possible NR Reasons'!$C$7,G31='Possible NR Reasons'!$A$8,'Possible NR Reasons'!$C$8,G31='Possible NR Reasons'!$A$9,'Possible NR Reasons'!$C$9,G31='Possible NR Reasons'!$A$10,'Possible NR Reasons'!$C$10,G31='Possible NR Reasons'!$A$11,'Possible NR Reasons'!$C$11,G31='Possible NR Reasons'!$A$12,'Possible NR Reasons'!$C$12,G31='Possible NR Reasons'!$A$13,'Possible NR Reasons'!$C$13,G31='Possible NR Reasons'!$A$14,'Possible NR Reasons'!$C$14,G31='Possible NR Reasons'!$A$15,'Possible NR Reasons'!$C$15,G31='Possible NR Reasons'!$A$16,'Possible NR Reasons'!$C$16,G31='Possible NR Reasons'!$A$17,'Possible NR Reasons'!$C$17,G31='Possible NR Reasons'!$A$18,'Possible NR Reasons'!$C$18,G31='Possible NR Reasons'!$A$19,'Possible NR Reasons'!$C$19,G31='Possible NR Reasons'!$A$20,'Possible NR Reasons'!$C$20,TRUE,"*")</f>
        <v>The exposures represent more risk than we can adequately price for.  </v>
      </c>
      <c r="W31" t="str">
        <f>VLOOKUP(G31,'Possible NR Reasons'!$A$2:$C$20,3,FALSE)</f>
        <v>The exposures represent more risk than we can adequately price for.  </v>
      </c>
    </row>
    <row r="32" spans="1:23" ht="45" x14ac:dyDescent="0.25">
      <c r="A32" s="14" t="s">
        <v>171</v>
      </c>
      <c r="B32" s="14" t="s">
        <v>172</v>
      </c>
      <c r="C32" s="14" t="s">
        <v>173</v>
      </c>
      <c r="D32" s="54">
        <v>45210</v>
      </c>
      <c r="E32" s="54">
        <v>45576</v>
      </c>
      <c r="F32" s="53" t="s">
        <v>21</v>
      </c>
      <c r="G32" s="53" t="s">
        <v>44</v>
      </c>
      <c r="H32" s="55" t="s">
        <v>42</v>
      </c>
      <c r="I32" s="56" t="s">
        <v>14</v>
      </c>
      <c r="J32" s="2" t="str" cm="1">
        <f t="array" ref="J32">_xlfn.IFS(G32='Possible NR Reasons'!$A$2,'Possible NR Reasons'!$C$2,G32='Possible NR Reasons'!$A$3,'Possible NR Reasons'!$C$3,G32='Possible NR Reasons'!$A$4,'Possible NR Reasons'!$C$4,G32='Possible NR Reasons'!$A$5,'Possible NR Reasons'!$C$5,G32='Possible NR Reasons'!$A$6,'Possible NR Reasons'!$C$6,G32='Possible NR Reasons'!$A$7, 'Possible NR Reasons'!$C$7,G32='Possible NR Reasons'!$A$8,'Possible NR Reasons'!$C$8,G32='Possible NR Reasons'!$A$9,'Possible NR Reasons'!$C$9,G32='Possible NR Reasons'!$A$10,'Possible NR Reasons'!$C$10,G32='Possible NR Reasons'!$A$11,'Possible NR Reasons'!$C$11,G32='Possible NR Reasons'!$A$12,'Possible NR Reasons'!$C$12,G32='Possible NR Reasons'!$A$13,'Possible NR Reasons'!$C$13,G32='Possible NR Reasons'!$A$14,'Possible NR Reasons'!$C$14,G32='Possible NR Reasons'!$A$15,'Possible NR Reasons'!$C$15,G32='Possible NR Reasons'!$A$16,'Possible NR Reasons'!$C$16,G32='Possible NR Reasons'!$A$17,'Possible NR Reasons'!$C$17,G32='Possible NR Reasons'!$A$18,'Possible NR Reasons'!$C$18,G32='Possible NR Reasons'!$A$19,'Possible NR Reasons'!$C$19,G32='Possible NR Reasons'!$A$20,'Possible NR Reasons'!$C$20,TRUE,"*")</f>
        <v>The reason for non-renewal is because Nationwide does not insure umbrella risks in which we do not write the underlying general liability coverage in our standard companies.</v>
      </c>
      <c r="K32" s="58" t="s">
        <v>16</v>
      </c>
      <c r="L32" t="s">
        <v>28</v>
      </c>
      <c r="M32" s="59" t="s">
        <v>29</v>
      </c>
      <c r="N32" t="str">
        <f t="shared" ref="N32:N37" si="2">IF(G32 = "EASI Flags Over 2", "Your policy is being nonrenewed because of an elevated risk of crime at one or more locations.", IF(G32= "No Flags Found", "The exposures represent more risk than we can adequately price for.", IF(G32 = "No Flags Found (UMB)", "The reason for non-renewal is because Nationwide does not insure umbrella risks in which we do not write the underlying general liability coverage in our standard companies.", "*")))</f>
        <v>The reason for non-renewal is because Nationwide does not insure umbrella risks in which we do not write the underlying general liability coverage in our standard companies.</v>
      </c>
      <c r="O32" t="str">
        <f>IF(G32 = "Betterview Under 50", "Based on aerial imagery Nationwide has identified deteriorated roof conditions at one or more locations. Due to the roof condition Nationwide can no longer provide coverage for this account.",IF(G32 = "EASI Flags Over 2", "Your policy is being nonrenewed because of an elevated risk of crime at one or more locations.", IF(G32 = "Loss Frequency", "Your policy is being non-renewed due to the frequency of losses. Specifically your policy has 2 or more losses in a 12 month period.", IF(G32 = "Loss History","Your policy is being non-renewed because the loss ratio is over 55%.", IF(G32 = "Monoline BA or CP", "Your policy is being non-renewed because accounts without an accompanying Businessowners or General Liability policy are no longer within Nationwide’s Small Commercial appetite.", IF(G32 = "Age of Building", "Your policy is being non-renewed because the building age at one or more of your locations is outside of Nationwide’s Small Commercial appetite.", IF(G32 = "Distance to Coast", "Your policy is being non-renewed because your location's proximity to the coast is no longer eligible with Nationwide.", IF(G32 = "LRO Age", "Your policy is being non-renewed because the building age at one or more of your locations is outside of Nationwide’s Small Commercial appetite.", IF(G32 = "NY Fast Food", "The reason for non-renewal is because of the increased slip and fall exposure associated with this type of restaurant", IF(G32 = "Receipts", "The reason for nonrenewal is because one or more of your building’s gross receipts are no longer within Nationwide’s Small Commercial appetite.", IF(G32 = "Restaurant Age of Building", "Your policy is being non-renewed because the building age at one or more of your locations is outside of Nationwide’s Small Commercial appetite.", IF(G32 = "Restaurants YIB", "The reason for non-renewal is because your years in operation is no longer within Nationwide's Small Commercial appetite.", IF(G32 = "Strip Malls", "The reason for non-renewal is because of the increased slip and \fall exposure due to high foot traffic associated with strip malls.", IF(G32 = "No Flags Found", "The exposures represent more risk than we can adequately price for.", IF(G32 = "No Flags Found (UMB)", "The reason for non-renewal is because Nationwide does not insure umbrella risks in which we do not write the underlying general liability coverage in our standard companies.", IF(G32 = "CAT-Distance to Coast (DTC)", "Your policy is being non-renewed because your location's hurricane damage potential and proximity to the coast is no longer eligible with Nationwide.", IF(G32 = "CAT- DTC and ineligible CAT score", "The account is being non-renewed due to a combination of proximity to the coast and buildings characteristics that include construction, year built, number of stories, and/or occupancy type.", IF(G32 = "CAT- TX 2.0 HAB", "The reason for nonrenewal is this class of business (either as owner or occupant) is not eligible in Texas under our Small Commercial program.", IF(G32 = "CAT - TX 2.0", "Your policy is being non-renewed because one or more of your locations are no longer eligible due to age of building being older than 19 years of age.", "*")))))))))))))))))))</f>
        <v>The reason for non-renewal is because Nationwide does not insure umbrella risks in which we do not write the underlying general liability coverage in our standard companies.</v>
      </c>
      <c r="R32" t="str" cm="1">
        <f t="array" ref="R32">_xlfn.IFS(G32 = "Betterview Under 50", "Based on aerial imagery Nationwide has identified deteriorated roof conditions at one or more locations. Due to the roof condition Nationwide can no longer provide coverage for this account.",G32 = "EASI Flags Over 2", "Your policy is being nonrenewed because of an elevated risk of crime at one or more locations.", G32 = "Loss Frequency", "Your policy is being non-renewed due to the frequency of losses. Specifically your policy has 2 or more losses in a 12 month period.", G32 = "Loss History","Your policy is being non-renewed because the loss ratio is over 55%.", G32 = "Monoline BA or CP", "Your policy is being non-renewed because accounts without an accompanying Businessowners or General Liability policy are no longer within Nationwide’s Small Commercial appetite.", G32 = "Age of Building", "Your policy is being non-renewed because the building age at one or more of your locations is outside of Nationwide’s Small Commercial appetite.", G32 = "Distance to Coast", "Your policy is being non-renewed because your location's proximity to the coast is no longer eligible with Nationwide.", G32 = "LRO Age", "Your policy is being non-renewed because the building age at one or more of your locations is outside of Nationwide’s Small Commercial appetite.", G32 = "NY Fast Food", "The reason for non-renewal is because of the increased slip and fall exposure associated with this type of restaurant", G32 = "Receipts", "The reason for nonrenewal is because one or more of your building’s gross receipts are no longer within Nationwide’s Small Commercial appetite.", G32 = "Restaurant Age of Building", "Your policy is being non-renewed because the building age at one or more of your locations is outside of Nationwide’s Small Commercial appetite.", G32 = "Restaurants YIB", "The reason for non-renewal is because your years in operation is no longer within Nationwide's Small Commercial appetite.", G32 = "Strip Malls", "The reason for non-renewal is because of the increased slip and fall exposure due to high foot traffic associated with strip malls.", G32 = "No Flags Found", "The exposures represent more risk than we can adequately price for.", G32 = "No Flags Found (UMB)", "The reason for non-renewal is because Nationwide does not insure umbrella risks in which we do not write the underlying general liability coverage in our standard companies.", G32 = "CAT-Distance to Coast (DTC)", "Your policy is being non-renewed because your location's hurricane damage potential and proximity to the coast is no longer eligible with Nationwide.", G32 = "CAT- DTC and ineligible CAT score", "The account is being non-renewed due to a combination of proximity to the coast and buildings characteristics that include construction, year built, number of stories, and/or occupancy type.", G32 = "CAT- TX 2.0 HAB", "The reason for nonrenewal is this class of business (either as owner or occupant) is not eligible in Texas under our Small Commercial program.", G32 = "CAT - TX 2.0", "Your policy is being non-renewed because one or more of your locations are no longer eligible due to age of building being older than 19 years of age.",TRUE,"*")</f>
        <v>The reason for non-renewal is because Nationwide does not insure umbrella risks in which we do not write the underlying general liability coverage in our standard companies.</v>
      </c>
      <c r="T32" t="str" cm="1">
        <f t="array" ref="T32">_xlfn.IFS(G32='Possible NR Reasons'!$A$2,'Possible NR Reasons'!$C$2,G32='Possible NR Reasons'!$A$3,'Possible NR Reasons'!$C$3,G32='Possible NR Reasons'!$A$4,'Possible NR Reasons'!$C$4,G32='Possible NR Reasons'!$A$5,'Possible NR Reasons'!$C$5,G32='Possible NR Reasons'!$A$6,'Possible NR Reasons'!$C$6,G32='Possible NR Reasons'!$A$7, 'Possible NR Reasons'!$C$7,G32='Possible NR Reasons'!$A$8,'Possible NR Reasons'!$C$8,G32='Possible NR Reasons'!$A$9,'Possible NR Reasons'!$C$9,G32='Possible NR Reasons'!$A$10,'Possible NR Reasons'!$C$10,G32='Possible NR Reasons'!$A$11,'Possible NR Reasons'!$C$11,G32='Possible NR Reasons'!$A$12,'Possible NR Reasons'!$C$12,G32='Possible NR Reasons'!$A$13,'Possible NR Reasons'!$C$13,G32='Possible NR Reasons'!$A$14,'Possible NR Reasons'!$C$14,G32='Possible NR Reasons'!$A$15,'Possible NR Reasons'!$C$15,G32='Possible NR Reasons'!$A$16,'Possible NR Reasons'!$C$16,G32='Possible NR Reasons'!$A$17,'Possible NR Reasons'!$C$17,G32='Possible NR Reasons'!$A$18,'Possible NR Reasons'!$C$18,G32='Possible NR Reasons'!$A$19,'Possible NR Reasons'!$C$19,G32='Possible NR Reasons'!$A$20,'Possible NR Reasons'!$C$20,TRUE,"*")</f>
        <v>The reason for non-renewal is because Nationwide does not insure umbrella risks in which we do not write the underlying general liability coverage in our standard companies.</v>
      </c>
      <c r="W32" t="str">
        <f>VLOOKUP(G32,'Possible NR Reasons'!$A$2:$C$20,3,FALSE)</f>
        <v>The reason for non-renewal is because Nationwide does not insure umbrella risks in which we do not write the underlying general liability coverage in our standard companies.</v>
      </c>
    </row>
    <row r="33" spans="1:23" x14ac:dyDescent="0.25">
      <c r="A33" s="14" t="s">
        <v>171</v>
      </c>
      <c r="B33" s="14" t="s">
        <v>172</v>
      </c>
      <c r="C33" s="14" t="s">
        <v>173</v>
      </c>
      <c r="D33" s="15">
        <v>45210</v>
      </c>
      <c r="E33" s="15">
        <v>45576</v>
      </c>
      <c r="F33" s="14" t="s">
        <v>21</v>
      </c>
      <c r="G33" s="14" t="s">
        <v>46</v>
      </c>
      <c r="H33" s="55" t="s">
        <v>42</v>
      </c>
      <c r="I33" s="56" t="s">
        <v>14</v>
      </c>
      <c r="J33" s="2" t="str" cm="1">
        <f t="array" ref="J33">_xlfn.IFS(G33='Possible NR Reasons'!$A$2,'Possible NR Reasons'!$C$2,G33='Possible NR Reasons'!$A$3,'Possible NR Reasons'!$C$3,G33='Possible NR Reasons'!$A$4,'Possible NR Reasons'!$C$4,G33='Possible NR Reasons'!$A$5,'Possible NR Reasons'!$C$5,G33='Possible NR Reasons'!$A$6,'Possible NR Reasons'!$C$6,G33='Possible NR Reasons'!$A$7, 'Possible NR Reasons'!$C$7,G33='Possible NR Reasons'!$A$8,'Possible NR Reasons'!$C$8,G33='Possible NR Reasons'!$A$9,'Possible NR Reasons'!$C$9,G33='Possible NR Reasons'!$A$10,'Possible NR Reasons'!$C$10,G33='Possible NR Reasons'!$A$11,'Possible NR Reasons'!$C$11,G33='Possible NR Reasons'!$A$12,'Possible NR Reasons'!$C$12,G33='Possible NR Reasons'!$A$13,'Possible NR Reasons'!$C$13,G33='Possible NR Reasons'!$A$14,'Possible NR Reasons'!$C$14,G33='Possible NR Reasons'!$A$15,'Possible NR Reasons'!$C$15,G33='Possible NR Reasons'!$A$16,'Possible NR Reasons'!$C$16,G33='Possible NR Reasons'!$A$17,'Possible NR Reasons'!$C$17,G33='Possible NR Reasons'!$A$18,'Possible NR Reasons'!$C$18,G33='Possible NR Reasons'!$A$19,'Possible NR Reasons'!$C$19,G33='Possible NR Reasons'!$A$20,'Possible NR Reasons'!$C$20,TRUE,"*")</f>
        <v>The exposures represent more risk than we can adequately price for.  </v>
      </c>
      <c r="K33" s="58" t="s">
        <v>16</v>
      </c>
      <c r="L33" t="s">
        <v>28</v>
      </c>
      <c r="M33" s="59" t="s">
        <v>29</v>
      </c>
      <c r="N33" t="str">
        <f t="shared" si="2"/>
        <v>The exposures represent more risk than we can adequately price for.</v>
      </c>
      <c r="O33" t="str">
        <f t="shared" ref="O33:O37" si="3">IF(G33 = "Betterview Under 50", "Based on aerial imagery Nationwide has identified deteriorated roof conditions at one or more locations. Due to the roof condition Nationwide can no longer provide coverage for this account.",IF(G33 = "EASI Flags Over 2", "Your policy is being nonrenewed because of an elevated risk of crime at one or more locations.", IF(G33 = "Loss Frequency", "Your policy is being non-renewed due to the frequency of losses. Specifically your policy has 2 or more losses in a 12 month period.", IF(G33 = "Loss History","Your policy is being non-renewed because the loss ratio is over 55%.", IF(G33 = "Monoline BA or CP", "Your policy is being non-renewed because accounts without an accompanying Businessowners or General Liability policy are no longer within Nationwide’s Small Commercial appetite.", IF(G33 = "Age of Building", "Your policy is being non-renewed because the building age at one or more of your locations is outside of Nationwide’s Small Commercial appetite.", IF(G33 = "Distance to Coast", "Your policy is being non-renewed because your location's proximity to the coast is no longer eligible with Nationwide.", IF(G33 = "LRO Age", "Your policy is being non-renewed because the building age at one or more of your locations is outside of Nationwide’s Small Commercial appetite.", IF(G33 = "NY Fast Food", "The reason for non-renewal is because of the increased slip and fall exposure associated with this type of restaurant", IF(G33 = "Receipts", "The reason for nonrenewal is because one or more of your building’s gross receipts are no longer within Nationwide’s Small Commercial appetite.", IF(G33 = "Restaurant Age of Building", "Your policy is being non-renewed because the building age at one or more of your locations is outside of Nationwide’s Small Commercial appetite.", IF(G33 = "Restaurants YIB", "The reason for non-renewal is because your years in operation is no longer within Nationwide's Small Commercial appetite.", IF(G33 = "Strip Malls", "The reason for non-renewal is because of the increased slip and \fall exposure due to high foot traffic associated with strip malls.", IF(G33 = "No Flags Found", "The exposures represent more risk than we can adequately price for.", IF(G33 = "No Flags Found (UMB)", "The reason for non-renewal is because Nationwide does not insure umbrella risks in which we do not write the underlying general liability coverage in our standard companies.", IF(G33 = "CAT-Distance to Coast (DTC)", "Your policy is being non-renewed because your location's hurricane damage potential and proximity to the coast is no longer eligible with Nationwide.", IF(G33 = "CAT- DTC and ineligible CAT score", "The account is being non-renewed due to a combination of proximity to the coast and buildings characteristics that include construction, year built, number of stories, and/or occupancy type.", IF(G33 = "CAT- TX 2.0 HAB", "The reason for nonrenewal is this class of business (either as owner or occupant) is not eligible in Texas under our Small Commercial program.", IF(G33 = "CAT - TX 2.0", "Your policy is being non-renewed because one or more of your locations are no longer eligible due to age of building being older than 19 years of age.", "*")))))))))))))))))))</f>
        <v>The exposures represent more risk than we can adequately price for.</v>
      </c>
      <c r="R33" t="str" cm="1">
        <f t="array" ref="R33">_xlfn.IFS(G33 = "Betterview Under 50", "Based on aerial imagery Nationwide has identified deteriorated roof conditions at one or more locations. Due to the roof condition Nationwide can no longer provide coverage for this account.",G33 = "EASI Flags Over 2", "Your policy is being nonrenewed because of an elevated risk of crime at one or more locations.", G33 = "Loss Frequency", "Your policy is being non-renewed due to the frequency of losses. Specifically your policy has 2 or more losses in a 12 month period.", G33 = "Loss History","Your policy is being non-renewed because the loss ratio is over 55%.", G33 = "Monoline BA or CP", "Your policy is being non-renewed because accounts without an accompanying Businessowners or General Liability policy are no longer within Nationwide’s Small Commercial appetite.", G33 = "Age of Building", "Your policy is being non-renewed because the building age at one or more of your locations is outside of Nationwide’s Small Commercial appetite.", G33 = "Distance to Coast", "Your policy is being non-renewed because your location's proximity to the coast is no longer eligible with Nationwide.", G33 = "LRO Age", "Your policy is being non-renewed because the building age at one or more of your locations is outside of Nationwide’s Small Commercial appetite.", G33 = "NY Fast Food", "The reason for non-renewal is because of the increased slip and fall exposure associated with this type of restaurant", G33 = "Receipts", "The reason for nonrenewal is because one or more of your building’s gross receipts are no longer within Nationwide’s Small Commercial appetite.", G33 = "Restaurant Age of Building", "Your policy is being non-renewed because the building age at one or more of your locations is outside of Nationwide’s Small Commercial appetite.", G33 = "Restaurants YIB", "The reason for non-renewal is because your years in operation is no longer within Nationwide's Small Commercial appetite.", G33 = "Strip Malls", "The reason for non-renewal is because of the increased slip and fall exposure due to high foot traffic associated with strip malls.", G33 = "No Flags Found", "The exposures represent more risk than we can adequately price for.", G33 = "No Flags Found (UMB)", "The reason for non-renewal is because Nationwide does not insure umbrella risks in which we do not write the underlying general liability coverage in our standard companies.", G33 = "CAT-Distance to Coast (DTC)", "Your policy is being non-renewed because your location's hurricane damage potential and proximity to the coast is no longer eligible with Nationwide.", G33 = "CAT- DTC and ineligible CAT score", "The account is being non-renewed due to a combination of proximity to the coast and buildings characteristics that include construction, year built, number of stories, and/or occupancy type.", G33 = "CAT- TX 2.0 HAB", "The reason for nonrenewal is this class of business (either as owner or occupant) is not eligible in Texas under our Small Commercial program.", G33 = "CAT - TX 2.0", "Your policy is being non-renewed because one or more of your locations are no longer eligible due to age of building being older than 19 years of age.",TRUE,"*")</f>
        <v>The exposures represent more risk than we can adequately price for.</v>
      </c>
      <c r="T33" t="str" cm="1">
        <f t="array" ref="T33">_xlfn.IFS(G33='Possible NR Reasons'!$A$2,'Possible NR Reasons'!$C$2,G33='Possible NR Reasons'!$A$3,'Possible NR Reasons'!$C$3,G33='Possible NR Reasons'!$A$4,'Possible NR Reasons'!$C$4,G33='Possible NR Reasons'!$A$5,'Possible NR Reasons'!$C$5,G33='Possible NR Reasons'!$A$6,'Possible NR Reasons'!$C$6,G33='Possible NR Reasons'!$A$7, 'Possible NR Reasons'!$C$7,G33='Possible NR Reasons'!$A$8,'Possible NR Reasons'!$C$8,G33='Possible NR Reasons'!$A$9,'Possible NR Reasons'!$C$9,G33='Possible NR Reasons'!$A$10,'Possible NR Reasons'!$C$10,G33='Possible NR Reasons'!$A$11,'Possible NR Reasons'!$C$11,G33='Possible NR Reasons'!$A$12,'Possible NR Reasons'!$C$12,G33='Possible NR Reasons'!$A$13,'Possible NR Reasons'!$C$13,G33='Possible NR Reasons'!$A$14,'Possible NR Reasons'!$C$14,G33='Possible NR Reasons'!$A$15,'Possible NR Reasons'!$C$15,G33='Possible NR Reasons'!$A$16,'Possible NR Reasons'!$C$16,G33='Possible NR Reasons'!$A$17,'Possible NR Reasons'!$C$17,G33='Possible NR Reasons'!$A$18,'Possible NR Reasons'!$C$18,G33='Possible NR Reasons'!$A$19,'Possible NR Reasons'!$C$19,G33='Possible NR Reasons'!$A$20,'Possible NR Reasons'!$C$20,TRUE,"*")</f>
        <v>The exposures represent more risk than we can adequately price for.  </v>
      </c>
      <c r="W33" t="str">
        <f>VLOOKUP(G33,'Possible NR Reasons'!$A$2:$C$20,3,FALSE)</f>
        <v>The exposures represent more risk than we can adequately price for.  </v>
      </c>
    </row>
    <row r="34" spans="1:23" x14ac:dyDescent="0.25">
      <c r="A34" s="14" t="s">
        <v>171</v>
      </c>
      <c r="B34" s="14" t="s">
        <v>172</v>
      </c>
      <c r="C34" s="14" t="s">
        <v>173</v>
      </c>
      <c r="D34" s="54">
        <v>45214</v>
      </c>
      <c r="E34" s="54">
        <v>45580</v>
      </c>
      <c r="F34" s="53" t="s">
        <v>21</v>
      </c>
      <c r="G34" s="53" t="s">
        <v>46</v>
      </c>
      <c r="H34" s="55" t="s">
        <v>42</v>
      </c>
      <c r="I34" s="56" t="s">
        <v>14</v>
      </c>
      <c r="J34" s="2" t="str" cm="1">
        <f t="array" ref="J34">_xlfn.IFS(G34='Possible NR Reasons'!$A$2,'Possible NR Reasons'!$C$2,G34='Possible NR Reasons'!$A$3,'Possible NR Reasons'!$C$3,G34='Possible NR Reasons'!$A$4,'Possible NR Reasons'!$C$4,G34='Possible NR Reasons'!$A$5,'Possible NR Reasons'!$C$5,G34='Possible NR Reasons'!$A$6,'Possible NR Reasons'!$C$6,G34='Possible NR Reasons'!$A$7, 'Possible NR Reasons'!$C$7,G34='Possible NR Reasons'!$A$8,'Possible NR Reasons'!$C$8,G34='Possible NR Reasons'!$A$9,'Possible NR Reasons'!$C$9,G34='Possible NR Reasons'!$A$10,'Possible NR Reasons'!$C$10,G34='Possible NR Reasons'!$A$11,'Possible NR Reasons'!$C$11,G34='Possible NR Reasons'!$A$12,'Possible NR Reasons'!$C$12,G34='Possible NR Reasons'!$A$13,'Possible NR Reasons'!$C$13,G34='Possible NR Reasons'!$A$14,'Possible NR Reasons'!$C$14,G34='Possible NR Reasons'!$A$15,'Possible NR Reasons'!$C$15,G34='Possible NR Reasons'!$A$16,'Possible NR Reasons'!$C$16,G34='Possible NR Reasons'!$A$17,'Possible NR Reasons'!$C$17,G34='Possible NR Reasons'!$A$18,'Possible NR Reasons'!$C$18,G34='Possible NR Reasons'!$A$19,'Possible NR Reasons'!$C$19,G34='Possible NR Reasons'!$A$20,'Possible NR Reasons'!$C$20,TRUE,"*")</f>
        <v>The exposures represent more risk than we can adequately price for.  </v>
      </c>
      <c r="K34" s="58" t="s">
        <v>16</v>
      </c>
      <c r="L34" t="s">
        <v>28</v>
      </c>
      <c r="M34" s="59" t="s">
        <v>29</v>
      </c>
      <c r="N34" t="str">
        <f t="shared" si="2"/>
        <v>The exposures represent more risk than we can adequately price for.</v>
      </c>
      <c r="O34" t="str">
        <f t="shared" si="3"/>
        <v>The exposures represent more risk than we can adequately price for.</v>
      </c>
      <c r="R34" t="str" cm="1">
        <f t="array" ref="R34">_xlfn.IFS(G34 = "Betterview Under 50", "Based on aerial imagery Nationwide has identified deteriorated roof conditions at one or more locations. Due to the roof condition Nationwide can no longer provide coverage for this account.",G34 = "EASI Flags Over 2", "Your policy is being nonrenewed because of an elevated risk of crime at one or more locations.", G34 = "Loss Frequency", "Your policy is being non-renewed due to the frequency of losses. Specifically your policy has 2 or more losses in a 12 month period.", G34 = "Loss History","Your policy is being non-renewed because the loss ratio is over 55%.", G34 = "Monoline BA or CP", "Your policy is being non-renewed because accounts without an accompanying Businessowners or General Liability policy are no longer within Nationwide’s Small Commercial appetite.", G34 = "Age of Building", "Your policy is being non-renewed because the building age at one or more of your locations is outside of Nationwide’s Small Commercial appetite.", G34 = "Distance to Coast", "Your policy is being non-renewed because your location's proximity to the coast is no longer eligible with Nationwide.", G34 = "LRO Age", "Your policy is being non-renewed because the building age at one or more of your locations is outside of Nationwide’s Small Commercial appetite.", G34 = "NY Fast Food", "The reason for non-renewal is because of the increased slip and fall exposure associated with this type of restaurant", G34 = "Receipts", "The reason for nonrenewal is because one or more of your building’s gross receipts are no longer within Nationwide’s Small Commercial appetite.", G34 = "Restaurant Age of Building", "Your policy is being non-renewed because the building age at one or more of your locations is outside of Nationwide’s Small Commercial appetite.", G34 = "Restaurants YIB", "The reason for non-renewal is because your years in operation is no longer within Nationwide's Small Commercial appetite.", G34 = "Strip Malls", "The reason for non-renewal is because of the increased slip and fall exposure due to high foot traffic associated with strip malls.", G34 = "No Flags Found", "The exposures represent more risk than we can adequately price for.", G34 = "No Flags Found (UMB)", "The reason for non-renewal is because Nationwide does not insure umbrella risks in which we do not write the underlying general liability coverage in our standard companies.", G34 = "CAT-Distance to Coast (DTC)", "Your policy is being non-renewed because your location's hurricane damage potential and proximity to the coast is no longer eligible with Nationwide.", G34 = "CAT- DTC and ineligible CAT score", "The account is being non-renewed due to a combination of proximity to the coast and buildings characteristics that include construction, year built, number of stories, and/or occupancy type.", G34 = "CAT- TX 2.0 HAB", "The reason for nonrenewal is this class of business (either as owner or occupant) is not eligible in Texas under our Small Commercial program.", G34 = "CAT - TX 2.0", "Your policy is being non-renewed because one or more of your locations are no longer eligible due to age of building being older than 19 years of age.",TRUE,"*")</f>
        <v>The exposures represent more risk than we can adequately price for.</v>
      </c>
      <c r="T34" t="str" cm="1">
        <f t="array" ref="T34">_xlfn.IFS(G34='Possible NR Reasons'!$A$2,'Possible NR Reasons'!$C$2,G34='Possible NR Reasons'!$A$3,'Possible NR Reasons'!$C$3,G34='Possible NR Reasons'!$A$4,'Possible NR Reasons'!$C$4,G34='Possible NR Reasons'!$A$5,'Possible NR Reasons'!$C$5,G34='Possible NR Reasons'!$A$6,'Possible NR Reasons'!$C$6,G34='Possible NR Reasons'!$A$7, 'Possible NR Reasons'!$C$7,G34='Possible NR Reasons'!$A$8,'Possible NR Reasons'!$C$8,G34='Possible NR Reasons'!$A$9,'Possible NR Reasons'!$C$9,G34='Possible NR Reasons'!$A$10,'Possible NR Reasons'!$C$10,G34='Possible NR Reasons'!$A$11,'Possible NR Reasons'!$C$11,G34='Possible NR Reasons'!$A$12,'Possible NR Reasons'!$C$12,G34='Possible NR Reasons'!$A$13,'Possible NR Reasons'!$C$13,G34='Possible NR Reasons'!$A$14,'Possible NR Reasons'!$C$14,G34='Possible NR Reasons'!$A$15,'Possible NR Reasons'!$C$15,G34='Possible NR Reasons'!$A$16,'Possible NR Reasons'!$C$16,G34='Possible NR Reasons'!$A$17,'Possible NR Reasons'!$C$17,G34='Possible NR Reasons'!$A$18,'Possible NR Reasons'!$C$18,G34='Possible NR Reasons'!$A$19,'Possible NR Reasons'!$C$19,G34='Possible NR Reasons'!$A$20,'Possible NR Reasons'!$C$20,TRUE,"*")</f>
        <v>The exposures represent more risk than we can adequately price for.  </v>
      </c>
      <c r="W34" t="str">
        <f>VLOOKUP(G34,'Possible NR Reasons'!$A$2:$C$20,3,FALSE)</f>
        <v>The exposures represent more risk than we can adequately price for.  </v>
      </c>
    </row>
    <row r="35" spans="1:23" ht="45" x14ac:dyDescent="0.25">
      <c r="A35" s="14" t="s">
        <v>171</v>
      </c>
      <c r="B35" s="14" t="s">
        <v>172</v>
      </c>
      <c r="C35" s="14" t="s">
        <v>173</v>
      </c>
      <c r="D35" s="15">
        <v>45214</v>
      </c>
      <c r="E35" s="15">
        <v>45580</v>
      </c>
      <c r="F35" s="14" t="s">
        <v>40</v>
      </c>
      <c r="G35" s="14" t="s">
        <v>44</v>
      </c>
      <c r="H35" s="55" t="s">
        <v>42</v>
      </c>
      <c r="I35" s="56" t="s">
        <v>14</v>
      </c>
      <c r="J35" s="2" t="str" cm="1">
        <f t="array" ref="J35">_xlfn.IFS(G35='Possible NR Reasons'!$A$2,'Possible NR Reasons'!$C$2,G35='Possible NR Reasons'!$A$3,'Possible NR Reasons'!$C$3,G35='Possible NR Reasons'!$A$4,'Possible NR Reasons'!$C$4,G35='Possible NR Reasons'!$A$5,'Possible NR Reasons'!$C$5,G35='Possible NR Reasons'!$A$6,'Possible NR Reasons'!$C$6,G35='Possible NR Reasons'!$A$7, 'Possible NR Reasons'!$C$7,G35='Possible NR Reasons'!$A$8,'Possible NR Reasons'!$C$8,G35='Possible NR Reasons'!$A$9,'Possible NR Reasons'!$C$9,G35='Possible NR Reasons'!$A$10,'Possible NR Reasons'!$C$10,G35='Possible NR Reasons'!$A$11,'Possible NR Reasons'!$C$11,G35='Possible NR Reasons'!$A$12,'Possible NR Reasons'!$C$12,G35='Possible NR Reasons'!$A$13,'Possible NR Reasons'!$C$13,G35='Possible NR Reasons'!$A$14,'Possible NR Reasons'!$C$14,G35='Possible NR Reasons'!$A$15,'Possible NR Reasons'!$C$15,G35='Possible NR Reasons'!$A$16,'Possible NR Reasons'!$C$16,G35='Possible NR Reasons'!$A$17,'Possible NR Reasons'!$C$17,G35='Possible NR Reasons'!$A$18,'Possible NR Reasons'!$C$18,G35='Possible NR Reasons'!$A$19,'Possible NR Reasons'!$C$19,G35='Possible NR Reasons'!$A$20,'Possible NR Reasons'!$C$20,TRUE,"*")</f>
        <v>The reason for non-renewal is because Nationwide does not insure umbrella risks in which we do not write the underlying general liability coverage in our standard companies.</v>
      </c>
      <c r="K35" s="58" t="s">
        <v>16</v>
      </c>
      <c r="L35" t="s">
        <v>28</v>
      </c>
      <c r="M35" s="59" t="s">
        <v>29</v>
      </c>
      <c r="N35" s="2" t="str">
        <f t="shared" si="2"/>
        <v>The reason for non-renewal is because Nationwide does not insure umbrella risks in which we do not write the underlying general liability coverage in our standard companies.</v>
      </c>
      <c r="O35" t="str">
        <f t="shared" si="3"/>
        <v>The reason for non-renewal is because Nationwide does not insure umbrella risks in which we do not write the underlying general liability coverage in our standard companies.</v>
      </c>
      <c r="R35" t="str" cm="1">
        <f t="array" ref="R35">_xlfn.IFS(G35 = "Betterview Under 50", "Based on aerial imagery Nationwide has identified deteriorated roof conditions at one or more locations. Due to the roof condition Nationwide can no longer provide coverage for this account.",G35 = "EASI Flags Over 2", "Your policy is being nonrenewed because of an elevated risk of crime at one or more locations.", G35 = "Loss Frequency", "Your policy is being non-renewed due to the frequency of losses. Specifically your policy has 2 or more losses in a 12 month period.", G35 = "Loss History","Your policy is being non-renewed because the loss ratio is over 55%.", G35 = "Monoline BA or CP", "Your policy is being non-renewed because accounts without an accompanying Businessowners or General Liability policy are no longer within Nationwide’s Small Commercial appetite.", G35 = "Age of Building", "Your policy is being non-renewed because the building age at one or more of your locations is outside of Nationwide’s Small Commercial appetite.", G35 = "Distance to Coast", "Your policy is being non-renewed because your location's proximity to the coast is no longer eligible with Nationwide.", G35 = "LRO Age", "Your policy is being non-renewed because the building age at one or more of your locations is outside of Nationwide’s Small Commercial appetite.", G35 = "NY Fast Food", "The reason for non-renewal is because of the increased slip and fall exposure associated with this type of restaurant", G35 = "Receipts", "The reason for nonrenewal is because one or more of your building’s gross receipts are no longer within Nationwide’s Small Commercial appetite.", G35 = "Restaurant Age of Building", "Your policy is being non-renewed because the building age at one or more of your locations is outside of Nationwide’s Small Commercial appetite.", G35 = "Restaurants YIB", "The reason for non-renewal is because your years in operation is no longer within Nationwide's Small Commercial appetite.", G35 = "Strip Malls", "The reason for non-renewal is because of the increased slip and fall exposure due to high foot traffic associated with strip malls.", G35 = "No Flags Found", "The exposures represent more risk than we can adequately price for.", G35 = "No Flags Found (UMB)", "The reason for non-renewal is because Nationwide does not insure umbrella risks in which we do not write the underlying general liability coverage in our standard companies.", G35 = "CAT-Distance to Coast (DTC)", "Your policy is being non-renewed because your location's hurricane damage potential and proximity to the coast is no longer eligible with Nationwide.", G35 = "CAT- DTC and ineligible CAT score", "The account is being non-renewed due to a combination of proximity to the coast and buildings characteristics that include construction, year built, number of stories, and/or occupancy type.", G35 = "CAT- TX 2.0 HAB", "The reason for nonrenewal is this class of business (either as owner or occupant) is not eligible in Texas under our Small Commercial program.", G35 = "CAT - TX 2.0", "Your policy is being non-renewed because one or more of your locations are no longer eligible due to age of building being older than 19 years of age.",TRUE,"*")</f>
        <v>The reason for non-renewal is because Nationwide does not insure umbrella risks in which we do not write the underlying general liability coverage in our standard companies.</v>
      </c>
      <c r="T35" t="str" cm="1">
        <f t="array" ref="T35">_xlfn.IFS(G35='Possible NR Reasons'!$A$2,'Possible NR Reasons'!$C$2,G35='Possible NR Reasons'!$A$3,'Possible NR Reasons'!$C$3,G35='Possible NR Reasons'!$A$4,'Possible NR Reasons'!$C$4,G35='Possible NR Reasons'!$A$5,'Possible NR Reasons'!$C$5,G35='Possible NR Reasons'!$A$6,'Possible NR Reasons'!$C$6,G35='Possible NR Reasons'!$A$7, 'Possible NR Reasons'!$C$7,G35='Possible NR Reasons'!$A$8,'Possible NR Reasons'!$C$8,G35='Possible NR Reasons'!$A$9,'Possible NR Reasons'!$C$9,G35='Possible NR Reasons'!$A$10,'Possible NR Reasons'!$C$10,G35='Possible NR Reasons'!$A$11,'Possible NR Reasons'!$C$11,G35='Possible NR Reasons'!$A$12,'Possible NR Reasons'!$C$12,G35='Possible NR Reasons'!$A$13,'Possible NR Reasons'!$C$13,G35='Possible NR Reasons'!$A$14,'Possible NR Reasons'!$C$14,G35='Possible NR Reasons'!$A$15,'Possible NR Reasons'!$C$15,G35='Possible NR Reasons'!$A$16,'Possible NR Reasons'!$C$16,G35='Possible NR Reasons'!$A$17,'Possible NR Reasons'!$C$17,G35='Possible NR Reasons'!$A$18,'Possible NR Reasons'!$C$18,G35='Possible NR Reasons'!$A$19,'Possible NR Reasons'!$C$19,G35='Possible NR Reasons'!$A$20,'Possible NR Reasons'!$C$20,TRUE,"*")</f>
        <v>The reason for non-renewal is because Nationwide does not insure umbrella risks in which we do not write the underlying general liability coverage in our standard companies.</v>
      </c>
      <c r="W35" t="str">
        <f>VLOOKUP(G35,'Possible NR Reasons'!$A$2:$C$20,3,FALSE)</f>
        <v>The reason for non-renewal is because Nationwide does not insure umbrella risks in which we do not write the underlying general liability coverage in our standard companies.</v>
      </c>
    </row>
    <row r="36" spans="1:23" x14ac:dyDescent="0.25">
      <c r="A36" s="14" t="s">
        <v>171</v>
      </c>
      <c r="B36" s="14" t="s">
        <v>172</v>
      </c>
      <c r="C36" s="14" t="s">
        <v>173</v>
      </c>
      <c r="D36" s="54">
        <v>45214</v>
      </c>
      <c r="E36" s="54">
        <v>45580</v>
      </c>
      <c r="F36" s="53" t="s">
        <v>40</v>
      </c>
      <c r="G36" s="53" t="s">
        <v>46</v>
      </c>
      <c r="H36" s="55" t="s">
        <v>42</v>
      </c>
      <c r="I36" s="56" t="s">
        <v>14</v>
      </c>
      <c r="J36" s="2" t="str" cm="1">
        <f t="array" ref="J36">_xlfn.IFS(G36='Possible NR Reasons'!$A$2,'Possible NR Reasons'!$C$2,G36='Possible NR Reasons'!$A$3,'Possible NR Reasons'!$C$3,G36='Possible NR Reasons'!$A$4,'Possible NR Reasons'!$C$4,G36='Possible NR Reasons'!$A$5,'Possible NR Reasons'!$C$5,G36='Possible NR Reasons'!$A$6,'Possible NR Reasons'!$C$6,G36='Possible NR Reasons'!$A$7, 'Possible NR Reasons'!$C$7,G36='Possible NR Reasons'!$A$8,'Possible NR Reasons'!$C$8,G36='Possible NR Reasons'!$A$9,'Possible NR Reasons'!$C$9,G36='Possible NR Reasons'!$A$10,'Possible NR Reasons'!$C$10,G36='Possible NR Reasons'!$A$11,'Possible NR Reasons'!$C$11,G36='Possible NR Reasons'!$A$12,'Possible NR Reasons'!$C$12,G36='Possible NR Reasons'!$A$13,'Possible NR Reasons'!$C$13,G36='Possible NR Reasons'!$A$14,'Possible NR Reasons'!$C$14,G36='Possible NR Reasons'!$A$15,'Possible NR Reasons'!$C$15,G36='Possible NR Reasons'!$A$16,'Possible NR Reasons'!$C$16,G36='Possible NR Reasons'!$A$17,'Possible NR Reasons'!$C$17,G36='Possible NR Reasons'!$A$18,'Possible NR Reasons'!$C$18,G36='Possible NR Reasons'!$A$19,'Possible NR Reasons'!$C$19,G36='Possible NR Reasons'!$A$20,'Possible NR Reasons'!$C$20,TRUE,"*")</f>
        <v>The exposures represent more risk than we can adequately price for.  </v>
      </c>
      <c r="K36" s="58" t="s">
        <v>16</v>
      </c>
      <c r="L36" t="s">
        <v>28</v>
      </c>
      <c r="M36" s="59" t="s">
        <v>29</v>
      </c>
      <c r="N36" t="str">
        <f t="shared" si="2"/>
        <v>The exposures represent more risk than we can adequately price for.</v>
      </c>
      <c r="O36" t="str">
        <f t="shared" si="3"/>
        <v>The exposures represent more risk than we can adequately price for.</v>
      </c>
      <c r="R36" t="str" cm="1">
        <f t="array" ref="R36">_xlfn.IFS(G36 = "Betterview Under 50", "Based on aerial imagery Nationwide has identified deteriorated roof conditions at one or more locations. Due to the roof condition Nationwide can no longer provide coverage for this account.",G36 = "EASI Flags Over 2", "Your policy is being nonrenewed because of an elevated risk of crime at one or more locations.", G36 = "Loss Frequency", "Your policy is being non-renewed due to the frequency of losses. Specifically your policy has 2 or more losses in a 12 month period.", G36 = "Loss History","Your policy is being non-renewed because the loss ratio is over 55%.", G36 = "Monoline BA or CP", "Your policy is being non-renewed because accounts without an accompanying Businessowners or General Liability policy are no longer within Nationwide’s Small Commercial appetite.", G36 = "Age of Building", "Your policy is being non-renewed because the building age at one or more of your locations is outside of Nationwide’s Small Commercial appetite.", G36 = "Distance to Coast", "Your policy is being non-renewed because your location's proximity to the coast is no longer eligible with Nationwide.", G36 = "LRO Age", "Your policy is being non-renewed because the building age at one or more of your locations is outside of Nationwide’s Small Commercial appetite.", G36 = "NY Fast Food", "The reason for non-renewal is because of the increased slip and fall exposure associated with this type of restaurant", G36 = "Receipts", "The reason for nonrenewal is because one or more of your building’s gross receipts are no longer within Nationwide’s Small Commercial appetite.", G36 = "Restaurant Age of Building", "Your policy is being non-renewed because the building age at one or more of your locations is outside of Nationwide’s Small Commercial appetite.", G36 = "Restaurants YIB", "The reason for non-renewal is because your years in operation is no longer within Nationwide's Small Commercial appetite.", G36 = "Strip Malls", "The reason for non-renewal is because of the increased slip and fall exposure due to high foot traffic associated with strip malls.", G36 = "No Flags Found", "The exposures represent more risk than we can adequately price for.", G36 = "No Flags Found (UMB)", "The reason for non-renewal is because Nationwide does not insure umbrella risks in which we do not write the underlying general liability coverage in our standard companies.", G36 = "CAT-Distance to Coast (DTC)", "Your policy is being non-renewed because your location's hurricane damage potential and proximity to the coast is no longer eligible with Nationwide.", G36 = "CAT- DTC and ineligible CAT score", "The account is being non-renewed due to a combination of proximity to the coast and buildings characteristics that include construction, year built, number of stories, and/or occupancy type.", G36 = "CAT- TX 2.0 HAB", "The reason for nonrenewal is this class of business (either as owner or occupant) is not eligible in Texas under our Small Commercial program.", G36 = "CAT - TX 2.0", "Your policy is being non-renewed because one or more of your locations are no longer eligible due to age of building being older than 19 years of age.",TRUE,"*")</f>
        <v>The exposures represent more risk than we can adequately price for.</v>
      </c>
      <c r="T36" t="str" cm="1">
        <f t="array" ref="T36">_xlfn.IFS(G36='Possible NR Reasons'!$A$2,'Possible NR Reasons'!$C$2,G36='Possible NR Reasons'!$A$3,'Possible NR Reasons'!$C$3,G36='Possible NR Reasons'!$A$4,'Possible NR Reasons'!$C$4,G36='Possible NR Reasons'!$A$5,'Possible NR Reasons'!$C$5,G36='Possible NR Reasons'!$A$6,'Possible NR Reasons'!$C$6,G36='Possible NR Reasons'!$A$7, 'Possible NR Reasons'!$C$7,G36='Possible NR Reasons'!$A$8,'Possible NR Reasons'!$C$8,G36='Possible NR Reasons'!$A$9,'Possible NR Reasons'!$C$9,G36='Possible NR Reasons'!$A$10,'Possible NR Reasons'!$C$10,G36='Possible NR Reasons'!$A$11,'Possible NR Reasons'!$C$11,G36='Possible NR Reasons'!$A$12,'Possible NR Reasons'!$C$12,G36='Possible NR Reasons'!$A$13,'Possible NR Reasons'!$C$13,G36='Possible NR Reasons'!$A$14,'Possible NR Reasons'!$C$14,G36='Possible NR Reasons'!$A$15,'Possible NR Reasons'!$C$15,G36='Possible NR Reasons'!$A$16,'Possible NR Reasons'!$C$16,G36='Possible NR Reasons'!$A$17,'Possible NR Reasons'!$C$17,G36='Possible NR Reasons'!$A$18,'Possible NR Reasons'!$C$18,G36='Possible NR Reasons'!$A$19,'Possible NR Reasons'!$C$19,G36='Possible NR Reasons'!$A$20,'Possible NR Reasons'!$C$20,TRUE,"*")</f>
        <v>The exposures represent more risk than we can adequately price for.  </v>
      </c>
      <c r="W36" t="str">
        <f>VLOOKUP(G36,'Possible NR Reasons'!$A$2:$C$20,3,FALSE)</f>
        <v>The exposures represent more risk than we can adequately price for.  </v>
      </c>
    </row>
    <row r="37" spans="1:23" ht="30" x14ac:dyDescent="0.25">
      <c r="A37" s="14" t="s">
        <v>171</v>
      </c>
      <c r="B37" s="14" t="s">
        <v>172</v>
      </c>
      <c r="C37" s="14" t="s">
        <v>173</v>
      </c>
      <c r="D37" s="15">
        <v>45217</v>
      </c>
      <c r="E37" s="15">
        <v>45583</v>
      </c>
      <c r="F37" s="14" t="s">
        <v>32</v>
      </c>
      <c r="G37" s="14" t="s">
        <v>52</v>
      </c>
      <c r="H37" s="55" t="s">
        <v>42</v>
      </c>
      <c r="I37" s="56" t="s">
        <v>14</v>
      </c>
      <c r="J37" s="2" t="str" cm="1">
        <f t="array" ref="J37">_xlfn.IFS(G37='Possible NR Reasons'!$A$2,'Possible NR Reasons'!$C$2,G37='Possible NR Reasons'!$A$3,'Possible NR Reasons'!$C$3,G37='Possible NR Reasons'!$A$4,'Possible NR Reasons'!$C$4,G37='Possible NR Reasons'!$A$5,'Possible NR Reasons'!$C$5,G37='Possible NR Reasons'!$A$6,'Possible NR Reasons'!$C$6,G37='Possible NR Reasons'!$A$7, 'Possible NR Reasons'!$C$7,G37='Possible NR Reasons'!$A$8,'Possible NR Reasons'!$C$8,G37='Possible NR Reasons'!$A$9,'Possible NR Reasons'!$C$9,G37='Possible NR Reasons'!$A$10,'Possible NR Reasons'!$C$10,G37='Possible NR Reasons'!$A$11,'Possible NR Reasons'!$C$11,G37='Possible NR Reasons'!$A$12,'Possible NR Reasons'!$C$12,G37='Possible NR Reasons'!$A$13,'Possible NR Reasons'!$C$13,G37='Possible NR Reasons'!$A$14,'Possible NR Reasons'!$C$14,G37='Possible NR Reasons'!$A$15,'Possible NR Reasons'!$C$15,G37='Possible NR Reasons'!$A$16,'Possible NR Reasons'!$C$16,G37='Possible NR Reasons'!$A$17,'Possible NR Reasons'!$C$17,G37='Possible NR Reasons'!$A$18,'Possible NR Reasons'!$C$18,G37='Possible NR Reasons'!$A$19,'Possible NR Reasons'!$C$19,G37='Possible NR Reasons'!$A$20,'Possible NR Reasons'!$C$20,TRUE,"*")</f>
        <v>Your policy is being nonrenewed because of an elevated risk of crime at one or more locations.   </v>
      </c>
      <c r="K37" s="58" t="s">
        <v>16</v>
      </c>
      <c r="L37" t="s">
        <v>28</v>
      </c>
      <c r="M37" s="59" t="s">
        <v>29</v>
      </c>
      <c r="N37" t="str">
        <f t="shared" si="2"/>
        <v>Your policy is being nonrenewed because of an elevated risk of crime at one or more locations.</v>
      </c>
      <c r="O37" t="str">
        <f t="shared" si="3"/>
        <v>Your policy is being nonrenewed because of an elevated risk of crime at one or more locations.</v>
      </c>
      <c r="R37" t="str" cm="1">
        <f t="array" ref="R37">_xlfn.IFS(G37 = "Betterview Under 50", "Based on aerial imagery Nationwide has identified deteriorated roof conditions at one or more locations. Due to the roof condition Nationwide can no longer provide coverage for this account.",G37 = "EASI Flags Over 2", "Your policy is being nonrenewed because of an elevated risk of crime at one or more locations.", G37 = "Loss Frequency", "Your policy is being non-renewed due to the frequency of losses. Specifically your policy has 2 or more losses in a 12 month period.", G37 = "Loss History","Your policy is being non-renewed because the loss ratio is over 55%.", G37 = "Monoline BA or CP", "Your policy is being non-renewed because accounts without an accompanying Businessowners or General Liability policy are no longer within Nationwide’s Small Commercial appetite.", G37 = "Age of Building", "Your policy is being non-renewed because the building age at one or more of your locations is outside of Nationwide’s Small Commercial appetite.", G37 = "Distance to Coast", "Your policy is being non-renewed because your location's proximity to the coast is no longer eligible with Nationwide.", G37 = "LRO Age", "Your policy is being non-renewed because the building age at one or more of your locations is outside of Nationwide’s Small Commercial appetite.", G37 = "NY Fast Food", "The reason for non-renewal is because of the increased slip and fall exposure associated with this type of restaurant", G37 = "Receipts", "The reason for nonrenewal is because one or more of your building’s gross receipts are no longer within Nationwide’s Small Commercial appetite.", G37 = "Restaurant Age of Building", "Your policy is being non-renewed because the building age at one or more of your locations is outside of Nationwide’s Small Commercial appetite.", G37 = "Restaurants YIB", "The reason for non-renewal is because your years in operation is no longer within Nationwide's Small Commercial appetite.", G37 = "Strip Malls", "The reason for non-renewal is because of the increased slip and fall exposure due to high foot traffic associated with strip malls.", G37 = "No Flags Found", "The exposures represent more risk than we can adequately price for.", G37 = "No Flags Found (UMB)", "The reason for non-renewal is because Nationwide does not insure umbrella risks in which we do not write the underlying general liability coverage in our standard companies.", G37 = "CAT-Distance to Coast (DTC)", "Your policy is being non-renewed because your location's hurricane damage potential and proximity to the coast is no longer eligible with Nationwide.", G37 = "CAT- DTC and ineligible CAT score", "The account is being non-renewed due to a combination of proximity to the coast and buildings characteristics that include construction, year built, number of stories, and/or occupancy type.", G37 = "CAT- TX 2.0 HAB", "The reason for nonrenewal is this class of business (either as owner or occupant) is not eligible in Texas under our Small Commercial program.", G37 = "CAT - TX 2.0", "Your policy is being non-renewed because one or more of your locations are no longer eligible due to age of building being older than 19 years of age.",TRUE,"*")</f>
        <v>Your policy is being nonrenewed because of an elevated risk of crime at one or more locations.</v>
      </c>
      <c r="T37" t="str" cm="1">
        <f t="array" ref="T37">_xlfn.IFS(G37='Possible NR Reasons'!$A$2,'Possible NR Reasons'!$C$2,G37='Possible NR Reasons'!$A$3,'Possible NR Reasons'!$C$3,G37='Possible NR Reasons'!$A$4,'Possible NR Reasons'!$C$4,G37='Possible NR Reasons'!$A$5,'Possible NR Reasons'!$C$5,G37='Possible NR Reasons'!$A$6,'Possible NR Reasons'!$C$6,G37='Possible NR Reasons'!$A$7, 'Possible NR Reasons'!$C$7,G37='Possible NR Reasons'!$A$8,'Possible NR Reasons'!$C$8,G37='Possible NR Reasons'!$A$9,'Possible NR Reasons'!$C$9,G37='Possible NR Reasons'!$A$10,'Possible NR Reasons'!$C$10,G37='Possible NR Reasons'!$A$11,'Possible NR Reasons'!$C$11,G37='Possible NR Reasons'!$A$12,'Possible NR Reasons'!$C$12,G37='Possible NR Reasons'!$A$13,'Possible NR Reasons'!$C$13,G37='Possible NR Reasons'!$A$14,'Possible NR Reasons'!$C$14,G37='Possible NR Reasons'!$A$15,'Possible NR Reasons'!$C$15,G37='Possible NR Reasons'!$A$16,'Possible NR Reasons'!$C$16,G37='Possible NR Reasons'!$A$17,'Possible NR Reasons'!$C$17,G37='Possible NR Reasons'!$A$18,'Possible NR Reasons'!$C$18,G37='Possible NR Reasons'!$A$19,'Possible NR Reasons'!$C$19,G37='Possible NR Reasons'!$A$20,'Possible NR Reasons'!$C$20,TRUE,"*")</f>
        <v>Your policy is being nonrenewed because of an elevated risk of crime at one or more locations.   </v>
      </c>
      <c r="W37" t="str">
        <f>VLOOKUP(G37,'Possible NR Reasons'!$A$2:$C$20,3,FALSE)</f>
        <v>Your policy is being nonrenewed because of an elevated risk of crime at one or more locations.   </v>
      </c>
    </row>
  </sheetData>
  <autoFilter ref="A1:L11" xr:uid="{E9865C79-D30B-48E0-90C8-CDBB748CAF27}"/>
  <conditionalFormatting sqref="L12:L16 H12:I37 K12:K37 D2:I11 K2:L11">
    <cfRule type="expression" dxfId="71" priority="15">
      <formula>SEARCH("ALERT",#REF!)=1</formula>
    </cfRule>
  </conditionalFormatting>
  <conditionalFormatting sqref="D12:E19">
    <cfRule type="expression" dxfId="69" priority="13">
      <formula>SEARCH("ALERT",$U12)=1</formula>
    </cfRule>
  </conditionalFormatting>
  <conditionalFormatting sqref="F12:F19">
    <cfRule type="expression" dxfId="68" priority="12">
      <formula>SEARCH("ALERT",$U12)=1</formula>
    </cfRule>
  </conditionalFormatting>
  <conditionalFormatting sqref="G12:G19">
    <cfRule type="expression" dxfId="67" priority="11">
      <formula>SEARCH("ALERT",$U12)=1</formula>
    </cfRule>
  </conditionalFormatting>
  <conditionalFormatting sqref="L17">
    <cfRule type="expression" dxfId="66" priority="10">
      <formula>SEARCH("ALERT",#REF!)=1</formula>
    </cfRule>
  </conditionalFormatting>
  <conditionalFormatting sqref="L18">
    <cfRule type="expression" dxfId="65" priority="9">
      <formula>SEARCH("ALERT",#REF!)=1</formula>
    </cfRule>
  </conditionalFormatting>
  <conditionalFormatting sqref="L19">
    <cfRule type="expression" dxfId="64" priority="8">
      <formula>SEARCH("ALERT",#REF!)=1</formula>
    </cfRule>
  </conditionalFormatting>
  <conditionalFormatting sqref="D20:F28">
    <cfRule type="expression" dxfId="62" priority="6">
      <formula>SEARCH("ALERT",$U20)=1</formula>
    </cfRule>
  </conditionalFormatting>
  <conditionalFormatting sqref="G20:G28">
    <cfRule type="expression" dxfId="61" priority="5">
      <formula>SEARCH("ALERT",$U20)=1</formula>
    </cfRule>
  </conditionalFormatting>
  <conditionalFormatting sqref="D29:F37">
    <cfRule type="expression" dxfId="59" priority="3">
      <formula>SEARCH("ALERT",$U29)=1</formula>
    </cfRule>
  </conditionalFormatting>
  <conditionalFormatting sqref="G29:G37">
    <cfRule type="expression" dxfId="58" priority="2">
      <formula>SEARCH("ALERT",$U29)=1</formula>
    </cfRule>
  </conditionalFormatting>
  <conditionalFormatting sqref="A2:C37">
    <cfRule type="expression" dxfId="1" priority="1">
      <formula>SEARCH("ALERT",#REF!)=1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39FB-2D1B-4895-A296-E46F523B7E17}">
  <dimension ref="A1:M62"/>
  <sheetViews>
    <sheetView zoomScale="80" zoomScaleNormal="80" workbookViewId="0">
      <pane ySplit="1" topLeftCell="A36" activePane="bottomLeft" state="frozen"/>
      <selection pane="bottomLeft" activeCell="A43" sqref="A43:C62"/>
    </sheetView>
  </sheetViews>
  <sheetFormatPr defaultRowHeight="15" x14ac:dyDescent="0.25"/>
  <cols>
    <col min="1" max="1" width="19.28515625" customWidth="1"/>
    <col min="2" max="2" width="16.85546875" customWidth="1"/>
    <col min="3" max="3" width="19.7109375" customWidth="1"/>
    <col min="4" max="4" width="18" customWidth="1"/>
    <col min="5" max="5" width="20.5703125" customWidth="1"/>
    <col min="6" max="6" width="15.7109375" customWidth="1"/>
    <col min="7" max="7" width="27.5703125" customWidth="1"/>
    <col min="8" max="8" width="15.85546875" bestFit="1" customWidth="1"/>
    <col min="9" max="9" width="17.42578125" bestFit="1" customWidth="1"/>
    <col min="10" max="10" width="15.42578125" bestFit="1" customWidth="1"/>
    <col min="11" max="11" width="43" bestFit="1" customWidth="1"/>
  </cols>
  <sheetData>
    <row r="1" spans="1:12" s="2" customFormat="1" ht="30" x14ac:dyDescent="0.25">
      <c r="A1" s="10" t="s">
        <v>0</v>
      </c>
      <c r="B1" s="10" t="s">
        <v>1</v>
      </c>
      <c r="C1" s="10" t="s">
        <v>2</v>
      </c>
      <c r="D1" s="10" t="s">
        <v>3</v>
      </c>
      <c r="E1" s="10" t="s">
        <v>4</v>
      </c>
      <c r="F1" s="10" t="s">
        <v>5</v>
      </c>
      <c r="G1" s="76" t="s">
        <v>6</v>
      </c>
      <c r="H1" s="76" t="s">
        <v>7</v>
      </c>
      <c r="I1" s="76" t="s">
        <v>8</v>
      </c>
      <c r="J1" s="77" t="s">
        <v>9</v>
      </c>
      <c r="K1" s="78" t="s">
        <v>10</v>
      </c>
      <c r="L1" s="79" t="s">
        <v>170</v>
      </c>
    </row>
    <row r="2" spans="1:12" ht="45" x14ac:dyDescent="0.25">
      <c r="A2" s="18" t="s">
        <v>54</v>
      </c>
      <c r="B2" s="18" t="s">
        <v>11</v>
      </c>
      <c r="C2" s="18" t="s">
        <v>55</v>
      </c>
      <c r="D2" s="19">
        <v>45108</v>
      </c>
      <c r="E2" s="19">
        <v>45474</v>
      </c>
      <c r="F2" s="18" t="s">
        <v>25</v>
      </c>
      <c r="G2" s="16" t="s">
        <v>56</v>
      </c>
      <c r="H2" s="16" t="s">
        <v>14</v>
      </c>
      <c r="I2" s="18" t="s">
        <v>15</v>
      </c>
      <c r="J2" s="14" t="s">
        <v>16</v>
      </c>
      <c r="K2" s="27" t="s">
        <v>57</v>
      </c>
      <c r="L2" t="s">
        <v>18</v>
      </c>
    </row>
    <row r="3" spans="1:12" ht="45" x14ac:dyDescent="0.25">
      <c r="A3" s="18" t="s">
        <v>58</v>
      </c>
      <c r="B3" s="18" t="s">
        <v>11</v>
      </c>
      <c r="C3" s="18" t="s">
        <v>59</v>
      </c>
      <c r="D3" s="19">
        <v>45108</v>
      </c>
      <c r="E3" s="19">
        <v>45474</v>
      </c>
      <c r="F3" s="18" t="s">
        <v>25</v>
      </c>
      <c r="G3" s="16" t="s">
        <v>56</v>
      </c>
      <c r="H3" s="16" t="s">
        <v>14</v>
      </c>
      <c r="I3" s="18" t="s">
        <v>15</v>
      </c>
      <c r="J3" s="14" t="s">
        <v>16</v>
      </c>
      <c r="K3" s="27" t="s">
        <v>57</v>
      </c>
      <c r="L3" t="s">
        <v>18</v>
      </c>
    </row>
    <row r="4" spans="1:12" ht="45" x14ac:dyDescent="0.25">
      <c r="A4" s="18" t="s">
        <v>60</v>
      </c>
      <c r="B4" s="18" t="s">
        <v>11</v>
      </c>
      <c r="C4" s="18" t="s">
        <v>61</v>
      </c>
      <c r="D4" s="19">
        <v>45113</v>
      </c>
      <c r="E4" s="19">
        <v>45479</v>
      </c>
      <c r="F4" s="18" t="s">
        <v>25</v>
      </c>
      <c r="G4" s="16" t="s">
        <v>56</v>
      </c>
      <c r="H4" s="16" t="s">
        <v>14</v>
      </c>
      <c r="I4" s="18" t="s">
        <v>15</v>
      </c>
      <c r="J4" s="14" t="s">
        <v>16</v>
      </c>
      <c r="K4" s="18" t="s">
        <v>28</v>
      </c>
      <c r="L4" t="s">
        <v>29</v>
      </c>
    </row>
    <row r="5" spans="1:12" ht="45" x14ac:dyDescent="0.25">
      <c r="A5" s="18">
        <v>105402717</v>
      </c>
      <c r="B5" s="18" t="s">
        <v>11</v>
      </c>
      <c r="C5" s="18" t="s">
        <v>62</v>
      </c>
      <c r="D5" s="19">
        <v>45116</v>
      </c>
      <c r="E5" s="19">
        <v>45482</v>
      </c>
      <c r="F5" s="18" t="s">
        <v>25</v>
      </c>
      <c r="G5" s="16" t="s">
        <v>56</v>
      </c>
      <c r="H5" s="16" t="s">
        <v>14</v>
      </c>
      <c r="I5" s="18" t="s">
        <v>15</v>
      </c>
      <c r="J5" s="14" t="s">
        <v>16</v>
      </c>
      <c r="K5" s="18" t="s">
        <v>28</v>
      </c>
      <c r="L5" t="s">
        <v>29</v>
      </c>
    </row>
    <row r="6" spans="1:12" ht="45" x14ac:dyDescent="0.25">
      <c r="A6" s="18">
        <v>104747834</v>
      </c>
      <c r="B6" s="18" t="s">
        <v>11</v>
      </c>
      <c r="C6" s="18" t="s">
        <v>63</v>
      </c>
      <c r="D6" s="19">
        <v>45117</v>
      </c>
      <c r="E6" s="19">
        <v>45483</v>
      </c>
      <c r="F6" s="18" t="s">
        <v>25</v>
      </c>
      <c r="G6" s="16" t="s">
        <v>56</v>
      </c>
      <c r="H6" s="16" t="s">
        <v>14</v>
      </c>
      <c r="I6" s="18" t="s">
        <v>15</v>
      </c>
      <c r="J6" s="14" t="s">
        <v>16</v>
      </c>
      <c r="K6" s="18" t="s">
        <v>28</v>
      </c>
      <c r="L6" t="s">
        <v>29</v>
      </c>
    </row>
    <row r="7" spans="1:12" ht="45" x14ac:dyDescent="0.25">
      <c r="A7" s="18">
        <v>105237167</v>
      </c>
      <c r="B7" s="18" t="s">
        <v>11</v>
      </c>
      <c r="C7" s="18" t="s">
        <v>64</v>
      </c>
      <c r="D7" s="19">
        <v>45118</v>
      </c>
      <c r="E7" s="19">
        <v>45484</v>
      </c>
      <c r="F7" s="18" t="s">
        <v>25</v>
      </c>
      <c r="G7" s="16" t="s">
        <v>56</v>
      </c>
      <c r="H7" s="16" t="s">
        <v>14</v>
      </c>
      <c r="I7" s="18" t="s">
        <v>15</v>
      </c>
      <c r="J7" s="14" t="s">
        <v>16</v>
      </c>
      <c r="K7" s="18" t="s">
        <v>28</v>
      </c>
      <c r="L7" t="s">
        <v>29</v>
      </c>
    </row>
    <row r="8" spans="1:12" ht="45" x14ac:dyDescent="0.25">
      <c r="A8" s="18">
        <v>100217268</v>
      </c>
      <c r="B8" s="18" t="s">
        <v>11</v>
      </c>
      <c r="C8" s="18" t="s">
        <v>65</v>
      </c>
      <c r="D8" s="19">
        <v>45121</v>
      </c>
      <c r="E8" s="19">
        <v>45487</v>
      </c>
      <c r="F8" s="18" t="s">
        <v>25</v>
      </c>
      <c r="G8" s="16" t="s">
        <v>56</v>
      </c>
      <c r="H8" s="16" t="s">
        <v>14</v>
      </c>
      <c r="I8" s="18" t="s">
        <v>15</v>
      </c>
      <c r="J8" s="14" t="s">
        <v>16</v>
      </c>
      <c r="K8" s="18" t="s">
        <v>28</v>
      </c>
      <c r="L8" t="s">
        <v>29</v>
      </c>
    </row>
    <row r="9" spans="1:12" ht="45" x14ac:dyDescent="0.25">
      <c r="A9" s="18">
        <v>104846245</v>
      </c>
      <c r="B9" s="18" t="s">
        <v>11</v>
      </c>
      <c r="C9" s="18" t="s">
        <v>66</v>
      </c>
      <c r="D9" s="19">
        <v>45125</v>
      </c>
      <c r="E9" s="19">
        <v>45491</v>
      </c>
      <c r="F9" s="18" t="s">
        <v>67</v>
      </c>
      <c r="G9" s="16" t="s">
        <v>56</v>
      </c>
      <c r="H9" s="16" t="s">
        <v>14</v>
      </c>
      <c r="I9" s="18" t="s">
        <v>15</v>
      </c>
      <c r="J9" s="14" t="s">
        <v>16</v>
      </c>
      <c r="K9" s="18" t="s">
        <v>28</v>
      </c>
      <c r="L9" t="s">
        <v>29</v>
      </c>
    </row>
    <row r="10" spans="1:12" ht="45" x14ac:dyDescent="0.25">
      <c r="A10" s="18">
        <v>105063863</v>
      </c>
      <c r="B10" s="18" t="s">
        <v>11</v>
      </c>
      <c r="C10" s="18" t="s">
        <v>68</v>
      </c>
      <c r="D10" s="19">
        <v>45133</v>
      </c>
      <c r="E10" s="19">
        <v>45499</v>
      </c>
      <c r="F10" s="18" t="s">
        <v>25</v>
      </c>
      <c r="G10" s="16" t="s">
        <v>56</v>
      </c>
      <c r="H10" s="16" t="s">
        <v>14</v>
      </c>
      <c r="I10" s="18" t="s">
        <v>15</v>
      </c>
      <c r="J10" s="14" t="s">
        <v>16</v>
      </c>
      <c r="K10" s="18" t="s">
        <v>28</v>
      </c>
      <c r="L10" t="s">
        <v>29</v>
      </c>
    </row>
    <row r="11" spans="1:12" ht="45" x14ac:dyDescent="0.25">
      <c r="A11" s="18">
        <v>105259672</v>
      </c>
      <c r="B11" s="18" t="s">
        <v>11</v>
      </c>
      <c r="C11" s="18" t="s">
        <v>69</v>
      </c>
      <c r="D11" s="19">
        <v>45133</v>
      </c>
      <c r="E11" s="19">
        <v>45499</v>
      </c>
      <c r="F11" s="18" t="s">
        <v>12</v>
      </c>
      <c r="G11" s="16" t="s">
        <v>56</v>
      </c>
      <c r="H11" s="16" t="s">
        <v>14</v>
      </c>
      <c r="I11" s="18" t="s">
        <v>15</v>
      </c>
      <c r="J11" s="14" t="s">
        <v>16</v>
      </c>
      <c r="K11" s="18" t="s">
        <v>28</v>
      </c>
      <c r="L11" t="s">
        <v>29</v>
      </c>
    </row>
    <row r="12" spans="1:12" ht="45" x14ac:dyDescent="0.25">
      <c r="A12" s="18">
        <v>104981561</v>
      </c>
      <c r="B12" s="18" t="s">
        <v>11</v>
      </c>
      <c r="C12" s="18" t="s">
        <v>70</v>
      </c>
      <c r="D12" s="19">
        <v>45138</v>
      </c>
      <c r="E12" s="19">
        <v>45504</v>
      </c>
      <c r="F12" s="18" t="s">
        <v>33</v>
      </c>
      <c r="G12" s="16" t="s">
        <v>56</v>
      </c>
      <c r="H12" s="16" t="s">
        <v>14</v>
      </c>
      <c r="I12" s="18" t="s">
        <v>15</v>
      </c>
      <c r="J12" s="14" t="s">
        <v>16</v>
      </c>
      <c r="K12" s="18" t="s">
        <v>28</v>
      </c>
      <c r="L12" t="s">
        <v>29</v>
      </c>
    </row>
    <row r="13" spans="1:12" ht="45" x14ac:dyDescent="0.25">
      <c r="A13" s="27" t="s">
        <v>71</v>
      </c>
      <c r="B13" s="27" t="s">
        <v>11</v>
      </c>
      <c r="C13" s="27" t="s">
        <v>72</v>
      </c>
      <c r="D13" s="28">
        <v>45139</v>
      </c>
      <c r="E13" s="28">
        <v>45505</v>
      </c>
      <c r="F13" s="27" t="s">
        <v>67</v>
      </c>
      <c r="G13" s="26" t="s">
        <v>56</v>
      </c>
      <c r="H13" s="26" t="s">
        <v>14</v>
      </c>
      <c r="I13" s="24" t="s">
        <v>15</v>
      </c>
      <c r="J13" s="49" t="s">
        <v>16</v>
      </c>
      <c r="K13" s="27" t="s">
        <v>73</v>
      </c>
      <c r="L13" t="s">
        <v>18</v>
      </c>
    </row>
    <row r="14" spans="1:12" ht="45" x14ac:dyDescent="0.25">
      <c r="A14" s="27" t="s">
        <v>74</v>
      </c>
      <c r="B14" s="27" t="s">
        <v>11</v>
      </c>
      <c r="C14" s="27" t="s">
        <v>75</v>
      </c>
      <c r="D14" s="28">
        <v>45139</v>
      </c>
      <c r="E14" s="28">
        <v>45505</v>
      </c>
      <c r="F14" s="27" t="s">
        <v>25</v>
      </c>
      <c r="G14" s="26" t="s">
        <v>56</v>
      </c>
      <c r="H14" s="26" t="s">
        <v>14</v>
      </c>
      <c r="I14" s="24" t="s">
        <v>15</v>
      </c>
      <c r="J14" s="49" t="s">
        <v>16</v>
      </c>
      <c r="K14" s="27" t="s">
        <v>73</v>
      </c>
      <c r="L14" t="s">
        <v>18</v>
      </c>
    </row>
    <row r="15" spans="1:12" ht="45" x14ac:dyDescent="0.25">
      <c r="A15" s="27" t="s">
        <v>76</v>
      </c>
      <c r="B15" s="27" t="s">
        <v>11</v>
      </c>
      <c r="C15" s="27" t="s">
        <v>77</v>
      </c>
      <c r="D15" s="28">
        <v>45141</v>
      </c>
      <c r="E15" s="28">
        <v>45507</v>
      </c>
      <c r="F15" s="27" t="s">
        <v>12</v>
      </c>
      <c r="G15" s="26" t="s">
        <v>56</v>
      </c>
      <c r="H15" s="26" t="s">
        <v>14</v>
      </c>
      <c r="I15" s="24" t="s">
        <v>15</v>
      </c>
      <c r="J15" s="49" t="s">
        <v>16</v>
      </c>
      <c r="K15" s="27" t="s">
        <v>73</v>
      </c>
      <c r="L15" t="s">
        <v>18</v>
      </c>
    </row>
    <row r="16" spans="1:12" ht="45" x14ac:dyDescent="0.25">
      <c r="A16" s="27" t="s">
        <v>78</v>
      </c>
      <c r="B16" s="27" t="s">
        <v>11</v>
      </c>
      <c r="C16" s="27" t="s">
        <v>79</v>
      </c>
      <c r="D16" s="28">
        <v>45143</v>
      </c>
      <c r="E16" s="28">
        <v>45509</v>
      </c>
      <c r="F16" s="27" t="s">
        <v>25</v>
      </c>
      <c r="G16" s="26" t="s">
        <v>56</v>
      </c>
      <c r="H16" s="26" t="s">
        <v>14</v>
      </c>
      <c r="I16" s="24" t="s">
        <v>15</v>
      </c>
      <c r="J16" s="49" t="s">
        <v>16</v>
      </c>
      <c r="K16" s="27" t="s">
        <v>73</v>
      </c>
      <c r="L16" t="s">
        <v>18</v>
      </c>
    </row>
    <row r="17" spans="1:12" ht="45" x14ac:dyDescent="0.25">
      <c r="A17" s="27" t="s">
        <v>80</v>
      </c>
      <c r="B17" s="27" t="s">
        <v>11</v>
      </c>
      <c r="C17" s="27" t="s">
        <v>81</v>
      </c>
      <c r="D17" s="28">
        <v>45145</v>
      </c>
      <c r="E17" s="28">
        <v>45511</v>
      </c>
      <c r="F17" s="27" t="s">
        <v>40</v>
      </c>
      <c r="G17" s="26" t="s">
        <v>56</v>
      </c>
      <c r="H17" s="26" t="s">
        <v>14</v>
      </c>
      <c r="I17" s="24" t="s">
        <v>15</v>
      </c>
      <c r="J17" s="49" t="s">
        <v>16</v>
      </c>
      <c r="K17" s="27" t="s">
        <v>73</v>
      </c>
      <c r="L17" t="s">
        <v>18</v>
      </c>
    </row>
    <row r="18" spans="1:12" ht="45" x14ac:dyDescent="0.25">
      <c r="A18" s="27" t="s">
        <v>82</v>
      </c>
      <c r="B18" s="27" t="s">
        <v>11</v>
      </c>
      <c r="C18" s="27" t="s">
        <v>83</v>
      </c>
      <c r="D18" s="28">
        <v>45146</v>
      </c>
      <c r="E18" s="28">
        <v>45512</v>
      </c>
      <c r="F18" s="27" t="s">
        <v>25</v>
      </c>
      <c r="G18" s="26" t="s">
        <v>56</v>
      </c>
      <c r="H18" s="26" t="s">
        <v>14</v>
      </c>
      <c r="I18" s="24" t="s">
        <v>15</v>
      </c>
      <c r="J18" s="49" t="s">
        <v>16</v>
      </c>
      <c r="K18" s="27" t="s">
        <v>73</v>
      </c>
      <c r="L18" t="s">
        <v>18</v>
      </c>
    </row>
    <row r="19" spans="1:12" ht="45" x14ac:dyDescent="0.25">
      <c r="A19" s="27">
        <v>101181985</v>
      </c>
      <c r="B19" s="27" t="s">
        <v>11</v>
      </c>
      <c r="C19" s="27" t="s">
        <v>84</v>
      </c>
      <c r="D19" s="28">
        <v>45146</v>
      </c>
      <c r="E19" s="28">
        <v>45512</v>
      </c>
      <c r="F19" s="27" t="s">
        <v>23</v>
      </c>
      <c r="G19" s="26" t="s">
        <v>56</v>
      </c>
      <c r="H19" s="26" t="s">
        <v>14</v>
      </c>
      <c r="I19" s="24" t="s">
        <v>15</v>
      </c>
      <c r="J19" s="49" t="s">
        <v>16</v>
      </c>
      <c r="K19" s="27" t="s">
        <v>73</v>
      </c>
      <c r="L19" t="s">
        <v>18</v>
      </c>
    </row>
    <row r="20" spans="1:12" ht="45" x14ac:dyDescent="0.25">
      <c r="A20" s="27" t="s">
        <v>85</v>
      </c>
      <c r="B20" s="27" t="s">
        <v>11</v>
      </c>
      <c r="C20" s="27" t="s">
        <v>86</v>
      </c>
      <c r="D20" s="28">
        <v>45147</v>
      </c>
      <c r="E20" s="28">
        <v>45513</v>
      </c>
      <c r="F20" s="27" t="s">
        <v>25</v>
      </c>
      <c r="G20" s="26" t="s">
        <v>56</v>
      </c>
      <c r="H20" s="26" t="s">
        <v>14</v>
      </c>
      <c r="I20" s="24" t="s">
        <v>15</v>
      </c>
      <c r="J20" s="49" t="s">
        <v>16</v>
      </c>
      <c r="K20" s="27" t="s">
        <v>73</v>
      </c>
      <c r="L20" t="s">
        <v>18</v>
      </c>
    </row>
    <row r="21" spans="1:12" ht="45" x14ac:dyDescent="0.25">
      <c r="A21" s="30">
        <v>104924307</v>
      </c>
      <c r="B21" s="27" t="s">
        <v>11</v>
      </c>
      <c r="C21" s="27" t="s">
        <v>87</v>
      </c>
      <c r="D21" s="28">
        <v>45152</v>
      </c>
      <c r="E21" s="28">
        <v>45518</v>
      </c>
      <c r="F21" s="27" t="s">
        <v>88</v>
      </c>
      <c r="G21" s="26" t="s">
        <v>56</v>
      </c>
      <c r="H21" s="26" t="s">
        <v>14</v>
      </c>
      <c r="I21" s="24" t="s">
        <v>15</v>
      </c>
      <c r="J21" s="49" t="s">
        <v>16</v>
      </c>
      <c r="K21" s="27" t="s">
        <v>73</v>
      </c>
      <c r="L21" t="s">
        <v>18</v>
      </c>
    </row>
    <row r="22" spans="1:12" ht="45" x14ac:dyDescent="0.25">
      <c r="A22" s="14" t="s">
        <v>171</v>
      </c>
      <c r="B22" s="14" t="s">
        <v>172</v>
      </c>
      <c r="C22" s="14" t="s">
        <v>173</v>
      </c>
      <c r="D22" s="28">
        <v>45153</v>
      </c>
      <c r="E22" s="28">
        <v>45519</v>
      </c>
      <c r="F22" s="27" t="s">
        <v>25</v>
      </c>
      <c r="G22" s="26" t="s">
        <v>56</v>
      </c>
      <c r="H22" s="26" t="s">
        <v>14</v>
      </c>
      <c r="I22" s="24" t="s">
        <v>15</v>
      </c>
      <c r="J22" s="49" t="s">
        <v>16</v>
      </c>
      <c r="K22" s="27" t="s">
        <v>73</v>
      </c>
      <c r="L22" t="s">
        <v>18</v>
      </c>
    </row>
    <row r="23" spans="1:12" ht="45" x14ac:dyDescent="0.25">
      <c r="A23" s="14" t="s">
        <v>171</v>
      </c>
      <c r="B23" s="14" t="s">
        <v>172</v>
      </c>
      <c r="C23" s="14" t="s">
        <v>173</v>
      </c>
      <c r="D23" s="28">
        <v>45153</v>
      </c>
      <c r="E23" s="28">
        <v>45519</v>
      </c>
      <c r="F23" s="27" t="s">
        <v>25</v>
      </c>
      <c r="G23" s="26" t="s">
        <v>56</v>
      </c>
      <c r="H23" s="26" t="s">
        <v>14</v>
      </c>
      <c r="I23" s="24" t="s">
        <v>15</v>
      </c>
      <c r="J23" s="49" t="s">
        <v>16</v>
      </c>
      <c r="K23" s="27" t="s">
        <v>73</v>
      </c>
      <c r="L23" t="s">
        <v>18</v>
      </c>
    </row>
    <row r="24" spans="1:12" ht="45" x14ac:dyDescent="0.25">
      <c r="A24" s="14" t="s">
        <v>171</v>
      </c>
      <c r="B24" s="14" t="s">
        <v>172</v>
      </c>
      <c r="C24" s="14" t="s">
        <v>173</v>
      </c>
      <c r="D24" s="28">
        <v>45153</v>
      </c>
      <c r="E24" s="28">
        <v>45519</v>
      </c>
      <c r="F24" s="27" t="s">
        <v>89</v>
      </c>
      <c r="G24" s="26" t="s">
        <v>56</v>
      </c>
      <c r="H24" s="26" t="s">
        <v>14</v>
      </c>
      <c r="I24" s="24" t="s">
        <v>15</v>
      </c>
      <c r="J24" s="49" t="s">
        <v>16</v>
      </c>
      <c r="K24" s="27" t="s">
        <v>73</v>
      </c>
      <c r="L24" t="s">
        <v>18</v>
      </c>
    </row>
    <row r="25" spans="1:12" ht="45" x14ac:dyDescent="0.25">
      <c r="A25" s="14" t="s">
        <v>171</v>
      </c>
      <c r="B25" s="14" t="s">
        <v>172</v>
      </c>
      <c r="C25" s="14" t="s">
        <v>173</v>
      </c>
      <c r="D25" s="28">
        <v>45160</v>
      </c>
      <c r="E25" s="28">
        <v>45526</v>
      </c>
      <c r="F25" s="27" t="s">
        <v>23</v>
      </c>
      <c r="G25" s="26" t="s">
        <v>56</v>
      </c>
      <c r="H25" s="26" t="s">
        <v>14</v>
      </c>
      <c r="I25" s="24" t="s">
        <v>15</v>
      </c>
      <c r="J25" s="49" t="s">
        <v>16</v>
      </c>
      <c r="K25" s="27" t="s">
        <v>73</v>
      </c>
      <c r="L25" t="s">
        <v>18</v>
      </c>
    </row>
    <row r="26" spans="1:12" ht="45" x14ac:dyDescent="0.25">
      <c r="A26" s="14" t="s">
        <v>171</v>
      </c>
      <c r="B26" s="14" t="s">
        <v>172</v>
      </c>
      <c r="C26" s="14" t="s">
        <v>173</v>
      </c>
      <c r="D26" s="28">
        <v>45160</v>
      </c>
      <c r="E26" s="28">
        <v>45526</v>
      </c>
      <c r="F26" s="27" t="s">
        <v>89</v>
      </c>
      <c r="G26" s="26" t="s">
        <v>56</v>
      </c>
      <c r="H26" s="26" t="s">
        <v>14</v>
      </c>
      <c r="I26" s="24" t="s">
        <v>15</v>
      </c>
      <c r="J26" s="49" t="s">
        <v>16</v>
      </c>
      <c r="K26" s="27" t="s">
        <v>73</v>
      </c>
      <c r="L26" t="s">
        <v>18</v>
      </c>
    </row>
    <row r="27" spans="1:12" ht="45" x14ac:dyDescent="0.25">
      <c r="A27" s="14" t="s">
        <v>171</v>
      </c>
      <c r="B27" s="14" t="s">
        <v>172</v>
      </c>
      <c r="C27" s="14" t="s">
        <v>173</v>
      </c>
      <c r="D27" s="28">
        <v>45162</v>
      </c>
      <c r="E27" s="28">
        <v>45528</v>
      </c>
      <c r="F27" s="27" t="s">
        <v>12</v>
      </c>
      <c r="G27" s="26" t="s">
        <v>56</v>
      </c>
      <c r="H27" s="26" t="s">
        <v>14</v>
      </c>
      <c r="I27" s="24" t="s">
        <v>15</v>
      </c>
      <c r="J27" s="49" t="s">
        <v>16</v>
      </c>
      <c r="K27" s="27" t="s">
        <v>73</v>
      </c>
      <c r="L27" t="s">
        <v>18</v>
      </c>
    </row>
    <row r="28" spans="1:12" ht="45" x14ac:dyDescent="0.25">
      <c r="A28" s="14" t="s">
        <v>171</v>
      </c>
      <c r="B28" s="14" t="s">
        <v>172</v>
      </c>
      <c r="C28" s="14" t="s">
        <v>173</v>
      </c>
      <c r="D28" s="28">
        <v>45164</v>
      </c>
      <c r="E28" s="28">
        <v>45530</v>
      </c>
      <c r="F28" s="27" t="s">
        <v>25</v>
      </c>
      <c r="G28" s="26" t="s">
        <v>56</v>
      </c>
      <c r="H28" s="26" t="s">
        <v>14</v>
      </c>
      <c r="I28" s="24" t="s">
        <v>15</v>
      </c>
      <c r="J28" s="49" t="s">
        <v>16</v>
      </c>
      <c r="K28" s="27" t="s">
        <v>73</v>
      </c>
      <c r="L28" t="s">
        <v>18</v>
      </c>
    </row>
    <row r="29" spans="1:12" ht="45" x14ac:dyDescent="0.25">
      <c r="A29" s="14" t="s">
        <v>171</v>
      </c>
      <c r="B29" s="14" t="s">
        <v>172</v>
      </c>
      <c r="C29" s="14" t="s">
        <v>173</v>
      </c>
      <c r="D29" s="28">
        <v>45165</v>
      </c>
      <c r="E29" s="28">
        <v>45531</v>
      </c>
      <c r="F29" s="27" t="s">
        <v>25</v>
      </c>
      <c r="G29" s="26" t="s">
        <v>56</v>
      </c>
      <c r="H29" s="26" t="s">
        <v>14</v>
      </c>
      <c r="I29" s="24" t="s">
        <v>15</v>
      </c>
      <c r="J29" s="49" t="s">
        <v>16</v>
      </c>
      <c r="K29" s="27" t="s">
        <v>73</v>
      </c>
      <c r="L29" t="s">
        <v>18</v>
      </c>
    </row>
    <row r="30" spans="1:12" ht="45" x14ac:dyDescent="0.25">
      <c r="A30" s="14" t="s">
        <v>171</v>
      </c>
      <c r="B30" s="14" t="s">
        <v>172</v>
      </c>
      <c r="C30" s="14" t="s">
        <v>173</v>
      </c>
      <c r="D30" s="28">
        <v>45180</v>
      </c>
      <c r="E30" s="28">
        <v>45546</v>
      </c>
      <c r="F30" s="27" t="s">
        <v>25</v>
      </c>
      <c r="G30" s="26" t="s">
        <v>56</v>
      </c>
      <c r="H30" s="26" t="s">
        <v>14</v>
      </c>
      <c r="I30" s="60" t="s">
        <v>15</v>
      </c>
      <c r="J30" s="49" t="s">
        <v>16</v>
      </c>
      <c r="K30" s="27" t="s">
        <v>73</v>
      </c>
      <c r="L30" t="s">
        <v>18</v>
      </c>
    </row>
    <row r="31" spans="1:12" ht="45" x14ac:dyDescent="0.25">
      <c r="A31" s="14" t="s">
        <v>171</v>
      </c>
      <c r="B31" s="14" t="s">
        <v>172</v>
      </c>
      <c r="C31" s="14" t="s">
        <v>173</v>
      </c>
      <c r="D31" s="28">
        <v>45181</v>
      </c>
      <c r="E31" s="28">
        <v>45547</v>
      </c>
      <c r="F31" s="27" t="s">
        <v>25</v>
      </c>
      <c r="G31" s="26" t="s">
        <v>56</v>
      </c>
      <c r="H31" s="26" t="s">
        <v>14</v>
      </c>
      <c r="I31" s="60" t="s">
        <v>15</v>
      </c>
      <c r="J31" s="49" t="s">
        <v>16</v>
      </c>
      <c r="K31" s="27" t="s">
        <v>73</v>
      </c>
      <c r="L31" t="s">
        <v>18</v>
      </c>
    </row>
    <row r="32" spans="1:12" ht="45" x14ac:dyDescent="0.25">
      <c r="A32" s="14" t="s">
        <v>171</v>
      </c>
      <c r="B32" s="14" t="s">
        <v>172</v>
      </c>
      <c r="C32" s="14" t="s">
        <v>173</v>
      </c>
      <c r="D32" s="28">
        <v>45181</v>
      </c>
      <c r="E32" s="28">
        <v>45547</v>
      </c>
      <c r="F32" s="27" t="s">
        <v>12</v>
      </c>
      <c r="G32" s="26" t="s">
        <v>56</v>
      </c>
      <c r="H32" s="26" t="s">
        <v>14</v>
      </c>
      <c r="I32" s="60" t="s">
        <v>15</v>
      </c>
      <c r="J32" s="49" t="s">
        <v>16</v>
      </c>
      <c r="K32" s="27" t="s">
        <v>73</v>
      </c>
      <c r="L32" t="s">
        <v>18</v>
      </c>
    </row>
    <row r="33" spans="1:13" ht="45" x14ac:dyDescent="0.25">
      <c r="A33" s="14" t="s">
        <v>171</v>
      </c>
      <c r="B33" s="14" t="s">
        <v>172</v>
      </c>
      <c r="C33" s="14" t="s">
        <v>173</v>
      </c>
      <c r="D33" s="28">
        <v>45183</v>
      </c>
      <c r="E33" s="28">
        <v>45549</v>
      </c>
      <c r="F33" s="27" t="s">
        <v>19</v>
      </c>
      <c r="G33" s="26" t="s">
        <v>56</v>
      </c>
      <c r="H33" s="26" t="s">
        <v>14</v>
      </c>
      <c r="I33" s="60" t="s">
        <v>15</v>
      </c>
      <c r="J33" s="49" t="s">
        <v>16</v>
      </c>
      <c r="K33" s="27" t="s">
        <v>73</v>
      </c>
      <c r="L33" t="s">
        <v>18</v>
      </c>
    </row>
    <row r="34" spans="1:13" ht="45" x14ac:dyDescent="0.25">
      <c r="A34" s="14" t="s">
        <v>171</v>
      </c>
      <c r="B34" s="14" t="s">
        <v>172</v>
      </c>
      <c r="C34" s="14" t="s">
        <v>173</v>
      </c>
      <c r="D34" s="28">
        <v>45187</v>
      </c>
      <c r="E34" s="28">
        <v>45553</v>
      </c>
      <c r="F34" s="27" t="s">
        <v>25</v>
      </c>
      <c r="G34" s="26" t="s">
        <v>56</v>
      </c>
      <c r="H34" s="26" t="s">
        <v>14</v>
      </c>
      <c r="I34" s="60" t="s">
        <v>15</v>
      </c>
      <c r="J34" s="49" t="s">
        <v>16</v>
      </c>
      <c r="K34" s="27" t="s">
        <v>73</v>
      </c>
      <c r="L34" t="s">
        <v>18</v>
      </c>
    </row>
    <row r="35" spans="1:13" ht="45" x14ac:dyDescent="0.25">
      <c r="A35" s="14" t="s">
        <v>171</v>
      </c>
      <c r="B35" s="14" t="s">
        <v>172</v>
      </c>
      <c r="C35" s="14" t="s">
        <v>173</v>
      </c>
      <c r="D35" s="28">
        <v>45198</v>
      </c>
      <c r="E35" s="28">
        <v>45564</v>
      </c>
      <c r="F35" s="27" t="s">
        <v>12</v>
      </c>
      <c r="G35" s="26" t="s">
        <v>56</v>
      </c>
      <c r="H35" s="26" t="s">
        <v>14</v>
      </c>
      <c r="I35" s="60" t="s">
        <v>15</v>
      </c>
      <c r="J35" s="49" t="s">
        <v>16</v>
      </c>
      <c r="K35" s="27" t="s">
        <v>73</v>
      </c>
      <c r="L35" t="s">
        <v>18</v>
      </c>
    </row>
    <row r="36" spans="1:13" ht="45" x14ac:dyDescent="0.25">
      <c r="A36" s="14" t="s">
        <v>171</v>
      </c>
      <c r="B36" s="14" t="s">
        <v>172</v>
      </c>
      <c r="C36" s="14" t="s">
        <v>173</v>
      </c>
      <c r="D36" s="54">
        <v>45202</v>
      </c>
      <c r="E36" s="54">
        <v>45568</v>
      </c>
      <c r="F36" s="53" t="s">
        <v>25</v>
      </c>
      <c r="G36" s="56" t="s">
        <v>56</v>
      </c>
      <c r="H36" s="56" t="s">
        <v>14</v>
      </c>
      <c r="I36" s="58" t="s">
        <v>15</v>
      </c>
      <c r="J36" s="58" t="s">
        <v>16</v>
      </c>
      <c r="K36" t="s">
        <v>28</v>
      </c>
      <c r="L36" t="s">
        <v>29</v>
      </c>
      <c r="M36" t="str" cm="1">
        <f t="array" ref="M36">_xlfn.IFS(G36='Possible NR Reasons'!$A$2,'Possible NR Reasons'!$C$2,G36='Possible NR Reasons'!$A$3,'Possible NR Reasons'!$C$3,G36='Possible NR Reasons'!$A$4,'Possible NR Reasons'!$C$4,G36='Possible NR Reasons'!$A$5,'Possible NR Reasons'!$C$5,G36='Possible NR Reasons'!$A$6,'Possible NR Reasons'!$C$6,G36='Possible NR Reasons'!$A$7, 'Possible NR Reasons'!$C$7,G36='Possible NR Reasons'!$A$8,'Possible NR Reasons'!$C$8,G36='Possible NR Reasons'!$A$9,'Possible NR Reasons'!$C$9,G36='Possible NR Reasons'!$A$10,'Possible NR Reasons'!$C$10,G36='Possible NR Reasons'!$A$11,'Possible NR Reasons'!$C$11,G36='Possible NR Reasons'!$A$12,'Possible NR Reasons'!$C$12,G36='Possible NR Reasons'!$A$13,'Possible NR Reasons'!$C$13,G36='Possible NR Reasons'!$A$14,'Possible NR Reasons'!$C$14,G36='Possible NR Reasons'!$A$15,'Possible NR Reasons'!$C$15,G36='Possible NR Reasons'!$A$16,'Possible NR Reasons'!$C$16,G36='Possible NR Reasons'!$A$17,'Possible NR Reasons'!$C$17,G36='Possible NR Reasons'!$A$18,'Possible NR Reasons'!$C$18,G36='Possible NR Reasons'!$A$19,'Possible NR Reasons'!$C$19,G36='Possible NR Reasons'!$A$20,'Possible NR Reasons'!$C$20,TRUE,"*")</f>
        <v>*</v>
      </c>
    </row>
    <row r="37" spans="1:13" ht="45" x14ac:dyDescent="0.25">
      <c r="A37" s="14" t="s">
        <v>171</v>
      </c>
      <c r="B37" s="14" t="s">
        <v>172</v>
      </c>
      <c r="C37" s="14" t="s">
        <v>173</v>
      </c>
      <c r="D37" s="15">
        <v>45204</v>
      </c>
      <c r="E37" s="15">
        <v>45570</v>
      </c>
      <c r="F37" s="14" t="s">
        <v>25</v>
      </c>
      <c r="G37" s="56" t="s">
        <v>56</v>
      </c>
      <c r="H37" s="56" t="s">
        <v>14</v>
      </c>
      <c r="I37" s="58" t="s">
        <v>15</v>
      </c>
      <c r="J37" s="58" t="s">
        <v>16</v>
      </c>
      <c r="K37" t="s">
        <v>28</v>
      </c>
      <c r="L37" t="s">
        <v>29</v>
      </c>
      <c r="M37" t="str" cm="1">
        <f t="array" ref="M37">_xlfn.IFS(G37='Possible NR Reasons'!$A$2,'Possible NR Reasons'!$C$2,G37='Possible NR Reasons'!$A$3,'Possible NR Reasons'!$C$3,G37='Possible NR Reasons'!$A$4,'Possible NR Reasons'!$C$4,G37='Possible NR Reasons'!$A$5,'Possible NR Reasons'!$C$5,G37='Possible NR Reasons'!$A$6,'Possible NR Reasons'!$C$6,G37='Possible NR Reasons'!$A$7, 'Possible NR Reasons'!$C$7,G37='Possible NR Reasons'!$A$8,'Possible NR Reasons'!$C$8,G37='Possible NR Reasons'!$A$9,'Possible NR Reasons'!$C$9,G37='Possible NR Reasons'!$A$10,'Possible NR Reasons'!$C$10,G37='Possible NR Reasons'!$A$11,'Possible NR Reasons'!$C$11,G37='Possible NR Reasons'!$A$12,'Possible NR Reasons'!$C$12,G37='Possible NR Reasons'!$A$13,'Possible NR Reasons'!$C$13,G37='Possible NR Reasons'!$A$14,'Possible NR Reasons'!$C$14,G37='Possible NR Reasons'!$A$15,'Possible NR Reasons'!$C$15,G37='Possible NR Reasons'!$A$16,'Possible NR Reasons'!$C$16,G37='Possible NR Reasons'!$A$17,'Possible NR Reasons'!$C$17,G37='Possible NR Reasons'!$A$18,'Possible NR Reasons'!$C$18,G37='Possible NR Reasons'!$A$19,'Possible NR Reasons'!$C$19,G37='Possible NR Reasons'!$A$20,'Possible NR Reasons'!$C$20,TRUE,"*")</f>
        <v>*</v>
      </c>
    </row>
    <row r="38" spans="1:13" ht="45" x14ac:dyDescent="0.25">
      <c r="A38" s="14" t="s">
        <v>171</v>
      </c>
      <c r="B38" s="14" t="s">
        <v>172</v>
      </c>
      <c r="C38" s="14" t="s">
        <v>173</v>
      </c>
      <c r="D38" s="54">
        <v>45206</v>
      </c>
      <c r="E38" s="54">
        <v>45572</v>
      </c>
      <c r="F38" s="53" t="s">
        <v>25</v>
      </c>
      <c r="G38" s="56" t="s">
        <v>56</v>
      </c>
      <c r="H38" s="56" t="s">
        <v>14</v>
      </c>
      <c r="I38" s="58" t="s">
        <v>15</v>
      </c>
      <c r="J38" s="58" t="s">
        <v>16</v>
      </c>
      <c r="K38" t="s">
        <v>28</v>
      </c>
      <c r="L38" t="s">
        <v>29</v>
      </c>
      <c r="M38" t="str" cm="1">
        <f t="array" ref="M38">_xlfn.IFS(G38='Possible NR Reasons'!$A$2,'Possible NR Reasons'!$C$2,G38='Possible NR Reasons'!$A$3,'Possible NR Reasons'!$C$3,G38='Possible NR Reasons'!$A$4,'Possible NR Reasons'!$C$4,G38='Possible NR Reasons'!$A$5,'Possible NR Reasons'!$C$5,G38='Possible NR Reasons'!$A$6,'Possible NR Reasons'!$C$6,G38='Possible NR Reasons'!$A$7, 'Possible NR Reasons'!$C$7,G38='Possible NR Reasons'!$A$8,'Possible NR Reasons'!$C$8,G38='Possible NR Reasons'!$A$9,'Possible NR Reasons'!$C$9,G38='Possible NR Reasons'!$A$10,'Possible NR Reasons'!$C$10,G38='Possible NR Reasons'!$A$11,'Possible NR Reasons'!$C$11,G38='Possible NR Reasons'!$A$12,'Possible NR Reasons'!$C$12,G38='Possible NR Reasons'!$A$13,'Possible NR Reasons'!$C$13,G38='Possible NR Reasons'!$A$14,'Possible NR Reasons'!$C$14,G38='Possible NR Reasons'!$A$15,'Possible NR Reasons'!$C$15,G38='Possible NR Reasons'!$A$16,'Possible NR Reasons'!$C$16,G38='Possible NR Reasons'!$A$17,'Possible NR Reasons'!$C$17,G38='Possible NR Reasons'!$A$18,'Possible NR Reasons'!$C$18,G38='Possible NR Reasons'!$A$19,'Possible NR Reasons'!$C$19,G38='Possible NR Reasons'!$A$20,'Possible NR Reasons'!$C$20,TRUE,"*")</f>
        <v>*</v>
      </c>
    </row>
    <row r="39" spans="1:13" ht="45" x14ac:dyDescent="0.25">
      <c r="A39" s="14" t="s">
        <v>171</v>
      </c>
      <c r="B39" s="14" t="s">
        <v>172</v>
      </c>
      <c r="C39" s="14" t="s">
        <v>173</v>
      </c>
      <c r="D39" s="15">
        <v>45214</v>
      </c>
      <c r="E39" s="15">
        <v>45580</v>
      </c>
      <c r="F39" s="14" t="s">
        <v>25</v>
      </c>
      <c r="G39" s="56" t="s">
        <v>56</v>
      </c>
      <c r="H39" s="56" t="s">
        <v>14</v>
      </c>
      <c r="I39" s="58" t="s">
        <v>15</v>
      </c>
      <c r="J39" s="58" t="s">
        <v>16</v>
      </c>
      <c r="K39" t="s">
        <v>28</v>
      </c>
      <c r="L39" t="s">
        <v>29</v>
      </c>
      <c r="M39" t="str" cm="1">
        <f t="array" ref="M39">_xlfn.IFS(G39='Possible NR Reasons'!$A$2,'Possible NR Reasons'!$C$2,G39='Possible NR Reasons'!$A$3,'Possible NR Reasons'!$C$3,G39='Possible NR Reasons'!$A$4,'Possible NR Reasons'!$C$4,G39='Possible NR Reasons'!$A$5,'Possible NR Reasons'!$C$5,G39='Possible NR Reasons'!$A$6,'Possible NR Reasons'!$C$6,G39='Possible NR Reasons'!$A$7, 'Possible NR Reasons'!$C$7,G39='Possible NR Reasons'!$A$8,'Possible NR Reasons'!$C$8,G39='Possible NR Reasons'!$A$9,'Possible NR Reasons'!$C$9,G39='Possible NR Reasons'!$A$10,'Possible NR Reasons'!$C$10,G39='Possible NR Reasons'!$A$11,'Possible NR Reasons'!$C$11,G39='Possible NR Reasons'!$A$12,'Possible NR Reasons'!$C$12,G39='Possible NR Reasons'!$A$13,'Possible NR Reasons'!$C$13,G39='Possible NR Reasons'!$A$14,'Possible NR Reasons'!$C$14,G39='Possible NR Reasons'!$A$15,'Possible NR Reasons'!$C$15,G39='Possible NR Reasons'!$A$16,'Possible NR Reasons'!$C$16,G39='Possible NR Reasons'!$A$17,'Possible NR Reasons'!$C$17,G39='Possible NR Reasons'!$A$18,'Possible NR Reasons'!$C$18,G39='Possible NR Reasons'!$A$19,'Possible NR Reasons'!$C$19,G39='Possible NR Reasons'!$A$20,'Possible NR Reasons'!$C$20,TRUE,"*")</f>
        <v>*</v>
      </c>
    </row>
    <row r="40" spans="1:13" ht="45" x14ac:dyDescent="0.25">
      <c r="A40" s="14" t="s">
        <v>171</v>
      </c>
      <c r="B40" s="14" t="s">
        <v>172</v>
      </c>
      <c r="C40" s="14" t="s">
        <v>173</v>
      </c>
      <c r="D40" s="54">
        <v>45222</v>
      </c>
      <c r="E40" s="54">
        <v>45588</v>
      </c>
      <c r="F40" s="53" t="s">
        <v>25</v>
      </c>
      <c r="G40" s="56" t="s">
        <v>56</v>
      </c>
      <c r="H40" s="56" t="s">
        <v>14</v>
      </c>
      <c r="I40" s="58" t="s">
        <v>15</v>
      </c>
      <c r="J40" s="58" t="s">
        <v>16</v>
      </c>
      <c r="K40" t="s">
        <v>90</v>
      </c>
      <c r="L40" t="s">
        <v>29</v>
      </c>
      <c r="M40" t="str" cm="1">
        <f t="array" ref="M40">_xlfn.IFS(G40='Possible NR Reasons'!$A$2,'Possible NR Reasons'!$C$2,G40='Possible NR Reasons'!$A$3,'Possible NR Reasons'!$C$3,G40='Possible NR Reasons'!$A$4,'Possible NR Reasons'!$C$4,G40='Possible NR Reasons'!$A$5,'Possible NR Reasons'!$C$5,G40='Possible NR Reasons'!$A$6,'Possible NR Reasons'!$C$6,G40='Possible NR Reasons'!$A$7, 'Possible NR Reasons'!$C$7,G40='Possible NR Reasons'!$A$8,'Possible NR Reasons'!$C$8,G40='Possible NR Reasons'!$A$9,'Possible NR Reasons'!$C$9,G40='Possible NR Reasons'!$A$10,'Possible NR Reasons'!$C$10,G40='Possible NR Reasons'!$A$11,'Possible NR Reasons'!$C$11,G40='Possible NR Reasons'!$A$12,'Possible NR Reasons'!$C$12,G40='Possible NR Reasons'!$A$13,'Possible NR Reasons'!$C$13,G40='Possible NR Reasons'!$A$14,'Possible NR Reasons'!$C$14,G40='Possible NR Reasons'!$A$15,'Possible NR Reasons'!$C$15,G40='Possible NR Reasons'!$A$16,'Possible NR Reasons'!$C$16,G40='Possible NR Reasons'!$A$17,'Possible NR Reasons'!$C$17,G40='Possible NR Reasons'!$A$18,'Possible NR Reasons'!$C$18,G40='Possible NR Reasons'!$A$19,'Possible NR Reasons'!$C$19,G40='Possible NR Reasons'!$A$20,'Possible NR Reasons'!$C$20,TRUE,"*")</f>
        <v>*</v>
      </c>
    </row>
    <row r="41" spans="1:13" ht="45" x14ac:dyDescent="0.25">
      <c r="A41" s="14" t="s">
        <v>171</v>
      </c>
      <c r="B41" s="14" t="s">
        <v>172</v>
      </c>
      <c r="C41" s="14" t="s">
        <v>173</v>
      </c>
      <c r="D41" s="15">
        <v>45225</v>
      </c>
      <c r="E41" s="15">
        <v>45591</v>
      </c>
      <c r="F41" s="14" t="s">
        <v>25</v>
      </c>
      <c r="G41" s="56" t="s">
        <v>56</v>
      </c>
      <c r="H41" s="56" t="s">
        <v>14</v>
      </c>
      <c r="I41" s="58" t="s">
        <v>15</v>
      </c>
      <c r="J41" s="58" t="s">
        <v>16</v>
      </c>
      <c r="K41" t="s">
        <v>28</v>
      </c>
      <c r="L41" t="s">
        <v>29</v>
      </c>
      <c r="M41" t="str" cm="1">
        <f t="array" ref="M41">_xlfn.IFS(G41='Possible NR Reasons'!$A$2,'Possible NR Reasons'!$C$2,G41='Possible NR Reasons'!$A$3,'Possible NR Reasons'!$C$3,G41='Possible NR Reasons'!$A$4,'Possible NR Reasons'!$C$4,G41='Possible NR Reasons'!$A$5,'Possible NR Reasons'!$C$5,G41='Possible NR Reasons'!$A$6,'Possible NR Reasons'!$C$6,G41='Possible NR Reasons'!$A$7, 'Possible NR Reasons'!$C$7,G41='Possible NR Reasons'!$A$8,'Possible NR Reasons'!$C$8,G41='Possible NR Reasons'!$A$9,'Possible NR Reasons'!$C$9,G41='Possible NR Reasons'!$A$10,'Possible NR Reasons'!$C$10,G41='Possible NR Reasons'!$A$11,'Possible NR Reasons'!$C$11,G41='Possible NR Reasons'!$A$12,'Possible NR Reasons'!$C$12,G41='Possible NR Reasons'!$A$13,'Possible NR Reasons'!$C$13,G41='Possible NR Reasons'!$A$14,'Possible NR Reasons'!$C$14,G41='Possible NR Reasons'!$A$15,'Possible NR Reasons'!$C$15,G41='Possible NR Reasons'!$A$16,'Possible NR Reasons'!$C$16,G41='Possible NR Reasons'!$A$17,'Possible NR Reasons'!$C$17,G41='Possible NR Reasons'!$A$18,'Possible NR Reasons'!$C$18,G41='Possible NR Reasons'!$A$19,'Possible NR Reasons'!$C$19,G41='Possible NR Reasons'!$A$20,'Possible NR Reasons'!$C$20,TRUE,"*")</f>
        <v>*</v>
      </c>
    </row>
    <row r="42" spans="1:13" ht="45" x14ac:dyDescent="0.25">
      <c r="A42" s="14" t="s">
        <v>171</v>
      </c>
      <c r="B42" s="14" t="s">
        <v>172</v>
      </c>
      <c r="C42" s="14" t="s">
        <v>173</v>
      </c>
      <c r="D42" s="54">
        <v>45228</v>
      </c>
      <c r="E42" s="54">
        <v>45594</v>
      </c>
      <c r="F42" s="53" t="s">
        <v>25</v>
      </c>
      <c r="G42" s="56" t="s">
        <v>56</v>
      </c>
      <c r="H42" s="56" t="s">
        <v>14</v>
      </c>
      <c r="I42" s="58" t="s">
        <v>15</v>
      </c>
      <c r="J42" s="58" t="s">
        <v>16</v>
      </c>
      <c r="K42" t="s">
        <v>28</v>
      </c>
      <c r="L42" s="59" t="s">
        <v>29</v>
      </c>
      <c r="M42" t="str" cm="1">
        <f t="array" ref="M42">_xlfn.IFS(G42='Possible NR Reasons'!$A$2,'Possible NR Reasons'!$C$2,G42='Possible NR Reasons'!$A$3,'Possible NR Reasons'!$C$3,G42='Possible NR Reasons'!$A$4,'Possible NR Reasons'!$C$4,G42='Possible NR Reasons'!$A$5,'Possible NR Reasons'!$C$5,G42='Possible NR Reasons'!$A$6,'Possible NR Reasons'!$C$6,G42='Possible NR Reasons'!$A$7, 'Possible NR Reasons'!$C$7,G42='Possible NR Reasons'!$A$8,'Possible NR Reasons'!$C$8,G42='Possible NR Reasons'!$A$9,'Possible NR Reasons'!$C$9,G42='Possible NR Reasons'!$A$10,'Possible NR Reasons'!$C$10,G42='Possible NR Reasons'!$A$11,'Possible NR Reasons'!$C$11,G42='Possible NR Reasons'!$A$12,'Possible NR Reasons'!$C$12,G42='Possible NR Reasons'!$A$13,'Possible NR Reasons'!$C$13,G42='Possible NR Reasons'!$A$14,'Possible NR Reasons'!$C$14,G42='Possible NR Reasons'!$A$15,'Possible NR Reasons'!$C$15,G42='Possible NR Reasons'!$A$16,'Possible NR Reasons'!$C$16,G42='Possible NR Reasons'!$A$17,'Possible NR Reasons'!$C$17,G42='Possible NR Reasons'!$A$18,'Possible NR Reasons'!$C$18,G42='Possible NR Reasons'!$A$19,'Possible NR Reasons'!$C$19,G42='Possible NR Reasons'!$A$20,'Possible NR Reasons'!$C$20,TRUE,"*")</f>
        <v>*</v>
      </c>
    </row>
    <row r="43" spans="1:13" x14ac:dyDescent="0.25">
      <c r="A43" s="14"/>
      <c r="B43" s="14"/>
      <c r="C43" s="14"/>
    </row>
    <row r="44" spans="1:13" x14ac:dyDescent="0.25">
      <c r="A44" s="14"/>
      <c r="B44" s="14"/>
      <c r="C44" s="14"/>
    </row>
    <row r="45" spans="1:13" x14ac:dyDescent="0.25">
      <c r="A45" s="14"/>
      <c r="B45" s="14"/>
      <c r="C45" s="14"/>
    </row>
    <row r="46" spans="1:13" x14ac:dyDescent="0.25">
      <c r="A46" s="14"/>
      <c r="B46" s="14"/>
      <c r="C46" s="14"/>
    </row>
    <row r="47" spans="1:13" x14ac:dyDescent="0.25">
      <c r="A47" s="14"/>
      <c r="B47" s="14"/>
      <c r="C47" s="14"/>
    </row>
    <row r="48" spans="1:13" x14ac:dyDescent="0.25">
      <c r="A48" s="14"/>
      <c r="B48" s="14"/>
      <c r="C48" s="14"/>
    </row>
    <row r="49" spans="1:3" x14ac:dyDescent="0.25">
      <c r="A49" s="14"/>
      <c r="B49" s="14"/>
      <c r="C49" s="14"/>
    </row>
    <row r="50" spans="1:3" x14ac:dyDescent="0.25">
      <c r="A50" s="14"/>
      <c r="B50" s="14"/>
      <c r="C50" s="14"/>
    </row>
    <row r="51" spans="1:3" x14ac:dyDescent="0.25">
      <c r="A51" s="14"/>
      <c r="B51" s="14"/>
      <c r="C51" s="14"/>
    </row>
    <row r="52" spans="1:3" x14ac:dyDescent="0.25">
      <c r="A52" s="14"/>
      <c r="B52" s="14"/>
      <c r="C52" s="14"/>
    </row>
    <row r="53" spans="1:3" x14ac:dyDescent="0.25">
      <c r="A53" s="14"/>
      <c r="B53" s="14"/>
      <c r="C53" s="14"/>
    </row>
    <row r="54" spans="1:3" x14ac:dyDescent="0.25">
      <c r="A54" s="14"/>
      <c r="B54" s="14"/>
      <c r="C54" s="14"/>
    </row>
    <row r="55" spans="1:3" x14ac:dyDescent="0.25">
      <c r="A55" s="14"/>
      <c r="B55" s="14"/>
      <c r="C55" s="14"/>
    </row>
    <row r="56" spans="1:3" x14ac:dyDescent="0.25">
      <c r="A56" s="14"/>
      <c r="B56" s="14"/>
      <c r="C56" s="14"/>
    </row>
    <row r="57" spans="1:3" x14ac:dyDescent="0.25">
      <c r="A57" s="14"/>
      <c r="B57" s="14"/>
      <c r="C57" s="14"/>
    </row>
    <row r="58" spans="1:3" x14ac:dyDescent="0.25">
      <c r="A58" s="14"/>
      <c r="B58" s="14"/>
      <c r="C58" s="14"/>
    </row>
    <row r="59" spans="1:3" x14ac:dyDescent="0.25">
      <c r="A59" s="14"/>
      <c r="B59" s="14"/>
      <c r="C59" s="14"/>
    </row>
    <row r="60" spans="1:3" x14ac:dyDescent="0.25">
      <c r="A60" s="14"/>
      <c r="B60" s="14"/>
      <c r="C60" s="14"/>
    </row>
    <row r="61" spans="1:3" x14ac:dyDescent="0.25">
      <c r="A61" s="14"/>
      <c r="B61" s="14"/>
      <c r="C61" s="14"/>
    </row>
    <row r="62" spans="1:3" x14ac:dyDescent="0.25">
      <c r="A62" s="14"/>
      <c r="B62" s="14"/>
      <c r="C62" s="14"/>
    </row>
  </sheetData>
  <autoFilter ref="A1:K12" xr:uid="{E219C62F-09F6-4BC1-B1C4-3B155E50EC2C}"/>
  <conditionalFormatting sqref="A2:I12 K4:K12 G13:I42">
    <cfRule type="expression" dxfId="57" priority="16">
      <formula>SEARCH("ALERT",#REF!)=1</formula>
    </cfRule>
  </conditionalFormatting>
  <conditionalFormatting sqref="J2:J42">
    <cfRule type="expression" dxfId="56" priority="15">
      <formula>SEARCH("ALERT",#REF!)=1</formula>
    </cfRule>
  </conditionalFormatting>
  <conditionalFormatting sqref="A13:A20">
    <cfRule type="expression" dxfId="55" priority="13">
      <formula>SEARCH("ALERT",$U13)=1</formula>
    </cfRule>
  </conditionalFormatting>
  <conditionalFormatting sqref="B13:F21 D22:F29">
    <cfRule type="expression" dxfId="54" priority="12">
      <formula>SEARCH("ALERT",$U13)=1</formula>
    </cfRule>
  </conditionalFormatting>
  <conditionalFormatting sqref="D30:E35">
    <cfRule type="expression" dxfId="52" priority="6">
      <formula>SEARCH("ALERT",$U30)=1</formula>
    </cfRule>
  </conditionalFormatting>
  <conditionalFormatting sqref="F30:F35">
    <cfRule type="expression" dxfId="51" priority="5">
      <formula>SEARCH("ALERT",$U30)=1</formula>
    </cfRule>
  </conditionalFormatting>
  <conditionalFormatting sqref="D36:F42">
    <cfRule type="expression" dxfId="49" priority="2">
      <formula>SEARCH("ALERT",$U36)=1</formula>
    </cfRule>
  </conditionalFormatting>
  <conditionalFormatting sqref="A22:C62">
    <cfRule type="expression" dxfId="3" priority="1">
      <formula>SEARCH("ALERT",#REF!)=1</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4" id="{729A4AA5-FAAC-4281-AC18-7202327224E4}">
            <xm:f>SEARCH("ALERT",SCS!#REF!)=1</xm:f>
            <x14:dxf>
              <fill>
                <patternFill>
                  <bgColor rgb="FFFF0000"/>
                </patternFill>
              </fill>
            </x14:dxf>
          </x14:cfRule>
          <xm:sqref>K2:K3</xm:sqref>
        </x14:conditionalFormatting>
        <x14:conditionalFormatting xmlns:xm="http://schemas.microsoft.com/office/excel/2006/main">
          <x14:cfRule type="expression" priority="11" id="{F278DF5B-FBB2-4A5B-8FF2-09C3A6D2F546}">
            <xm:f>SEARCH("ALERT",SCS!#REF!)=1</xm:f>
            <x14:dxf>
              <fill>
                <patternFill>
                  <bgColor rgb="FFFF0000"/>
                </patternFill>
              </fill>
            </x14:dxf>
          </x14:cfRule>
          <xm:sqref>K13:K18</xm:sqref>
        </x14:conditionalFormatting>
        <x14:conditionalFormatting xmlns:xm="http://schemas.microsoft.com/office/excel/2006/main">
          <x14:cfRule type="expression" priority="10" id="{9F9057F0-02C9-4B3B-8A86-247675ABEA4C}">
            <xm:f>SEARCH("ALERT",SCS!#REF!)=1</xm:f>
            <x14:dxf>
              <fill>
                <patternFill>
                  <bgColor rgb="FFFF0000"/>
                </patternFill>
              </fill>
            </x14:dxf>
          </x14:cfRule>
          <xm:sqref>K19:K25</xm:sqref>
        </x14:conditionalFormatting>
        <x14:conditionalFormatting xmlns:xm="http://schemas.microsoft.com/office/excel/2006/main">
          <x14:cfRule type="expression" priority="9" id="{DFB61BC3-EA04-417D-BC3C-028B29225090}">
            <xm:f>SEARCH("ALERT",SCS!#REF!)=1</xm:f>
            <x14:dxf>
              <fill>
                <patternFill>
                  <bgColor rgb="FFFF0000"/>
                </patternFill>
              </fill>
            </x14:dxf>
          </x14:cfRule>
          <xm:sqref>K29:K30</xm:sqref>
        </x14:conditionalFormatting>
        <x14:conditionalFormatting xmlns:xm="http://schemas.microsoft.com/office/excel/2006/main">
          <x14:cfRule type="expression" priority="8" id="{CF8A6E25-54F8-4A67-A045-CB1F5A64A3B3}">
            <xm:f>SEARCH("ALERT",SCS!#REF!)=1</xm:f>
            <x14:dxf>
              <fill>
                <patternFill>
                  <bgColor rgb="FFFF0000"/>
                </patternFill>
              </fill>
            </x14:dxf>
          </x14:cfRule>
          <xm:sqref>K26:K28</xm:sqref>
        </x14:conditionalFormatting>
        <x14:conditionalFormatting xmlns:xm="http://schemas.microsoft.com/office/excel/2006/main">
          <x14:cfRule type="expression" priority="4" id="{127555BB-924B-443F-A138-A216844DB3CD}">
            <xm:f>SEARCH("ALERT",SCS!#REF!)=1</xm:f>
            <x14:dxf>
              <fill>
                <patternFill>
                  <bgColor rgb="FFFF0000"/>
                </patternFill>
              </fill>
            </x14:dxf>
          </x14:cfRule>
          <xm:sqref>K31:K35</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88243-3A08-4E2E-9DCA-52755F45E5BD}">
  <dimension ref="A1:O72"/>
  <sheetViews>
    <sheetView zoomScale="80" zoomScaleNormal="80" workbookViewId="0">
      <pane ySplit="1" topLeftCell="A2" activePane="bottomLeft" state="frozen"/>
      <selection pane="bottomLeft" activeCell="A2" sqref="A2:C72"/>
    </sheetView>
  </sheetViews>
  <sheetFormatPr defaultRowHeight="15" x14ac:dyDescent="0.25"/>
  <cols>
    <col min="1" max="1" width="17.85546875" customWidth="1"/>
    <col min="2" max="2" width="8.28515625" bestFit="1" customWidth="1"/>
    <col min="3" max="3" width="16.7109375" customWidth="1"/>
    <col min="4" max="4" width="17.7109375" customWidth="1"/>
    <col min="5" max="5" width="21.85546875" customWidth="1"/>
    <col min="6" max="6" width="8.7109375" bestFit="1" customWidth="1"/>
    <col min="7" max="7" width="20.7109375" bestFit="1" customWidth="1"/>
    <col min="8" max="8" width="23.42578125" customWidth="1"/>
    <col min="9" max="9" width="14.42578125" customWidth="1"/>
    <col min="10" max="10" width="45.140625" customWidth="1"/>
    <col min="11" max="11" width="9.42578125" bestFit="1" customWidth="1"/>
    <col min="12" max="12" width="27" bestFit="1" customWidth="1"/>
  </cols>
  <sheetData>
    <row r="1" spans="1:13" ht="45" x14ac:dyDescent="0.25">
      <c r="A1" s="10" t="s">
        <v>0</v>
      </c>
      <c r="B1" s="10" t="s">
        <v>1</v>
      </c>
      <c r="C1" s="10" t="s">
        <v>2</v>
      </c>
      <c r="D1" s="10" t="s">
        <v>3</v>
      </c>
      <c r="E1" s="10" t="s">
        <v>4</v>
      </c>
      <c r="F1" s="10" t="s">
        <v>5</v>
      </c>
      <c r="G1" s="10" t="s">
        <v>38</v>
      </c>
      <c r="H1" s="76" t="s">
        <v>6</v>
      </c>
      <c r="I1" s="76" t="s">
        <v>7</v>
      </c>
      <c r="J1" s="76" t="s">
        <v>8</v>
      </c>
      <c r="K1" s="77" t="s">
        <v>9</v>
      </c>
      <c r="L1" s="78" t="s">
        <v>10</v>
      </c>
      <c r="M1" s="75" t="s">
        <v>170</v>
      </c>
    </row>
    <row r="2" spans="1:13" ht="60" x14ac:dyDescent="0.25">
      <c r="A2" s="27" t="s">
        <v>171</v>
      </c>
      <c r="B2" s="27" t="s">
        <v>172</v>
      </c>
      <c r="C2" s="27" t="s">
        <v>173</v>
      </c>
      <c r="D2" s="25">
        <v>45108</v>
      </c>
      <c r="E2" s="25">
        <v>45474</v>
      </c>
      <c r="F2" s="24" t="s">
        <v>91</v>
      </c>
      <c r="G2" s="24" t="s">
        <v>50</v>
      </c>
      <c r="H2" s="26" t="s">
        <v>92</v>
      </c>
      <c r="I2" s="26" t="s">
        <v>93</v>
      </c>
      <c r="J2" s="26" t="str" cm="1">
        <f t="array" ref="J2">_xlfn.IFS(G2='Possible NR Reasons'!$A$2,'Possible NR Reasons'!$C$2,G2='Possible NR Reasons'!$A$3,'Possible NR Reasons'!$C$3,G2='Possible NR Reasons'!$A$4,'Possible NR Reasons'!$C$4,G2='Possible NR Reasons'!$A$5,'Possible NR Reasons'!$C$5,G2='Possible NR Reasons'!$A$6,'Possible NR Reasons'!$C$6,G2='Possible NR Reasons'!$A$7, 'Possible NR Reasons'!$C$7,G2='Possible NR Reasons'!$A$8,'Possible NR Reasons'!$C$8,G2='Possible NR Reasons'!$A$9,'Possible NR Reasons'!$C$9,G2='Possible NR Reasons'!$A$10,'Possible NR Reasons'!$C$10,G2='Possible NR Reasons'!$A$11,'Possible NR Reasons'!$C$11,G2='Possible NR Reasons'!$A$12,'Possible NR Reasons'!$C$12,G2='Possible NR Reasons'!$A$13,'Possible NR Reasons'!$C$13,G2='Possible NR Reasons'!$A$14,'Possible NR Reasons'!$C$14,G2='Possible NR Reasons'!$A$15,'Possible NR Reasons'!$C$15,G2='Possible NR Reasons'!$A$16,'Possible NR Reasons'!$C$16,G2='Possible NR Reasons'!$A$17,'Possible NR Reasons'!$C$17,G2='Possible NR Reasons'!$A$18,'Possible NR Reasons'!$C$18,G2='Possible NR Reasons'!$A$19,'Possible NR Reasons'!$C$19,G2='Possible NR Reasons'!$A$20,'Possible NR Reasons'!$C$20,TRUE,"*")</f>
        <v>*</v>
      </c>
      <c r="K2" s="27" t="s">
        <v>16</v>
      </c>
      <c r="L2" s="24" t="s">
        <v>73</v>
      </c>
      <c r="M2" t="s">
        <v>18</v>
      </c>
    </row>
    <row r="3" spans="1:13" ht="60" x14ac:dyDescent="0.25">
      <c r="A3" s="27" t="s">
        <v>171</v>
      </c>
      <c r="B3" s="27" t="s">
        <v>172</v>
      </c>
      <c r="C3" s="27" t="s">
        <v>173</v>
      </c>
      <c r="D3" s="25">
        <v>45108</v>
      </c>
      <c r="E3" s="25">
        <v>45474</v>
      </c>
      <c r="F3" s="24" t="s">
        <v>91</v>
      </c>
      <c r="G3" s="24" t="s">
        <v>44</v>
      </c>
      <c r="H3" s="26" t="s">
        <v>92</v>
      </c>
      <c r="I3" s="26" t="s">
        <v>93</v>
      </c>
      <c r="J3" s="26" t="str" cm="1">
        <f t="array" ref="J3">_xlfn.IFS(G3='Possible NR Reasons'!$A$2,'Possible NR Reasons'!$C$2,G3='Possible NR Reasons'!$A$3,'Possible NR Reasons'!$C$3,G3='Possible NR Reasons'!$A$4,'Possible NR Reasons'!$C$4,G3='Possible NR Reasons'!$A$5,'Possible NR Reasons'!$C$5,G3='Possible NR Reasons'!$A$6,'Possible NR Reasons'!$C$6,G3='Possible NR Reasons'!$A$7, 'Possible NR Reasons'!$C$7,G3='Possible NR Reasons'!$A$8,'Possible NR Reasons'!$C$8,G3='Possible NR Reasons'!$A$9,'Possible NR Reasons'!$C$9,G3='Possible NR Reasons'!$A$10,'Possible NR Reasons'!$C$10,G3='Possible NR Reasons'!$A$11,'Possible NR Reasons'!$C$11,G3='Possible NR Reasons'!$A$12,'Possible NR Reasons'!$C$12,G3='Possible NR Reasons'!$A$13,'Possible NR Reasons'!$C$13,G3='Possible NR Reasons'!$A$14,'Possible NR Reasons'!$C$14,G3='Possible NR Reasons'!$A$15,'Possible NR Reasons'!$C$15,G3='Possible NR Reasons'!$A$16,'Possible NR Reasons'!$C$16,G3='Possible NR Reasons'!$A$17,'Possible NR Reasons'!$C$17,G3='Possible NR Reasons'!$A$18,'Possible NR Reasons'!$C$18,G3='Possible NR Reasons'!$A$19,'Possible NR Reasons'!$C$19,G3='Possible NR Reasons'!$A$20,'Possible NR Reasons'!$C$20,TRUE,"*")</f>
        <v>The reason for non-renewal is because Nationwide does not insure umbrella risks in which we do not write the underlying general liability coverage in our standard companies.</v>
      </c>
      <c r="K3" s="27" t="s">
        <v>16</v>
      </c>
      <c r="L3" s="24" t="s">
        <v>73</v>
      </c>
      <c r="M3" t="s">
        <v>18</v>
      </c>
    </row>
    <row r="4" spans="1:13" ht="60" x14ac:dyDescent="0.25">
      <c r="A4" s="27" t="s">
        <v>171</v>
      </c>
      <c r="B4" s="27" t="s">
        <v>172</v>
      </c>
      <c r="C4" s="27" t="s">
        <v>173</v>
      </c>
      <c r="D4" s="25">
        <v>45108</v>
      </c>
      <c r="E4" s="25">
        <v>45474</v>
      </c>
      <c r="F4" s="24" t="s">
        <v>91</v>
      </c>
      <c r="G4" s="24" t="s">
        <v>50</v>
      </c>
      <c r="H4" s="26" t="s">
        <v>92</v>
      </c>
      <c r="I4" s="26" t="s">
        <v>93</v>
      </c>
      <c r="J4" s="26" t="str" cm="1">
        <f t="array" ref="J4">_xlfn.IFS(G4='Possible NR Reasons'!$A$2,'Possible NR Reasons'!$C$2,G4='Possible NR Reasons'!$A$3,'Possible NR Reasons'!$C$3,G4='Possible NR Reasons'!$A$4,'Possible NR Reasons'!$C$4,G4='Possible NR Reasons'!$A$5,'Possible NR Reasons'!$C$5,G4='Possible NR Reasons'!$A$6,'Possible NR Reasons'!$C$6,G4='Possible NR Reasons'!$A$7, 'Possible NR Reasons'!$C$7,G4='Possible NR Reasons'!$A$8,'Possible NR Reasons'!$C$8,G4='Possible NR Reasons'!$A$9,'Possible NR Reasons'!$C$9,G4='Possible NR Reasons'!$A$10,'Possible NR Reasons'!$C$10,G4='Possible NR Reasons'!$A$11,'Possible NR Reasons'!$C$11,G4='Possible NR Reasons'!$A$12,'Possible NR Reasons'!$C$12,G4='Possible NR Reasons'!$A$13,'Possible NR Reasons'!$C$13,G4='Possible NR Reasons'!$A$14,'Possible NR Reasons'!$C$14,G4='Possible NR Reasons'!$A$15,'Possible NR Reasons'!$C$15,G4='Possible NR Reasons'!$A$16,'Possible NR Reasons'!$C$16,G4='Possible NR Reasons'!$A$17,'Possible NR Reasons'!$C$17,G4='Possible NR Reasons'!$A$18,'Possible NR Reasons'!$C$18,G4='Possible NR Reasons'!$A$19,'Possible NR Reasons'!$C$19,G4='Possible NR Reasons'!$A$20,'Possible NR Reasons'!$C$20,TRUE,"*")</f>
        <v>*</v>
      </c>
      <c r="K4" s="27" t="s">
        <v>16</v>
      </c>
      <c r="L4" s="24" t="s">
        <v>73</v>
      </c>
      <c r="M4" t="s">
        <v>18</v>
      </c>
    </row>
    <row r="5" spans="1:13" ht="60" x14ac:dyDescent="0.25">
      <c r="A5" s="27" t="s">
        <v>171</v>
      </c>
      <c r="B5" s="27" t="s">
        <v>172</v>
      </c>
      <c r="C5" s="27" t="s">
        <v>173</v>
      </c>
      <c r="D5" s="25">
        <v>45110</v>
      </c>
      <c r="E5" s="25">
        <v>45476</v>
      </c>
      <c r="F5" s="24" t="s">
        <v>94</v>
      </c>
      <c r="G5" s="24" t="s">
        <v>52</v>
      </c>
      <c r="H5" s="26" t="s">
        <v>92</v>
      </c>
      <c r="I5" s="26" t="s">
        <v>93</v>
      </c>
      <c r="J5" s="26" t="str" cm="1">
        <f t="array" ref="J5">_xlfn.IFS(G5='Possible NR Reasons'!$A$2,'Possible NR Reasons'!$C$2,G5='Possible NR Reasons'!$A$3,'Possible NR Reasons'!$C$3,G5='Possible NR Reasons'!$A$4,'Possible NR Reasons'!$C$4,G5='Possible NR Reasons'!$A$5,'Possible NR Reasons'!$C$5,G5='Possible NR Reasons'!$A$6,'Possible NR Reasons'!$C$6,G5='Possible NR Reasons'!$A$7, 'Possible NR Reasons'!$C$7,G5='Possible NR Reasons'!$A$8,'Possible NR Reasons'!$C$8,G5='Possible NR Reasons'!$A$9,'Possible NR Reasons'!$C$9,G5='Possible NR Reasons'!$A$10,'Possible NR Reasons'!$C$10,G5='Possible NR Reasons'!$A$11,'Possible NR Reasons'!$C$11,G5='Possible NR Reasons'!$A$12,'Possible NR Reasons'!$C$12,G5='Possible NR Reasons'!$A$13,'Possible NR Reasons'!$C$13,G5='Possible NR Reasons'!$A$14,'Possible NR Reasons'!$C$14,G5='Possible NR Reasons'!$A$15,'Possible NR Reasons'!$C$15,G5='Possible NR Reasons'!$A$16,'Possible NR Reasons'!$C$16,G5='Possible NR Reasons'!$A$17,'Possible NR Reasons'!$C$17,G5='Possible NR Reasons'!$A$18,'Possible NR Reasons'!$C$18,G5='Possible NR Reasons'!$A$19,'Possible NR Reasons'!$C$19,G5='Possible NR Reasons'!$A$20,'Possible NR Reasons'!$C$20,TRUE,"*")</f>
        <v>Your policy is being nonrenewed because of an elevated risk of crime at one or more locations.   </v>
      </c>
      <c r="K5" s="27" t="s">
        <v>16</v>
      </c>
      <c r="L5" s="27" t="s">
        <v>73</v>
      </c>
      <c r="M5" t="s">
        <v>18</v>
      </c>
    </row>
    <row r="6" spans="1:13" ht="60" x14ac:dyDescent="0.25">
      <c r="A6" s="27" t="s">
        <v>171</v>
      </c>
      <c r="B6" s="27" t="s">
        <v>172</v>
      </c>
      <c r="C6" s="27" t="s">
        <v>173</v>
      </c>
      <c r="D6" s="25">
        <v>45110</v>
      </c>
      <c r="E6" s="25">
        <v>45476</v>
      </c>
      <c r="F6" s="24" t="s">
        <v>94</v>
      </c>
      <c r="G6" s="24" t="s">
        <v>52</v>
      </c>
      <c r="H6" s="26" t="s">
        <v>92</v>
      </c>
      <c r="I6" s="26" t="s">
        <v>93</v>
      </c>
      <c r="J6" s="26" t="str" cm="1">
        <f t="array" ref="J6">_xlfn.IFS(G6='Possible NR Reasons'!$A$2,'Possible NR Reasons'!$C$2,G6='Possible NR Reasons'!$A$3,'Possible NR Reasons'!$C$3,G6='Possible NR Reasons'!$A$4,'Possible NR Reasons'!$C$4,G6='Possible NR Reasons'!$A$5,'Possible NR Reasons'!$C$5,G6='Possible NR Reasons'!$A$6,'Possible NR Reasons'!$C$6,G6='Possible NR Reasons'!$A$7, 'Possible NR Reasons'!$C$7,G6='Possible NR Reasons'!$A$8,'Possible NR Reasons'!$C$8,G6='Possible NR Reasons'!$A$9,'Possible NR Reasons'!$C$9,G6='Possible NR Reasons'!$A$10,'Possible NR Reasons'!$C$10,G6='Possible NR Reasons'!$A$11,'Possible NR Reasons'!$C$11,G6='Possible NR Reasons'!$A$12,'Possible NR Reasons'!$C$12,G6='Possible NR Reasons'!$A$13,'Possible NR Reasons'!$C$13,G6='Possible NR Reasons'!$A$14,'Possible NR Reasons'!$C$14,G6='Possible NR Reasons'!$A$15,'Possible NR Reasons'!$C$15,G6='Possible NR Reasons'!$A$16,'Possible NR Reasons'!$C$16,G6='Possible NR Reasons'!$A$17,'Possible NR Reasons'!$C$17,G6='Possible NR Reasons'!$A$18,'Possible NR Reasons'!$C$18,G6='Possible NR Reasons'!$A$19,'Possible NR Reasons'!$C$19,G6='Possible NR Reasons'!$A$20,'Possible NR Reasons'!$C$20,TRUE,"*")</f>
        <v>Your policy is being nonrenewed because of an elevated risk of crime at one or more locations.   </v>
      </c>
      <c r="K6" s="27" t="s">
        <v>16</v>
      </c>
      <c r="L6" s="27" t="s">
        <v>73</v>
      </c>
      <c r="M6" t="s">
        <v>18</v>
      </c>
    </row>
    <row r="7" spans="1:13" ht="60" x14ac:dyDescent="0.25">
      <c r="A7" s="27" t="s">
        <v>171</v>
      </c>
      <c r="B7" s="27" t="s">
        <v>172</v>
      </c>
      <c r="C7" s="27" t="s">
        <v>173</v>
      </c>
      <c r="D7" s="25">
        <v>45115</v>
      </c>
      <c r="E7" s="25">
        <v>45481</v>
      </c>
      <c r="F7" s="24" t="s">
        <v>27</v>
      </c>
      <c r="G7" s="24" t="s">
        <v>44</v>
      </c>
      <c r="H7" s="26" t="s">
        <v>92</v>
      </c>
      <c r="I7" s="26" t="s">
        <v>93</v>
      </c>
      <c r="J7" s="26" t="str" cm="1">
        <f t="array" ref="J7">_xlfn.IFS(G7='Possible NR Reasons'!$A$2,'Possible NR Reasons'!$C$2,G7='Possible NR Reasons'!$A$3,'Possible NR Reasons'!$C$3,G7='Possible NR Reasons'!$A$4,'Possible NR Reasons'!$C$4,G7='Possible NR Reasons'!$A$5,'Possible NR Reasons'!$C$5,G7='Possible NR Reasons'!$A$6,'Possible NR Reasons'!$C$6,G7='Possible NR Reasons'!$A$7, 'Possible NR Reasons'!$C$7,G7='Possible NR Reasons'!$A$8,'Possible NR Reasons'!$C$8,G7='Possible NR Reasons'!$A$9,'Possible NR Reasons'!$C$9,G7='Possible NR Reasons'!$A$10,'Possible NR Reasons'!$C$10,G7='Possible NR Reasons'!$A$11,'Possible NR Reasons'!$C$11,G7='Possible NR Reasons'!$A$12,'Possible NR Reasons'!$C$12,G7='Possible NR Reasons'!$A$13,'Possible NR Reasons'!$C$13,G7='Possible NR Reasons'!$A$14,'Possible NR Reasons'!$C$14,G7='Possible NR Reasons'!$A$15,'Possible NR Reasons'!$C$15,G7='Possible NR Reasons'!$A$16,'Possible NR Reasons'!$C$16,G7='Possible NR Reasons'!$A$17,'Possible NR Reasons'!$C$17,G7='Possible NR Reasons'!$A$18,'Possible NR Reasons'!$C$18,G7='Possible NR Reasons'!$A$19,'Possible NR Reasons'!$C$19,G7='Possible NR Reasons'!$A$20,'Possible NR Reasons'!$C$20,TRUE,"*")</f>
        <v>The reason for non-renewal is because Nationwide does not insure umbrella risks in which we do not write the underlying general liability coverage in our standard companies.</v>
      </c>
      <c r="K7" s="27" t="s">
        <v>16</v>
      </c>
      <c r="L7" s="27" t="s">
        <v>73</v>
      </c>
      <c r="M7" t="s">
        <v>18</v>
      </c>
    </row>
    <row r="8" spans="1:13" ht="60" x14ac:dyDescent="0.25">
      <c r="A8" s="27" t="s">
        <v>171</v>
      </c>
      <c r="B8" s="27" t="s">
        <v>172</v>
      </c>
      <c r="C8" s="27" t="s">
        <v>173</v>
      </c>
      <c r="D8" s="25">
        <v>45115</v>
      </c>
      <c r="E8" s="25">
        <v>45481</v>
      </c>
      <c r="F8" s="24" t="s">
        <v>27</v>
      </c>
      <c r="G8" s="24" t="s">
        <v>46</v>
      </c>
      <c r="H8" s="26" t="s">
        <v>92</v>
      </c>
      <c r="I8" s="26" t="s">
        <v>93</v>
      </c>
      <c r="J8" s="26" t="str" cm="1">
        <f t="array" ref="J8">_xlfn.IFS(G8='Possible NR Reasons'!$A$2,'Possible NR Reasons'!$C$2,G8='Possible NR Reasons'!$A$3,'Possible NR Reasons'!$C$3,G8='Possible NR Reasons'!$A$4,'Possible NR Reasons'!$C$4,G8='Possible NR Reasons'!$A$5,'Possible NR Reasons'!$C$5,G8='Possible NR Reasons'!$A$6,'Possible NR Reasons'!$C$6,G8='Possible NR Reasons'!$A$7, 'Possible NR Reasons'!$C$7,G8='Possible NR Reasons'!$A$8,'Possible NR Reasons'!$C$8,G8='Possible NR Reasons'!$A$9,'Possible NR Reasons'!$C$9,G8='Possible NR Reasons'!$A$10,'Possible NR Reasons'!$C$10,G8='Possible NR Reasons'!$A$11,'Possible NR Reasons'!$C$11,G8='Possible NR Reasons'!$A$12,'Possible NR Reasons'!$C$12,G8='Possible NR Reasons'!$A$13,'Possible NR Reasons'!$C$13,G8='Possible NR Reasons'!$A$14,'Possible NR Reasons'!$C$14,G8='Possible NR Reasons'!$A$15,'Possible NR Reasons'!$C$15,G8='Possible NR Reasons'!$A$16,'Possible NR Reasons'!$C$16,G8='Possible NR Reasons'!$A$17,'Possible NR Reasons'!$C$17,G8='Possible NR Reasons'!$A$18,'Possible NR Reasons'!$C$18,G8='Possible NR Reasons'!$A$19,'Possible NR Reasons'!$C$19,G8='Possible NR Reasons'!$A$20,'Possible NR Reasons'!$C$20,TRUE,"*")</f>
        <v>The exposures represent more risk than we can adequately price for.  </v>
      </c>
      <c r="K8" s="27" t="s">
        <v>16</v>
      </c>
      <c r="L8" s="27" t="s">
        <v>73</v>
      </c>
      <c r="M8" t="s">
        <v>18</v>
      </c>
    </row>
    <row r="9" spans="1:13" ht="60" x14ac:dyDescent="0.25">
      <c r="A9" s="27" t="s">
        <v>171</v>
      </c>
      <c r="B9" s="27" t="s">
        <v>172</v>
      </c>
      <c r="C9" s="27" t="s">
        <v>173</v>
      </c>
      <c r="D9" s="25">
        <v>45116</v>
      </c>
      <c r="E9" s="25">
        <v>45482</v>
      </c>
      <c r="F9" s="24" t="s">
        <v>32</v>
      </c>
      <c r="G9" s="24" t="s">
        <v>44</v>
      </c>
      <c r="H9" s="26" t="s">
        <v>92</v>
      </c>
      <c r="I9" s="26" t="s">
        <v>93</v>
      </c>
      <c r="J9" s="26" t="str" cm="1">
        <f t="array" ref="J9">_xlfn.IFS(G9='Possible NR Reasons'!$A$2,'Possible NR Reasons'!$C$2,G9='Possible NR Reasons'!$A$3,'Possible NR Reasons'!$C$3,G9='Possible NR Reasons'!$A$4,'Possible NR Reasons'!$C$4,G9='Possible NR Reasons'!$A$5,'Possible NR Reasons'!$C$5,G9='Possible NR Reasons'!$A$6,'Possible NR Reasons'!$C$6,G9='Possible NR Reasons'!$A$7, 'Possible NR Reasons'!$C$7,G9='Possible NR Reasons'!$A$8,'Possible NR Reasons'!$C$8,G9='Possible NR Reasons'!$A$9,'Possible NR Reasons'!$C$9,G9='Possible NR Reasons'!$A$10,'Possible NR Reasons'!$C$10,G9='Possible NR Reasons'!$A$11,'Possible NR Reasons'!$C$11,G9='Possible NR Reasons'!$A$12,'Possible NR Reasons'!$C$12,G9='Possible NR Reasons'!$A$13,'Possible NR Reasons'!$C$13,G9='Possible NR Reasons'!$A$14,'Possible NR Reasons'!$C$14,G9='Possible NR Reasons'!$A$15,'Possible NR Reasons'!$C$15,G9='Possible NR Reasons'!$A$16,'Possible NR Reasons'!$C$16,G9='Possible NR Reasons'!$A$17,'Possible NR Reasons'!$C$17,G9='Possible NR Reasons'!$A$18,'Possible NR Reasons'!$C$18,G9='Possible NR Reasons'!$A$19,'Possible NR Reasons'!$C$19,G9='Possible NR Reasons'!$A$20,'Possible NR Reasons'!$C$20,TRUE,"*")</f>
        <v>The reason for non-renewal is because Nationwide does not insure umbrella risks in which we do not write the underlying general liability coverage in our standard companies.</v>
      </c>
      <c r="K9" s="27" t="s">
        <v>16</v>
      </c>
      <c r="L9" s="27" t="s">
        <v>73</v>
      </c>
      <c r="M9" t="s">
        <v>18</v>
      </c>
    </row>
    <row r="10" spans="1:13" ht="60" x14ac:dyDescent="0.25">
      <c r="A10" s="27" t="s">
        <v>171</v>
      </c>
      <c r="B10" s="27" t="s">
        <v>172</v>
      </c>
      <c r="C10" s="27" t="s">
        <v>173</v>
      </c>
      <c r="D10" s="25">
        <v>45116</v>
      </c>
      <c r="E10" s="25">
        <v>45482</v>
      </c>
      <c r="F10" s="24" t="s">
        <v>32</v>
      </c>
      <c r="G10" s="24" t="s">
        <v>96</v>
      </c>
      <c r="H10" s="26" t="s">
        <v>92</v>
      </c>
      <c r="I10" s="26" t="s">
        <v>93</v>
      </c>
      <c r="J10" s="26" t="str" cm="1">
        <f t="array" ref="J10">_xlfn.IFS(G10='Possible NR Reasons'!$A$2,'Possible NR Reasons'!$C$2,G10='Possible NR Reasons'!$A$3,'Possible NR Reasons'!$C$3,G10='Possible NR Reasons'!$A$4,'Possible NR Reasons'!$C$4,G10='Possible NR Reasons'!$A$5,'Possible NR Reasons'!$C$5,G10='Possible NR Reasons'!$A$6,'Possible NR Reasons'!$C$6,G10='Possible NR Reasons'!$A$7, 'Possible NR Reasons'!$C$7,G10='Possible NR Reasons'!$A$8,'Possible NR Reasons'!$C$8,G10='Possible NR Reasons'!$A$9,'Possible NR Reasons'!$C$9,G10='Possible NR Reasons'!$A$10,'Possible NR Reasons'!$C$10,G10='Possible NR Reasons'!$A$11,'Possible NR Reasons'!$C$11,G10='Possible NR Reasons'!$A$12,'Possible NR Reasons'!$C$12,G10='Possible NR Reasons'!$A$13,'Possible NR Reasons'!$C$13,G10='Possible NR Reasons'!$A$14,'Possible NR Reasons'!$C$14,G10='Possible NR Reasons'!$A$15,'Possible NR Reasons'!$C$15,G10='Possible NR Reasons'!$A$16,'Possible NR Reasons'!$C$16,G10='Possible NR Reasons'!$A$17,'Possible NR Reasons'!$C$17,G10='Possible NR Reasons'!$A$18,'Possible NR Reasons'!$C$18,G10='Possible NR Reasons'!$A$19,'Possible NR Reasons'!$C$19,G10='Possible NR Reasons'!$A$20,'Possible NR Reasons'!$C$20,TRUE,"*")</f>
        <v>Your policy is being non-renewed because the loss ratio is over 55%.</v>
      </c>
      <c r="K10" s="27" t="s">
        <v>16</v>
      </c>
      <c r="L10" s="27" t="s">
        <v>73</v>
      </c>
      <c r="M10" t="s">
        <v>18</v>
      </c>
    </row>
    <row r="11" spans="1:13" ht="60" x14ac:dyDescent="0.25">
      <c r="A11" s="27" t="s">
        <v>171</v>
      </c>
      <c r="B11" s="27" t="s">
        <v>172</v>
      </c>
      <c r="C11" s="27" t="s">
        <v>173</v>
      </c>
      <c r="D11" s="25">
        <v>45117</v>
      </c>
      <c r="E11" s="25">
        <v>45483</v>
      </c>
      <c r="F11" s="24" t="s">
        <v>98</v>
      </c>
      <c r="G11" s="24" t="s">
        <v>46</v>
      </c>
      <c r="H11" s="26" t="s">
        <v>92</v>
      </c>
      <c r="I11" s="26" t="s">
        <v>93</v>
      </c>
      <c r="J11" s="26" t="str" cm="1">
        <f t="array" ref="J11">_xlfn.IFS(G11='Possible NR Reasons'!$A$2,'Possible NR Reasons'!$C$2,G11='Possible NR Reasons'!$A$3,'Possible NR Reasons'!$C$3,G11='Possible NR Reasons'!$A$4,'Possible NR Reasons'!$C$4,G11='Possible NR Reasons'!$A$5,'Possible NR Reasons'!$C$5,G11='Possible NR Reasons'!$A$6,'Possible NR Reasons'!$C$6,G11='Possible NR Reasons'!$A$7, 'Possible NR Reasons'!$C$7,G11='Possible NR Reasons'!$A$8,'Possible NR Reasons'!$C$8,G11='Possible NR Reasons'!$A$9,'Possible NR Reasons'!$C$9,G11='Possible NR Reasons'!$A$10,'Possible NR Reasons'!$C$10,G11='Possible NR Reasons'!$A$11,'Possible NR Reasons'!$C$11,G11='Possible NR Reasons'!$A$12,'Possible NR Reasons'!$C$12,G11='Possible NR Reasons'!$A$13,'Possible NR Reasons'!$C$13,G11='Possible NR Reasons'!$A$14,'Possible NR Reasons'!$C$14,G11='Possible NR Reasons'!$A$15,'Possible NR Reasons'!$C$15,G11='Possible NR Reasons'!$A$16,'Possible NR Reasons'!$C$16,G11='Possible NR Reasons'!$A$17,'Possible NR Reasons'!$C$17,G11='Possible NR Reasons'!$A$18,'Possible NR Reasons'!$C$18,G11='Possible NR Reasons'!$A$19,'Possible NR Reasons'!$C$19,G11='Possible NR Reasons'!$A$20,'Possible NR Reasons'!$C$20,TRUE,"*")</f>
        <v>The exposures represent more risk than we can adequately price for.  </v>
      </c>
      <c r="K11" s="27" t="s">
        <v>16</v>
      </c>
      <c r="L11" s="27" t="s">
        <v>73</v>
      </c>
      <c r="M11" t="s">
        <v>18</v>
      </c>
    </row>
    <row r="12" spans="1:13" ht="60" x14ac:dyDescent="0.25">
      <c r="A12" s="27" t="s">
        <v>171</v>
      </c>
      <c r="B12" s="27" t="s">
        <v>172</v>
      </c>
      <c r="C12" s="27" t="s">
        <v>173</v>
      </c>
      <c r="D12" s="25">
        <v>45118</v>
      </c>
      <c r="E12" s="25">
        <v>45484</v>
      </c>
      <c r="F12" s="24" t="s">
        <v>19</v>
      </c>
      <c r="G12" s="24" t="s">
        <v>46</v>
      </c>
      <c r="H12" s="26" t="s">
        <v>92</v>
      </c>
      <c r="I12" s="26" t="s">
        <v>93</v>
      </c>
      <c r="J12" s="26" t="str" cm="1">
        <f t="array" ref="J12">_xlfn.IFS(G12='Possible NR Reasons'!$A$2,'Possible NR Reasons'!$C$2,G12='Possible NR Reasons'!$A$3,'Possible NR Reasons'!$C$3,G12='Possible NR Reasons'!$A$4,'Possible NR Reasons'!$C$4,G12='Possible NR Reasons'!$A$5,'Possible NR Reasons'!$C$5,G12='Possible NR Reasons'!$A$6,'Possible NR Reasons'!$C$6,G12='Possible NR Reasons'!$A$7, 'Possible NR Reasons'!$C$7,G12='Possible NR Reasons'!$A$8,'Possible NR Reasons'!$C$8,G12='Possible NR Reasons'!$A$9,'Possible NR Reasons'!$C$9,G12='Possible NR Reasons'!$A$10,'Possible NR Reasons'!$C$10,G12='Possible NR Reasons'!$A$11,'Possible NR Reasons'!$C$11,G12='Possible NR Reasons'!$A$12,'Possible NR Reasons'!$C$12,G12='Possible NR Reasons'!$A$13,'Possible NR Reasons'!$C$13,G12='Possible NR Reasons'!$A$14,'Possible NR Reasons'!$C$14,G12='Possible NR Reasons'!$A$15,'Possible NR Reasons'!$C$15,G12='Possible NR Reasons'!$A$16,'Possible NR Reasons'!$C$16,G12='Possible NR Reasons'!$A$17,'Possible NR Reasons'!$C$17,G12='Possible NR Reasons'!$A$18,'Possible NR Reasons'!$C$18,G12='Possible NR Reasons'!$A$19,'Possible NR Reasons'!$C$19,G12='Possible NR Reasons'!$A$20,'Possible NR Reasons'!$C$20,TRUE,"*")</f>
        <v>The exposures represent more risk than we can adequately price for.  </v>
      </c>
      <c r="K12" s="27" t="s">
        <v>16</v>
      </c>
      <c r="L12" s="27" t="s">
        <v>73</v>
      </c>
      <c r="M12" t="s">
        <v>18</v>
      </c>
    </row>
    <row r="13" spans="1:13" ht="60" x14ac:dyDescent="0.25">
      <c r="A13" s="27" t="s">
        <v>171</v>
      </c>
      <c r="B13" s="27" t="s">
        <v>172</v>
      </c>
      <c r="C13" s="27" t="s">
        <v>173</v>
      </c>
      <c r="D13" s="25">
        <v>45118</v>
      </c>
      <c r="E13" s="25">
        <v>45484</v>
      </c>
      <c r="F13" s="24" t="s">
        <v>35</v>
      </c>
      <c r="G13" s="24" t="s">
        <v>46</v>
      </c>
      <c r="H13" s="26" t="s">
        <v>92</v>
      </c>
      <c r="I13" s="26" t="s">
        <v>93</v>
      </c>
      <c r="J13" s="26" t="str" cm="1">
        <f t="array" ref="J13">_xlfn.IFS(G13='Possible NR Reasons'!$A$2,'Possible NR Reasons'!$C$2,G13='Possible NR Reasons'!$A$3,'Possible NR Reasons'!$C$3,G13='Possible NR Reasons'!$A$4,'Possible NR Reasons'!$C$4,G13='Possible NR Reasons'!$A$5,'Possible NR Reasons'!$C$5,G13='Possible NR Reasons'!$A$6,'Possible NR Reasons'!$C$6,G13='Possible NR Reasons'!$A$7, 'Possible NR Reasons'!$C$7,G13='Possible NR Reasons'!$A$8,'Possible NR Reasons'!$C$8,G13='Possible NR Reasons'!$A$9,'Possible NR Reasons'!$C$9,G13='Possible NR Reasons'!$A$10,'Possible NR Reasons'!$C$10,G13='Possible NR Reasons'!$A$11,'Possible NR Reasons'!$C$11,G13='Possible NR Reasons'!$A$12,'Possible NR Reasons'!$C$12,G13='Possible NR Reasons'!$A$13,'Possible NR Reasons'!$C$13,G13='Possible NR Reasons'!$A$14,'Possible NR Reasons'!$C$14,G13='Possible NR Reasons'!$A$15,'Possible NR Reasons'!$C$15,G13='Possible NR Reasons'!$A$16,'Possible NR Reasons'!$C$16,G13='Possible NR Reasons'!$A$17,'Possible NR Reasons'!$C$17,G13='Possible NR Reasons'!$A$18,'Possible NR Reasons'!$C$18,G13='Possible NR Reasons'!$A$19,'Possible NR Reasons'!$C$19,G13='Possible NR Reasons'!$A$20,'Possible NR Reasons'!$C$20,TRUE,"*")</f>
        <v>The exposures represent more risk than we can adequately price for.  </v>
      </c>
      <c r="K13" s="27" t="s">
        <v>16</v>
      </c>
      <c r="L13" s="27" t="s">
        <v>73</v>
      </c>
      <c r="M13" t="s">
        <v>18</v>
      </c>
    </row>
    <row r="14" spans="1:13" ht="60" x14ac:dyDescent="0.25">
      <c r="A14" s="27" t="s">
        <v>171</v>
      </c>
      <c r="B14" s="27" t="s">
        <v>172</v>
      </c>
      <c r="C14" s="27" t="s">
        <v>173</v>
      </c>
      <c r="D14" s="25">
        <v>45119</v>
      </c>
      <c r="E14" s="25">
        <v>45485</v>
      </c>
      <c r="F14" s="24" t="s">
        <v>98</v>
      </c>
      <c r="G14" s="24" t="s">
        <v>52</v>
      </c>
      <c r="H14" s="26" t="s">
        <v>92</v>
      </c>
      <c r="I14" s="26" t="s">
        <v>93</v>
      </c>
      <c r="J14" s="26" t="str" cm="1">
        <f t="array" ref="J14">_xlfn.IFS(G14='Possible NR Reasons'!$A$2,'Possible NR Reasons'!$C$2,G14='Possible NR Reasons'!$A$3,'Possible NR Reasons'!$C$3,G14='Possible NR Reasons'!$A$4,'Possible NR Reasons'!$C$4,G14='Possible NR Reasons'!$A$5,'Possible NR Reasons'!$C$5,G14='Possible NR Reasons'!$A$6,'Possible NR Reasons'!$C$6,G14='Possible NR Reasons'!$A$7, 'Possible NR Reasons'!$C$7,G14='Possible NR Reasons'!$A$8,'Possible NR Reasons'!$C$8,G14='Possible NR Reasons'!$A$9,'Possible NR Reasons'!$C$9,G14='Possible NR Reasons'!$A$10,'Possible NR Reasons'!$C$10,G14='Possible NR Reasons'!$A$11,'Possible NR Reasons'!$C$11,G14='Possible NR Reasons'!$A$12,'Possible NR Reasons'!$C$12,G14='Possible NR Reasons'!$A$13,'Possible NR Reasons'!$C$13,G14='Possible NR Reasons'!$A$14,'Possible NR Reasons'!$C$14,G14='Possible NR Reasons'!$A$15,'Possible NR Reasons'!$C$15,G14='Possible NR Reasons'!$A$16,'Possible NR Reasons'!$C$16,G14='Possible NR Reasons'!$A$17,'Possible NR Reasons'!$C$17,G14='Possible NR Reasons'!$A$18,'Possible NR Reasons'!$C$18,G14='Possible NR Reasons'!$A$19,'Possible NR Reasons'!$C$19,G14='Possible NR Reasons'!$A$20,'Possible NR Reasons'!$C$20,TRUE,"*")</f>
        <v>Your policy is being nonrenewed because of an elevated risk of crime at one or more locations.   </v>
      </c>
      <c r="K14" s="27" t="s">
        <v>16</v>
      </c>
      <c r="L14" s="27" t="s">
        <v>73</v>
      </c>
      <c r="M14" t="s">
        <v>18</v>
      </c>
    </row>
    <row r="15" spans="1:13" ht="60" x14ac:dyDescent="0.25">
      <c r="A15" s="27" t="s">
        <v>171</v>
      </c>
      <c r="B15" s="27" t="s">
        <v>172</v>
      </c>
      <c r="C15" s="27" t="s">
        <v>173</v>
      </c>
      <c r="D15" s="25">
        <v>45121</v>
      </c>
      <c r="E15" s="25">
        <v>45487</v>
      </c>
      <c r="F15" s="24" t="s">
        <v>27</v>
      </c>
      <c r="G15" s="24" t="s">
        <v>46</v>
      </c>
      <c r="H15" s="26" t="s">
        <v>92</v>
      </c>
      <c r="I15" s="26" t="s">
        <v>93</v>
      </c>
      <c r="J15" s="26" t="str" cm="1">
        <f t="array" ref="J15">_xlfn.IFS(G15='Possible NR Reasons'!$A$2,'Possible NR Reasons'!$C$2,G15='Possible NR Reasons'!$A$3,'Possible NR Reasons'!$C$3,G15='Possible NR Reasons'!$A$4,'Possible NR Reasons'!$C$4,G15='Possible NR Reasons'!$A$5,'Possible NR Reasons'!$C$5,G15='Possible NR Reasons'!$A$6,'Possible NR Reasons'!$C$6,G15='Possible NR Reasons'!$A$7, 'Possible NR Reasons'!$C$7,G15='Possible NR Reasons'!$A$8,'Possible NR Reasons'!$C$8,G15='Possible NR Reasons'!$A$9,'Possible NR Reasons'!$C$9,G15='Possible NR Reasons'!$A$10,'Possible NR Reasons'!$C$10,G15='Possible NR Reasons'!$A$11,'Possible NR Reasons'!$C$11,G15='Possible NR Reasons'!$A$12,'Possible NR Reasons'!$C$12,G15='Possible NR Reasons'!$A$13,'Possible NR Reasons'!$C$13,G15='Possible NR Reasons'!$A$14,'Possible NR Reasons'!$C$14,G15='Possible NR Reasons'!$A$15,'Possible NR Reasons'!$C$15,G15='Possible NR Reasons'!$A$16,'Possible NR Reasons'!$C$16,G15='Possible NR Reasons'!$A$17,'Possible NR Reasons'!$C$17,G15='Possible NR Reasons'!$A$18,'Possible NR Reasons'!$C$18,G15='Possible NR Reasons'!$A$19,'Possible NR Reasons'!$C$19,G15='Possible NR Reasons'!$A$20,'Possible NR Reasons'!$C$20,TRUE,"*")</f>
        <v>The exposures represent more risk than we can adequately price for.  </v>
      </c>
      <c r="K15" s="27" t="s">
        <v>16</v>
      </c>
      <c r="L15" s="27" t="s">
        <v>73</v>
      </c>
      <c r="M15" t="s">
        <v>18</v>
      </c>
    </row>
    <row r="16" spans="1:13" ht="60" x14ac:dyDescent="0.25">
      <c r="A16" s="27" t="s">
        <v>171</v>
      </c>
      <c r="B16" s="27" t="s">
        <v>172</v>
      </c>
      <c r="C16" s="27" t="s">
        <v>173</v>
      </c>
      <c r="D16" s="25">
        <v>45121</v>
      </c>
      <c r="E16" s="25">
        <v>45487</v>
      </c>
      <c r="F16" s="24" t="s">
        <v>27</v>
      </c>
      <c r="G16" s="24" t="s">
        <v>46</v>
      </c>
      <c r="H16" s="26" t="s">
        <v>92</v>
      </c>
      <c r="I16" s="26" t="s">
        <v>93</v>
      </c>
      <c r="J16" s="26" t="str" cm="1">
        <f t="array" ref="J16">_xlfn.IFS(G16='Possible NR Reasons'!$A$2,'Possible NR Reasons'!$C$2,G16='Possible NR Reasons'!$A$3,'Possible NR Reasons'!$C$3,G16='Possible NR Reasons'!$A$4,'Possible NR Reasons'!$C$4,G16='Possible NR Reasons'!$A$5,'Possible NR Reasons'!$C$5,G16='Possible NR Reasons'!$A$6,'Possible NR Reasons'!$C$6,G16='Possible NR Reasons'!$A$7, 'Possible NR Reasons'!$C$7,G16='Possible NR Reasons'!$A$8,'Possible NR Reasons'!$C$8,G16='Possible NR Reasons'!$A$9,'Possible NR Reasons'!$C$9,G16='Possible NR Reasons'!$A$10,'Possible NR Reasons'!$C$10,G16='Possible NR Reasons'!$A$11,'Possible NR Reasons'!$C$11,G16='Possible NR Reasons'!$A$12,'Possible NR Reasons'!$C$12,G16='Possible NR Reasons'!$A$13,'Possible NR Reasons'!$C$13,G16='Possible NR Reasons'!$A$14,'Possible NR Reasons'!$C$14,G16='Possible NR Reasons'!$A$15,'Possible NR Reasons'!$C$15,G16='Possible NR Reasons'!$A$16,'Possible NR Reasons'!$C$16,G16='Possible NR Reasons'!$A$17,'Possible NR Reasons'!$C$17,G16='Possible NR Reasons'!$A$18,'Possible NR Reasons'!$C$18,G16='Possible NR Reasons'!$A$19,'Possible NR Reasons'!$C$19,G16='Possible NR Reasons'!$A$20,'Possible NR Reasons'!$C$20,TRUE,"*")</f>
        <v>The exposures represent more risk than we can adequately price for.  </v>
      </c>
      <c r="K16" s="27" t="s">
        <v>16</v>
      </c>
      <c r="L16" s="27" t="s">
        <v>73</v>
      </c>
      <c r="M16" t="s">
        <v>18</v>
      </c>
    </row>
    <row r="17" spans="1:13" ht="60" x14ac:dyDescent="0.25">
      <c r="A17" s="27" t="s">
        <v>171</v>
      </c>
      <c r="B17" s="27" t="s">
        <v>172</v>
      </c>
      <c r="C17" s="27" t="s">
        <v>173</v>
      </c>
      <c r="D17" s="28">
        <v>45139</v>
      </c>
      <c r="E17" s="28">
        <v>45505</v>
      </c>
      <c r="F17" s="27" t="s">
        <v>35</v>
      </c>
      <c r="G17" s="27" t="s">
        <v>46</v>
      </c>
      <c r="H17" s="26" t="s">
        <v>92</v>
      </c>
      <c r="I17" s="26" t="s">
        <v>93</v>
      </c>
      <c r="J17" s="26" t="str" cm="1">
        <f t="array" ref="J17">_xlfn.IFS(G17='Possible NR Reasons'!$A$2,'Possible NR Reasons'!$C$2,G17='Possible NR Reasons'!$A$3,'Possible NR Reasons'!$C$3,G17='Possible NR Reasons'!$A$4,'Possible NR Reasons'!$C$4,G17='Possible NR Reasons'!$A$5,'Possible NR Reasons'!$C$5,G17='Possible NR Reasons'!$A$6,'Possible NR Reasons'!$C$6,G17='Possible NR Reasons'!$A$7, 'Possible NR Reasons'!$C$7,G17='Possible NR Reasons'!$A$8,'Possible NR Reasons'!$C$8,G17='Possible NR Reasons'!$A$9,'Possible NR Reasons'!$C$9,G17='Possible NR Reasons'!$A$10,'Possible NR Reasons'!$C$10,G17='Possible NR Reasons'!$A$11,'Possible NR Reasons'!$C$11,G17='Possible NR Reasons'!$A$12,'Possible NR Reasons'!$C$12,G17='Possible NR Reasons'!$A$13,'Possible NR Reasons'!$C$13,G17='Possible NR Reasons'!$A$14,'Possible NR Reasons'!$C$14,G17='Possible NR Reasons'!$A$15,'Possible NR Reasons'!$C$15,G17='Possible NR Reasons'!$A$16,'Possible NR Reasons'!$C$16,G17='Possible NR Reasons'!$A$17,'Possible NR Reasons'!$C$17,G17='Possible NR Reasons'!$A$18,'Possible NR Reasons'!$C$18,G17='Possible NR Reasons'!$A$19,'Possible NR Reasons'!$C$19,G17='Possible NR Reasons'!$A$20,'Possible NR Reasons'!$C$20,TRUE,"*")</f>
        <v>The exposures represent more risk than we can adequately price for.  </v>
      </c>
      <c r="K17" s="49" t="s">
        <v>16</v>
      </c>
      <c r="L17" s="27" t="s">
        <v>73</v>
      </c>
      <c r="M17" s="30" t="s">
        <v>18</v>
      </c>
    </row>
    <row r="18" spans="1:13" ht="60" x14ac:dyDescent="0.25">
      <c r="A18" s="27" t="s">
        <v>171</v>
      </c>
      <c r="B18" s="27" t="s">
        <v>172</v>
      </c>
      <c r="C18" s="27" t="s">
        <v>173</v>
      </c>
      <c r="D18" s="28">
        <v>45139</v>
      </c>
      <c r="E18" s="28">
        <v>45505</v>
      </c>
      <c r="F18" s="27" t="s">
        <v>35</v>
      </c>
      <c r="G18" s="27" t="s">
        <v>96</v>
      </c>
      <c r="H18" s="29" t="s">
        <v>92</v>
      </c>
      <c r="I18" s="26" t="s">
        <v>93</v>
      </c>
      <c r="J18" s="26" t="str" cm="1">
        <f t="array" ref="J18">_xlfn.IFS(G18='Possible NR Reasons'!$A$2,'Possible NR Reasons'!$C$2,G18='Possible NR Reasons'!$A$3,'Possible NR Reasons'!$C$3,G18='Possible NR Reasons'!$A$4,'Possible NR Reasons'!$C$4,G18='Possible NR Reasons'!$A$5,'Possible NR Reasons'!$C$5,G18='Possible NR Reasons'!$A$6,'Possible NR Reasons'!$C$6,G18='Possible NR Reasons'!$A$7, 'Possible NR Reasons'!$C$7,G18='Possible NR Reasons'!$A$8,'Possible NR Reasons'!$C$8,G18='Possible NR Reasons'!$A$9,'Possible NR Reasons'!$C$9,G18='Possible NR Reasons'!$A$10,'Possible NR Reasons'!$C$10,G18='Possible NR Reasons'!$A$11,'Possible NR Reasons'!$C$11,G18='Possible NR Reasons'!$A$12,'Possible NR Reasons'!$C$12,G18='Possible NR Reasons'!$A$13,'Possible NR Reasons'!$C$13,G18='Possible NR Reasons'!$A$14,'Possible NR Reasons'!$C$14,G18='Possible NR Reasons'!$A$15,'Possible NR Reasons'!$C$15,G18='Possible NR Reasons'!$A$16,'Possible NR Reasons'!$C$16,G18='Possible NR Reasons'!$A$17,'Possible NR Reasons'!$C$17,G18='Possible NR Reasons'!$A$18,'Possible NR Reasons'!$C$18,G18='Possible NR Reasons'!$A$19,'Possible NR Reasons'!$C$19,G18='Possible NR Reasons'!$A$20,'Possible NR Reasons'!$C$20,TRUE,"*")</f>
        <v>Your policy is being non-renewed because the loss ratio is over 55%.</v>
      </c>
      <c r="K18" s="49" t="s">
        <v>16</v>
      </c>
      <c r="L18" s="27" t="s">
        <v>73</v>
      </c>
      <c r="M18" t="s">
        <v>18</v>
      </c>
    </row>
    <row r="19" spans="1:13" ht="60" x14ac:dyDescent="0.25">
      <c r="A19" s="27" t="s">
        <v>171</v>
      </c>
      <c r="B19" s="27" t="s">
        <v>172</v>
      </c>
      <c r="C19" s="27" t="s">
        <v>173</v>
      </c>
      <c r="D19" s="28">
        <v>45140</v>
      </c>
      <c r="E19" s="28">
        <v>45506</v>
      </c>
      <c r="F19" s="27" t="s">
        <v>91</v>
      </c>
      <c r="G19" s="27" t="s">
        <v>46</v>
      </c>
      <c r="H19" s="29" t="s">
        <v>92</v>
      </c>
      <c r="I19" s="26" t="s">
        <v>93</v>
      </c>
      <c r="J19" s="26" t="str" cm="1">
        <f t="array" ref="J19">_xlfn.IFS(G19='Possible NR Reasons'!$A$2,'Possible NR Reasons'!$C$2,G19='Possible NR Reasons'!$A$3,'Possible NR Reasons'!$C$3,G19='Possible NR Reasons'!$A$4,'Possible NR Reasons'!$C$4,G19='Possible NR Reasons'!$A$5,'Possible NR Reasons'!$C$5,G19='Possible NR Reasons'!$A$6,'Possible NR Reasons'!$C$6,G19='Possible NR Reasons'!$A$7, 'Possible NR Reasons'!$C$7,G19='Possible NR Reasons'!$A$8,'Possible NR Reasons'!$C$8,G19='Possible NR Reasons'!$A$9,'Possible NR Reasons'!$C$9,G19='Possible NR Reasons'!$A$10,'Possible NR Reasons'!$C$10,G19='Possible NR Reasons'!$A$11,'Possible NR Reasons'!$C$11,G19='Possible NR Reasons'!$A$12,'Possible NR Reasons'!$C$12,G19='Possible NR Reasons'!$A$13,'Possible NR Reasons'!$C$13,G19='Possible NR Reasons'!$A$14,'Possible NR Reasons'!$C$14,G19='Possible NR Reasons'!$A$15,'Possible NR Reasons'!$C$15,G19='Possible NR Reasons'!$A$16,'Possible NR Reasons'!$C$16,G19='Possible NR Reasons'!$A$17,'Possible NR Reasons'!$C$17,G19='Possible NR Reasons'!$A$18,'Possible NR Reasons'!$C$18,G19='Possible NR Reasons'!$A$19,'Possible NR Reasons'!$C$19,G19='Possible NR Reasons'!$A$20,'Possible NR Reasons'!$C$20,TRUE,"*")</f>
        <v>The exposures represent more risk than we can adequately price for.  </v>
      </c>
      <c r="K19" s="49" t="s">
        <v>16</v>
      </c>
      <c r="L19" s="27" t="s">
        <v>73</v>
      </c>
      <c r="M19" t="s">
        <v>18</v>
      </c>
    </row>
    <row r="20" spans="1:13" ht="60" x14ac:dyDescent="0.25">
      <c r="A20" s="27" t="s">
        <v>171</v>
      </c>
      <c r="B20" s="27" t="s">
        <v>172</v>
      </c>
      <c r="C20" s="27" t="s">
        <v>173</v>
      </c>
      <c r="D20" s="28">
        <v>45143</v>
      </c>
      <c r="E20" s="28">
        <v>45509</v>
      </c>
      <c r="F20" s="27" t="s">
        <v>27</v>
      </c>
      <c r="G20" s="27" t="s">
        <v>44</v>
      </c>
      <c r="H20" s="29" t="s">
        <v>92</v>
      </c>
      <c r="I20" s="26" t="s">
        <v>93</v>
      </c>
      <c r="J20" s="26" t="str" cm="1">
        <f t="array" ref="J20">_xlfn.IFS(G20='Possible NR Reasons'!$A$2,'Possible NR Reasons'!$C$2,G20='Possible NR Reasons'!$A$3,'Possible NR Reasons'!$C$3,G20='Possible NR Reasons'!$A$4,'Possible NR Reasons'!$C$4,G20='Possible NR Reasons'!$A$5,'Possible NR Reasons'!$C$5,G20='Possible NR Reasons'!$A$6,'Possible NR Reasons'!$C$6,G20='Possible NR Reasons'!$A$7, 'Possible NR Reasons'!$C$7,G20='Possible NR Reasons'!$A$8,'Possible NR Reasons'!$C$8,G20='Possible NR Reasons'!$A$9,'Possible NR Reasons'!$C$9,G20='Possible NR Reasons'!$A$10,'Possible NR Reasons'!$C$10,G20='Possible NR Reasons'!$A$11,'Possible NR Reasons'!$C$11,G20='Possible NR Reasons'!$A$12,'Possible NR Reasons'!$C$12,G20='Possible NR Reasons'!$A$13,'Possible NR Reasons'!$C$13,G20='Possible NR Reasons'!$A$14,'Possible NR Reasons'!$C$14,G20='Possible NR Reasons'!$A$15,'Possible NR Reasons'!$C$15,G20='Possible NR Reasons'!$A$16,'Possible NR Reasons'!$C$16,G20='Possible NR Reasons'!$A$17,'Possible NR Reasons'!$C$17,G20='Possible NR Reasons'!$A$18,'Possible NR Reasons'!$C$18,G20='Possible NR Reasons'!$A$19,'Possible NR Reasons'!$C$19,G20='Possible NR Reasons'!$A$20,'Possible NR Reasons'!$C$20,TRUE,"*")</f>
        <v>The reason for non-renewal is because Nationwide does not insure umbrella risks in which we do not write the underlying general liability coverage in our standard companies.</v>
      </c>
      <c r="K20" s="49" t="s">
        <v>16</v>
      </c>
      <c r="L20" s="27" t="s">
        <v>73</v>
      </c>
      <c r="M20" t="s">
        <v>18</v>
      </c>
    </row>
    <row r="21" spans="1:13" ht="60" x14ac:dyDescent="0.25">
      <c r="A21" s="27" t="s">
        <v>171</v>
      </c>
      <c r="B21" s="27" t="s">
        <v>172</v>
      </c>
      <c r="C21" s="27" t="s">
        <v>173</v>
      </c>
      <c r="D21" s="28">
        <v>45143</v>
      </c>
      <c r="E21" s="28">
        <v>45509</v>
      </c>
      <c r="F21" s="27" t="s">
        <v>27</v>
      </c>
      <c r="G21" s="27" t="s">
        <v>46</v>
      </c>
      <c r="H21" s="29" t="s">
        <v>92</v>
      </c>
      <c r="I21" s="26" t="s">
        <v>93</v>
      </c>
      <c r="J21" s="26" t="str" cm="1">
        <f t="array" ref="J21">_xlfn.IFS(G21='Possible NR Reasons'!$A$2,'Possible NR Reasons'!$C$2,G21='Possible NR Reasons'!$A$3,'Possible NR Reasons'!$C$3,G21='Possible NR Reasons'!$A$4,'Possible NR Reasons'!$C$4,G21='Possible NR Reasons'!$A$5,'Possible NR Reasons'!$C$5,G21='Possible NR Reasons'!$A$6,'Possible NR Reasons'!$C$6,G21='Possible NR Reasons'!$A$7, 'Possible NR Reasons'!$C$7,G21='Possible NR Reasons'!$A$8,'Possible NR Reasons'!$C$8,G21='Possible NR Reasons'!$A$9,'Possible NR Reasons'!$C$9,G21='Possible NR Reasons'!$A$10,'Possible NR Reasons'!$C$10,G21='Possible NR Reasons'!$A$11,'Possible NR Reasons'!$C$11,G21='Possible NR Reasons'!$A$12,'Possible NR Reasons'!$C$12,G21='Possible NR Reasons'!$A$13,'Possible NR Reasons'!$C$13,G21='Possible NR Reasons'!$A$14,'Possible NR Reasons'!$C$14,G21='Possible NR Reasons'!$A$15,'Possible NR Reasons'!$C$15,G21='Possible NR Reasons'!$A$16,'Possible NR Reasons'!$C$16,G21='Possible NR Reasons'!$A$17,'Possible NR Reasons'!$C$17,G21='Possible NR Reasons'!$A$18,'Possible NR Reasons'!$C$18,G21='Possible NR Reasons'!$A$19,'Possible NR Reasons'!$C$19,G21='Possible NR Reasons'!$A$20,'Possible NR Reasons'!$C$20,TRUE,"*")</f>
        <v>The exposures represent more risk than we can adequately price for.  </v>
      </c>
      <c r="K21" s="49" t="s">
        <v>16</v>
      </c>
      <c r="L21" s="27" t="s">
        <v>73</v>
      </c>
      <c r="M21" t="s">
        <v>18</v>
      </c>
    </row>
    <row r="22" spans="1:13" ht="60" x14ac:dyDescent="0.25">
      <c r="A22" s="27" t="s">
        <v>171</v>
      </c>
      <c r="B22" s="27" t="s">
        <v>172</v>
      </c>
      <c r="C22" s="27" t="s">
        <v>173</v>
      </c>
      <c r="D22" s="28">
        <v>45143</v>
      </c>
      <c r="E22" s="28">
        <v>45509</v>
      </c>
      <c r="F22" s="27" t="s">
        <v>35</v>
      </c>
      <c r="G22" s="27" t="s">
        <v>44</v>
      </c>
      <c r="H22" s="29" t="s">
        <v>92</v>
      </c>
      <c r="I22" s="26" t="s">
        <v>93</v>
      </c>
      <c r="J22" s="26" t="str" cm="1">
        <f t="array" ref="J22">_xlfn.IFS(G22='Possible NR Reasons'!$A$2,'Possible NR Reasons'!$C$2,G22='Possible NR Reasons'!$A$3,'Possible NR Reasons'!$C$3,G22='Possible NR Reasons'!$A$4,'Possible NR Reasons'!$C$4,G22='Possible NR Reasons'!$A$5,'Possible NR Reasons'!$C$5,G22='Possible NR Reasons'!$A$6,'Possible NR Reasons'!$C$6,G22='Possible NR Reasons'!$A$7, 'Possible NR Reasons'!$C$7,G22='Possible NR Reasons'!$A$8,'Possible NR Reasons'!$C$8,G22='Possible NR Reasons'!$A$9,'Possible NR Reasons'!$C$9,G22='Possible NR Reasons'!$A$10,'Possible NR Reasons'!$C$10,G22='Possible NR Reasons'!$A$11,'Possible NR Reasons'!$C$11,G22='Possible NR Reasons'!$A$12,'Possible NR Reasons'!$C$12,G22='Possible NR Reasons'!$A$13,'Possible NR Reasons'!$C$13,G22='Possible NR Reasons'!$A$14,'Possible NR Reasons'!$C$14,G22='Possible NR Reasons'!$A$15,'Possible NR Reasons'!$C$15,G22='Possible NR Reasons'!$A$16,'Possible NR Reasons'!$C$16,G22='Possible NR Reasons'!$A$17,'Possible NR Reasons'!$C$17,G22='Possible NR Reasons'!$A$18,'Possible NR Reasons'!$C$18,G22='Possible NR Reasons'!$A$19,'Possible NR Reasons'!$C$19,G22='Possible NR Reasons'!$A$20,'Possible NR Reasons'!$C$20,TRUE,"*")</f>
        <v>The reason for non-renewal is because Nationwide does not insure umbrella risks in which we do not write the underlying general liability coverage in our standard companies.</v>
      </c>
      <c r="K22" s="49" t="s">
        <v>16</v>
      </c>
      <c r="L22" s="27" t="s">
        <v>73</v>
      </c>
      <c r="M22" t="s">
        <v>18</v>
      </c>
    </row>
    <row r="23" spans="1:13" ht="60" x14ac:dyDescent="0.25">
      <c r="A23" s="27" t="s">
        <v>171</v>
      </c>
      <c r="B23" s="27" t="s">
        <v>172</v>
      </c>
      <c r="C23" s="27" t="s">
        <v>173</v>
      </c>
      <c r="D23" s="28">
        <v>45143</v>
      </c>
      <c r="E23" s="28">
        <v>45509</v>
      </c>
      <c r="F23" s="27" t="s">
        <v>35</v>
      </c>
      <c r="G23" s="27" t="s">
        <v>99</v>
      </c>
      <c r="H23" s="29" t="s">
        <v>92</v>
      </c>
      <c r="I23" s="26" t="s">
        <v>93</v>
      </c>
      <c r="J23" s="26" t="str" cm="1">
        <f t="array" ref="J23">_xlfn.IFS(G23='Possible NR Reasons'!$A$2,'Possible NR Reasons'!$C$2,G23='Possible NR Reasons'!$A$3,'Possible NR Reasons'!$C$3,G23='Possible NR Reasons'!$A$4,'Possible NR Reasons'!$C$4,G23='Possible NR Reasons'!$A$5,'Possible NR Reasons'!$C$5,G23='Possible NR Reasons'!$A$6,'Possible NR Reasons'!$C$6,G23='Possible NR Reasons'!$A$7, 'Possible NR Reasons'!$C$7,G23='Possible NR Reasons'!$A$8,'Possible NR Reasons'!$C$8,G23='Possible NR Reasons'!$A$9,'Possible NR Reasons'!$C$9,G23='Possible NR Reasons'!$A$10,'Possible NR Reasons'!$C$10,G23='Possible NR Reasons'!$A$11,'Possible NR Reasons'!$C$11,G23='Possible NR Reasons'!$A$12,'Possible NR Reasons'!$C$12,G23='Possible NR Reasons'!$A$13,'Possible NR Reasons'!$C$13,G23='Possible NR Reasons'!$A$14,'Possible NR Reasons'!$C$14,G23='Possible NR Reasons'!$A$15,'Possible NR Reasons'!$C$15,G23='Possible NR Reasons'!$A$16,'Possible NR Reasons'!$C$16,G23='Possible NR Reasons'!$A$17,'Possible NR Reasons'!$C$17,G23='Possible NR Reasons'!$A$18,'Possible NR Reasons'!$C$18,G23='Possible NR Reasons'!$A$19,'Possible NR Reasons'!$C$19,G23='Possible NR Reasons'!$A$20,'Possible NR Reasons'!$C$20,TRUE,"*")</f>
        <v>The reason for non-renewal is because of the increased slip and fall exposure due to high foot traffic associated with strip malls.  </v>
      </c>
      <c r="K23" s="49" t="s">
        <v>16</v>
      </c>
      <c r="L23" s="27" t="s">
        <v>73</v>
      </c>
      <c r="M23" t="s">
        <v>18</v>
      </c>
    </row>
    <row r="24" spans="1:13" ht="60" x14ac:dyDescent="0.25">
      <c r="A24" s="27" t="s">
        <v>171</v>
      </c>
      <c r="B24" s="27" t="s">
        <v>172</v>
      </c>
      <c r="C24" s="27" t="s">
        <v>173</v>
      </c>
      <c r="D24" s="28">
        <v>45144</v>
      </c>
      <c r="E24" s="28">
        <v>45510</v>
      </c>
      <c r="F24" s="27" t="s">
        <v>94</v>
      </c>
      <c r="G24" s="27" t="s">
        <v>101</v>
      </c>
      <c r="H24" s="29" t="s">
        <v>92</v>
      </c>
      <c r="I24" s="26" t="s">
        <v>93</v>
      </c>
      <c r="J24" s="26" t="str" cm="1">
        <f t="array" ref="J24">_xlfn.IFS(G24='Possible NR Reasons'!$A$2,'Possible NR Reasons'!$C$2,G24='Possible NR Reasons'!$A$3,'Possible NR Reasons'!$C$3,G24='Possible NR Reasons'!$A$4,'Possible NR Reasons'!$C$4,G24='Possible NR Reasons'!$A$5,'Possible NR Reasons'!$C$5,G24='Possible NR Reasons'!$A$6,'Possible NR Reasons'!$C$6,G24='Possible NR Reasons'!$A$7, 'Possible NR Reasons'!$C$7,G24='Possible NR Reasons'!$A$8,'Possible NR Reasons'!$C$8,G24='Possible NR Reasons'!$A$9,'Possible NR Reasons'!$C$9,G24='Possible NR Reasons'!$A$10,'Possible NR Reasons'!$C$10,G24='Possible NR Reasons'!$A$11,'Possible NR Reasons'!$C$11,G24='Possible NR Reasons'!$A$12,'Possible NR Reasons'!$C$12,G24='Possible NR Reasons'!$A$13,'Possible NR Reasons'!$C$13,G24='Possible NR Reasons'!$A$14,'Possible NR Reasons'!$C$14,G24='Possible NR Reasons'!$A$15,'Possible NR Reasons'!$C$15,G24='Possible NR Reasons'!$A$16,'Possible NR Reasons'!$C$16,G24='Possible NR Reasons'!$A$17,'Possible NR Reasons'!$C$17,G24='Possible NR Reasons'!$A$18,'Possible NR Reasons'!$C$18,G24='Possible NR Reasons'!$A$19,'Possible NR Reasons'!$C$19,G24='Possible NR Reasons'!$A$20,'Possible NR Reasons'!$C$20,TRUE,"*")</f>
        <v>*</v>
      </c>
      <c r="K24" s="49" t="s">
        <v>16</v>
      </c>
      <c r="L24" s="27" t="s">
        <v>73</v>
      </c>
      <c r="M24" t="s">
        <v>18</v>
      </c>
    </row>
    <row r="25" spans="1:13" ht="60" x14ac:dyDescent="0.25">
      <c r="A25" s="27" t="s">
        <v>171</v>
      </c>
      <c r="B25" s="27" t="s">
        <v>172</v>
      </c>
      <c r="C25" s="27" t="s">
        <v>173</v>
      </c>
      <c r="D25" s="28">
        <v>45153</v>
      </c>
      <c r="E25" s="28">
        <v>45519</v>
      </c>
      <c r="F25" s="27" t="s">
        <v>35</v>
      </c>
      <c r="G25" s="27" t="s">
        <v>99</v>
      </c>
      <c r="H25" s="29" t="s">
        <v>92</v>
      </c>
      <c r="I25" s="26" t="s">
        <v>93</v>
      </c>
      <c r="J25" s="26" t="str" cm="1">
        <f t="array" ref="J25">_xlfn.IFS(G25='Possible NR Reasons'!$A$2,'Possible NR Reasons'!$C$2,G25='Possible NR Reasons'!$A$3,'Possible NR Reasons'!$C$3,G25='Possible NR Reasons'!$A$4,'Possible NR Reasons'!$C$4,G25='Possible NR Reasons'!$A$5,'Possible NR Reasons'!$C$5,G25='Possible NR Reasons'!$A$6,'Possible NR Reasons'!$C$6,G25='Possible NR Reasons'!$A$7, 'Possible NR Reasons'!$C$7,G25='Possible NR Reasons'!$A$8,'Possible NR Reasons'!$C$8,G25='Possible NR Reasons'!$A$9,'Possible NR Reasons'!$C$9,G25='Possible NR Reasons'!$A$10,'Possible NR Reasons'!$C$10,G25='Possible NR Reasons'!$A$11,'Possible NR Reasons'!$C$11,G25='Possible NR Reasons'!$A$12,'Possible NR Reasons'!$C$12,G25='Possible NR Reasons'!$A$13,'Possible NR Reasons'!$C$13,G25='Possible NR Reasons'!$A$14,'Possible NR Reasons'!$C$14,G25='Possible NR Reasons'!$A$15,'Possible NR Reasons'!$C$15,G25='Possible NR Reasons'!$A$16,'Possible NR Reasons'!$C$16,G25='Possible NR Reasons'!$A$17,'Possible NR Reasons'!$C$17,G25='Possible NR Reasons'!$A$18,'Possible NR Reasons'!$C$18,G25='Possible NR Reasons'!$A$19,'Possible NR Reasons'!$C$19,G25='Possible NR Reasons'!$A$20,'Possible NR Reasons'!$C$20,TRUE,"*")</f>
        <v>The reason for non-renewal is because of the increased slip and fall exposure due to high foot traffic associated with strip malls.  </v>
      </c>
      <c r="K25" s="49" t="s">
        <v>16</v>
      </c>
      <c r="L25" s="27" t="s">
        <v>73</v>
      </c>
      <c r="M25" t="s">
        <v>18</v>
      </c>
    </row>
    <row r="26" spans="1:13" ht="60" x14ac:dyDescent="0.25">
      <c r="A26" s="27" t="s">
        <v>171</v>
      </c>
      <c r="B26" s="27" t="s">
        <v>172</v>
      </c>
      <c r="C26" s="27" t="s">
        <v>173</v>
      </c>
      <c r="D26" s="28">
        <v>45154</v>
      </c>
      <c r="E26" s="28">
        <v>45520</v>
      </c>
      <c r="F26" s="27" t="s">
        <v>35</v>
      </c>
      <c r="G26" s="27" t="s">
        <v>52</v>
      </c>
      <c r="H26" s="29" t="s">
        <v>92</v>
      </c>
      <c r="I26" s="26" t="s">
        <v>93</v>
      </c>
      <c r="J26" s="26" t="str" cm="1">
        <f t="array" ref="J26">_xlfn.IFS(G26='Possible NR Reasons'!$A$2,'Possible NR Reasons'!$C$2,G26='Possible NR Reasons'!$A$3,'Possible NR Reasons'!$C$3,G26='Possible NR Reasons'!$A$4,'Possible NR Reasons'!$C$4,G26='Possible NR Reasons'!$A$5,'Possible NR Reasons'!$C$5,G26='Possible NR Reasons'!$A$6,'Possible NR Reasons'!$C$6,G26='Possible NR Reasons'!$A$7, 'Possible NR Reasons'!$C$7,G26='Possible NR Reasons'!$A$8,'Possible NR Reasons'!$C$8,G26='Possible NR Reasons'!$A$9,'Possible NR Reasons'!$C$9,G26='Possible NR Reasons'!$A$10,'Possible NR Reasons'!$C$10,G26='Possible NR Reasons'!$A$11,'Possible NR Reasons'!$C$11,G26='Possible NR Reasons'!$A$12,'Possible NR Reasons'!$C$12,G26='Possible NR Reasons'!$A$13,'Possible NR Reasons'!$C$13,G26='Possible NR Reasons'!$A$14,'Possible NR Reasons'!$C$14,G26='Possible NR Reasons'!$A$15,'Possible NR Reasons'!$C$15,G26='Possible NR Reasons'!$A$16,'Possible NR Reasons'!$C$16,G26='Possible NR Reasons'!$A$17,'Possible NR Reasons'!$C$17,G26='Possible NR Reasons'!$A$18,'Possible NR Reasons'!$C$18,G26='Possible NR Reasons'!$A$19,'Possible NR Reasons'!$C$19,G26='Possible NR Reasons'!$A$20,'Possible NR Reasons'!$C$20,TRUE,"*")</f>
        <v>Your policy is being nonrenewed because of an elevated risk of crime at one or more locations.   </v>
      </c>
      <c r="K26" s="49" t="s">
        <v>16</v>
      </c>
      <c r="L26" s="27" t="s">
        <v>73</v>
      </c>
      <c r="M26" t="s">
        <v>18</v>
      </c>
    </row>
    <row r="27" spans="1:13" ht="60" x14ac:dyDescent="0.25">
      <c r="A27" s="27" t="s">
        <v>171</v>
      </c>
      <c r="B27" s="27" t="s">
        <v>172</v>
      </c>
      <c r="C27" s="27" t="s">
        <v>173</v>
      </c>
      <c r="D27" s="28">
        <v>45155</v>
      </c>
      <c r="E27" s="28">
        <v>45521</v>
      </c>
      <c r="F27" s="27" t="s">
        <v>27</v>
      </c>
      <c r="G27" s="27" t="s">
        <v>44</v>
      </c>
      <c r="H27" s="29" t="s">
        <v>92</v>
      </c>
      <c r="I27" s="26" t="s">
        <v>93</v>
      </c>
      <c r="J27" s="26" t="str" cm="1">
        <f t="array" ref="J27">_xlfn.IFS(G27='Possible NR Reasons'!$A$2,'Possible NR Reasons'!$C$2,G27='Possible NR Reasons'!$A$3,'Possible NR Reasons'!$C$3,G27='Possible NR Reasons'!$A$4,'Possible NR Reasons'!$C$4,G27='Possible NR Reasons'!$A$5,'Possible NR Reasons'!$C$5,G27='Possible NR Reasons'!$A$6,'Possible NR Reasons'!$C$6,G27='Possible NR Reasons'!$A$7, 'Possible NR Reasons'!$C$7,G27='Possible NR Reasons'!$A$8,'Possible NR Reasons'!$C$8,G27='Possible NR Reasons'!$A$9,'Possible NR Reasons'!$C$9,G27='Possible NR Reasons'!$A$10,'Possible NR Reasons'!$C$10,G27='Possible NR Reasons'!$A$11,'Possible NR Reasons'!$C$11,G27='Possible NR Reasons'!$A$12,'Possible NR Reasons'!$C$12,G27='Possible NR Reasons'!$A$13,'Possible NR Reasons'!$C$13,G27='Possible NR Reasons'!$A$14,'Possible NR Reasons'!$C$14,G27='Possible NR Reasons'!$A$15,'Possible NR Reasons'!$C$15,G27='Possible NR Reasons'!$A$16,'Possible NR Reasons'!$C$16,G27='Possible NR Reasons'!$A$17,'Possible NR Reasons'!$C$17,G27='Possible NR Reasons'!$A$18,'Possible NR Reasons'!$C$18,G27='Possible NR Reasons'!$A$19,'Possible NR Reasons'!$C$19,G27='Possible NR Reasons'!$A$20,'Possible NR Reasons'!$C$20,TRUE,"*")</f>
        <v>The reason for non-renewal is because Nationwide does not insure umbrella risks in which we do not write the underlying general liability coverage in our standard companies.</v>
      </c>
      <c r="K27" s="49" t="s">
        <v>16</v>
      </c>
      <c r="L27" s="27" t="s">
        <v>73</v>
      </c>
      <c r="M27" t="s">
        <v>18</v>
      </c>
    </row>
    <row r="28" spans="1:13" ht="60" x14ac:dyDescent="0.25">
      <c r="A28" s="27" t="s">
        <v>171</v>
      </c>
      <c r="B28" s="27" t="s">
        <v>172</v>
      </c>
      <c r="C28" s="27" t="s">
        <v>173</v>
      </c>
      <c r="D28" s="28">
        <v>45155</v>
      </c>
      <c r="E28" s="28">
        <v>45521</v>
      </c>
      <c r="F28" s="27" t="s">
        <v>27</v>
      </c>
      <c r="G28" s="27" t="s">
        <v>96</v>
      </c>
      <c r="H28" s="29" t="s">
        <v>92</v>
      </c>
      <c r="I28" s="26" t="s">
        <v>93</v>
      </c>
      <c r="J28" s="26" t="str" cm="1">
        <f t="array" ref="J28">_xlfn.IFS(G28='Possible NR Reasons'!$A$2,'Possible NR Reasons'!$C$2,G28='Possible NR Reasons'!$A$3,'Possible NR Reasons'!$C$3,G28='Possible NR Reasons'!$A$4,'Possible NR Reasons'!$C$4,G28='Possible NR Reasons'!$A$5,'Possible NR Reasons'!$C$5,G28='Possible NR Reasons'!$A$6,'Possible NR Reasons'!$C$6,G28='Possible NR Reasons'!$A$7, 'Possible NR Reasons'!$C$7,G28='Possible NR Reasons'!$A$8,'Possible NR Reasons'!$C$8,G28='Possible NR Reasons'!$A$9,'Possible NR Reasons'!$C$9,G28='Possible NR Reasons'!$A$10,'Possible NR Reasons'!$C$10,G28='Possible NR Reasons'!$A$11,'Possible NR Reasons'!$C$11,G28='Possible NR Reasons'!$A$12,'Possible NR Reasons'!$C$12,G28='Possible NR Reasons'!$A$13,'Possible NR Reasons'!$C$13,G28='Possible NR Reasons'!$A$14,'Possible NR Reasons'!$C$14,G28='Possible NR Reasons'!$A$15,'Possible NR Reasons'!$C$15,G28='Possible NR Reasons'!$A$16,'Possible NR Reasons'!$C$16,G28='Possible NR Reasons'!$A$17,'Possible NR Reasons'!$C$17,G28='Possible NR Reasons'!$A$18,'Possible NR Reasons'!$C$18,G28='Possible NR Reasons'!$A$19,'Possible NR Reasons'!$C$19,G28='Possible NR Reasons'!$A$20,'Possible NR Reasons'!$C$20,TRUE,"*")</f>
        <v>Your policy is being non-renewed because the loss ratio is over 55%.</v>
      </c>
      <c r="K28" s="49" t="s">
        <v>16</v>
      </c>
      <c r="L28" s="27" t="s">
        <v>73</v>
      </c>
      <c r="M28" t="s">
        <v>18</v>
      </c>
    </row>
    <row r="29" spans="1:13" ht="60" x14ac:dyDescent="0.25">
      <c r="A29" s="27" t="s">
        <v>171</v>
      </c>
      <c r="B29" s="27" t="s">
        <v>172</v>
      </c>
      <c r="C29" s="27" t="s">
        <v>173</v>
      </c>
      <c r="D29" s="28">
        <v>45163</v>
      </c>
      <c r="E29" s="28">
        <v>45529</v>
      </c>
      <c r="F29" s="27" t="s">
        <v>31</v>
      </c>
      <c r="G29" s="27" t="s">
        <v>101</v>
      </c>
      <c r="H29" s="29" t="s">
        <v>92</v>
      </c>
      <c r="I29" s="26" t="s">
        <v>93</v>
      </c>
      <c r="J29" s="26" t="str" cm="1">
        <f t="array" ref="J29">_xlfn.IFS(G29='Possible NR Reasons'!$A$2,'Possible NR Reasons'!$C$2,G29='Possible NR Reasons'!$A$3,'Possible NR Reasons'!$C$3,G29='Possible NR Reasons'!$A$4,'Possible NR Reasons'!$C$4,G29='Possible NR Reasons'!$A$5,'Possible NR Reasons'!$C$5,G29='Possible NR Reasons'!$A$6,'Possible NR Reasons'!$C$6,G29='Possible NR Reasons'!$A$7, 'Possible NR Reasons'!$C$7,G29='Possible NR Reasons'!$A$8,'Possible NR Reasons'!$C$8,G29='Possible NR Reasons'!$A$9,'Possible NR Reasons'!$C$9,G29='Possible NR Reasons'!$A$10,'Possible NR Reasons'!$C$10,G29='Possible NR Reasons'!$A$11,'Possible NR Reasons'!$C$11,G29='Possible NR Reasons'!$A$12,'Possible NR Reasons'!$C$12,G29='Possible NR Reasons'!$A$13,'Possible NR Reasons'!$C$13,G29='Possible NR Reasons'!$A$14,'Possible NR Reasons'!$C$14,G29='Possible NR Reasons'!$A$15,'Possible NR Reasons'!$C$15,G29='Possible NR Reasons'!$A$16,'Possible NR Reasons'!$C$16,G29='Possible NR Reasons'!$A$17,'Possible NR Reasons'!$C$17,G29='Possible NR Reasons'!$A$18,'Possible NR Reasons'!$C$18,G29='Possible NR Reasons'!$A$19,'Possible NR Reasons'!$C$19,G29='Possible NR Reasons'!$A$20,'Possible NR Reasons'!$C$20,TRUE,"*")</f>
        <v>*</v>
      </c>
      <c r="K29" s="49" t="s">
        <v>16</v>
      </c>
      <c r="L29" s="27" t="s">
        <v>73</v>
      </c>
      <c r="M29" t="s">
        <v>18</v>
      </c>
    </row>
    <row r="30" spans="1:13" ht="60" x14ac:dyDescent="0.25">
      <c r="A30" s="27" t="s">
        <v>171</v>
      </c>
      <c r="B30" s="27" t="s">
        <v>172</v>
      </c>
      <c r="C30" s="27" t="s">
        <v>173</v>
      </c>
      <c r="D30" s="28">
        <v>45163</v>
      </c>
      <c r="E30" s="28">
        <v>45529</v>
      </c>
      <c r="F30" s="27" t="s">
        <v>31</v>
      </c>
      <c r="G30" s="27" t="s">
        <v>44</v>
      </c>
      <c r="H30" s="29" t="s">
        <v>92</v>
      </c>
      <c r="I30" s="26" t="s">
        <v>93</v>
      </c>
      <c r="J30" s="26" t="str" cm="1">
        <f t="array" ref="J30">_xlfn.IFS(G30='Possible NR Reasons'!$A$2,'Possible NR Reasons'!$C$2,G30='Possible NR Reasons'!$A$3,'Possible NR Reasons'!$C$3,G30='Possible NR Reasons'!$A$4,'Possible NR Reasons'!$C$4,G30='Possible NR Reasons'!$A$5,'Possible NR Reasons'!$C$5,G30='Possible NR Reasons'!$A$6,'Possible NR Reasons'!$C$6,G30='Possible NR Reasons'!$A$7, 'Possible NR Reasons'!$C$7,G30='Possible NR Reasons'!$A$8,'Possible NR Reasons'!$C$8,G30='Possible NR Reasons'!$A$9,'Possible NR Reasons'!$C$9,G30='Possible NR Reasons'!$A$10,'Possible NR Reasons'!$C$10,G30='Possible NR Reasons'!$A$11,'Possible NR Reasons'!$C$11,G30='Possible NR Reasons'!$A$12,'Possible NR Reasons'!$C$12,G30='Possible NR Reasons'!$A$13,'Possible NR Reasons'!$C$13,G30='Possible NR Reasons'!$A$14,'Possible NR Reasons'!$C$14,G30='Possible NR Reasons'!$A$15,'Possible NR Reasons'!$C$15,G30='Possible NR Reasons'!$A$16,'Possible NR Reasons'!$C$16,G30='Possible NR Reasons'!$A$17,'Possible NR Reasons'!$C$17,G30='Possible NR Reasons'!$A$18,'Possible NR Reasons'!$C$18,G30='Possible NR Reasons'!$A$19,'Possible NR Reasons'!$C$19,G30='Possible NR Reasons'!$A$20,'Possible NR Reasons'!$C$20,TRUE,"*")</f>
        <v>The reason for non-renewal is because Nationwide does not insure umbrella risks in which we do not write the underlying general liability coverage in our standard companies.</v>
      </c>
      <c r="K30" s="49" t="s">
        <v>16</v>
      </c>
      <c r="L30" s="27" t="s">
        <v>73</v>
      </c>
      <c r="M30" t="s">
        <v>18</v>
      </c>
    </row>
    <row r="31" spans="1:13" ht="60" x14ac:dyDescent="0.25">
      <c r="A31" s="27" t="s">
        <v>171</v>
      </c>
      <c r="B31" s="27" t="s">
        <v>172</v>
      </c>
      <c r="C31" s="27" t="s">
        <v>173</v>
      </c>
      <c r="D31" s="28">
        <v>45163</v>
      </c>
      <c r="E31" s="28">
        <v>45529</v>
      </c>
      <c r="F31" s="27" t="s">
        <v>31</v>
      </c>
      <c r="G31" s="27" t="s">
        <v>46</v>
      </c>
      <c r="H31" s="29" t="s">
        <v>92</v>
      </c>
      <c r="I31" s="26" t="s">
        <v>93</v>
      </c>
      <c r="J31" s="26" t="str" cm="1">
        <f t="array" ref="J31">_xlfn.IFS(G31='Possible NR Reasons'!$A$2,'Possible NR Reasons'!$C$2,G31='Possible NR Reasons'!$A$3,'Possible NR Reasons'!$C$3,G31='Possible NR Reasons'!$A$4,'Possible NR Reasons'!$C$4,G31='Possible NR Reasons'!$A$5,'Possible NR Reasons'!$C$5,G31='Possible NR Reasons'!$A$6,'Possible NR Reasons'!$C$6,G31='Possible NR Reasons'!$A$7, 'Possible NR Reasons'!$C$7,G31='Possible NR Reasons'!$A$8,'Possible NR Reasons'!$C$8,G31='Possible NR Reasons'!$A$9,'Possible NR Reasons'!$C$9,G31='Possible NR Reasons'!$A$10,'Possible NR Reasons'!$C$10,G31='Possible NR Reasons'!$A$11,'Possible NR Reasons'!$C$11,G31='Possible NR Reasons'!$A$12,'Possible NR Reasons'!$C$12,G31='Possible NR Reasons'!$A$13,'Possible NR Reasons'!$C$13,G31='Possible NR Reasons'!$A$14,'Possible NR Reasons'!$C$14,G31='Possible NR Reasons'!$A$15,'Possible NR Reasons'!$C$15,G31='Possible NR Reasons'!$A$16,'Possible NR Reasons'!$C$16,G31='Possible NR Reasons'!$A$17,'Possible NR Reasons'!$C$17,G31='Possible NR Reasons'!$A$18,'Possible NR Reasons'!$C$18,G31='Possible NR Reasons'!$A$19,'Possible NR Reasons'!$C$19,G31='Possible NR Reasons'!$A$20,'Possible NR Reasons'!$C$20,TRUE,"*")</f>
        <v>The exposures represent more risk than we can adequately price for.  </v>
      </c>
      <c r="K31" s="49" t="s">
        <v>16</v>
      </c>
      <c r="L31" s="27" t="s">
        <v>73</v>
      </c>
      <c r="M31" t="s">
        <v>18</v>
      </c>
    </row>
    <row r="32" spans="1:13" ht="60" x14ac:dyDescent="0.25">
      <c r="A32" s="27" t="s">
        <v>171</v>
      </c>
      <c r="B32" s="27" t="s">
        <v>172</v>
      </c>
      <c r="C32" s="27" t="s">
        <v>173</v>
      </c>
      <c r="D32" s="28">
        <v>45164</v>
      </c>
      <c r="E32" s="28">
        <v>45530</v>
      </c>
      <c r="F32" s="27" t="s">
        <v>94</v>
      </c>
      <c r="G32" s="27" t="s">
        <v>99</v>
      </c>
      <c r="H32" s="29" t="s">
        <v>92</v>
      </c>
      <c r="I32" s="26" t="s">
        <v>93</v>
      </c>
      <c r="J32" s="26" t="str" cm="1">
        <f t="array" ref="J32">_xlfn.IFS(G32='Possible NR Reasons'!$A$2,'Possible NR Reasons'!$C$2,G32='Possible NR Reasons'!$A$3,'Possible NR Reasons'!$C$3,G32='Possible NR Reasons'!$A$4,'Possible NR Reasons'!$C$4,G32='Possible NR Reasons'!$A$5,'Possible NR Reasons'!$C$5,G32='Possible NR Reasons'!$A$6,'Possible NR Reasons'!$C$6,G32='Possible NR Reasons'!$A$7, 'Possible NR Reasons'!$C$7,G32='Possible NR Reasons'!$A$8,'Possible NR Reasons'!$C$8,G32='Possible NR Reasons'!$A$9,'Possible NR Reasons'!$C$9,G32='Possible NR Reasons'!$A$10,'Possible NR Reasons'!$C$10,G32='Possible NR Reasons'!$A$11,'Possible NR Reasons'!$C$11,G32='Possible NR Reasons'!$A$12,'Possible NR Reasons'!$C$12,G32='Possible NR Reasons'!$A$13,'Possible NR Reasons'!$C$13,G32='Possible NR Reasons'!$A$14,'Possible NR Reasons'!$C$14,G32='Possible NR Reasons'!$A$15,'Possible NR Reasons'!$C$15,G32='Possible NR Reasons'!$A$16,'Possible NR Reasons'!$C$16,G32='Possible NR Reasons'!$A$17,'Possible NR Reasons'!$C$17,G32='Possible NR Reasons'!$A$18,'Possible NR Reasons'!$C$18,G32='Possible NR Reasons'!$A$19,'Possible NR Reasons'!$C$19,G32='Possible NR Reasons'!$A$20,'Possible NR Reasons'!$C$20,TRUE,"*")</f>
        <v>The reason for non-renewal is because of the increased slip and fall exposure due to high foot traffic associated with strip malls.  </v>
      </c>
      <c r="K32" s="49" t="s">
        <v>16</v>
      </c>
      <c r="L32" s="27" t="s">
        <v>73</v>
      </c>
      <c r="M32" t="s">
        <v>18</v>
      </c>
    </row>
    <row r="33" spans="1:15" ht="60" x14ac:dyDescent="0.25">
      <c r="A33" s="27" t="s">
        <v>171</v>
      </c>
      <c r="B33" s="27" t="s">
        <v>172</v>
      </c>
      <c r="C33" s="27" t="s">
        <v>173</v>
      </c>
      <c r="D33" s="28">
        <v>45166</v>
      </c>
      <c r="E33" s="28">
        <v>45532</v>
      </c>
      <c r="F33" s="27" t="s">
        <v>103</v>
      </c>
      <c r="G33" s="27" t="s">
        <v>44</v>
      </c>
      <c r="H33" s="29" t="s">
        <v>92</v>
      </c>
      <c r="I33" s="26" t="s">
        <v>93</v>
      </c>
      <c r="J33" s="26" t="str" cm="1">
        <f t="array" ref="J33">_xlfn.IFS(G33='Possible NR Reasons'!$A$2,'Possible NR Reasons'!$C$2,G33='Possible NR Reasons'!$A$3,'Possible NR Reasons'!$C$3,G33='Possible NR Reasons'!$A$4,'Possible NR Reasons'!$C$4,G33='Possible NR Reasons'!$A$5,'Possible NR Reasons'!$C$5,G33='Possible NR Reasons'!$A$6,'Possible NR Reasons'!$C$6,G33='Possible NR Reasons'!$A$7, 'Possible NR Reasons'!$C$7,G33='Possible NR Reasons'!$A$8,'Possible NR Reasons'!$C$8,G33='Possible NR Reasons'!$A$9,'Possible NR Reasons'!$C$9,G33='Possible NR Reasons'!$A$10,'Possible NR Reasons'!$C$10,G33='Possible NR Reasons'!$A$11,'Possible NR Reasons'!$C$11,G33='Possible NR Reasons'!$A$12,'Possible NR Reasons'!$C$12,G33='Possible NR Reasons'!$A$13,'Possible NR Reasons'!$C$13,G33='Possible NR Reasons'!$A$14,'Possible NR Reasons'!$C$14,G33='Possible NR Reasons'!$A$15,'Possible NR Reasons'!$C$15,G33='Possible NR Reasons'!$A$16,'Possible NR Reasons'!$C$16,G33='Possible NR Reasons'!$A$17,'Possible NR Reasons'!$C$17,G33='Possible NR Reasons'!$A$18,'Possible NR Reasons'!$C$18,G33='Possible NR Reasons'!$A$19,'Possible NR Reasons'!$C$19,G33='Possible NR Reasons'!$A$20,'Possible NR Reasons'!$C$20,TRUE,"*")</f>
        <v>The reason for non-renewal is because Nationwide does not insure umbrella risks in which we do not write the underlying general liability coverage in our standard companies.</v>
      </c>
      <c r="K33" s="49" t="s">
        <v>16</v>
      </c>
      <c r="L33" s="27" t="s">
        <v>73</v>
      </c>
      <c r="M33" t="s">
        <v>18</v>
      </c>
    </row>
    <row r="34" spans="1:15" ht="60" x14ac:dyDescent="0.25">
      <c r="A34" s="27" t="s">
        <v>171</v>
      </c>
      <c r="B34" s="27" t="s">
        <v>172</v>
      </c>
      <c r="C34" s="27" t="s">
        <v>173</v>
      </c>
      <c r="D34" s="28">
        <v>45166</v>
      </c>
      <c r="E34" s="28">
        <v>45532</v>
      </c>
      <c r="F34" s="27" t="s">
        <v>103</v>
      </c>
      <c r="G34" s="27" t="s">
        <v>99</v>
      </c>
      <c r="H34" s="29" t="s">
        <v>92</v>
      </c>
      <c r="I34" s="26" t="s">
        <v>93</v>
      </c>
      <c r="J34" s="26" t="str" cm="1">
        <f t="array" ref="J34">_xlfn.IFS(G34='Possible NR Reasons'!$A$2,'Possible NR Reasons'!$C$2,G34='Possible NR Reasons'!$A$3,'Possible NR Reasons'!$C$3,G34='Possible NR Reasons'!$A$4,'Possible NR Reasons'!$C$4,G34='Possible NR Reasons'!$A$5,'Possible NR Reasons'!$C$5,G34='Possible NR Reasons'!$A$6,'Possible NR Reasons'!$C$6,G34='Possible NR Reasons'!$A$7, 'Possible NR Reasons'!$C$7,G34='Possible NR Reasons'!$A$8,'Possible NR Reasons'!$C$8,G34='Possible NR Reasons'!$A$9,'Possible NR Reasons'!$C$9,G34='Possible NR Reasons'!$A$10,'Possible NR Reasons'!$C$10,G34='Possible NR Reasons'!$A$11,'Possible NR Reasons'!$C$11,G34='Possible NR Reasons'!$A$12,'Possible NR Reasons'!$C$12,G34='Possible NR Reasons'!$A$13,'Possible NR Reasons'!$C$13,G34='Possible NR Reasons'!$A$14,'Possible NR Reasons'!$C$14,G34='Possible NR Reasons'!$A$15,'Possible NR Reasons'!$C$15,G34='Possible NR Reasons'!$A$16,'Possible NR Reasons'!$C$16,G34='Possible NR Reasons'!$A$17,'Possible NR Reasons'!$C$17,G34='Possible NR Reasons'!$A$18,'Possible NR Reasons'!$C$18,G34='Possible NR Reasons'!$A$19,'Possible NR Reasons'!$C$19,G34='Possible NR Reasons'!$A$20,'Possible NR Reasons'!$C$20,TRUE,"*")</f>
        <v>The reason for non-renewal is because of the increased slip and fall exposure due to high foot traffic associated with strip malls.  </v>
      </c>
      <c r="K34" s="49" t="s">
        <v>16</v>
      </c>
      <c r="L34" s="27" t="s">
        <v>73</v>
      </c>
      <c r="M34" t="s">
        <v>18</v>
      </c>
    </row>
    <row r="35" spans="1:15" ht="60" x14ac:dyDescent="0.25">
      <c r="A35" s="27" t="s">
        <v>171</v>
      </c>
      <c r="B35" s="27" t="s">
        <v>172</v>
      </c>
      <c r="C35" s="27" t="s">
        <v>173</v>
      </c>
      <c r="D35" s="28">
        <v>45166</v>
      </c>
      <c r="E35" s="28">
        <v>45532</v>
      </c>
      <c r="F35" s="27" t="s">
        <v>20</v>
      </c>
      <c r="G35" s="27" t="s">
        <v>50</v>
      </c>
      <c r="H35" s="29" t="s">
        <v>92</v>
      </c>
      <c r="I35" s="26" t="s">
        <v>93</v>
      </c>
      <c r="J35" s="26" t="str" cm="1">
        <f t="array" ref="J35">_xlfn.IFS(G35='Possible NR Reasons'!$A$2,'Possible NR Reasons'!$C$2,G35='Possible NR Reasons'!$A$3,'Possible NR Reasons'!$C$3,G35='Possible NR Reasons'!$A$4,'Possible NR Reasons'!$C$4,G35='Possible NR Reasons'!$A$5,'Possible NR Reasons'!$C$5,G35='Possible NR Reasons'!$A$6,'Possible NR Reasons'!$C$6,G35='Possible NR Reasons'!$A$7, 'Possible NR Reasons'!$C$7,G35='Possible NR Reasons'!$A$8,'Possible NR Reasons'!$C$8,G35='Possible NR Reasons'!$A$9,'Possible NR Reasons'!$C$9,G35='Possible NR Reasons'!$A$10,'Possible NR Reasons'!$C$10,G35='Possible NR Reasons'!$A$11,'Possible NR Reasons'!$C$11,G35='Possible NR Reasons'!$A$12,'Possible NR Reasons'!$C$12,G35='Possible NR Reasons'!$A$13,'Possible NR Reasons'!$C$13,G35='Possible NR Reasons'!$A$14,'Possible NR Reasons'!$C$14,G35='Possible NR Reasons'!$A$15,'Possible NR Reasons'!$C$15,G35='Possible NR Reasons'!$A$16,'Possible NR Reasons'!$C$16,G35='Possible NR Reasons'!$A$17,'Possible NR Reasons'!$C$17,G35='Possible NR Reasons'!$A$18,'Possible NR Reasons'!$C$18,G35='Possible NR Reasons'!$A$19,'Possible NR Reasons'!$C$19,G35='Possible NR Reasons'!$A$20,'Possible NR Reasons'!$C$20,TRUE,"*")</f>
        <v>*</v>
      </c>
      <c r="K35" s="49" t="s">
        <v>16</v>
      </c>
      <c r="L35" s="27" t="s">
        <v>73</v>
      </c>
      <c r="M35" t="s">
        <v>18</v>
      </c>
    </row>
    <row r="36" spans="1:15" ht="60" x14ac:dyDescent="0.25">
      <c r="A36" s="27" t="s">
        <v>171</v>
      </c>
      <c r="B36" s="27" t="s">
        <v>172</v>
      </c>
      <c r="C36" s="27" t="s">
        <v>173</v>
      </c>
      <c r="D36" s="28">
        <v>45170</v>
      </c>
      <c r="E36" s="28">
        <v>45536</v>
      </c>
      <c r="F36" s="27" t="s">
        <v>98</v>
      </c>
      <c r="G36" s="27" t="s">
        <v>101</v>
      </c>
      <c r="H36" s="29" t="s">
        <v>92</v>
      </c>
      <c r="I36" s="26" t="s">
        <v>93</v>
      </c>
      <c r="J36" s="26" t="str" cm="1">
        <f t="array" ref="J36">_xlfn.IFS(G36='Possible NR Reasons'!$A$2,'Possible NR Reasons'!$C$2,G36='Possible NR Reasons'!$A$3,'Possible NR Reasons'!$C$3,G36='Possible NR Reasons'!$A$4,'Possible NR Reasons'!$C$4,G36='Possible NR Reasons'!$A$5,'Possible NR Reasons'!$C$5,G36='Possible NR Reasons'!$A$6,'Possible NR Reasons'!$C$6,G36='Possible NR Reasons'!$A$7, 'Possible NR Reasons'!$C$7,G36='Possible NR Reasons'!$A$8,'Possible NR Reasons'!$C$8,G36='Possible NR Reasons'!$A$9,'Possible NR Reasons'!$C$9,G36='Possible NR Reasons'!$A$10,'Possible NR Reasons'!$C$10,G36='Possible NR Reasons'!$A$11,'Possible NR Reasons'!$C$11,G36='Possible NR Reasons'!$A$12,'Possible NR Reasons'!$C$12,G36='Possible NR Reasons'!$A$13,'Possible NR Reasons'!$C$13,G36='Possible NR Reasons'!$A$14,'Possible NR Reasons'!$C$14,G36='Possible NR Reasons'!$A$15,'Possible NR Reasons'!$C$15,G36='Possible NR Reasons'!$A$16,'Possible NR Reasons'!$C$16,G36='Possible NR Reasons'!$A$17,'Possible NR Reasons'!$C$17,G36='Possible NR Reasons'!$A$18,'Possible NR Reasons'!$C$18,G36='Possible NR Reasons'!$A$19,'Possible NR Reasons'!$C$19,G36='Possible NR Reasons'!$A$20,'Possible NR Reasons'!$C$20,TRUE,"*")</f>
        <v>*</v>
      </c>
      <c r="K36" s="49" t="s">
        <v>16</v>
      </c>
      <c r="L36" s="27" t="s">
        <v>73</v>
      </c>
      <c r="M36" t="s">
        <v>18</v>
      </c>
    </row>
    <row r="37" spans="1:15" ht="60" x14ac:dyDescent="0.25">
      <c r="A37" s="27" t="s">
        <v>171</v>
      </c>
      <c r="B37" s="27" t="s">
        <v>172</v>
      </c>
      <c r="C37" s="27" t="s">
        <v>173</v>
      </c>
      <c r="D37" s="28">
        <v>45172</v>
      </c>
      <c r="E37" s="28">
        <v>45538</v>
      </c>
      <c r="F37" s="27" t="s">
        <v>104</v>
      </c>
      <c r="G37" s="27" t="s">
        <v>101</v>
      </c>
      <c r="H37" s="29" t="s">
        <v>92</v>
      </c>
      <c r="I37" s="26" t="s">
        <v>93</v>
      </c>
      <c r="J37" s="26" t="str" cm="1">
        <f t="array" ref="J37">_xlfn.IFS(G37='Possible NR Reasons'!$A$2,'Possible NR Reasons'!$C$2,G37='Possible NR Reasons'!$A$3,'Possible NR Reasons'!$C$3,G37='Possible NR Reasons'!$A$4,'Possible NR Reasons'!$C$4,G37='Possible NR Reasons'!$A$5,'Possible NR Reasons'!$C$5,G37='Possible NR Reasons'!$A$6,'Possible NR Reasons'!$C$6,G37='Possible NR Reasons'!$A$7, 'Possible NR Reasons'!$C$7,G37='Possible NR Reasons'!$A$8,'Possible NR Reasons'!$C$8,G37='Possible NR Reasons'!$A$9,'Possible NR Reasons'!$C$9,G37='Possible NR Reasons'!$A$10,'Possible NR Reasons'!$C$10,G37='Possible NR Reasons'!$A$11,'Possible NR Reasons'!$C$11,G37='Possible NR Reasons'!$A$12,'Possible NR Reasons'!$C$12,G37='Possible NR Reasons'!$A$13,'Possible NR Reasons'!$C$13,G37='Possible NR Reasons'!$A$14,'Possible NR Reasons'!$C$14,G37='Possible NR Reasons'!$A$15,'Possible NR Reasons'!$C$15,G37='Possible NR Reasons'!$A$16,'Possible NR Reasons'!$C$16,G37='Possible NR Reasons'!$A$17,'Possible NR Reasons'!$C$17,G37='Possible NR Reasons'!$A$18,'Possible NR Reasons'!$C$18,G37='Possible NR Reasons'!$A$19,'Possible NR Reasons'!$C$19,G37='Possible NR Reasons'!$A$20,'Possible NR Reasons'!$C$20,TRUE,"*")</f>
        <v>*</v>
      </c>
      <c r="K37" s="49" t="s">
        <v>16</v>
      </c>
      <c r="L37" s="27" t="s">
        <v>73</v>
      </c>
      <c r="M37" t="s">
        <v>18</v>
      </c>
    </row>
    <row r="38" spans="1:15" ht="60" x14ac:dyDescent="0.25">
      <c r="A38" s="27" t="s">
        <v>171</v>
      </c>
      <c r="B38" s="27" t="s">
        <v>172</v>
      </c>
      <c r="C38" s="27" t="s">
        <v>173</v>
      </c>
      <c r="D38" s="28">
        <v>45172</v>
      </c>
      <c r="E38" s="28">
        <v>45538</v>
      </c>
      <c r="F38" s="27" t="s">
        <v>104</v>
      </c>
      <c r="G38" s="27" t="s">
        <v>44</v>
      </c>
      <c r="H38" s="29" t="s">
        <v>92</v>
      </c>
      <c r="I38" s="26" t="s">
        <v>93</v>
      </c>
      <c r="J38" s="26" t="str" cm="1">
        <f t="array" ref="J38">_xlfn.IFS(G38='Possible NR Reasons'!$A$2,'Possible NR Reasons'!$C$2,G38='Possible NR Reasons'!$A$3,'Possible NR Reasons'!$C$3,G38='Possible NR Reasons'!$A$4,'Possible NR Reasons'!$C$4,G38='Possible NR Reasons'!$A$5,'Possible NR Reasons'!$C$5,G38='Possible NR Reasons'!$A$6,'Possible NR Reasons'!$C$6,G38='Possible NR Reasons'!$A$7, 'Possible NR Reasons'!$C$7,G38='Possible NR Reasons'!$A$8,'Possible NR Reasons'!$C$8,G38='Possible NR Reasons'!$A$9,'Possible NR Reasons'!$C$9,G38='Possible NR Reasons'!$A$10,'Possible NR Reasons'!$C$10,G38='Possible NR Reasons'!$A$11,'Possible NR Reasons'!$C$11,G38='Possible NR Reasons'!$A$12,'Possible NR Reasons'!$C$12,G38='Possible NR Reasons'!$A$13,'Possible NR Reasons'!$C$13,G38='Possible NR Reasons'!$A$14,'Possible NR Reasons'!$C$14,G38='Possible NR Reasons'!$A$15,'Possible NR Reasons'!$C$15,G38='Possible NR Reasons'!$A$16,'Possible NR Reasons'!$C$16,G38='Possible NR Reasons'!$A$17,'Possible NR Reasons'!$C$17,G38='Possible NR Reasons'!$A$18,'Possible NR Reasons'!$C$18,G38='Possible NR Reasons'!$A$19,'Possible NR Reasons'!$C$19,G38='Possible NR Reasons'!$A$20,'Possible NR Reasons'!$C$20,TRUE,"*")</f>
        <v>The reason for non-renewal is because Nationwide does not insure umbrella risks in which we do not write the underlying general liability coverage in our standard companies.</v>
      </c>
      <c r="K38" s="49" t="s">
        <v>16</v>
      </c>
      <c r="L38" s="27" t="s">
        <v>73</v>
      </c>
      <c r="M38" t="s">
        <v>18</v>
      </c>
    </row>
    <row r="39" spans="1:15" ht="60" x14ac:dyDescent="0.25">
      <c r="A39" s="27" t="s">
        <v>171</v>
      </c>
      <c r="B39" s="27" t="s">
        <v>172</v>
      </c>
      <c r="C39" s="27" t="s">
        <v>173</v>
      </c>
      <c r="D39" s="28">
        <v>45172</v>
      </c>
      <c r="E39" s="28">
        <v>45538</v>
      </c>
      <c r="F39" s="27" t="s">
        <v>104</v>
      </c>
      <c r="G39" s="27" t="s">
        <v>46</v>
      </c>
      <c r="H39" s="29" t="s">
        <v>92</v>
      </c>
      <c r="I39" s="26" t="s">
        <v>93</v>
      </c>
      <c r="J39" s="26" t="str" cm="1">
        <f t="array" ref="J39">_xlfn.IFS(G39='Possible NR Reasons'!$A$2,'Possible NR Reasons'!$C$2,G39='Possible NR Reasons'!$A$3,'Possible NR Reasons'!$C$3,G39='Possible NR Reasons'!$A$4,'Possible NR Reasons'!$C$4,G39='Possible NR Reasons'!$A$5,'Possible NR Reasons'!$C$5,G39='Possible NR Reasons'!$A$6,'Possible NR Reasons'!$C$6,G39='Possible NR Reasons'!$A$7, 'Possible NR Reasons'!$C$7,G39='Possible NR Reasons'!$A$8,'Possible NR Reasons'!$C$8,G39='Possible NR Reasons'!$A$9,'Possible NR Reasons'!$C$9,G39='Possible NR Reasons'!$A$10,'Possible NR Reasons'!$C$10,G39='Possible NR Reasons'!$A$11,'Possible NR Reasons'!$C$11,G39='Possible NR Reasons'!$A$12,'Possible NR Reasons'!$C$12,G39='Possible NR Reasons'!$A$13,'Possible NR Reasons'!$C$13,G39='Possible NR Reasons'!$A$14,'Possible NR Reasons'!$C$14,G39='Possible NR Reasons'!$A$15,'Possible NR Reasons'!$C$15,G39='Possible NR Reasons'!$A$16,'Possible NR Reasons'!$C$16,G39='Possible NR Reasons'!$A$17,'Possible NR Reasons'!$C$17,G39='Possible NR Reasons'!$A$18,'Possible NR Reasons'!$C$18,G39='Possible NR Reasons'!$A$19,'Possible NR Reasons'!$C$19,G39='Possible NR Reasons'!$A$20,'Possible NR Reasons'!$C$20,TRUE,"*")</f>
        <v>The exposures represent more risk than we can adequately price for.  </v>
      </c>
      <c r="K39" s="49" t="s">
        <v>16</v>
      </c>
      <c r="L39" s="27" t="s">
        <v>73</v>
      </c>
      <c r="M39" t="s">
        <v>18</v>
      </c>
    </row>
    <row r="40" spans="1:15" ht="60" x14ac:dyDescent="0.25">
      <c r="A40" s="27" t="s">
        <v>171</v>
      </c>
      <c r="B40" s="27" t="s">
        <v>172</v>
      </c>
      <c r="C40" s="27" t="s">
        <v>173</v>
      </c>
      <c r="D40" s="28">
        <v>45173</v>
      </c>
      <c r="E40" s="28">
        <v>45539</v>
      </c>
      <c r="F40" s="27" t="s">
        <v>94</v>
      </c>
      <c r="G40" s="27" t="s">
        <v>96</v>
      </c>
      <c r="H40" s="29" t="s">
        <v>92</v>
      </c>
      <c r="I40" s="26" t="s">
        <v>93</v>
      </c>
      <c r="J40" s="26" t="str" cm="1">
        <f t="array" ref="J40">_xlfn.IFS(G40='Possible NR Reasons'!$A$2,'Possible NR Reasons'!$C$2,G40='Possible NR Reasons'!$A$3,'Possible NR Reasons'!$C$3,G40='Possible NR Reasons'!$A$4,'Possible NR Reasons'!$C$4,G40='Possible NR Reasons'!$A$5,'Possible NR Reasons'!$C$5,G40='Possible NR Reasons'!$A$6,'Possible NR Reasons'!$C$6,G40='Possible NR Reasons'!$A$7, 'Possible NR Reasons'!$C$7,G40='Possible NR Reasons'!$A$8,'Possible NR Reasons'!$C$8,G40='Possible NR Reasons'!$A$9,'Possible NR Reasons'!$C$9,G40='Possible NR Reasons'!$A$10,'Possible NR Reasons'!$C$10,G40='Possible NR Reasons'!$A$11,'Possible NR Reasons'!$C$11,G40='Possible NR Reasons'!$A$12,'Possible NR Reasons'!$C$12,G40='Possible NR Reasons'!$A$13,'Possible NR Reasons'!$C$13,G40='Possible NR Reasons'!$A$14,'Possible NR Reasons'!$C$14,G40='Possible NR Reasons'!$A$15,'Possible NR Reasons'!$C$15,G40='Possible NR Reasons'!$A$16,'Possible NR Reasons'!$C$16,G40='Possible NR Reasons'!$A$17,'Possible NR Reasons'!$C$17,G40='Possible NR Reasons'!$A$18,'Possible NR Reasons'!$C$18,G40='Possible NR Reasons'!$A$19,'Possible NR Reasons'!$C$19,G40='Possible NR Reasons'!$A$20,'Possible NR Reasons'!$C$20,TRUE,"*")</f>
        <v>Your policy is being non-renewed because the loss ratio is over 55%.</v>
      </c>
      <c r="K40" s="49" t="s">
        <v>16</v>
      </c>
      <c r="L40" s="27" t="s">
        <v>73</v>
      </c>
      <c r="M40" t="s">
        <v>18</v>
      </c>
      <c r="O40" t="str">
        <f>'Possible NR Reasons'!A3</f>
        <v>EASI Flags Over 2</v>
      </c>
    </row>
    <row r="41" spans="1:15" ht="60" x14ac:dyDescent="0.25">
      <c r="A41" s="27" t="s">
        <v>171</v>
      </c>
      <c r="B41" s="27" t="s">
        <v>172</v>
      </c>
      <c r="C41" s="27" t="s">
        <v>173</v>
      </c>
      <c r="D41" s="28">
        <v>45176</v>
      </c>
      <c r="E41" s="28">
        <v>45542</v>
      </c>
      <c r="F41" s="27" t="s">
        <v>35</v>
      </c>
      <c r="G41" s="27" t="s">
        <v>46</v>
      </c>
      <c r="H41" s="29" t="s">
        <v>92</v>
      </c>
      <c r="I41" s="26" t="s">
        <v>93</v>
      </c>
      <c r="J41" s="26" t="str" cm="1">
        <f t="array" ref="J41">_xlfn.IFS(G41='Possible NR Reasons'!$A$2,'Possible NR Reasons'!$C$2,G41='Possible NR Reasons'!$A$3,'Possible NR Reasons'!$C$3,G41='Possible NR Reasons'!$A$4,'Possible NR Reasons'!$C$4,G41='Possible NR Reasons'!$A$5,'Possible NR Reasons'!$C$5,G41='Possible NR Reasons'!$A$6,'Possible NR Reasons'!$C$6,G41='Possible NR Reasons'!$A$7, 'Possible NR Reasons'!$C$7,G41='Possible NR Reasons'!$A$8,'Possible NR Reasons'!$C$8,G41='Possible NR Reasons'!$A$9,'Possible NR Reasons'!$C$9,G41='Possible NR Reasons'!$A$10,'Possible NR Reasons'!$C$10,G41='Possible NR Reasons'!$A$11,'Possible NR Reasons'!$C$11,G41='Possible NR Reasons'!$A$12,'Possible NR Reasons'!$C$12,G41='Possible NR Reasons'!$A$13,'Possible NR Reasons'!$C$13,G41='Possible NR Reasons'!$A$14,'Possible NR Reasons'!$C$14,G41='Possible NR Reasons'!$A$15,'Possible NR Reasons'!$C$15,G41='Possible NR Reasons'!$A$16,'Possible NR Reasons'!$C$16,G41='Possible NR Reasons'!$A$17,'Possible NR Reasons'!$C$17,G41='Possible NR Reasons'!$A$18,'Possible NR Reasons'!$C$18,G41='Possible NR Reasons'!$A$19,'Possible NR Reasons'!$C$19,G41='Possible NR Reasons'!$A$20,'Possible NR Reasons'!$C$20,TRUE,"*")</f>
        <v>The exposures represent more risk than we can adequately price for.  </v>
      </c>
      <c r="K41" s="49" t="s">
        <v>16</v>
      </c>
      <c r="L41" s="27" t="s">
        <v>73</v>
      </c>
      <c r="M41" t="s">
        <v>18</v>
      </c>
      <c r="O41" t="str">
        <f>'Possible NR Reasons'!A4</f>
        <v>Loss Frequency</v>
      </c>
    </row>
    <row r="42" spans="1:15" ht="60" x14ac:dyDescent="0.25">
      <c r="A42" s="27" t="s">
        <v>171</v>
      </c>
      <c r="B42" s="27" t="s">
        <v>172</v>
      </c>
      <c r="C42" s="27" t="s">
        <v>173</v>
      </c>
      <c r="D42" s="28">
        <v>45178</v>
      </c>
      <c r="E42" s="28">
        <v>45544</v>
      </c>
      <c r="F42" s="27" t="s">
        <v>27</v>
      </c>
      <c r="G42" s="27" t="s">
        <v>46</v>
      </c>
      <c r="H42" s="29" t="s">
        <v>92</v>
      </c>
      <c r="I42" s="26" t="s">
        <v>93</v>
      </c>
      <c r="J42" s="26" t="str" cm="1">
        <f t="array" ref="J42">_xlfn.IFS(G42='Possible NR Reasons'!$A$2,'Possible NR Reasons'!$C$2,G42='Possible NR Reasons'!$A$3,'Possible NR Reasons'!$C$3,G42='Possible NR Reasons'!$A$4,'Possible NR Reasons'!$C$4,G42='Possible NR Reasons'!$A$5,'Possible NR Reasons'!$C$5,G42='Possible NR Reasons'!$A$6,'Possible NR Reasons'!$C$6,G42='Possible NR Reasons'!$A$7, 'Possible NR Reasons'!$C$7,G42='Possible NR Reasons'!$A$8,'Possible NR Reasons'!$C$8,G42='Possible NR Reasons'!$A$9,'Possible NR Reasons'!$C$9,G42='Possible NR Reasons'!$A$10,'Possible NR Reasons'!$C$10,G42='Possible NR Reasons'!$A$11,'Possible NR Reasons'!$C$11,G42='Possible NR Reasons'!$A$12,'Possible NR Reasons'!$C$12,G42='Possible NR Reasons'!$A$13,'Possible NR Reasons'!$C$13,G42='Possible NR Reasons'!$A$14,'Possible NR Reasons'!$C$14,G42='Possible NR Reasons'!$A$15,'Possible NR Reasons'!$C$15,G42='Possible NR Reasons'!$A$16,'Possible NR Reasons'!$C$16,G42='Possible NR Reasons'!$A$17,'Possible NR Reasons'!$C$17,G42='Possible NR Reasons'!$A$18,'Possible NR Reasons'!$C$18,G42='Possible NR Reasons'!$A$19,'Possible NR Reasons'!$C$19,G42='Possible NR Reasons'!$A$20,'Possible NR Reasons'!$C$20,TRUE,"*")</f>
        <v>The exposures represent more risk than we can adequately price for.  </v>
      </c>
      <c r="K42" s="49" t="s">
        <v>16</v>
      </c>
      <c r="L42" s="27" t="s">
        <v>73</v>
      </c>
      <c r="M42" t="s">
        <v>18</v>
      </c>
    </row>
    <row r="43" spans="1:15" ht="60" x14ac:dyDescent="0.25">
      <c r="A43" s="27" t="s">
        <v>171</v>
      </c>
      <c r="B43" s="27" t="s">
        <v>172</v>
      </c>
      <c r="C43" s="27" t="s">
        <v>173</v>
      </c>
      <c r="D43" s="28">
        <v>45178</v>
      </c>
      <c r="E43" s="28">
        <v>45544</v>
      </c>
      <c r="F43" s="27" t="s">
        <v>20</v>
      </c>
      <c r="G43" s="27" t="s">
        <v>48</v>
      </c>
      <c r="H43" s="29" t="s">
        <v>92</v>
      </c>
      <c r="I43" s="26" t="s">
        <v>93</v>
      </c>
      <c r="J43" s="26" t="str" cm="1">
        <f t="array" ref="J43">_xlfn.IFS(G43='Possible NR Reasons'!$A$2,'Possible NR Reasons'!$C$2,G43='Possible NR Reasons'!$A$3,'Possible NR Reasons'!$C$3,G43='Possible NR Reasons'!$A$4,'Possible NR Reasons'!$C$4,G43='Possible NR Reasons'!$A$5,'Possible NR Reasons'!$C$5,G43='Possible NR Reasons'!$A$6,'Possible NR Reasons'!$C$6,G43='Possible NR Reasons'!$A$7, 'Possible NR Reasons'!$C$7,G43='Possible NR Reasons'!$A$8,'Possible NR Reasons'!$C$8,G43='Possible NR Reasons'!$A$9,'Possible NR Reasons'!$C$9,G43='Possible NR Reasons'!$A$10,'Possible NR Reasons'!$C$10,G43='Possible NR Reasons'!$A$11,'Possible NR Reasons'!$C$11,G43='Possible NR Reasons'!$A$12,'Possible NR Reasons'!$C$12,G43='Possible NR Reasons'!$A$13,'Possible NR Reasons'!$C$13,G43='Possible NR Reasons'!$A$14,'Possible NR Reasons'!$C$14,G43='Possible NR Reasons'!$A$15,'Possible NR Reasons'!$C$15,G43='Possible NR Reasons'!$A$16,'Possible NR Reasons'!$C$16,G43='Possible NR Reasons'!$A$17,'Possible NR Reasons'!$C$17,G43='Possible NR Reasons'!$A$18,'Possible NR Reasons'!$C$18,G43='Possible NR Reasons'!$A$19,'Possible NR Reasons'!$C$19,G43='Possible NR Reasons'!$A$20,'Possible NR Reasons'!$C$20,TRUE,"*")</f>
        <v>Your policy is being non-renewed because the building age at one or more of your locations is outside of Nationwide’s Small Commercial appetite.</v>
      </c>
      <c r="K43" s="49" t="s">
        <v>16</v>
      </c>
      <c r="L43" s="27" t="s">
        <v>73</v>
      </c>
      <c r="M43" t="s">
        <v>18</v>
      </c>
    </row>
    <row r="44" spans="1:15" ht="60" x14ac:dyDescent="0.25">
      <c r="A44" s="27" t="s">
        <v>171</v>
      </c>
      <c r="B44" s="27" t="s">
        <v>172</v>
      </c>
      <c r="C44" s="27" t="s">
        <v>173</v>
      </c>
      <c r="D44" s="28">
        <v>45184</v>
      </c>
      <c r="E44" s="28">
        <v>45550</v>
      </c>
      <c r="F44" s="27" t="s">
        <v>94</v>
      </c>
      <c r="G44" s="27" t="s">
        <v>46</v>
      </c>
      <c r="H44" s="29" t="s">
        <v>92</v>
      </c>
      <c r="I44" s="26" t="s">
        <v>93</v>
      </c>
      <c r="J44" s="26" t="str" cm="1">
        <f t="array" ref="J44">_xlfn.IFS(G44='Possible NR Reasons'!$A$2,'Possible NR Reasons'!$C$2,G44='Possible NR Reasons'!$A$3,'Possible NR Reasons'!$C$3,G44='Possible NR Reasons'!$A$4,'Possible NR Reasons'!$C$4,G44='Possible NR Reasons'!$A$5,'Possible NR Reasons'!$C$5,G44='Possible NR Reasons'!$A$6,'Possible NR Reasons'!$C$6,G44='Possible NR Reasons'!$A$7, 'Possible NR Reasons'!$C$7,G44='Possible NR Reasons'!$A$8,'Possible NR Reasons'!$C$8,G44='Possible NR Reasons'!$A$9,'Possible NR Reasons'!$C$9,G44='Possible NR Reasons'!$A$10,'Possible NR Reasons'!$C$10,G44='Possible NR Reasons'!$A$11,'Possible NR Reasons'!$C$11,G44='Possible NR Reasons'!$A$12,'Possible NR Reasons'!$C$12,G44='Possible NR Reasons'!$A$13,'Possible NR Reasons'!$C$13,G44='Possible NR Reasons'!$A$14,'Possible NR Reasons'!$C$14,G44='Possible NR Reasons'!$A$15,'Possible NR Reasons'!$C$15,G44='Possible NR Reasons'!$A$16,'Possible NR Reasons'!$C$16,G44='Possible NR Reasons'!$A$17,'Possible NR Reasons'!$C$17,G44='Possible NR Reasons'!$A$18,'Possible NR Reasons'!$C$18,G44='Possible NR Reasons'!$A$19,'Possible NR Reasons'!$C$19,G44='Possible NR Reasons'!$A$20,'Possible NR Reasons'!$C$20,TRUE,"*")</f>
        <v>The exposures represent more risk than we can adequately price for.  </v>
      </c>
      <c r="K44" s="49" t="s">
        <v>16</v>
      </c>
      <c r="L44" s="27" t="s">
        <v>73</v>
      </c>
      <c r="M44" t="s">
        <v>18</v>
      </c>
    </row>
    <row r="45" spans="1:15" ht="60" x14ac:dyDescent="0.25">
      <c r="A45" s="27" t="s">
        <v>171</v>
      </c>
      <c r="B45" s="27" t="s">
        <v>172</v>
      </c>
      <c r="C45" s="27" t="s">
        <v>173</v>
      </c>
      <c r="D45" s="28">
        <v>45189</v>
      </c>
      <c r="E45" s="28">
        <v>45555</v>
      </c>
      <c r="F45" s="27" t="s">
        <v>98</v>
      </c>
      <c r="G45" s="27" t="s">
        <v>46</v>
      </c>
      <c r="H45" s="29" t="s">
        <v>92</v>
      </c>
      <c r="I45" s="26" t="s">
        <v>93</v>
      </c>
      <c r="J45" s="26" t="str" cm="1">
        <f t="array" ref="J45">_xlfn.IFS(G45='Possible NR Reasons'!$A$2,'Possible NR Reasons'!$C$2,G45='Possible NR Reasons'!$A$3,'Possible NR Reasons'!$C$3,G45='Possible NR Reasons'!$A$4,'Possible NR Reasons'!$C$4,G45='Possible NR Reasons'!$A$5,'Possible NR Reasons'!$C$5,G45='Possible NR Reasons'!$A$6,'Possible NR Reasons'!$C$6,G45='Possible NR Reasons'!$A$7, 'Possible NR Reasons'!$C$7,G45='Possible NR Reasons'!$A$8,'Possible NR Reasons'!$C$8,G45='Possible NR Reasons'!$A$9,'Possible NR Reasons'!$C$9,G45='Possible NR Reasons'!$A$10,'Possible NR Reasons'!$C$10,G45='Possible NR Reasons'!$A$11,'Possible NR Reasons'!$C$11,G45='Possible NR Reasons'!$A$12,'Possible NR Reasons'!$C$12,G45='Possible NR Reasons'!$A$13,'Possible NR Reasons'!$C$13,G45='Possible NR Reasons'!$A$14,'Possible NR Reasons'!$C$14,G45='Possible NR Reasons'!$A$15,'Possible NR Reasons'!$C$15,G45='Possible NR Reasons'!$A$16,'Possible NR Reasons'!$C$16,G45='Possible NR Reasons'!$A$17,'Possible NR Reasons'!$C$17,G45='Possible NR Reasons'!$A$18,'Possible NR Reasons'!$C$18,G45='Possible NR Reasons'!$A$19,'Possible NR Reasons'!$C$19,G45='Possible NR Reasons'!$A$20,'Possible NR Reasons'!$C$20,TRUE,"*")</f>
        <v>The exposures represent more risk than we can adequately price for.  </v>
      </c>
      <c r="K45" s="49" t="s">
        <v>16</v>
      </c>
      <c r="L45" s="27" t="s">
        <v>73</v>
      </c>
      <c r="M45" t="s">
        <v>18</v>
      </c>
    </row>
    <row r="46" spans="1:15" ht="60" x14ac:dyDescent="0.25">
      <c r="A46" s="27" t="s">
        <v>171</v>
      </c>
      <c r="B46" s="27" t="s">
        <v>172</v>
      </c>
      <c r="C46" s="27" t="s">
        <v>173</v>
      </c>
      <c r="D46" s="28">
        <v>45199</v>
      </c>
      <c r="E46" s="28">
        <v>45565</v>
      </c>
      <c r="F46" s="27" t="s">
        <v>20</v>
      </c>
      <c r="G46" s="27" t="s">
        <v>46</v>
      </c>
      <c r="H46" s="29" t="s">
        <v>92</v>
      </c>
      <c r="I46" s="26" t="s">
        <v>93</v>
      </c>
      <c r="J46" s="26" t="str" cm="1">
        <f t="array" ref="J46">_xlfn.IFS(G46='Possible NR Reasons'!$A$2,'Possible NR Reasons'!$C$2,G46='Possible NR Reasons'!$A$3,'Possible NR Reasons'!$C$3,G46='Possible NR Reasons'!$A$4,'Possible NR Reasons'!$C$4,G46='Possible NR Reasons'!$A$5,'Possible NR Reasons'!$C$5,G46='Possible NR Reasons'!$A$6,'Possible NR Reasons'!$C$6,G46='Possible NR Reasons'!$A$7, 'Possible NR Reasons'!$C$7,G46='Possible NR Reasons'!$A$8,'Possible NR Reasons'!$C$8,G46='Possible NR Reasons'!$A$9,'Possible NR Reasons'!$C$9,G46='Possible NR Reasons'!$A$10,'Possible NR Reasons'!$C$10,G46='Possible NR Reasons'!$A$11,'Possible NR Reasons'!$C$11,G46='Possible NR Reasons'!$A$12,'Possible NR Reasons'!$C$12,G46='Possible NR Reasons'!$A$13,'Possible NR Reasons'!$C$13,G46='Possible NR Reasons'!$A$14,'Possible NR Reasons'!$C$14,G46='Possible NR Reasons'!$A$15,'Possible NR Reasons'!$C$15,G46='Possible NR Reasons'!$A$16,'Possible NR Reasons'!$C$16,G46='Possible NR Reasons'!$A$17,'Possible NR Reasons'!$C$17,G46='Possible NR Reasons'!$A$18,'Possible NR Reasons'!$C$18,G46='Possible NR Reasons'!$A$19,'Possible NR Reasons'!$C$19,G46='Possible NR Reasons'!$A$20,'Possible NR Reasons'!$C$20,TRUE,"*")</f>
        <v>The exposures represent more risk than we can adequately price for.  </v>
      </c>
      <c r="K46" s="49" t="s">
        <v>16</v>
      </c>
      <c r="L46" s="27" t="s">
        <v>73</v>
      </c>
      <c r="M46" t="s">
        <v>18</v>
      </c>
    </row>
    <row r="47" spans="1:15" ht="60" x14ac:dyDescent="0.25">
      <c r="A47" s="27" t="s">
        <v>171</v>
      </c>
      <c r="B47" s="27" t="s">
        <v>172</v>
      </c>
      <c r="C47" s="27" t="s">
        <v>173</v>
      </c>
      <c r="D47" s="28">
        <v>45199</v>
      </c>
      <c r="E47" s="28">
        <v>45565</v>
      </c>
      <c r="F47" s="27" t="s">
        <v>20</v>
      </c>
      <c r="G47" s="27" t="s">
        <v>44</v>
      </c>
      <c r="H47" s="29" t="s">
        <v>92</v>
      </c>
      <c r="I47" s="26" t="s">
        <v>93</v>
      </c>
      <c r="J47" s="26" t="str" cm="1">
        <f t="array" ref="J47">_xlfn.IFS(G47='Possible NR Reasons'!$A$2,'Possible NR Reasons'!$C$2,G47='Possible NR Reasons'!$A$3,'Possible NR Reasons'!$C$3,G47='Possible NR Reasons'!$A$4,'Possible NR Reasons'!$C$4,G47='Possible NR Reasons'!$A$5,'Possible NR Reasons'!$C$5,G47='Possible NR Reasons'!$A$6,'Possible NR Reasons'!$C$6,G47='Possible NR Reasons'!$A$7, 'Possible NR Reasons'!$C$7,G47='Possible NR Reasons'!$A$8,'Possible NR Reasons'!$C$8,G47='Possible NR Reasons'!$A$9,'Possible NR Reasons'!$C$9,G47='Possible NR Reasons'!$A$10,'Possible NR Reasons'!$C$10,G47='Possible NR Reasons'!$A$11,'Possible NR Reasons'!$C$11,G47='Possible NR Reasons'!$A$12,'Possible NR Reasons'!$C$12,G47='Possible NR Reasons'!$A$13,'Possible NR Reasons'!$C$13,G47='Possible NR Reasons'!$A$14,'Possible NR Reasons'!$C$14,G47='Possible NR Reasons'!$A$15,'Possible NR Reasons'!$C$15,G47='Possible NR Reasons'!$A$16,'Possible NR Reasons'!$C$16,G47='Possible NR Reasons'!$A$17,'Possible NR Reasons'!$C$17,G47='Possible NR Reasons'!$A$18,'Possible NR Reasons'!$C$18,G47='Possible NR Reasons'!$A$19,'Possible NR Reasons'!$C$19,G47='Possible NR Reasons'!$A$20,'Possible NR Reasons'!$C$20,TRUE,"*")</f>
        <v>The reason for non-renewal is because Nationwide does not insure umbrella risks in which we do not write the underlying general liability coverage in our standard companies.</v>
      </c>
      <c r="K47" s="49" t="s">
        <v>16</v>
      </c>
      <c r="L47" s="27" t="s">
        <v>73</v>
      </c>
      <c r="M47" t="s">
        <v>18</v>
      </c>
    </row>
    <row r="48" spans="1:15" ht="60" x14ac:dyDescent="0.25">
      <c r="A48" s="27" t="s">
        <v>171</v>
      </c>
      <c r="B48" s="27" t="s">
        <v>172</v>
      </c>
      <c r="C48" s="27" t="s">
        <v>173</v>
      </c>
      <c r="D48" s="28">
        <v>45199</v>
      </c>
      <c r="E48" s="28">
        <v>45565</v>
      </c>
      <c r="F48" s="27" t="s">
        <v>20</v>
      </c>
      <c r="G48" s="27" t="s">
        <v>46</v>
      </c>
      <c r="H48" s="29" t="s">
        <v>92</v>
      </c>
      <c r="I48" s="26" t="s">
        <v>93</v>
      </c>
      <c r="J48" s="26" t="str" cm="1">
        <f t="array" ref="J48">_xlfn.IFS(G48='Possible NR Reasons'!$A$2,'Possible NR Reasons'!$C$2,G48='Possible NR Reasons'!$A$3,'Possible NR Reasons'!$C$3,G48='Possible NR Reasons'!$A$4,'Possible NR Reasons'!$C$4,G48='Possible NR Reasons'!$A$5,'Possible NR Reasons'!$C$5,G48='Possible NR Reasons'!$A$6,'Possible NR Reasons'!$C$6,G48='Possible NR Reasons'!$A$7, 'Possible NR Reasons'!$C$7,G48='Possible NR Reasons'!$A$8,'Possible NR Reasons'!$C$8,G48='Possible NR Reasons'!$A$9,'Possible NR Reasons'!$C$9,G48='Possible NR Reasons'!$A$10,'Possible NR Reasons'!$C$10,G48='Possible NR Reasons'!$A$11,'Possible NR Reasons'!$C$11,G48='Possible NR Reasons'!$A$12,'Possible NR Reasons'!$C$12,G48='Possible NR Reasons'!$A$13,'Possible NR Reasons'!$C$13,G48='Possible NR Reasons'!$A$14,'Possible NR Reasons'!$C$14,G48='Possible NR Reasons'!$A$15,'Possible NR Reasons'!$C$15,G48='Possible NR Reasons'!$A$16,'Possible NR Reasons'!$C$16,G48='Possible NR Reasons'!$A$17,'Possible NR Reasons'!$C$17,G48='Possible NR Reasons'!$A$18,'Possible NR Reasons'!$C$18,G48='Possible NR Reasons'!$A$19,'Possible NR Reasons'!$C$19,G48='Possible NR Reasons'!$A$20,'Possible NR Reasons'!$C$20,TRUE,"*")</f>
        <v>The exposures represent more risk than we can adequately price for.  </v>
      </c>
      <c r="K48" s="49" t="s">
        <v>16</v>
      </c>
      <c r="L48" s="27" t="s">
        <v>73</v>
      </c>
      <c r="M48" t="s">
        <v>18</v>
      </c>
    </row>
    <row r="49" spans="1:14" ht="60" x14ac:dyDescent="0.25">
      <c r="A49" s="27" t="s">
        <v>171</v>
      </c>
      <c r="B49" s="27" t="s">
        <v>172</v>
      </c>
      <c r="C49" s="27" t="s">
        <v>173</v>
      </c>
      <c r="D49" s="54">
        <v>45200</v>
      </c>
      <c r="E49" s="54">
        <v>45566</v>
      </c>
      <c r="F49" s="53" t="s">
        <v>94</v>
      </c>
      <c r="G49" s="53" t="s">
        <v>46</v>
      </c>
      <c r="H49" s="56" t="s">
        <v>92</v>
      </c>
      <c r="I49" s="56" t="s">
        <v>93</v>
      </c>
      <c r="J49" s="26" t="str" cm="1">
        <f t="array" ref="J49">_xlfn.IFS(G49='Possible NR Reasons'!$A$2,'Possible NR Reasons'!$C$2,G49='Possible NR Reasons'!$A$3,'Possible NR Reasons'!$C$3,G49='Possible NR Reasons'!$A$4,'Possible NR Reasons'!$C$4,G49='Possible NR Reasons'!$A$5,'Possible NR Reasons'!$C$5,G49='Possible NR Reasons'!$A$6,'Possible NR Reasons'!$C$6,G49='Possible NR Reasons'!$A$7, 'Possible NR Reasons'!$C$7,G49='Possible NR Reasons'!$A$8,'Possible NR Reasons'!$C$8,G49='Possible NR Reasons'!$A$9,'Possible NR Reasons'!$C$9,G49='Possible NR Reasons'!$A$10,'Possible NR Reasons'!$C$10,G49='Possible NR Reasons'!$A$11,'Possible NR Reasons'!$C$11,G49='Possible NR Reasons'!$A$12,'Possible NR Reasons'!$C$12,G49='Possible NR Reasons'!$A$13,'Possible NR Reasons'!$C$13,G49='Possible NR Reasons'!$A$14,'Possible NR Reasons'!$C$14,G49='Possible NR Reasons'!$A$15,'Possible NR Reasons'!$C$15,G49='Possible NR Reasons'!$A$16,'Possible NR Reasons'!$C$16,G49='Possible NR Reasons'!$A$17,'Possible NR Reasons'!$C$17,G49='Possible NR Reasons'!$A$18,'Possible NR Reasons'!$C$18,G49='Possible NR Reasons'!$A$19,'Possible NR Reasons'!$C$19,G49='Possible NR Reasons'!$A$20,'Possible NR Reasons'!$C$20,TRUE,"*")</f>
        <v>The exposures represent more risk than we can adequately price for.  </v>
      </c>
      <c r="K49" s="58" t="s">
        <v>16</v>
      </c>
      <c r="L49" t="s">
        <v>28</v>
      </c>
      <c r="M49" t="s">
        <v>29</v>
      </c>
      <c r="N49" t="str" cm="1">
        <f t="array" ref="N49">_xlfn.IFS(G49='Possible NR Reasons'!$A$2,'Possible NR Reasons'!$C$2,G49='Possible NR Reasons'!$A$3,'Possible NR Reasons'!$C$3,G49='Possible NR Reasons'!$A$4,'Possible NR Reasons'!$C$4,G49='Possible NR Reasons'!$A$5,'Possible NR Reasons'!$C$5,G49='Possible NR Reasons'!$A$6,'Possible NR Reasons'!$C$6,G49='Possible NR Reasons'!$A$7, 'Possible NR Reasons'!$C$7,G49='Possible NR Reasons'!$A$8,'Possible NR Reasons'!$C$8,G49='Possible NR Reasons'!$A$9,'Possible NR Reasons'!$C$9,G49='Possible NR Reasons'!$A$10,'Possible NR Reasons'!$C$10,G49='Possible NR Reasons'!$A$11,'Possible NR Reasons'!$C$11,G49='Possible NR Reasons'!$A$12,'Possible NR Reasons'!$C$12,G49='Possible NR Reasons'!$A$13,'Possible NR Reasons'!$C$13,G49='Possible NR Reasons'!$A$14,'Possible NR Reasons'!$C$14,G49='Possible NR Reasons'!$A$15,'Possible NR Reasons'!$C$15,G49='Possible NR Reasons'!$A$16,'Possible NR Reasons'!$C$16,G49='Possible NR Reasons'!$A$17,'Possible NR Reasons'!$C$17,G49='Possible NR Reasons'!$A$18,'Possible NR Reasons'!$C$18,G49='Possible NR Reasons'!$A$19,'Possible NR Reasons'!$C$19,G49='Possible NR Reasons'!$A$20,'Possible NR Reasons'!$C$20,TRUE,"*")</f>
        <v>The exposures represent more risk than we can adequately price for.  </v>
      </c>
    </row>
    <row r="50" spans="1:14" ht="60" x14ac:dyDescent="0.25">
      <c r="A50" s="27" t="s">
        <v>171</v>
      </c>
      <c r="B50" s="27" t="s">
        <v>172</v>
      </c>
      <c r="C50" s="27" t="s">
        <v>173</v>
      </c>
      <c r="D50" s="15">
        <v>45200</v>
      </c>
      <c r="E50" s="15">
        <v>45566</v>
      </c>
      <c r="F50" s="14" t="s">
        <v>31</v>
      </c>
      <c r="G50" s="14" t="s">
        <v>101</v>
      </c>
      <c r="H50" s="56" t="s">
        <v>92</v>
      </c>
      <c r="I50" s="56" t="s">
        <v>93</v>
      </c>
      <c r="J50" s="26" t="str" cm="1">
        <f t="array" ref="J50">_xlfn.IFS(G50='Possible NR Reasons'!$A$2,'Possible NR Reasons'!$C$2,G50='Possible NR Reasons'!$A$3,'Possible NR Reasons'!$C$3,G50='Possible NR Reasons'!$A$4,'Possible NR Reasons'!$C$4,G50='Possible NR Reasons'!$A$5,'Possible NR Reasons'!$C$5,G50='Possible NR Reasons'!$A$6,'Possible NR Reasons'!$C$6,G50='Possible NR Reasons'!$A$7, 'Possible NR Reasons'!$C$7,G50='Possible NR Reasons'!$A$8,'Possible NR Reasons'!$C$8,G50='Possible NR Reasons'!$A$9,'Possible NR Reasons'!$C$9,G50='Possible NR Reasons'!$A$10,'Possible NR Reasons'!$C$10,G50='Possible NR Reasons'!$A$11,'Possible NR Reasons'!$C$11,G50='Possible NR Reasons'!$A$12,'Possible NR Reasons'!$C$12,G50='Possible NR Reasons'!$A$13,'Possible NR Reasons'!$C$13,G50='Possible NR Reasons'!$A$14,'Possible NR Reasons'!$C$14,G50='Possible NR Reasons'!$A$15,'Possible NR Reasons'!$C$15,G50='Possible NR Reasons'!$A$16,'Possible NR Reasons'!$C$16,G50='Possible NR Reasons'!$A$17,'Possible NR Reasons'!$C$17,G50='Possible NR Reasons'!$A$18,'Possible NR Reasons'!$C$18,G50='Possible NR Reasons'!$A$19,'Possible NR Reasons'!$C$19,G50='Possible NR Reasons'!$A$20,'Possible NR Reasons'!$C$20,TRUE,"*")</f>
        <v>*</v>
      </c>
      <c r="K50" s="58" t="s">
        <v>16</v>
      </c>
      <c r="L50" s="59" t="s">
        <v>28</v>
      </c>
      <c r="M50" t="s">
        <v>29</v>
      </c>
      <c r="N50" t="str" cm="1">
        <f t="array" ref="N50">_xlfn.IFS(G50='Possible NR Reasons'!$A$2,'Possible NR Reasons'!$C$2,G50='Possible NR Reasons'!$A$3,'Possible NR Reasons'!$C$3,G50='Possible NR Reasons'!$A$4,'Possible NR Reasons'!$C$4,G50='Possible NR Reasons'!$A$5,'Possible NR Reasons'!$C$5,G50='Possible NR Reasons'!$A$6,'Possible NR Reasons'!$C$6,G50='Possible NR Reasons'!$A$7, 'Possible NR Reasons'!$C$7,G50='Possible NR Reasons'!$A$8,'Possible NR Reasons'!$C$8,G50='Possible NR Reasons'!$A$9,'Possible NR Reasons'!$C$9,G50='Possible NR Reasons'!$A$10,'Possible NR Reasons'!$C$10,G50='Possible NR Reasons'!$A$11,'Possible NR Reasons'!$C$11,G50='Possible NR Reasons'!$A$12,'Possible NR Reasons'!$C$12,G50='Possible NR Reasons'!$A$13,'Possible NR Reasons'!$C$13,G50='Possible NR Reasons'!$A$14,'Possible NR Reasons'!$C$14,G50='Possible NR Reasons'!$A$15,'Possible NR Reasons'!$C$15,G50='Possible NR Reasons'!$A$16,'Possible NR Reasons'!$C$16,G50='Possible NR Reasons'!$A$17,'Possible NR Reasons'!$C$17,G50='Possible NR Reasons'!$A$18,'Possible NR Reasons'!$C$18,G50='Possible NR Reasons'!$A$19,'Possible NR Reasons'!$C$19,G50='Possible NR Reasons'!$A$20,'Possible NR Reasons'!$C$20,TRUE,"*")</f>
        <v>*</v>
      </c>
    </row>
    <row r="51" spans="1:14" ht="60" x14ac:dyDescent="0.25">
      <c r="A51" s="27" t="s">
        <v>171</v>
      </c>
      <c r="B51" s="27" t="s">
        <v>172</v>
      </c>
      <c r="C51" s="27" t="s">
        <v>173</v>
      </c>
      <c r="D51" s="54">
        <v>45200</v>
      </c>
      <c r="E51" s="54">
        <v>45566</v>
      </c>
      <c r="F51" s="53" t="s">
        <v>31</v>
      </c>
      <c r="G51" s="53" t="s">
        <v>44</v>
      </c>
      <c r="H51" s="56" t="s">
        <v>92</v>
      </c>
      <c r="I51" s="56" t="s">
        <v>93</v>
      </c>
      <c r="J51" s="26" t="str" cm="1">
        <f t="array" ref="J51">_xlfn.IFS(G51='Possible NR Reasons'!$A$2,'Possible NR Reasons'!$C$2,G51='Possible NR Reasons'!$A$3,'Possible NR Reasons'!$C$3,G51='Possible NR Reasons'!$A$4,'Possible NR Reasons'!$C$4,G51='Possible NR Reasons'!$A$5,'Possible NR Reasons'!$C$5,G51='Possible NR Reasons'!$A$6,'Possible NR Reasons'!$C$6,G51='Possible NR Reasons'!$A$7, 'Possible NR Reasons'!$C$7,G51='Possible NR Reasons'!$A$8,'Possible NR Reasons'!$C$8,G51='Possible NR Reasons'!$A$9,'Possible NR Reasons'!$C$9,G51='Possible NR Reasons'!$A$10,'Possible NR Reasons'!$C$10,G51='Possible NR Reasons'!$A$11,'Possible NR Reasons'!$C$11,G51='Possible NR Reasons'!$A$12,'Possible NR Reasons'!$C$12,G51='Possible NR Reasons'!$A$13,'Possible NR Reasons'!$C$13,G51='Possible NR Reasons'!$A$14,'Possible NR Reasons'!$C$14,G51='Possible NR Reasons'!$A$15,'Possible NR Reasons'!$C$15,G51='Possible NR Reasons'!$A$16,'Possible NR Reasons'!$C$16,G51='Possible NR Reasons'!$A$17,'Possible NR Reasons'!$C$17,G51='Possible NR Reasons'!$A$18,'Possible NR Reasons'!$C$18,G51='Possible NR Reasons'!$A$19,'Possible NR Reasons'!$C$19,G51='Possible NR Reasons'!$A$20,'Possible NR Reasons'!$C$20,TRUE,"*")</f>
        <v>The reason for non-renewal is because Nationwide does not insure umbrella risks in which we do not write the underlying general liability coverage in our standard companies.</v>
      </c>
      <c r="K51" s="58" t="s">
        <v>16</v>
      </c>
      <c r="L51" s="59" t="s">
        <v>28</v>
      </c>
      <c r="M51" t="s">
        <v>29</v>
      </c>
      <c r="N51" t="str" cm="1">
        <f t="array" ref="N51">_xlfn.IFS(G51='Possible NR Reasons'!$A$2,'Possible NR Reasons'!$C$2,G51='Possible NR Reasons'!$A$3,'Possible NR Reasons'!$C$3,G51='Possible NR Reasons'!$A$4,'Possible NR Reasons'!$C$4,G51='Possible NR Reasons'!$A$5,'Possible NR Reasons'!$C$5,G51='Possible NR Reasons'!$A$6,'Possible NR Reasons'!$C$6,G51='Possible NR Reasons'!$A$7, 'Possible NR Reasons'!$C$7,G51='Possible NR Reasons'!$A$8,'Possible NR Reasons'!$C$8,G51='Possible NR Reasons'!$A$9,'Possible NR Reasons'!$C$9,G51='Possible NR Reasons'!$A$10,'Possible NR Reasons'!$C$10,G51='Possible NR Reasons'!$A$11,'Possible NR Reasons'!$C$11,G51='Possible NR Reasons'!$A$12,'Possible NR Reasons'!$C$12,G51='Possible NR Reasons'!$A$13,'Possible NR Reasons'!$C$13,G51='Possible NR Reasons'!$A$14,'Possible NR Reasons'!$C$14,G51='Possible NR Reasons'!$A$15,'Possible NR Reasons'!$C$15,G51='Possible NR Reasons'!$A$16,'Possible NR Reasons'!$C$16,G51='Possible NR Reasons'!$A$17,'Possible NR Reasons'!$C$17,G51='Possible NR Reasons'!$A$18,'Possible NR Reasons'!$C$18,G51='Possible NR Reasons'!$A$19,'Possible NR Reasons'!$C$19,G51='Possible NR Reasons'!$A$20,'Possible NR Reasons'!$C$20,TRUE,"*")</f>
        <v>The reason for non-renewal is because Nationwide does not insure umbrella risks in which we do not write the underlying general liability coverage in our standard companies.</v>
      </c>
    </row>
    <row r="52" spans="1:14" ht="60" x14ac:dyDescent="0.25">
      <c r="A52" s="27" t="s">
        <v>171</v>
      </c>
      <c r="B52" s="27" t="s">
        <v>172</v>
      </c>
      <c r="C52" s="27" t="s">
        <v>173</v>
      </c>
      <c r="D52" s="15">
        <v>45200</v>
      </c>
      <c r="E52" s="15">
        <v>45566</v>
      </c>
      <c r="F52" s="14" t="s">
        <v>31</v>
      </c>
      <c r="G52" s="14" t="s">
        <v>96</v>
      </c>
      <c r="H52" s="56" t="s">
        <v>92</v>
      </c>
      <c r="I52" s="56" t="s">
        <v>93</v>
      </c>
      <c r="J52" s="26" t="str" cm="1">
        <f t="array" ref="J52">_xlfn.IFS(G52='Possible NR Reasons'!$A$2,'Possible NR Reasons'!$C$2,G52='Possible NR Reasons'!$A$3,'Possible NR Reasons'!$C$3,G52='Possible NR Reasons'!$A$4,'Possible NR Reasons'!$C$4,G52='Possible NR Reasons'!$A$5,'Possible NR Reasons'!$C$5,G52='Possible NR Reasons'!$A$6,'Possible NR Reasons'!$C$6,G52='Possible NR Reasons'!$A$7, 'Possible NR Reasons'!$C$7,G52='Possible NR Reasons'!$A$8,'Possible NR Reasons'!$C$8,G52='Possible NR Reasons'!$A$9,'Possible NR Reasons'!$C$9,G52='Possible NR Reasons'!$A$10,'Possible NR Reasons'!$C$10,G52='Possible NR Reasons'!$A$11,'Possible NR Reasons'!$C$11,G52='Possible NR Reasons'!$A$12,'Possible NR Reasons'!$C$12,G52='Possible NR Reasons'!$A$13,'Possible NR Reasons'!$C$13,G52='Possible NR Reasons'!$A$14,'Possible NR Reasons'!$C$14,G52='Possible NR Reasons'!$A$15,'Possible NR Reasons'!$C$15,G52='Possible NR Reasons'!$A$16,'Possible NR Reasons'!$C$16,G52='Possible NR Reasons'!$A$17,'Possible NR Reasons'!$C$17,G52='Possible NR Reasons'!$A$18,'Possible NR Reasons'!$C$18,G52='Possible NR Reasons'!$A$19,'Possible NR Reasons'!$C$19,G52='Possible NR Reasons'!$A$20,'Possible NR Reasons'!$C$20,TRUE,"*")</f>
        <v>Your policy is being non-renewed because the loss ratio is over 55%.</v>
      </c>
      <c r="K52" s="58" t="s">
        <v>16</v>
      </c>
      <c r="L52" s="59" t="s">
        <v>28</v>
      </c>
      <c r="M52" t="s">
        <v>29</v>
      </c>
      <c r="N52" t="str" cm="1">
        <f t="array" ref="N52">_xlfn.IFS(G52='Possible NR Reasons'!$A$2,'Possible NR Reasons'!$C$2,G52='Possible NR Reasons'!$A$3,'Possible NR Reasons'!$C$3,G52='Possible NR Reasons'!$A$4,'Possible NR Reasons'!$C$4,G52='Possible NR Reasons'!$A$5,'Possible NR Reasons'!$C$5,G52='Possible NR Reasons'!$A$6,'Possible NR Reasons'!$C$6,G52='Possible NR Reasons'!$A$7, 'Possible NR Reasons'!$C$7,G52='Possible NR Reasons'!$A$8,'Possible NR Reasons'!$C$8,G52='Possible NR Reasons'!$A$9,'Possible NR Reasons'!$C$9,G52='Possible NR Reasons'!$A$10,'Possible NR Reasons'!$C$10,G52='Possible NR Reasons'!$A$11,'Possible NR Reasons'!$C$11,G52='Possible NR Reasons'!$A$12,'Possible NR Reasons'!$C$12,G52='Possible NR Reasons'!$A$13,'Possible NR Reasons'!$C$13,G52='Possible NR Reasons'!$A$14,'Possible NR Reasons'!$C$14,G52='Possible NR Reasons'!$A$15,'Possible NR Reasons'!$C$15,G52='Possible NR Reasons'!$A$16,'Possible NR Reasons'!$C$16,G52='Possible NR Reasons'!$A$17,'Possible NR Reasons'!$C$17,G52='Possible NR Reasons'!$A$18,'Possible NR Reasons'!$C$18,G52='Possible NR Reasons'!$A$19,'Possible NR Reasons'!$C$19,G52='Possible NR Reasons'!$A$20,'Possible NR Reasons'!$C$20,TRUE,"*")</f>
        <v>Your policy is being non-renewed because the loss ratio is over 55%.</v>
      </c>
    </row>
    <row r="53" spans="1:14" ht="60" x14ac:dyDescent="0.25">
      <c r="A53" s="27" t="s">
        <v>171</v>
      </c>
      <c r="B53" s="27" t="s">
        <v>172</v>
      </c>
      <c r="C53" s="27" t="s">
        <v>173</v>
      </c>
      <c r="D53" s="54">
        <v>45201</v>
      </c>
      <c r="E53" s="54">
        <v>45567</v>
      </c>
      <c r="F53" s="53" t="s">
        <v>94</v>
      </c>
      <c r="G53" s="53" t="s">
        <v>101</v>
      </c>
      <c r="H53" s="56" t="s">
        <v>92</v>
      </c>
      <c r="I53" s="56" t="s">
        <v>93</v>
      </c>
      <c r="J53" s="26" t="str" cm="1">
        <f t="array" ref="J53">_xlfn.IFS(G53='Possible NR Reasons'!$A$2,'Possible NR Reasons'!$C$2,G53='Possible NR Reasons'!$A$3,'Possible NR Reasons'!$C$3,G53='Possible NR Reasons'!$A$4,'Possible NR Reasons'!$C$4,G53='Possible NR Reasons'!$A$5,'Possible NR Reasons'!$C$5,G53='Possible NR Reasons'!$A$6,'Possible NR Reasons'!$C$6,G53='Possible NR Reasons'!$A$7, 'Possible NR Reasons'!$C$7,G53='Possible NR Reasons'!$A$8,'Possible NR Reasons'!$C$8,G53='Possible NR Reasons'!$A$9,'Possible NR Reasons'!$C$9,G53='Possible NR Reasons'!$A$10,'Possible NR Reasons'!$C$10,G53='Possible NR Reasons'!$A$11,'Possible NR Reasons'!$C$11,G53='Possible NR Reasons'!$A$12,'Possible NR Reasons'!$C$12,G53='Possible NR Reasons'!$A$13,'Possible NR Reasons'!$C$13,G53='Possible NR Reasons'!$A$14,'Possible NR Reasons'!$C$14,G53='Possible NR Reasons'!$A$15,'Possible NR Reasons'!$C$15,G53='Possible NR Reasons'!$A$16,'Possible NR Reasons'!$C$16,G53='Possible NR Reasons'!$A$17,'Possible NR Reasons'!$C$17,G53='Possible NR Reasons'!$A$18,'Possible NR Reasons'!$C$18,G53='Possible NR Reasons'!$A$19,'Possible NR Reasons'!$C$19,G53='Possible NR Reasons'!$A$20,'Possible NR Reasons'!$C$20,TRUE,"*")</f>
        <v>*</v>
      </c>
      <c r="K53" s="58" t="s">
        <v>16</v>
      </c>
      <c r="L53" t="s">
        <v>28</v>
      </c>
      <c r="M53" t="s">
        <v>29</v>
      </c>
      <c r="N53" t="str" cm="1">
        <f t="array" ref="N53">_xlfn.IFS(G53='Possible NR Reasons'!$A$2,'Possible NR Reasons'!$C$2,G53='Possible NR Reasons'!$A$3,'Possible NR Reasons'!$C$3,G53='Possible NR Reasons'!$A$4,'Possible NR Reasons'!$C$4,G53='Possible NR Reasons'!$A$5,'Possible NR Reasons'!$C$5,G53='Possible NR Reasons'!$A$6,'Possible NR Reasons'!$C$6,G53='Possible NR Reasons'!$A$7, 'Possible NR Reasons'!$C$7,G53='Possible NR Reasons'!$A$8,'Possible NR Reasons'!$C$8,G53='Possible NR Reasons'!$A$9,'Possible NR Reasons'!$C$9,G53='Possible NR Reasons'!$A$10,'Possible NR Reasons'!$C$10,G53='Possible NR Reasons'!$A$11,'Possible NR Reasons'!$C$11,G53='Possible NR Reasons'!$A$12,'Possible NR Reasons'!$C$12,G53='Possible NR Reasons'!$A$13,'Possible NR Reasons'!$C$13,G53='Possible NR Reasons'!$A$14,'Possible NR Reasons'!$C$14,G53='Possible NR Reasons'!$A$15,'Possible NR Reasons'!$C$15,G53='Possible NR Reasons'!$A$16,'Possible NR Reasons'!$C$16,G53='Possible NR Reasons'!$A$17,'Possible NR Reasons'!$C$17,G53='Possible NR Reasons'!$A$18,'Possible NR Reasons'!$C$18,G53='Possible NR Reasons'!$A$19,'Possible NR Reasons'!$C$19,G53='Possible NR Reasons'!$A$20,'Possible NR Reasons'!$C$20,TRUE,"*")</f>
        <v>*</v>
      </c>
    </row>
    <row r="54" spans="1:14" ht="60" x14ac:dyDescent="0.25">
      <c r="A54" s="27" t="s">
        <v>171</v>
      </c>
      <c r="B54" s="27" t="s">
        <v>172</v>
      </c>
      <c r="C54" s="27" t="s">
        <v>173</v>
      </c>
      <c r="D54" s="15">
        <v>45201</v>
      </c>
      <c r="E54" s="15">
        <v>45567</v>
      </c>
      <c r="F54" s="14" t="s">
        <v>94</v>
      </c>
      <c r="G54" s="14" t="s">
        <v>46</v>
      </c>
      <c r="H54" s="56" t="s">
        <v>92</v>
      </c>
      <c r="I54" s="56" t="s">
        <v>93</v>
      </c>
      <c r="J54" s="26" t="str" cm="1">
        <f t="array" ref="J54">_xlfn.IFS(G54='Possible NR Reasons'!$A$2,'Possible NR Reasons'!$C$2,G54='Possible NR Reasons'!$A$3,'Possible NR Reasons'!$C$3,G54='Possible NR Reasons'!$A$4,'Possible NR Reasons'!$C$4,G54='Possible NR Reasons'!$A$5,'Possible NR Reasons'!$C$5,G54='Possible NR Reasons'!$A$6,'Possible NR Reasons'!$C$6,G54='Possible NR Reasons'!$A$7, 'Possible NR Reasons'!$C$7,G54='Possible NR Reasons'!$A$8,'Possible NR Reasons'!$C$8,G54='Possible NR Reasons'!$A$9,'Possible NR Reasons'!$C$9,G54='Possible NR Reasons'!$A$10,'Possible NR Reasons'!$C$10,G54='Possible NR Reasons'!$A$11,'Possible NR Reasons'!$C$11,G54='Possible NR Reasons'!$A$12,'Possible NR Reasons'!$C$12,G54='Possible NR Reasons'!$A$13,'Possible NR Reasons'!$C$13,G54='Possible NR Reasons'!$A$14,'Possible NR Reasons'!$C$14,G54='Possible NR Reasons'!$A$15,'Possible NR Reasons'!$C$15,G54='Possible NR Reasons'!$A$16,'Possible NR Reasons'!$C$16,G54='Possible NR Reasons'!$A$17,'Possible NR Reasons'!$C$17,G54='Possible NR Reasons'!$A$18,'Possible NR Reasons'!$C$18,G54='Possible NR Reasons'!$A$19,'Possible NR Reasons'!$C$19,G54='Possible NR Reasons'!$A$20,'Possible NR Reasons'!$C$20,TRUE,"*")</f>
        <v>The exposures represent more risk than we can adequately price for.  </v>
      </c>
      <c r="K54" s="58" t="s">
        <v>16</v>
      </c>
      <c r="L54" t="s">
        <v>28</v>
      </c>
      <c r="M54" t="s">
        <v>29</v>
      </c>
      <c r="N54" t="str" cm="1">
        <f t="array" ref="N54">_xlfn.IFS(G54='Possible NR Reasons'!$A$2,'Possible NR Reasons'!$C$2,G54='Possible NR Reasons'!$A$3,'Possible NR Reasons'!$C$3,G54='Possible NR Reasons'!$A$4,'Possible NR Reasons'!$C$4,G54='Possible NR Reasons'!$A$5,'Possible NR Reasons'!$C$5,G54='Possible NR Reasons'!$A$6,'Possible NR Reasons'!$C$6,G54='Possible NR Reasons'!$A$7, 'Possible NR Reasons'!$C$7,G54='Possible NR Reasons'!$A$8,'Possible NR Reasons'!$C$8,G54='Possible NR Reasons'!$A$9,'Possible NR Reasons'!$C$9,G54='Possible NR Reasons'!$A$10,'Possible NR Reasons'!$C$10,G54='Possible NR Reasons'!$A$11,'Possible NR Reasons'!$C$11,G54='Possible NR Reasons'!$A$12,'Possible NR Reasons'!$C$12,G54='Possible NR Reasons'!$A$13,'Possible NR Reasons'!$C$13,G54='Possible NR Reasons'!$A$14,'Possible NR Reasons'!$C$14,G54='Possible NR Reasons'!$A$15,'Possible NR Reasons'!$C$15,G54='Possible NR Reasons'!$A$16,'Possible NR Reasons'!$C$16,G54='Possible NR Reasons'!$A$17,'Possible NR Reasons'!$C$17,G54='Possible NR Reasons'!$A$18,'Possible NR Reasons'!$C$18,G54='Possible NR Reasons'!$A$19,'Possible NR Reasons'!$C$19,G54='Possible NR Reasons'!$A$20,'Possible NR Reasons'!$C$20,TRUE,"*")</f>
        <v>The exposures represent more risk than we can adequately price for.  </v>
      </c>
    </row>
    <row r="55" spans="1:14" ht="60" x14ac:dyDescent="0.25">
      <c r="A55" s="27" t="s">
        <v>171</v>
      </c>
      <c r="B55" s="27" t="s">
        <v>172</v>
      </c>
      <c r="C55" s="27" t="s">
        <v>173</v>
      </c>
      <c r="D55" s="54">
        <v>45203</v>
      </c>
      <c r="E55" s="54">
        <v>45569</v>
      </c>
      <c r="F55" s="53" t="s">
        <v>104</v>
      </c>
      <c r="G55" s="53" t="s">
        <v>46</v>
      </c>
      <c r="H55" s="56" t="s">
        <v>92</v>
      </c>
      <c r="I55" s="56" t="s">
        <v>93</v>
      </c>
      <c r="J55" s="26" t="str" cm="1">
        <f t="array" ref="J55">_xlfn.IFS(G55='Possible NR Reasons'!$A$2,'Possible NR Reasons'!$C$2,G55='Possible NR Reasons'!$A$3,'Possible NR Reasons'!$C$3,G55='Possible NR Reasons'!$A$4,'Possible NR Reasons'!$C$4,G55='Possible NR Reasons'!$A$5,'Possible NR Reasons'!$C$5,G55='Possible NR Reasons'!$A$6,'Possible NR Reasons'!$C$6,G55='Possible NR Reasons'!$A$7, 'Possible NR Reasons'!$C$7,G55='Possible NR Reasons'!$A$8,'Possible NR Reasons'!$C$8,G55='Possible NR Reasons'!$A$9,'Possible NR Reasons'!$C$9,G55='Possible NR Reasons'!$A$10,'Possible NR Reasons'!$C$10,G55='Possible NR Reasons'!$A$11,'Possible NR Reasons'!$C$11,G55='Possible NR Reasons'!$A$12,'Possible NR Reasons'!$C$12,G55='Possible NR Reasons'!$A$13,'Possible NR Reasons'!$C$13,G55='Possible NR Reasons'!$A$14,'Possible NR Reasons'!$C$14,G55='Possible NR Reasons'!$A$15,'Possible NR Reasons'!$C$15,G55='Possible NR Reasons'!$A$16,'Possible NR Reasons'!$C$16,G55='Possible NR Reasons'!$A$17,'Possible NR Reasons'!$C$17,G55='Possible NR Reasons'!$A$18,'Possible NR Reasons'!$C$18,G55='Possible NR Reasons'!$A$19,'Possible NR Reasons'!$C$19,G55='Possible NR Reasons'!$A$20,'Possible NR Reasons'!$C$20,TRUE,"*")</f>
        <v>The exposures represent more risk than we can adequately price for.  </v>
      </c>
      <c r="K55" s="58" t="s">
        <v>16</v>
      </c>
      <c r="L55" t="s">
        <v>28</v>
      </c>
      <c r="M55" s="59" t="s">
        <v>29</v>
      </c>
      <c r="N55" t="str" cm="1">
        <f t="array" ref="N55">_xlfn.IFS(G55='Possible NR Reasons'!$A$2,'Possible NR Reasons'!$C$2,G55='Possible NR Reasons'!$A$3,'Possible NR Reasons'!$C$3,G55='Possible NR Reasons'!$A$4,'Possible NR Reasons'!$C$4,G55='Possible NR Reasons'!$A$5,'Possible NR Reasons'!$C$5,G55='Possible NR Reasons'!$A$6,'Possible NR Reasons'!$C$6,G55='Possible NR Reasons'!$A$7, 'Possible NR Reasons'!$C$7,G55='Possible NR Reasons'!$A$8,'Possible NR Reasons'!$C$8,G55='Possible NR Reasons'!$A$9,'Possible NR Reasons'!$C$9,G55='Possible NR Reasons'!$A$10,'Possible NR Reasons'!$C$10,G55='Possible NR Reasons'!$A$11,'Possible NR Reasons'!$C$11,G55='Possible NR Reasons'!$A$12,'Possible NR Reasons'!$C$12,G55='Possible NR Reasons'!$A$13,'Possible NR Reasons'!$C$13,G55='Possible NR Reasons'!$A$14,'Possible NR Reasons'!$C$14,G55='Possible NR Reasons'!$A$15,'Possible NR Reasons'!$C$15,G55='Possible NR Reasons'!$A$16,'Possible NR Reasons'!$C$16,G55='Possible NR Reasons'!$A$17,'Possible NR Reasons'!$C$17,G55='Possible NR Reasons'!$A$18,'Possible NR Reasons'!$C$18,G55='Possible NR Reasons'!$A$19,'Possible NR Reasons'!$C$19,G55='Possible NR Reasons'!$A$20,'Possible NR Reasons'!$C$20,TRUE,"*")</f>
        <v>The exposures represent more risk than we can adequately price for.  </v>
      </c>
    </row>
    <row r="56" spans="1:14" ht="60" x14ac:dyDescent="0.25">
      <c r="A56" s="27" t="s">
        <v>171</v>
      </c>
      <c r="B56" s="27" t="s">
        <v>172</v>
      </c>
      <c r="C56" s="27" t="s">
        <v>173</v>
      </c>
      <c r="D56" s="15">
        <v>45207</v>
      </c>
      <c r="E56" s="15">
        <v>45573</v>
      </c>
      <c r="F56" s="14" t="s">
        <v>98</v>
      </c>
      <c r="G56" s="14" t="s">
        <v>101</v>
      </c>
      <c r="H56" s="56" t="s">
        <v>92</v>
      </c>
      <c r="I56" s="56" t="s">
        <v>93</v>
      </c>
      <c r="J56" s="26" t="str" cm="1">
        <f t="array" ref="J56">_xlfn.IFS(G56='Possible NR Reasons'!$A$2,'Possible NR Reasons'!$C$2,G56='Possible NR Reasons'!$A$3,'Possible NR Reasons'!$C$3,G56='Possible NR Reasons'!$A$4,'Possible NR Reasons'!$C$4,G56='Possible NR Reasons'!$A$5,'Possible NR Reasons'!$C$5,G56='Possible NR Reasons'!$A$6,'Possible NR Reasons'!$C$6,G56='Possible NR Reasons'!$A$7, 'Possible NR Reasons'!$C$7,G56='Possible NR Reasons'!$A$8,'Possible NR Reasons'!$C$8,G56='Possible NR Reasons'!$A$9,'Possible NR Reasons'!$C$9,G56='Possible NR Reasons'!$A$10,'Possible NR Reasons'!$C$10,G56='Possible NR Reasons'!$A$11,'Possible NR Reasons'!$C$11,G56='Possible NR Reasons'!$A$12,'Possible NR Reasons'!$C$12,G56='Possible NR Reasons'!$A$13,'Possible NR Reasons'!$C$13,G56='Possible NR Reasons'!$A$14,'Possible NR Reasons'!$C$14,G56='Possible NR Reasons'!$A$15,'Possible NR Reasons'!$C$15,G56='Possible NR Reasons'!$A$16,'Possible NR Reasons'!$C$16,G56='Possible NR Reasons'!$A$17,'Possible NR Reasons'!$C$17,G56='Possible NR Reasons'!$A$18,'Possible NR Reasons'!$C$18,G56='Possible NR Reasons'!$A$19,'Possible NR Reasons'!$C$19,G56='Possible NR Reasons'!$A$20,'Possible NR Reasons'!$C$20,TRUE,"*")</f>
        <v>*</v>
      </c>
      <c r="K56" s="58" t="s">
        <v>16</v>
      </c>
      <c r="L56" t="s">
        <v>28</v>
      </c>
      <c r="M56" s="59" t="s">
        <v>29</v>
      </c>
      <c r="N56" t="str" cm="1">
        <f t="array" ref="N56">_xlfn.IFS(G56='Possible NR Reasons'!$A$2,'Possible NR Reasons'!$C$2,G56='Possible NR Reasons'!$A$3,'Possible NR Reasons'!$C$3,G56='Possible NR Reasons'!$A$4,'Possible NR Reasons'!$C$4,G56='Possible NR Reasons'!$A$5,'Possible NR Reasons'!$C$5,G56='Possible NR Reasons'!$A$6,'Possible NR Reasons'!$C$6,G56='Possible NR Reasons'!$A$7, 'Possible NR Reasons'!$C$7,G56='Possible NR Reasons'!$A$8,'Possible NR Reasons'!$C$8,G56='Possible NR Reasons'!$A$9,'Possible NR Reasons'!$C$9,G56='Possible NR Reasons'!$A$10,'Possible NR Reasons'!$C$10,G56='Possible NR Reasons'!$A$11,'Possible NR Reasons'!$C$11,G56='Possible NR Reasons'!$A$12,'Possible NR Reasons'!$C$12,G56='Possible NR Reasons'!$A$13,'Possible NR Reasons'!$C$13,G56='Possible NR Reasons'!$A$14,'Possible NR Reasons'!$C$14,G56='Possible NR Reasons'!$A$15,'Possible NR Reasons'!$C$15,G56='Possible NR Reasons'!$A$16,'Possible NR Reasons'!$C$16,G56='Possible NR Reasons'!$A$17,'Possible NR Reasons'!$C$17,G56='Possible NR Reasons'!$A$18,'Possible NR Reasons'!$C$18,G56='Possible NR Reasons'!$A$19,'Possible NR Reasons'!$C$19,G56='Possible NR Reasons'!$A$20,'Possible NR Reasons'!$C$20,TRUE,"*")</f>
        <v>*</v>
      </c>
    </row>
    <row r="57" spans="1:14" ht="60" x14ac:dyDescent="0.25">
      <c r="A57" s="27" t="s">
        <v>171</v>
      </c>
      <c r="B57" s="27" t="s">
        <v>172</v>
      </c>
      <c r="C57" s="27" t="s">
        <v>173</v>
      </c>
      <c r="D57" s="54">
        <v>45207</v>
      </c>
      <c r="E57" s="54">
        <v>45573</v>
      </c>
      <c r="F57" s="53" t="s">
        <v>98</v>
      </c>
      <c r="G57" s="53" t="s">
        <v>52</v>
      </c>
      <c r="H57" s="56" t="s">
        <v>92</v>
      </c>
      <c r="I57" s="56" t="s">
        <v>93</v>
      </c>
      <c r="J57" s="26" t="str" cm="1">
        <f t="array" ref="J57">_xlfn.IFS(G57='Possible NR Reasons'!$A$2,'Possible NR Reasons'!$C$2,G57='Possible NR Reasons'!$A$3,'Possible NR Reasons'!$C$3,G57='Possible NR Reasons'!$A$4,'Possible NR Reasons'!$C$4,G57='Possible NR Reasons'!$A$5,'Possible NR Reasons'!$C$5,G57='Possible NR Reasons'!$A$6,'Possible NR Reasons'!$C$6,G57='Possible NR Reasons'!$A$7, 'Possible NR Reasons'!$C$7,G57='Possible NR Reasons'!$A$8,'Possible NR Reasons'!$C$8,G57='Possible NR Reasons'!$A$9,'Possible NR Reasons'!$C$9,G57='Possible NR Reasons'!$A$10,'Possible NR Reasons'!$C$10,G57='Possible NR Reasons'!$A$11,'Possible NR Reasons'!$C$11,G57='Possible NR Reasons'!$A$12,'Possible NR Reasons'!$C$12,G57='Possible NR Reasons'!$A$13,'Possible NR Reasons'!$C$13,G57='Possible NR Reasons'!$A$14,'Possible NR Reasons'!$C$14,G57='Possible NR Reasons'!$A$15,'Possible NR Reasons'!$C$15,G57='Possible NR Reasons'!$A$16,'Possible NR Reasons'!$C$16,G57='Possible NR Reasons'!$A$17,'Possible NR Reasons'!$C$17,G57='Possible NR Reasons'!$A$18,'Possible NR Reasons'!$C$18,G57='Possible NR Reasons'!$A$19,'Possible NR Reasons'!$C$19,G57='Possible NR Reasons'!$A$20,'Possible NR Reasons'!$C$20,TRUE,"*")</f>
        <v>Your policy is being nonrenewed because of an elevated risk of crime at one or more locations.   </v>
      </c>
      <c r="K57" s="58" t="s">
        <v>16</v>
      </c>
      <c r="L57" t="s">
        <v>28</v>
      </c>
      <c r="M57" s="59" t="s">
        <v>29</v>
      </c>
      <c r="N57" t="str" cm="1">
        <f t="array" ref="N57">_xlfn.IFS(G57='Possible NR Reasons'!$A$2,'Possible NR Reasons'!$C$2,G57='Possible NR Reasons'!$A$3,'Possible NR Reasons'!$C$3,G57='Possible NR Reasons'!$A$4,'Possible NR Reasons'!$C$4,G57='Possible NR Reasons'!$A$5,'Possible NR Reasons'!$C$5,G57='Possible NR Reasons'!$A$6,'Possible NR Reasons'!$C$6,G57='Possible NR Reasons'!$A$7, 'Possible NR Reasons'!$C$7,G57='Possible NR Reasons'!$A$8,'Possible NR Reasons'!$C$8,G57='Possible NR Reasons'!$A$9,'Possible NR Reasons'!$C$9,G57='Possible NR Reasons'!$A$10,'Possible NR Reasons'!$C$10,G57='Possible NR Reasons'!$A$11,'Possible NR Reasons'!$C$11,G57='Possible NR Reasons'!$A$12,'Possible NR Reasons'!$C$12,G57='Possible NR Reasons'!$A$13,'Possible NR Reasons'!$C$13,G57='Possible NR Reasons'!$A$14,'Possible NR Reasons'!$C$14,G57='Possible NR Reasons'!$A$15,'Possible NR Reasons'!$C$15,G57='Possible NR Reasons'!$A$16,'Possible NR Reasons'!$C$16,G57='Possible NR Reasons'!$A$17,'Possible NR Reasons'!$C$17,G57='Possible NR Reasons'!$A$18,'Possible NR Reasons'!$C$18,G57='Possible NR Reasons'!$A$19,'Possible NR Reasons'!$C$19,G57='Possible NR Reasons'!$A$20,'Possible NR Reasons'!$C$20,TRUE,"*")</f>
        <v>Your policy is being nonrenewed because of an elevated risk of crime at one or more locations.   </v>
      </c>
    </row>
    <row r="58" spans="1:14" ht="60" x14ac:dyDescent="0.25">
      <c r="A58" s="27" t="s">
        <v>171</v>
      </c>
      <c r="B58" s="27" t="s">
        <v>172</v>
      </c>
      <c r="C58" s="27" t="s">
        <v>173</v>
      </c>
      <c r="D58" s="15">
        <v>45207</v>
      </c>
      <c r="E58" s="15">
        <v>45573</v>
      </c>
      <c r="F58" s="14" t="s">
        <v>94</v>
      </c>
      <c r="G58" s="14" t="s">
        <v>46</v>
      </c>
      <c r="H58" s="56" t="s">
        <v>92</v>
      </c>
      <c r="I58" s="56" t="s">
        <v>93</v>
      </c>
      <c r="J58" s="26" t="str" cm="1">
        <f t="array" ref="J58">_xlfn.IFS(G58='Possible NR Reasons'!$A$2,'Possible NR Reasons'!$C$2,G58='Possible NR Reasons'!$A$3,'Possible NR Reasons'!$C$3,G58='Possible NR Reasons'!$A$4,'Possible NR Reasons'!$C$4,G58='Possible NR Reasons'!$A$5,'Possible NR Reasons'!$C$5,G58='Possible NR Reasons'!$A$6,'Possible NR Reasons'!$C$6,G58='Possible NR Reasons'!$A$7, 'Possible NR Reasons'!$C$7,G58='Possible NR Reasons'!$A$8,'Possible NR Reasons'!$C$8,G58='Possible NR Reasons'!$A$9,'Possible NR Reasons'!$C$9,G58='Possible NR Reasons'!$A$10,'Possible NR Reasons'!$C$10,G58='Possible NR Reasons'!$A$11,'Possible NR Reasons'!$C$11,G58='Possible NR Reasons'!$A$12,'Possible NR Reasons'!$C$12,G58='Possible NR Reasons'!$A$13,'Possible NR Reasons'!$C$13,G58='Possible NR Reasons'!$A$14,'Possible NR Reasons'!$C$14,G58='Possible NR Reasons'!$A$15,'Possible NR Reasons'!$C$15,G58='Possible NR Reasons'!$A$16,'Possible NR Reasons'!$C$16,G58='Possible NR Reasons'!$A$17,'Possible NR Reasons'!$C$17,G58='Possible NR Reasons'!$A$18,'Possible NR Reasons'!$C$18,G58='Possible NR Reasons'!$A$19,'Possible NR Reasons'!$C$19,G58='Possible NR Reasons'!$A$20,'Possible NR Reasons'!$C$20,TRUE,"*")</f>
        <v>The exposures represent more risk than we can adequately price for.  </v>
      </c>
      <c r="K58" s="58" t="s">
        <v>16</v>
      </c>
      <c r="L58" t="s">
        <v>28</v>
      </c>
      <c r="M58" s="59" t="s">
        <v>29</v>
      </c>
      <c r="N58" t="str" cm="1">
        <f t="array" ref="N58">_xlfn.IFS(G58='Possible NR Reasons'!$A$2,'Possible NR Reasons'!$C$2,G58='Possible NR Reasons'!$A$3,'Possible NR Reasons'!$C$3,G58='Possible NR Reasons'!$A$4,'Possible NR Reasons'!$C$4,G58='Possible NR Reasons'!$A$5,'Possible NR Reasons'!$C$5,G58='Possible NR Reasons'!$A$6,'Possible NR Reasons'!$C$6,G58='Possible NR Reasons'!$A$7, 'Possible NR Reasons'!$C$7,G58='Possible NR Reasons'!$A$8,'Possible NR Reasons'!$C$8,G58='Possible NR Reasons'!$A$9,'Possible NR Reasons'!$C$9,G58='Possible NR Reasons'!$A$10,'Possible NR Reasons'!$C$10,G58='Possible NR Reasons'!$A$11,'Possible NR Reasons'!$C$11,G58='Possible NR Reasons'!$A$12,'Possible NR Reasons'!$C$12,G58='Possible NR Reasons'!$A$13,'Possible NR Reasons'!$C$13,G58='Possible NR Reasons'!$A$14,'Possible NR Reasons'!$C$14,G58='Possible NR Reasons'!$A$15,'Possible NR Reasons'!$C$15,G58='Possible NR Reasons'!$A$16,'Possible NR Reasons'!$C$16,G58='Possible NR Reasons'!$A$17,'Possible NR Reasons'!$C$17,G58='Possible NR Reasons'!$A$18,'Possible NR Reasons'!$C$18,G58='Possible NR Reasons'!$A$19,'Possible NR Reasons'!$C$19,G58='Possible NR Reasons'!$A$20,'Possible NR Reasons'!$C$20,TRUE,"*")</f>
        <v>The exposures represent more risk than we can adequately price for.  </v>
      </c>
    </row>
    <row r="59" spans="1:14" ht="60" x14ac:dyDescent="0.25">
      <c r="A59" s="27" t="s">
        <v>171</v>
      </c>
      <c r="B59" s="27" t="s">
        <v>172</v>
      </c>
      <c r="C59" s="27" t="s">
        <v>173</v>
      </c>
      <c r="D59" s="54">
        <v>45207</v>
      </c>
      <c r="E59" s="54">
        <v>45573</v>
      </c>
      <c r="F59" s="53" t="s">
        <v>98</v>
      </c>
      <c r="G59" s="53" t="s">
        <v>101</v>
      </c>
      <c r="H59" s="56" t="s">
        <v>92</v>
      </c>
      <c r="I59" s="56" t="s">
        <v>93</v>
      </c>
      <c r="J59" s="26" t="str" cm="1">
        <f t="array" ref="J59">_xlfn.IFS(G59='Possible NR Reasons'!$A$2,'Possible NR Reasons'!$C$2,G59='Possible NR Reasons'!$A$3,'Possible NR Reasons'!$C$3,G59='Possible NR Reasons'!$A$4,'Possible NR Reasons'!$C$4,G59='Possible NR Reasons'!$A$5,'Possible NR Reasons'!$C$5,G59='Possible NR Reasons'!$A$6,'Possible NR Reasons'!$C$6,G59='Possible NR Reasons'!$A$7, 'Possible NR Reasons'!$C$7,G59='Possible NR Reasons'!$A$8,'Possible NR Reasons'!$C$8,G59='Possible NR Reasons'!$A$9,'Possible NR Reasons'!$C$9,G59='Possible NR Reasons'!$A$10,'Possible NR Reasons'!$C$10,G59='Possible NR Reasons'!$A$11,'Possible NR Reasons'!$C$11,G59='Possible NR Reasons'!$A$12,'Possible NR Reasons'!$C$12,G59='Possible NR Reasons'!$A$13,'Possible NR Reasons'!$C$13,G59='Possible NR Reasons'!$A$14,'Possible NR Reasons'!$C$14,G59='Possible NR Reasons'!$A$15,'Possible NR Reasons'!$C$15,G59='Possible NR Reasons'!$A$16,'Possible NR Reasons'!$C$16,G59='Possible NR Reasons'!$A$17,'Possible NR Reasons'!$C$17,G59='Possible NR Reasons'!$A$18,'Possible NR Reasons'!$C$18,G59='Possible NR Reasons'!$A$19,'Possible NR Reasons'!$C$19,G59='Possible NR Reasons'!$A$20,'Possible NR Reasons'!$C$20,TRUE,"*")</f>
        <v>*</v>
      </c>
      <c r="K59" s="58" t="s">
        <v>16</v>
      </c>
      <c r="L59" t="s">
        <v>28</v>
      </c>
      <c r="M59" s="59" t="s">
        <v>29</v>
      </c>
      <c r="N59" t="str" cm="1">
        <f t="array" ref="N59">_xlfn.IFS(G59='Possible NR Reasons'!$A$2,'Possible NR Reasons'!$C$2,G59='Possible NR Reasons'!$A$3,'Possible NR Reasons'!$C$3,G59='Possible NR Reasons'!$A$4,'Possible NR Reasons'!$C$4,G59='Possible NR Reasons'!$A$5,'Possible NR Reasons'!$C$5,G59='Possible NR Reasons'!$A$6,'Possible NR Reasons'!$C$6,G59='Possible NR Reasons'!$A$7, 'Possible NR Reasons'!$C$7,G59='Possible NR Reasons'!$A$8,'Possible NR Reasons'!$C$8,G59='Possible NR Reasons'!$A$9,'Possible NR Reasons'!$C$9,G59='Possible NR Reasons'!$A$10,'Possible NR Reasons'!$C$10,G59='Possible NR Reasons'!$A$11,'Possible NR Reasons'!$C$11,G59='Possible NR Reasons'!$A$12,'Possible NR Reasons'!$C$12,G59='Possible NR Reasons'!$A$13,'Possible NR Reasons'!$C$13,G59='Possible NR Reasons'!$A$14,'Possible NR Reasons'!$C$14,G59='Possible NR Reasons'!$A$15,'Possible NR Reasons'!$C$15,G59='Possible NR Reasons'!$A$16,'Possible NR Reasons'!$C$16,G59='Possible NR Reasons'!$A$17,'Possible NR Reasons'!$C$17,G59='Possible NR Reasons'!$A$18,'Possible NR Reasons'!$C$18,G59='Possible NR Reasons'!$A$19,'Possible NR Reasons'!$C$19,G59='Possible NR Reasons'!$A$20,'Possible NR Reasons'!$C$20,TRUE,"*")</f>
        <v>*</v>
      </c>
    </row>
    <row r="60" spans="1:14" ht="60" x14ac:dyDescent="0.25">
      <c r="A60" s="27" t="s">
        <v>171</v>
      </c>
      <c r="B60" s="27" t="s">
        <v>172</v>
      </c>
      <c r="C60" s="27" t="s">
        <v>173</v>
      </c>
      <c r="D60" s="15">
        <v>45207</v>
      </c>
      <c r="E60" s="15">
        <v>45573</v>
      </c>
      <c r="F60" s="14" t="s">
        <v>98</v>
      </c>
      <c r="G60" s="14" t="s">
        <v>101</v>
      </c>
      <c r="H60" s="56" t="s">
        <v>92</v>
      </c>
      <c r="I60" s="56" t="s">
        <v>93</v>
      </c>
      <c r="J60" s="26" t="str" cm="1">
        <f t="array" ref="J60">_xlfn.IFS(G60='Possible NR Reasons'!$A$2,'Possible NR Reasons'!$C$2,G60='Possible NR Reasons'!$A$3,'Possible NR Reasons'!$C$3,G60='Possible NR Reasons'!$A$4,'Possible NR Reasons'!$C$4,G60='Possible NR Reasons'!$A$5,'Possible NR Reasons'!$C$5,G60='Possible NR Reasons'!$A$6,'Possible NR Reasons'!$C$6,G60='Possible NR Reasons'!$A$7, 'Possible NR Reasons'!$C$7,G60='Possible NR Reasons'!$A$8,'Possible NR Reasons'!$C$8,G60='Possible NR Reasons'!$A$9,'Possible NR Reasons'!$C$9,G60='Possible NR Reasons'!$A$10,'Possible NR Reasons'!$C$10,G60='Possible NR Reasons'!$A$11,'Possible NR Reasons'!$C$11,G60='Possible NR Reasons'!$A$12,'Possible NR Reasons'!$C$12,G60='Possible NR Reasons'!$A$13,'Possible NR Reasons'!$C$13,G60='Possible NR Reasons'!$A$14,'Possible NR Reasons'!$C$14,G60='Possible NR Reasons'!$A$15,'Possible NR Reasons'!$C$15,G60='Possible NR Reasons'!$A$16,'Possible NR Reasons'!$C$16,G60='Possible NR Reasons'!$A$17,'Possible NR Reasons'!$C$17,G60='Possible NR Reasons'!$A$18,'Possible NR Reasons'!$C$18,G60='Possible NR Reasons'!$A$19,'Possible NR Reasons'!$C$19,G60='Possible NR Reasons'!$A$20,'Possible NR Reasons'!$C$20,TRUE,"*")</f>
        <v>*</v>
      </c>
      <c r="K60" s="58" t="s">
        <v>16</v>
      </c>
      <c r="L60" t="s">
        <v>28</v>
      </c>
      <c r="M60" s="59" t="s">
        <v>29</v>
      </c>
      <c r="N60" t="str" cm="1">
        <f t="array" ref="N60">_xlfn.IFS(G60='Possible NR Reasons'!$A$2,'Possible NR Reasons'!$C$2,G60='Possible NR Reasons'!$A$3,'Possible NR Reasons'!$C$3,G60='Possible NR Reasons'!$A$4,'Possible NR Reasons'!$C$4,G60='Possible NR Reasons'!$A$5,'Possible NR Reasons'!$C$5,G60='Possible NR Reasons'!$A$6,'Possible NR Reasons'!$C$6,G60='Possible NR Reasons'!$A$7, 'Possible NR Reasons'!$C$7,G60='Possible NR Reasons'!$A$8,'Possible NR Reasons'!$C$8,G60='Possible NR Reasons'!$A$9,'Possible NR Reasons'!$C$9,G60='Possible NR Reasons'!$A$10,'Possible NR Reasons'!$C$10,G60='Possible NR Reasons'!$A$11,'Possible NR Reasons'!$C$11,G60='Possible NR Reasons'!$A$12,'Possible NR Reasons'!$C$12,G60='Possible NR Reasons'!$A$13,'Possible NR Reasons'!$C$13,G60='Possible NR Reasons'!$A$14,'Possible NR Reasons'!$C$14,G60='Possible NR Reasons'!$A$15,'Possible NR Reasons'!$C$15,G60='Possible NR Reasons'!$A$16,'Possible NR Reasons'!$C$16,G60='Possible NR Reasons'!$A$17,'Possible NR Reasons'!$C$17,G60='Possible NR Reasons'!$A$18,'Possible NR Reasons'!$C$18,G60='Possible NR Reasons'!$A$19,'Possible NR Reasons'!$C$19,G60='Possible NR Reasons'!$A$20,'Possible NR Reasons'!$C$20,TRUE,"*")</f>
        <v>*</v>
      </c>
    </row>
    <row r="61" spans="1:14" ht="60" x14ac:dyDescent="0.25">
      <c r="A61" s="27" t="s">
        <v>171</v>
      </c>
      <c r="B61" s="27" t="s">
        <v>172</v>
      </c>
      <c r="C61" s="27" t="s">
        <v>173</v>
      </c>
      <c r="D61" s="54">
        <v>45210</v>
      </c>
      <c r="E61" s="54">
        <v>45576</v>
      </c>
      <c r="F61" s="53" t="s">
        <v>98</v>
      </c>
      <c r="G61" s="53" t="s">
        <v>46</v>
      </c>
      <c r="H61" s="56" t="s">
        <v>92</v>
      </c>
      <c r="I61" s="56" t="s">
        <v>93</v>
      </c>
      <c r="J61" s="26" t="str" cm="1">
        <f t="array" ref="J61">_xlfn.IFS(G61='Possible NR Reasons'!$A$2,'Possible NR Reasons'!$C$2,G61='Possible NR Reasons'!$A$3,'Possible NR Reasons'!$C$3,G61='Possible NR Reasons'!$A$4,'Possible NR Reasons'!$C$4,G61='Possible NR Reasons'!$A$5,'Possible NR Reasons'!$C$5,G61='Possible NR Reasons'!$A$6,'Possible NR Reasons'!$C$6,G61='Possible NR Reasons'!$A$7, 'Possible NR Reasons'!$C$7,G61='Possible NR Reasons'!$A$8,'Possible NR Reasons'!$C$8,G61='Possible NR Reasons'!$A$9,'Possible NR Reasons'!$C$9,G61='Possible NR Reasons'!$A$10,'Possible NR Reasons'!$C$10,G61='Possible NR Reasons'!$A$11,'Possible NR Reasons'!$C$11,G61='Possible NR Reasons'!$A$12,'Possible NR Reasons'!$C$12,G61='Possible NR Reasons'!$A$13,'Possible NR Reasons'!$C$13,G61='Possible NR Reasons'!$A$14,'Possible NR Reasons'!$C$14,G61='Possible NR Reasons'!$A$15,'Possible NR Reasons'!$C$15,G61='Possible NR Reasons'!$A$16,'Possible NR Reasons'!$C$16,G61='Possible NR Reasons'!$A$17,'Possible NR Reasons'!$C$17,G61='Possible NR Reasons'!$A$18,'Possible NR Reasons'!$C$18,G61='Possible NR Reasons'!$A$19,'Possible NR Reasons'!$C$19,G61='Possible NR Reasons'!$A$20,'Possible NR Reasons'!$C$20,TRUE,"*")</f>
        <v>The exposures represent more risk than we can adequately price for.  </v>
      </c>
      <c r="K61" s="58" t="s">
        <v>16</v>
      </c>
      <c r="L61" t="s">
        <v>28</v>
      </c>
      <c r="M61" s="59" t="s">
        <v>29</v>
      </c>
      <c r="N61" t="str" cm="1">
        <f t="array" ref="N61">_xlfn.IFS(G61='Possible NR Reasons'!$A$2,'Possible NR Reasons'!$C$2,G61='Possible NR Reasons'!$A$3,'Possible NR Reasons'!$C$3,G61='Possible NR Reasons'!$A$4,'Possible NR Reasons'!$C$4,G61='Possible NR Reasons'!$A$5,'Possible NR Reasons'!$C$5,G61='Possible NR Reasons'!$A$6,'Possible NR Reasons'!$C$6,G61='Possible NR Reasons'!$A$7, 'Possible NR Reasons'!$C$7,G61='Possible NR Reasons'!$A$8,'Possible NR Reasons'!$C$8,G61='Possible NR Reasons'!$A$9,'Possible NR Reasons'!$C$9,G61='Possible NR Reasons'!$A$10,'Possible NR Reasons'!$C$10,G61='Possible NR Reasons'!$A$11,'Possible NR Reasons'!$C$11,G61='Possible NR Reasons'!$A$12,'Possible NR Reasons'!$C$12,G61='Possible NR Reasons'!$A$13,'Possible NR Reasons'!$C$13,G61='Possible NR Reasons'!$A$14,'Possible NR Reasons'!$C$14,G61='Possible NR Reasons'!$A$15,'Possible NR Reasons'!$C$15,G61='Possible NR Reasons'!$A$16,'Possible NR Reasons'!$C$16,G61='Possible NR Reasons'!$A$17,'Possible NR Reasons'!$C$17,G61='Possible NR Reasons'!$A$18,'Possible NR Reasons'!$C$18,G61='Possible NR Reasons'!$A$19,'Possible NR Reasons'!$C$19,G61='Possible NR Reasons'!$A$20,'Possible NR Reasons'!$C$20,TRUE,"*")</f>
        <v>The exposures represent more risk than we can adequately price for.  </v>
      </c>
    </row>
    <row r="62" spans="1:14" ht="60" x14ac:dyDescent="0.25">
      <c r="A62" s="27" t="s">
        <v>171</v>
      </c>
      <c r="B62" s="27" t="s">
        <v>172</v>
      </c>
      <c r="C62" s="27" t="s">
        <v>173</v>
      </c>
      <c r="D62" s="15">
        <v>45214</v>
      </c>
      <c r="E62" s="15">
        <v>45580</v>
      </c>
      <c r="F62" s="14" t="s">
        <v>98</v>
      </c>
      <c r="G62" s="14" t="s">
        <v>99</v>
      </c>
      <c r="H62" s="56" t="s">
        <v>92</v>
      </c>
      <c r="I62" s="56" t="s">
        <v>93</v>
      </c>
      <c r="J62" s="26" t="str" cm="1">
        <f t="array" ref="J62">_xlfn.IFS(G62='Possible NR Reasons'!$A$2,'Possible NR Reasons'!$C$2,G62='Possible NR Reasons'!$A$3,'Possible NR Reasons'!$C$3,G62='Possible NR Reasons'!$A$4,'Possible NR Reasons'!$C$4,G62='Possible NR Reasons'!$A$5,'Possible NR Reasons'!$C$5,G62='Possible NR Reasons'!$A$6,'Possible NR Reasons'!$C$6,G62='Possible NR Reasons'!$A$7, 'Possible NR Reasons'!$C$7,G62='Possible NR Reasons'!$A$8,'Possible NR Reasons'!$C$8,G62='Possible NR Reasons'!$A$9,'Possible NR Reasons'!$C$9,G62='Possible NR Reasons'!$A$10,'Possible NR Reasons'!$C$10,G62='Possible NR Reasons'!$A$11,'Possible NR Reasons'!$C$11,G62='Possible NR Reasons'!$A$12,'Possible NR Reasons'!$C$12,G62='Possible NR Reasons'!$A$13,'Possible NR Reasons'!$C$13,G62='Possible NR Reasons'!$A$14,'Possible NR Reasons'!$C$14,G62='Possible NR Reasons'!$A$15,'Possible NR Reasons'!$C$15,G62='Possible NR Reasons'!$A$16,'Possible NR Reasons'!$C$16,G62='Possible NR Reasons'!$A$17,'Possible NR Reasons'!$C$17,G62='Possible NR Reasons'!$A$18,'Possible NR Reasons'!$C$18,G62='Possible NR Reasons'!$A$19,'Possible NR Reasons'!$C$19,G62='Possible NR Reasons'!$A$20,'Possible NR Reasons'!$C$20,TRUE,"*")</f>
        <v>The reason for non-renewal is because of the increased slip and fall exposure due to high foot traffic associated with strip malls.  </v>
      </c>
      <c r="K62" s="58" t="s">
        <v>16</v>
      </c>
      <c r="L62" t="s">
        <v>28</v>
      </c>
      <c r="M62" s="59" t="s">
        <v>29</v>
      </c>
      <c r="N62" t="str" cm="1">
        <f t="array" ref="N62">_xlfn.IFS(G62='Possible NR Reasons'!$A$2,'Possible NR Reasons'!$C$2,G62='Possible NR Reasons'!$A$3,'Possible NR Reasons'!$C$3,G62='Possible NR Reasons'!$A$4,'Possible NR Reasons'!$C$4,G62='Possible NR Reasons'!$A$5,'Possible NR Reasons'!$C$5,G62='Possible NR Reasons'!$A$6,'Possible NR Reasons'!$C$6,G62='Possible NR Reasons'!$A$7, 'Possible NR Reasons'!$C$7,G62='Possible NR Reasons'!$A$8,'Possible NR Reasons'!$C$8,G62='Possible NR Reasons'!$A$9,'Possible NR Reasons'!$C$9,G62='Possible NR Reasons'!$A$10,'Possible NR Reasons'!$C$10,G62='Possible NR Reasons'!$A$11,'Possible NR Reasons'!$C$11,G62='Possible NR Reasons'!$A$12,'Possible NR Reasons'!$C$12,G62='Possible NR Reasons'!$A$13,'Possible NR Reasons'!$C$13,G62='Possible NR Reasons'!$A$14,'Possible NR Reasons'!$C$14,G62='Possible NR Reasons'!$A$15,'Possible NR Reasons'!$C$15,G62='Possible NR Reasons'!$A$16,'Possible NR Reasons'!$C$16,G62='Possible NR Reasons'!$A$17,'Possible NR Reasons'!$C$17,G62='Possible NR Reasons'!$A$18,'Possible NR Reasons'!$C$18,G62='Possible NR Reasons'!$A$19,'Possible NR Reasons'!$C$19,G62='Possible NR Reasons'!$A$20,'Possible NR Reasons'!$C$20,TRUE,"*")</f>
        <v>The reason for non-renewal is because of the increased slip and fall exposure due to high foot traffic associated with strip malls.  </v>
      </c>
    </row>
    <row r="63" spans="1:14" ht="60" x14ac:dyDescent="0.25">
      <c r="A63" s="27" t="s">
        <v>171</v>
      </c>
      <c r="B63" s="27" t="s">
        <v>172</v>
      </c>
      <c r="C63" s="27" t="s">
        <v>173</v>
      </c>
      <c r="D63" s="54">
        <v>45215</v>
      </c>
      <c r="E63" s="54">
        <v>45581</v>
      </c>
      <c r="F63" s="53" t="s">
        <v>20</v>
      </c>
      <c r="G63" s="53" t="s">
        <v>44</v>
      </c>
      <c r="H63" s="56" t="s">
        <v>92</v>
      </c>
      <c r="I63" s="56" t="s">
        <v>93</v>
      </c>
      <c r="J63" s="26" t="str" cm="1">
        <f t="array" ref="J63">_xlfn.IFS(G63='Possible NR Reasons'!$A$2,'Possible NR Reasons'!$C$2,G63='Possible NR Reasons'!$A$3,'Possible NR Reasons'!$C$3,G63='Possible NR Reasons'!$A$4,'Possible NR Reasons'!$C$4,G63='Possible NR Reasons'!$A$5,'Possible NR Reasons'!$C$5,G63='Possible NR Reasons'!$A$6,'Possible NR Reasons'!$C$6,G63='Possible NR Reasons'!$A$7, 'Possible NR Reasons'!$C$7,G63='Possible NR Reasons'!$A$8,'Possible NR Reasons'!$C$8,G63='Possible NR Reasons'!$A$9,'Possible NR Reasons'!$C$9,G63='Possible NR Reasons'!$A$10,'Possible NR Reasons'!$C$10,G63='Possible NR Reasons'!$A$11,'Possible NR Reasons'!$C$11,G63='Possible NR Reasons'!$A$12,'Possible NR Reasons'!$C$12,G63='Possible NR Reasons'!$A$13,'Possible NR Reasons'!$C$13,G63='Possible NR Reasons'!$A$14,'Possible NR Reasons'!$C$14,G63='Possible NR Reasons'!$A$15,'Possible NR Reasons'!$C$15,G63='Possible NR Reasons'!$A$16,'Possible NR Reasons'!$C$16,G63='Possible NR Reasons'!$A$17,'Possible NR Reasons'!$C$17,G63='Possible NR Reasons'!$A$18,'Possible NR Reasons'!$C$18,G63='Possible NR Reasons'!$A$19,'Possible NR Reasons'!$C$19,G63='Possible NR Reasons'!$A$20,'Possible NR Reasons'!$C$20,TRUE,"*")</f>
        <v>The reason for non-renewal is because Nationwide does not insure umbrella risks in which we do not write the underlying general liability coverage in our standard companies.</v>
      </c>
      <c r="K63" s="58" t="s">
        <v>16</v>
      </c>
      <c r="L63" t="s">
        <v>28</v>
      </c>
      <c r="M63" s="59" t="s">
        <v>29</v>
      </c>
      <c r="N63" t="str" cm="1">
        <f t="array" ref="N63">_xlfn.IFS(G63='Possible NR Reasons'!$A$2,'Possible NR Reasons'!$C$2,G63='Possible NR Reasons'!$A$3,'Possible NR Reasons'!$C$3,G63='Possible NR Reasons'!$A$4,'Possible NR Reasons'!$C$4,G63='Possible NR Reasons'!$A$5,'Possible NR Reasons'!$C$5,G63='Possible NR Reasons'!$A$6,'Possible NR Reasons'!$C$6,G63='Possible NR Reasons'!$A$7, 'Possible NR Reasons'!$C$7,G63='Possible NR Reasons'!$A$8,'Possible NR Reasons'!$C$8,G63='Possible NR Reasons'!$A$9,'Possible NR Reasons'!$C$9,G63='Possible NR Reasons'!$A$10,'Possible NR Reasons'!$C$10,G63='Possible NR Reasons'!$A$11,'Possible NR Reasons'!$C$11,G63='Possible NR Reasons'!$A$12,'Possible NR Reasons'!$C$12,G63='Possible NR Reasons'!$A$13,'Possible NR Reasons'!$C$13,G63='Possible NR Reasons'!$A$14,'Possible NR Reasons'!$C$14,G63='Possible NR Reasons'!$A$15,'Possible NR Reasons'!$C$15,G63='Possible NR Reasons'!$A$16,'Possible NR Reasons'!$C$16,G63='Possible NR Reasons'!$A$17,'Possible NR Reasons'!$C$17,G63='Possible NR Reasons'!$A$18,'Possible NR Reasons'!$C$18,G63='Possible NR Reasons'!$A$19,'Possible NR Reasons'!$C$19,G63='Possible NR Reasons'!$A$20,'Possible NR Reasons'!$C$20,TRUE,"*")</f>
        <v>The reason for non-renewal is because Nationwide does not insure umbrella risks in which we do not write the underlying general liability coverage in our standard companies.</v>
      </c>
    </row>
    <row r="64" spans="1:14" ht="60" x14ac:dyDescent="0.25">
      <c r="A64" s="27" t="s">
        <v>171</v>
      </c>
      <c r="B64" s="27" t="s">
        <v>172</v>
      </c>
      <c r="C64" s="27" t="s">
        <v>173</v>
      </c>
      <c r="D64" s="15">
        <v>45215</v>
      </c>
      <c r="E64" s="15">
        <v>45581</v>
      </c>
      <c r="F64" s="14" t="s">
        <v>20</v>
      </c>
      <c r="G64" s="14" t="s">
        <v>46</v>
      </c>
      <c r="H64" s="56" t="s">
        <v>92</v>
      </c>
      <c r="I64" s="56" t="s">
        <v>93</v>
      </c>
      <c r="J64" s="26" t="str" cm="1">
        <f t="array" ref="J64">_xlfn.IFS(G64='Possible NR Reasons'!$A$2,'Possible NR Reasons'!$C$2,G64='Possible NR Reasons'!$A$3,'Possible NR Reasons'!$C$3,G64='Possible NR Reasons'!$A$4,'Possible NR Reasons'!$C$4,G64='Possible NR Reasons'!$A$5,'Possible NR Reasons'!$C$5,G64='Possible NR Reasons'!$A$6,'Possible NR Reasons'!$C$6,G64='Possible NR Reasons'!$A$7, 'Possible NR Reasons'!$C$7,G64='Possible NR Reasons'!$A$8,'Possible NR Reasons'!$C$8,G64='Possible NR Reasons'!$A$9,'Possible NR Reasons'!$C$9,G64='Possible NR Reasons'!$A$10,'Possible NR Reasons'!$C$10,G64='Possible NR Reasons'!$A$11,'Possible NR Reasons'!$C$11,G64='Possible NR Reasons'!$A$12,'Possible NR Reasons'!$C$12,G64='Possible NR Reasons'!$A$13,'Possible NR Reasons'!$C$13,G64='Possible NR Reasons'!$A$14,'Possible NR Reasons'!$C$14,G64='Possible NR Reasons'!$A$15,'Possible NR Reasons'!$C$15,G64='Possible NR Reasons'!$A$16,'Possible NR Reasons'!$C$16,G64='Possible NR Reasons'!$A$17,'Possible NR Reasons'!$C$17,G64='Possible NR Reasons'!$A$18,'Possible NR Reasons'!$C$18,G64='Possible NR Reasons'!$A$19,'Possible NR Reasons'!$C$19,G64='Possible NR Reasons'!$A$20,'Possible NR Reasons'!$C$20,TRUE,"*")</f>
        <v>The exposures represent more risk than we can adequately price for.  </v>
      </c>
      <c r="K64" s="58" t="s">
        <v>16</v>
      </c>
      <c r="L64" t="s">
        <v>28</v>
      </c>
      <c r="M64" s="59" t="s">
        <v>29</v>
      </c>
      <c r="N64" t="str" cm="1">
        <f t="array" ref="N64">_xlfn.IFS(G64='Possible NR Reasons'!$A$2,'Possible NR Reasons'!$C$2,G64='Possible NR Reasons'!$A$3,'Possible NR Reasons'!$C$3,G64='Possible NR Reasons'!$A$4,'Possible NR Reasons'!$C$4,G64='Possible NR Reasons'!$A$5,'Possible NR Reasons'!$C$5,G64='Possible NR Reasons'!$A$6,'Possible NR Reasons'!$C$6,G64='Possible NR Reasons'!$A$7, 'Possible NR Reasons'!$C$7,G64='Possible NR Reasons'!$A$8,'Possible NR Reasons'!$C$8,G64='Possible NR Reasons'!$A$9,'Possible NR Reasons'!$C$9,G64='Possible NR Reasons'!$A$10,'Possible NR Reasons'!$C$10,G64='Possible NR Reasons'!$A$11,'Possible NR Reasons'!$C$11,G64='Possible NR Reasons'!$A$12,'Possible NR Reasons'!$C$12,G64='Possible NR Reasons'!$A$13,'Possible NR Reasons'!$C$13,G64='Possible NR Reasons'!$A$14,'Possible NR Reasons'!$C$14,G64='Possible NR Reasons'!$A$15,'Possible NR Reasons'!$C$15,G64='Possible NR Reasons'!$A$16,'Possible NR Reasons'!$C$16,G64='Possible NR Reasons'!$A$17,'Possible NR Reasons'!$C$17,G64='Possible NR Reasons'!$A$18,'Possible NR Reasons'!$C$18,G64='Possible NR Reasons'!$A$19,'Possible NR Reasons'!$C$19,G64='Possible NR Reasons'!$A$20,'Possible NR Reasons'!$C$20,TRUE,"*")</f>
        <v>The exposures represent more risk than we can adequately price for.  </v>
      </c>
    </row>
    <row r="65" spans="1:14" ht="60" x14ac:dyDescent="0.25">
      <c r="A65" s="27" t="s">
        <v>171</v>
      </c>
      <c r="B65" s="27" t="s">
        <v>172</v>
      </c>
      <c r="C65" s="27" t="s">
        <v>173</v>
      </c>
      <c r="D65" s="54">
        <v>45216</v>
      </c>
      <c r="E65" s="54">
        <v>45582</v>
      </c>
      <c r="F65" s="53" t="s">
        <v>31</v>
      </c>
      <c r="G65" s="53" t="s">
        <v>101</v>
      </c>
      <c r="H65" s="56" t="s">
        <v>92</v>
      </c>
      <c r="I65" s="56" t="s">
        <v>93</v>
      </c>
      <c r="J65" s="26" t="str" cm="1">
        <f t="array" ref="J65">_xlfn.IFS(G65='Possible NR Reasons'!$A$2,'Possible NR Reasons'!$C$2,G65='Possible NR Reasons'!$A$3,'Possible NR Reasons'!$C$3,G65='Possible NR Reasons'!$A$4,'Possible NR Reasons'!$C$4,G65='Possible NR Reasons'!$A$5,'Possible NR Reasons'!$C$5,G65='Possible NR Reasons'!$A$6,'Possible NR Reasons'!$C$6,G65='Possible NR Reasons'!$A$7, 'Possible NR Reasons'!$C$7,G65='Possible NR Reasons'!$A$8,'Possible NR Reasons'!$C$8,G65='Possible NR Reasons'!$A$9,'Possible NR Reasons'!$C$9,G65='Possible NR Reasons'!$A$10,'Possible NR Reasons'!$C$10,G65='Possible NR Reasons'!$A$11,'Possible NR Reasons'!$C$11,G65='Possible NR Reasons'!$A$12,'Possible NR Reasons'!$C$12,G65='Possible NR Reasons'!$A$13,'Possible NR Reasons'!$C$13,G65='Possible NR Reasons'!$A$14,'Possible NR Reasons'!$C$14,G65='Possible NR Reasons'!$A$15,'Possible NR Reasons'!$C$15,G65='Possible NR Reasons'!$A$16,'Possible NR Reasons'!$C$16,G65='Possible NR Reasons'!$A$17,'Possible NR Reasons'!$C$17,G65='Possible NR Reasons'!$A$18,'Possible NR Reasons'!$C$18,G65='Possible NR Reasons'!$A$19,'Possible NR Reasons'!$C$19,G65='Possible NR Reasons'!$A$20,'Possible NR Reasons'!$C$20,TRUE,"*")</f>
        <v>*</v>
      </c>
      <c r="K65" s="58" t="s">
        <v>16</v>
      </c>
      <c r="L65" s="59" t="s">
        <v>28</v>
      </c>
      <c r="M65" s="59" t="s">
        <v>29</v>
      </c>
      <c r="N65" t="str" cm="1">
        <f t="array" ref="N65">_xlfn.IFS(G65='Possible NR Reasons'!$A$2,'Possible NR Reasons'!$C$2,G65='Possible NR Reasons'!$A$3,'Possible NR Reasons'!$C$3,G65='Possible NR Reasons'!$A$4,'Possible NR Reasons'!$C$4,G65='Possible NR Reasons'!$A$5,'Possible NR Reasons'!$C$5,G65='Possible NR Reasons'!$A$6,'Possible NR Reasons'!$C$6,G65='Possible NR Reasons'!$A$7, 'Possible NR Reasons'!$C$7,G65='Possible NR Reasons'!$A$8,'Possible NR Reasons'!$C$8,G65='Possible NR Reasons'!$A$9,'Possible NR Reasons'!$C$9,G65='Possible NR Reasons'!$A$10,'Possible NR Reasons'!$C$10,G65='Possible NR Reasons'!$A$11,'Possible NR Reasons'!$C$11,G65='Possible NR Reasons'!$A$12,'Possible NR Reasons'!$C$12,G65='Possible NR Reasons'!$A$13,'Possible NR Reasons'!$C$13,G65='Possible NR Reasons'!$A$14,'Possible NR Reasons'!$C$14,G65='Possible NR Reasons'!$A$15,'Possible NR Reasons'!$C$15,G65='Possible NR Reasons'!$A$16,'Possible NR Reasons'!$C$16,G65='Possible NR Reasons'!$A$17,'Possible NR Reasons'!$C$17,G65='Possible NR Reasons'!$A$18,'Possible NR Reasons'!$C$18,G65='Possible NR Reasons'!$A$19,'Possible NR Reasons'!$C$19,G65='Possible NR Reasons'!$A$20,'Possible NR Reasons'!$C$20,TRUE,"*")</f>
        <v>*</v>
      </c>
    </row>
    <row r="66" spans="1:14" ht="60" x14ac:dyDescent="0.25">
      <c r="A66" s="27" t="s">
        <v>171</v>
      </c>
      <c r="B66" s="27" t="s">
        <v>172</v>
      </c>
      <c r="C66" s="27" t="s">
        <v>173</v>
      </c>
      <c r="D66" s="15">
        <v>45216</v>
      </c>
      <c r="E66" s="15">
        <v>45582</v>
      </c>
      <c r="F66" s="14" t="s">
        <v>31</v>
      </c>
      <c r="G66" s="14" t="s">
        <v>44</v>
      </c>
      <c r="H66" s="56" t="s">
        <v>92</v>
      </c>
      <c r="I66" s="56" t="s">
        <v>93</v>
      </c>
      <c r="J66" s="26" t="str" cm="1">
        <f t="array" ref="J66">_xlfn.IFS(G66='Possible NR Reasons'!$A$2,'Possible NR Reasons'!$C$2,G66='Possible NR Reasons'!$A$3,'Possible NR Reasons'!$C$3,G66='Possible NR Reasons'!$A$4,'Possible NR Reasons'!$C$4,G66='Possible NR Reasons'!$A$5,'Possible NR Reasons'!$C$5,G66='Possible NR Reasons'!$A$6,'Possible NR Reasons'!$C$6,G66='Possible NR Reasons'!$A$7, 'Possible NR Reasons'!$C$7,G66='Possible NR Reasons'!$A$8,'Possible NR Reasons'!$C$8,G66='Possible NR Reasons'!$A$9,'Possible NR Reasons'!$C$9,G66='Possible NR Reasons'!$A$10,'Possible NR Reasons'!$C$10,G66='Possible NR Reasons'!$A$11,'Possible NR Reasons'!$C$11,G66='Possible NR Reasons'!$A$12,'Possible NR Reasons'!$C$12,G66='Possible NR Reasons'!$A$13,'Possible NR Reasons'!$C$13,G66='Possible NR Reasons'!$A$14,'Possible NR Reasons'!$C$14,G66='Possible NR Reasons'!$A$15,'Possible NR Reasons'!$C$15,G66='Possible NR Reasons'!$A$16,'Possible NR Reasons'!$C$16,G66='Possible NR Reasons'!$A$17,'Possible NR Reasons'!$C$17,G66='Possible NR Reasons'!$A$18,'Possible NR Reasons'!$C$18,G66='Possible NR Reasons'!$A$19,'Possible NR Reasons'!$C$19,G66='Possible NR Reasons'!$A$20,'Possible NR Reasons'!$C$20,TRUE,"*")</f>
        <v>The reason for non-renewal is because Nationwide does not insure umbrella risks in which we do not write the underlying general liability coverage in our standard companies.</v>
      </c>
      <c r="K66" s="58" t="s">
        <v>16</v>
      </c>
      <c r="L66" s="59" t="s">
        <v>28</v>
      </c>
      <c r="M66" s="59" t="s">
        <v>29</v>
      </c>
      <c r="N66" t="str" cm="1">
        <f t="array" ref="N66">_xlfn.IFS(G66='Possible NR Reasons'!$A$2,'Possible NR Reasons'!$C$2,G66='Possible NR Reasons'!$A$3,'Possible NR Reasons'!$C$3,G66='Possible NR Reasons'!$A$4,'Possible NR Reasons'!$C$4,G66='Possible NR Reasons'!$A$5,'Possible NR Reasons'!$C$5,G66='Possible NR Reasons'!$A$6,'Possible NR Reasons'!$C$6,G66='Possible NR Reasons'!$A$7, 'Possible NR Reasons'!$C$7,G66='Possible NR Reasons'!$A$8,'Possible NR Reasons'!$C$8,G66='Possible NR Reasons'!$A$9,'Possible NR Reasons'!$C$9,G66='Possible NR Reasons'!$A$10,'Possible NR Reasons'!$C$10,G66='Possible NR Reasons'!$A$11,'Possible NR Reasons'!$C$11,G66='Possible NR Reasons'!$A$12,'Possible NR Reasons'!$C$12,G66='Possible NR Reasons'!$A$13,'Possible NR Reasons'!$C$13,G66='Possible NR Reasons'!$A$14,'Possible NR Reasons'!$C$14,G66='Possible NR Reasons'!$A$15,'Possible NR Reasons'!$C$15,G66='Possible NR Reasons'!$A$16,'Possible NR Reasons'!$C$16,G66='Possible NR Reasons'!$A$17,'Possible NR Reasons'!$C$17,G66='Possible NR Reasons'!$A$18,'Possible NR Reasons'!$C$18,G66='Possible NR Reasons'!$A$19,'Possible NR Reasons'!$C$19,G66='Possible NR Reasons'!$A$20,'Possible NR Reasons'!$C$20,TRUE,"*")</f>
        <v>The reason for non-renewal is because Nationwide does not insure umbrella risks in which we do not write the underlying general liability coverage in our standard companies.</v>
      </c>
    </row>
    <row r="67" spans="1:14" ht="60" x14ac:dyDescent="0.25">
      <c r="A67" s="27" t="s">
        <v>171</v>
      </c>
      <c r="B67" s="27" t="s">
        <v>172</v>
      </c>
      <c r="C67" s="27" t="s">
        <v>173</v>
      </c>
      <c r="D67" s="54">
        <v>45216</v>
      </c>
      <c r="E67" s="54">
        <v>45582</v>
      </c>
      <c r="F67" s="53" t="s">
        <v>31</v>
      </c>
      <c r="G67" s="53" t="s">
        <v>46</v>
      </c>
      <c r="H67" s="56" t="s">
        <v>92</v>
      </c>
      <c r="I67" s="56" t="s">
        <v>93</v>
      </c>
      <c r="J67" s="26" t="str" cm="1">
        <f t="array" ref="J67">_xlfn.IFS(G67='Possible NR Reasons'!$A$2,'Possible NR Reasons'!$C$2,G67='Possible NR Reasons'!$A$3,'Possible NR Reasons'!$C$3,G67='Possible NR Reasons'!$A$4,'Possible NR Reasons'!$C$4,G67='Possible NR Reasons'!$A$5,'Possible NR Reasons'!$C$5,G67='Possible NR Reasons'!$A$6,'Possible NR Reasons'!$C$6,G67='Possible NR Reasons'!$A$7, 'Possible NR Reasons'!$C$7,G67='Possible NR Reasons'!$A$8,'Possible NR Reasons'!$C$8,G67='Possible NR Reasons'!$A$9,'Possible NR Reasons'!$C$9,G67='Possible NR Reasons'!$A$10,'Possible NR Reasons'!$C$10,G67='Possible NR Reasons'!$A$11,'Possible NR Reasons'!$C$11,G67='Possible NR Reasons'!$A$12,'Possible NR Reasons'!$C$12,G67='Possible NR Reasons'!$A$13,'Possible NR Reasons'!$C$13,G67='Possible NR Reasons'!$A$14,'Possible NR Reasons'!$C$14,G67='Possible NR Reasons'!$A$15,'Possible NR Reasons'!$C$15,G67='Possible NR Reasons'!$A$16,'Possible NR Reasons'!$C$16,G67='Possible NR Reasons'!$A$17,'Possible NR Reasons'!$C$17,G67='Possible NR Reasons'!$A$18,'Possible NR Reasons'!$C$18,G67='Possible NR Reasons'!$A$19,'Possible NR Reasons'!$C$19,G67='Possible NR Reasons'!$A$20,'Possible NR Reasons'!$C$20,TRUE,"*")</f>
        <v>The exposures represent more risk than we can adequately price for.  </v>
      </c>
      <c r="K67" s="58" t="s">
        <v>16</v>
      </c>
      <c r="L67" s="59" t="s">
        <v>28</v>
      </c>
      <c r="M67" s="59" t="s">
        <v>29</v>
      </c>
      <c r="N67" t="str" cm="1">
        <f t="array" ref="N67">_xlfn.IFS(G67='Possible NR Reasons'!$A$2,'Possible NR Reasons'!$C$2,G67='Possible NR Reasons'!$A$3,'Possible NR Reasons'!$C$3,G67='Possible NR Reasons'!$A$4,'Possible NR Reasons'!$C$4,G67='Possible NR Reasons'!$A$5,'Possible NR Reasons'!$C$5,G67='Possible NR Reasons'!$A$6,'Possible NR Reasons'!$C$6,G67='Possible NR Reasons'!$A$7, 'Possible NR Reasons'!$C$7,G67='Possible NR Reasons'!$A$8,'Possible NR Reasons'!$C$8,G67='Possible NR Reasons'!$A$9,'Possible NR Reasons'!$C$9,G67='Possible NR Reasons'!$A$10,'Possible NR Reasons'!$C$10,G67='Possible NR Reasons'!$A$11,'Possible NR Reasons'!$C$11,G67='Possible NR Reasons'!$A$12,'Possible NR Reasons'!$C$12,G67='Possible NR Reasons'!$A$13,'Possible NR Reasons'!$C$13,G67='Possible NR Reasons'!$A$14,'Possible NR Reasons'!$C$14,G67='Possible NR Reasons'!$A$15,'Possible NR Reasons'!$C$15,G67='Possible NR Reasons'!$A$16,'Possible NR Reasons'!$C$16,G67='Possible NR Reasons'!$A$17,'Possible NR Reasons'!$C$17,G67='Possible NR Reasons'!$A$18,'Possible NR Reasons'!$C$18,G67='Possible NR Reasons'!$A$19,'Possible NR Reasons'!$C$19,G67='Possible NR Reasons'!$A$20,'Possible NR Reasons'!$C$20,TRUE,"*")</f>
        <v>The exposures represent more risk than we can adequately price for.  </v>
      </c>
    </row>
    <row r="68" spans="1:14" ht="60" x14ac:dyDescent="0.25">
      <c r="A68" s="27" t="s">
        <v>171</v>
      </c>
      <c r="B68" s="27" t="s">
        <v>172</v>
      </c>
      <c r="C68" s="27" t="s">
        <v>173</v>
      </c>
      <c r="D68" s="15">
        <v>45219</v>
      </c>
      <c r="E68" s="15">
        <v>45585</v>
      </c>
      <c r="F68" s="14" t="s">
        <v>94</v>
      </c>
      <c r="G68" s="14" t="s">
        <v>101</v>
      </c>
      <c r="H68" s="56" t="s">
        <v>92</v>
      </c>
      <c r="I68" s="56" t="s">
        <v>93</v>
      </c>
      <c r="J68" s="26" t="str" cm="1">
        <f t="array" ref="J68">_xlfn.IFS(G68='Possible NR Reasons'!$A$2,'Possible NR Reasons'!$C$2,G68='Possible NR Reasons'!$A$3,'Possible NR Reasons'!$C$3,G68='Possible NR Reasons'!$A$4,'Possible NR Reasons'!$C$4,G68='Possible NR Reasons'!$A$5,'Possible NR Reasons'!$C$5,G68='Possible NR Reasons'!$A$6,'Possible NR Reasons'!$C$6,G68='Possible NR Reasons'!$A$7, 'Possible NR Reasons'!$C$7,G68='Possible NR Reasons'!$A$8,'Possible NR Reasons'!$C$8,G68='Possible NR Reasons'!$A$9,'Possible NR Reasons'!$C$9,G68='Possible NR Reasons'!$A$10,'Possible NR Reasons'!$C$10,G68='Possible NR Reasons'!$A$11,'Possible NR Reasons'!$C$11,G68='Possible NR Reasons'!$A$12,'Possible NR Reasons'!$C$12,G68='Possible NR Reasons'!$A$13,'Possible NR Reasons'!$C$13,G68='Possible NR Reasons'!$A$14,'Possible NR Reasons'!$C$14,G68='Possible NR Reasons'!$A$15,'Possible NR Reasons'!$C$15,G68='Possible NR Reasons'!$A$16,'Possible NR Reasons'!$C$16,G68='Possible NR Reasons'!$A$17,'Possible NR Reasons'!$C$17,G68='Possible NR Reasons'!$A$18,'Possible NR Reasons'!$C$18,G68='Possible NR Reasons'!$A$19,'Possible NR Reasons'!$C$19,G68='Possible NR Reasons'!$A$20,'Possible NR Reasons'!$C$20,TRUE,"*")</f>
        <v>*</v>
      </c>
      <c r="K68" s="58" t="s">
        <v>16</v>
      </c>
      <c r="L68" t="s">
        <v>28</v>
      </c>
      <c r="M68" s="59" t="s">
        <v>29</v>
      </c>
      <c r="N68" t="str" cm="1">
        <f t="array" ref="N68">_xlfn.IFS(G68='Possible NR Reasons'!$A$2,'Possible NR Reasons'!$C$2,G68='Possible NR Reasons'!$A$3,'Possible NR Reasons'!$C$3,G68='Possible NR Reasons'!$A$4,'Possible NR Reasons'!$C$4,G68='Possible NR Reasons'!$A$5,'Possible NR Reasons'!$C$5,G68='Possible NR Reasons'!$A$6,'Possible NR Reasons'!$C$6,G68='Possible NR Reasons'!$A$7, 'Possible NR Reasons'!$C$7,G68='Possible NR Reasons'!$A$8,'Possible NR Reasons'!$C$8,G68='Possible NR Reasons'!$A$9,'Possible NR Reasons'!$C$9,G68='Possible NR Reasons'!$A$10,'Possible NR Reasons'!$C$10,G68='Possible NR Reasons'!$A$11,'Possible NR Reasons'!$C$11,G68='Possible NR Reasons'!$A$12,'Possible NR Reasons'!$C$12,G68='Possible NR Reasons'!$A$13,'Possible NR Reasons'!$C$13,G68='Possible NR Reasons'!$A$14,'Possible NR Reasons'!$C$14,G68='Possible NR Reasons'!$A$15,'Possible NR Reasons'!$C$15,G68='Possible NR Reasons'!$A$16,'Possible NR Reasons'!$C$16,G68='Possible NR Reasons'!$A$17,'Possible NR Reasons'!$C$17,G68='Possible NR Reasons'!$A$18,'Possible NR Reasons'!$C$18,G68='Possible NR Reasons'!$A$19,'Possible NR Reasons'!$C$19,G68='Possible NR Reasons'!$A$20,'Possible NR Reasons'!$C$20,TRUE,"*")</f>
        <v>*</v>
      </c>
    </row>
    <row r="69" spans="1:14" ht="60" x14ac:dyDescent="0.25">
      <c r="A69" s="27" t="s">
        <v>171</v>
      </c>
      <c r="B69" s="27" t="s">
        <v>172</v>
      </c>
      <c r="C69" s="27" t="s">
        <v>173</v>
      </c>
      <c r="D69" s="54">
        <v>45219</v>
      </c>
      <c r="E69" s="54">
        <v>45585</v>
      </c>
      <c r="F69" s="53" t="s">
        <v>94</v>
      </c>
      <c r="G69" s="53" t="s">
        <v>44</v>
      </c>
      <c r="H69" s="56" t="s">
        <v>92</v>
      </c>
      <c r="I69" s="56" t="s">
        <v>93</v>
      </c>
      <c r="J69" s="26" t="str" cm="1">
        <f t="array" ref="J69">_xlfn.IFS(G69='Possible NR Reasons'!$A$2,'Possible NR Reasons'!$C$2,G69='Possible NR Reasons'!$A$3,'Possible NR Reasons'!$C$3,G69='Possible NR Reasons'!$A$4,'Possible NR Reasons'!$C$4,G69='Possible NR Reasons'!$A$5,'Possible NR Reasons'!$C$5,G69='Possible NR Reasons'!$A$6,'Possible NR Reasons'!$C$6,G69='Possible NR Reasons'!$A$7, 'Possible NR Reasons'!$C$7,G69='Possible NR Reasons'!$A$8,'Possible NR Reasons'!$C$8,G69='Possible NR Reasons'!$A$9,'Possible NR Reasons'!$C$9,G69='Possible NR Reasons'!$A$10,'Possible NR Reasons'!$C$10,G69='Possible NR Reasons'!$A$11,'Possible NR Reasons'!$C$11,G69='Possible NR Reasons'!$A$12,'Possible NR Reasons'!$C$12,G69='Possible NR Reasons'!$A$13,'Possible NR Reasons'!$C$13,G69='Possible NR Reasons'!$A$14,'Possible NR Reasons'!$C$14,G69='Possible NR Reasons'!$A$15,'Possible NR Reasons'!$C$15,G69='Possible NR Reasons'!$A$16,'Possible NR Reasons'!$C$16,G69='Possible NR Reasons'!$A$17,'Possible NR Reasons'!$C$17,G69='Possible NR Reasons'!$A$18,'Possible NR Reasons'!$C$18,G69='Possible NR Reasons'!$A$19,'Possible NR Reasons'!$C$19,G69='Possible NR Reasons'!$A$20,'Possible NR Reasons'!$C$20,TRUE,"*")</f>
        <v>The reason for non-renewal is because Nationwide does not insure umbrella risks in which we do not write the underlying general liability coverage in our standard companies.</v>
      </c>
      <c r="K69" s="58" t="s">
        <v>16</v>
      </c>
      <c r="L69" t="s">
        <v>28</v>
      </c>
      <c r="M69" s="59" t="s">
        <v>29</v>
      </c>
      <c r="N69" t="str" cm="1">
        <f t="array" ref="N69">_xlfn.IFS(G69='Possible NR Reasons'!$A$2,'Possible NR Reasons'!$C$2,G69='Possible NR Reasons'!$A$3,'Possible NR Reasons'!$C$3,G69='Possible NR Reasons'!$A$4,'Possible NR Reasons'!$C$4,G69='Possible NR Reasons'!$A$5,'Possible NR Reasons'!$C$5,G69='Possible NR Reasons'!$A$6,'Possible NR Reasons'!$C$6,G69='Possible NR Reasons'!$A$7, 'Possible NR Reasons'!$C$7,G69='Possible NR Reasons'!$A$8,'Possible NR Reasons'!$C$8,G69='Possible NR Reasons'!$A$9,'Possible NR Reasons'!$C$9,G69='Possible NR Reasons'!$A$10,'Possible NR Reasons'!$C$10,G69='Possible NR Reasons'!$A$11,'Possible NR Reasons'!$C$11,G69='Possible NR Reasons'!$A$12,'Possible NR Reasons'!$C$12,G69='Possible NR Reasons'!$A$13,'Possible NR Reasons'!$C$13,G69='Possible NR Reasons'!$A$14,'Possible NR Reasons'!$C$14,G69='Possible NR Reasons'!$A$15,'Possible NR Reasons'!$C$15,G69='Possible NR Reasons'!$A$16,'Possible NR Reasons'!$C$16,G69='Possible NR Reasons'!$A$17,'Possible NR Reasons'!$C$17,G69='Possible NR Reasons'!$A$18,'Possible NR Reasons'!$C$18,G69='Possible NR Reasons'!$A$19,'Possible NR Reasons'!$C$19,G69='Possible NR Reasons'!$A$20,'Possible NR Reasons'!$C$20,TRUE,"*")</f>
        <v>The reason for non-renewal is because Nationwide does not insure umbrella risks in which we do not write the underlying general liability coverage in our standard companies.</v>
      </c>
    </row>
    <row r="70" spans="1:14" ht="60" x14ac:dyDescent="0.25">
      <c r="A70" s="27" t="s">
        <v>171</v>
      </c>
      <c r="B70" s="27" t="s">
        <v>172</v>
      </c>
      <c r="C70" s="27" t="s">
        <v>173</v>
      </c>
      <c r="D70" s="15">
        <v>45223</v>
      </c>
      <c r="E70" s="15">
        <v>45589</v>
      </c>
      <c r="F70" s="14" t="s">
        <v>31</v>
      </c>
      <c r="G70" s="14" t="s">
        <v>101</v>
      </c>
      <c r="H70" s="56" t="s">
        <v>92</v>
      </c>
      <c r="I70" s="56" t="s">
        <v>93</v>
      </c>
      <c r="J70" s="26" t="str" cm="1">
        <f t="array" ref="J70">_xlfn.IFS(G70='Possible NR Reasons'!$A$2,'Possible NR Reasons'!$C$2,G70='Possible NR Reasons'!$A$3,'Possible NR Reasons'!$C$3,G70='Possible NR Reasons'!$A$4,'Possible NR Reasons'!$C$4,G70='Possible NR Reasons'!$A$5,'Possible NR Reasons'!$C$5,G70='Possible NR Reasons'!$A$6,'Possible NR Reasons'!$C$6,G70='Possible NR Reasons'!$A$7, 'Possible NR Reasons'!$C$7,G70='Possible NR Reasons'!$A$8,'Possible NR Reasons'!$C$8,G70='Possible NR Reasons'!$A$9,'Possible NR Reasons'!$C$9,G70='Possible NR Reasons'!$A$10,'Possible NR Reasons'!$C$10,G70='Possible NR Reasons'!$A$11,'Possible NR Reasons'!$C$11,G70='Possible NR Reasons'!$A$12,'Possible NR Reasons'!$C$12,G70='Possible NR Reasons'!$A$13,'Possible NR Reasons'!$C$13,G70='Possible NR Reasons'!$A$14,'Possible NR Reasons'!$C$14,G70='Possible NR Reasons'!$A$15,'Possible NR Reasons'!$C$15,G70='Possible NR Reasons'!$A$16,'Possible NR Reasons'!$C$16,G70='Possible NR Reasons'!$A$17,'Possible NR Reasons'!$C$17,G70='Possible NR Reasons'!$A$18,'Possible NR Reasons'!$C$18,G70='Possible NR Reasons'!$A$19,'Possible NR Reasons'!$C$19,G70='Possible NR Reasons'!$A$20,'Possible NR Reasons'!$C$20,TRUE,"*")</f>
        <v>*</v>
      </c>
      <c r="K70" s="58" t="s">
        <v>16</v>
      </c>
      <c r="L70" t="s">
        <v>28</v>
      </c>
      <c r="M70" s="59" t="s">
        <v>29</v>
      </c>
      <c r="N70" t="str" cm="1">
        <f t="array" ref="N70">_xlfn.IFS(G70='Possible NR Reasons'!$A$2,'Possible NR Reasons'!$C$2,G70='Possible NR Reasons'!$A$3,'Possible NR Reasons'!$C$3,G70='Possible NR Reasons'!$A$4,'Possible NR Reasons'!$C$4,G70='Possible NR Reasons'!$A$5,'Possible NR Reasons'!$C$5,G70='Possible NR Reasons'!$A$6,'Possible NR Reasons'!$C$6,G70='Possible NR Reasons'!$A$7, 'Possible NR Reasons'!$C$7,G70='Possible NR Reasons'!$A$8,'Possible NR Reasons'!$C$8,G70='Possible NR Reasons'!$A$9,'Possible NR Reasons'!$C$9,G70='Possible NR Reasons'!$A$10,'Possible NR Reasons'!$C$10,G70='Possible NR Reasons'!$A$11,'Possible NR Reasons'!$C$11,G70='Possible NR Reasons'!$A$12,'Possible NR Reasons'!$C$12,G70='Possible NR Reasons'!$A$13,'Possible NR Reasons'!$C$13,G70='Possible NR Reasons'!$A$14,'Possible NR Reasons'!$C$14,G70='Possible NR Reasons'!$A$15,'Possible NR Reasons'!$C$15,G70='Possible NR Reasons'!$A$16,'Possible NR Reasons'!$C$16,G70='Possible NR Reasons'!$A$17,'Possible NR Reasons'!$C$17,G70='Possible NR Reasons'!$A$18,'Possible NR Reasons'!$C$18,G70='Possible NR Reasons'!$A$19,'Possible NR Reasons'!$C$19,G70='Possible NR Reasons'!$A$20,'Possible NR Reasons'!$C$20,TRUE,"*")</f>
        <v>*</v>
      </c>
    </row>
    <row r="71" spans="1:14" ht="60" x14ac:dyDescent="0.25">
      <c r="A71" s="27" t="s">
        <v>171</v>
      </c>
      <c r="B71" s="27" t="s">
        <v>172</v>
      </c>
      <c r="C71" s="27" t="s">
        <v>173</v>
      </c>
      <c r="D71" s="54">
        <v>45223</v>
      </c>
      <c r="E71" s="54">
        <v>45589</v>
      </c>
      <c r="F71" s="53" t="s">
        <v>31</v>
      </c>
      <c r="G71" s="53" t="s">
        <v>48</v>
      </c>
      <c r="H71" s="56" t="s">
        <v>92</v>
      </c>
      <c r="I71" s="56" t="s">
        <v>93</v>
      </c>
      <c r="J71" s="26" t="str" cm="1">
        <f t="array" ref="J71">_xlfn.IFS(G71='Possible NR Reasons'!$A$2,'Possible NR Reasons'!$C$2,G71='Possible NR Reasons'!$A$3,'Possible NR Reasons'!$C$3,G71='Possible NR Reasons'!$A$4,'Possible NR Reasons'!$C$4,G71='Possible NR Reasons'!$A$5,'Possible NR Reasons'!$C$5,G71='Possible NR Reasons'!$A$6,'Possible NR Reasons'!$C$6,G71='Possible NR Reasons'!$A$7, 'Possible NR Reasons'!$C$7,G71='Possible NR Reasons'!$A$8,'Possible NR Reasons'!$C$8,G71='Possible NR Reasons'!$A$9,'Possible NR Reasons'!$C$9,G71='Possible NR Reasons'!$A$10,'Possible NR Reasons'!$C$10,G71='Possible NR Reasons'!$A$11,'Possible NR Reasons'!$C$11,G71='Possible NR Reasons'!$A$12,'Possible NR Reasons'!$C$12,G71='Possible NR Reasons'!$A$13,'Possible NR Reasons'!$C$13,G71='Possible NR Reasons'!$A$14,'Possible NR Reasons'!$C$14,G71='Possible NR Reasons'!$A$15,'Possible NR Reasons'!$C$15,G71='Possible NR Reasons'!$A$16,'Possible NR Reasons'!$C$16,G71='Possible NR Reasons'!$A$17,'Possible NR Reasons'!$C$17,G71='Possible NR Reasons'!$A$18,'Possible NR Reasons'!$C$18,G71='Possible NR Reasons'!$A$19,'Possible NR Reasons'!$C$19,G71='Possible NR Reasons'!$A$20,'Possible NR Reasons'!$C$20,TRUE,"*")</f>
        <v>Your policy is being non-renewed because the building age at one or more of your locations is outside of Nationwide’s Small Commercial appetite.</v>
      </c>
      <c r="K71" s="58" t="s">
        <v>16</v>
      </c>
      <c r="L71" t="s">
        <v>28</v>
      </c>
      <c r="M71" s="59" t="s">
        <v>29</v>
      </c>
      <c r="N71" t="str" cm="1">
        <f t="array" ref="N71">_xlfn.IFS(G71='Possible NR Reasons'!$A$2,'Possible NR Reasons'!$C$2,G71='Possible NR Reasons'!$A$3,'Possible NR Reasons'!$C$3,G71='Possible NR Reasons'!$A$4,'Possible NR Reasons'!$C$4,G71='Possible NR Reasons'!$A$5,'Possible NR Reasons'!$C$5,G71='Possible NR Reasons'!$A$6,'Possible NR Reasons'!$C$6,G71='Possible NR Reasons'!$A$7, 'Possible NR Reasons'!$C$7,G71='Possible NR Reasons'!$A$8,'Possible NR Reasons'!$C$8,G71='Possible NR Reasons'!$A$9,'Possible NR Reasons'!$C$9,G71='Possible NR Reasons'!$A$10,'Possible NR Reasons'!$C$10,G71='Possible NR Reasons'!$A$11,'Possible NR Reasons'!$C$11,G71='Possible NR Reasons'!$A$12,'Possible NR Reasons'!$C$12,G71='Possible NR Reasons'!$A$13,'Possible NR Reasons'!$C$13,G71='Possible NR Reasons'!$A$14,'Possible NR Reasons'!$C$14,G71='Possible NR Reasons'!$A$15,'Possible NR Reasons'!$C$15,G71='Possible NR Reasons'!$A$16,'Possible NR Reasons'!$C$16,G71='Possible NR Reasons'!$A$17,'Possible NR Reasons'!$C$17,G71='Possible NR Reasons'!$A$18,'Possible NR Reasons'!$C$18,G71='Possible NR Reasons'!$A$19,'Possible NR Reasons'!$C$19,G71='Possible NR Reasons'!$A$20,'Possible NR Reasons'!$C$20,TRUE,"*")</f>
        <v>Your policy is being non-renewed because the building age at one or more of your locations is outside of Nationwide’s Small Commercial appetite.</v>
      </c>
    </row>
    <row r="72" spans="1:14" ht="60" x14ac:dyDescent="0.25">
      <c r="A72" s="27" t="s">
        <v>171</v>
      </c>
      <c r="B72" s="27" t="s">
        <v>172</v>
      </c>
      <c r="C72" s="27" t="s">
        <v>173</v>
      </c>
      <c r="D72" s="15">
        <v>45230</v>
      </c>
      <c r="E72" s="15">
        <v>45596</v>
      </c>
      <c r="F72" s="14" t="s">
        <v>67</v>
      </c>
      <c r="G72" s="14" t="s">
        <v>101</v>
      </c>
      <c r="H72" s="56" t="s">
        <v>92</v>
      </c>
      <c r="I72" s="56" t="s">
        <v>93</v>
      </c>
      <c r="J72" s="26" t="str" cm="1">
        <f t="array" ref="J72">_xlfn.IFS(G72='Possible NR Reasons'!$A$2,'Possible NR Reasons'!$C$2,G72='Possible NR Reasons'!$A$3,'Possible NR Reasons'!$C$3,G72='Possible NR Reasons'!$A$4,'Possible NR Reasons'!$C$4,G72='Possible NR Reasons'!$A$5,'Possible NR Reasons'!$C$5,G72='Possible NR Reasons'!$A$6,'Possible NR Reasons'!$C$6,G72='Possible NR Reasons'!$A$7, 'Possible NR Reasons'!$C$7,G72='Possible NR Reasons'!$A$8,'Possible NR Reasons'!$C$8,G72='Possible NR Reasons'!$A$9,'Possible NR Reasons'!$C$9,G72='Possible NR Reasons'!$A$10,'Possible NR Reasons'!$C$10,G72='Possible NR Reasons'!$A$11,'Possible NR Reasons'!$C$11,G72='Possible NR Reasons'!$A$12,'Possible NR Reasons'!$C$12,G72='Possible NR Reasons'!$A$13,'Possible NR Reasons'!$C$13,G72='Possible NR Reasons'!$A$14,'Possible NR Reasons'!$C$14,G72='Possible NR Reasons'!$A$15,'Possible NR Reasons'!$C$15,G72='Possible NR Reasons'!$A$16,'Possible NR Reasons'!$C$16,G72='Possible NR Reasons'!$A$17,'Possible NR Reasons'!$C$17,G72='Possible NR Reasons'!$A$18,'Possible NR Reasons'!$C$18,G72='Possible NR Reasons'!$A$19,'Possible NR Reasons'!$C$19,G72='Possible NR Reasons'!$A$20,'Possible NR Reasons'!$C$20,TRUE,"*")</f>
        <v>*</v>
      </c>
      <c r="K72" s="58" t="s">
        <v>16</v>
      </c>
      <c r="L72" t="s">
        <v>28</v>
      </c>
      <c r="M72" s="59" t="s">
        <v>29</v>
      </c>
      <c r="N72" t="str" cm="1">
        <f t="array" ref="N72">_xlfn.IFS(G72='Possible NR Reasons'!$A$2,'Possible NR Reasons'!$C$2,G72='Possible NR Reasons'!$A$3,'Possible NR Reasons'!$C$3,G72='Possible NR Reasons'!$A$4,'Possible NR Reasons'!$C$4,G72='Possible NR Reasons'!$A$5,'Possible NR Reasons'!$C$5,G72='Possible NR Reasons'!$A$6,'Possible NR Reasons'!$C$6,G72='Possible NR Reasons'!$A$7, 'Possible NR Reasons'!$C$7,G72='Possible NR Reasons'!$A$8,'Possible NR Reasons'!$C$8,G72='Possible NR Reasons'!$A$9,'Possible NR Reasons'!$C$9,G72='Possible NR Reasons'!$A$10,'Possible NR Reasons'!$C$10,G72='Possible NR Reasons'!$A$11,'Possible NR Reasons'!$C$11,G72='Possible NR Reasons'!$A$12,'Possible NR Reasons'!$C$12,G72='Possible NR Reasons'!$A$13,'Possible NR Reasons'!$C$13,G72='Possible NR Reasons'!$A$14,'Possible NR Reasons'!$C$14,G72='Possible NR Reasons'!$A$15,'Possible NR Reasons'!$C$15,G72='Possible NR Reasons'!$A$16,'Possible NR Reasons'!$C$16,G72='Possible NR Reasons'!$A$17,'Possible NR Reasons'!$C$17,G72='Possible NR Reasons'!$A$18,'Possible NR Reasons'!$C$18,G72='Possible NR Reasons'!$A$19,'Possible NR Reasons'!$C$19,G72='Possible NR Reasons'!$A$20,'Possible NR Reasons'!$C$20,TRUE,"*")</f>
        <v>*</v>
      </c>
    </row>
  </sheetData>
  <autoFilter ref="A1:L16" xr:uid="{41054049-1F80-4351-B5A9-B64ED14D6B86}"/>
  <conditionalFormatting sqref="D2:J2 L2:L25 H17:H72 D3:I16 J3:J72">
    <cfRule type="expression" dxfId="42" priority="24">
      <formula>SEARCH("ALERT",#REF!)=1</formula>
    </cfRule>
  </conditionalFormatting>
  <conditionalFormatting sqref="K2:K72">
    <cfRule type="expression" dxfId="41" priority="23">
      <formula>SEARCH("ALERT",#REF!)=1</formula>
    </cfRule>
  </conditionalFormatting>
  <conditionalFormatting sqref="D17:F35">
    <cfRule type="expression" dxfId="39" priority="21">
      <formula>SEARCH("ALERT",$U17)=1</formula>
    </cfRule>
  </conditionalFormatting>
  <conditionalFormatting sqref="G17:G35">
    <cfRule type="expression" dxfId="38" priority="20">
      <formula>SEARCH("ALERT",$U17)=1</formula>
    </cfRule>
  </conditionalFormatting>
  <conditionalFormatting sqref="I17:I72">
    <cfRule type="expression" dxfId="37" priority="19">
      <formula>SEARCH("ALERT",#REF!)=1</formula>
    </cfRule>
  </conditionalFormatting>
  <conditionalFormatting sqref="L34:L45">
    <cfRule type="expression" dxfId="36" priority="18">
      <formula>SEARCH("ALERT",#REF!)=1</formula>
    </cfRule>
  </conditionalFormatting>
  <conditionalFormatting sqref="L33">
    <cfRule type="expression" dxfId="35" priority="17">
      <formula>SEARCH("ALERT",#REF!)=1</formula>
    </cfRule>
  </conditionalFormatting>
  <conditionalFormatting sqref="L30">
    <cfRule type="expression" dxfId="34" priority="16">
      <formula>SEARCH("ALERT",#REF!)=1</formula>
    </cfRule>
  </conditionalFormatting>
  <conditionalFormatting sqref="L31:L32">
    <cfRule type="expression" dxfId="33" priority="15">
      <formula>SEARCH("ALERT",#REF!)=1</formula>
    </cfRule>
  </conditionalFormatting>
  <conditionalFormatting sqref="L28:L29">
    <cfRule type="expression" dxfId="32" priority="14">
      <formula>SEARCH("ALERT",#REF!)=1</formula>
    </cfRule>
  </conditionalFormatting>
  <conditionalFormatting sqref="L27">
    <cfRule type="expression" dxfId="31" priority="13">
      <formula>SEARCH("ALERT",#REF!)=1</formula>
    </cfRule>
  </conditionalFormatting>
  <conditionalFormatting sqref="L26">
    <cfRule type="expression" dxfId="30" priority="12">
      <formula>SEARCH("ALERT",#REF!)=1</formula>
    </cfRule>
  </conditionalFormatting>
  <conditionalFormatting sqref="D36:F48">
    <cfRule type="expression" dxfId="28" priority="10">
      <formula>SEARCH("ALERT",$U36)=1</formula>
    </cfRule>
  </conditionalFormatting>
  <conditionalFormatting sqref="G36:G48">
    <cfRule type="expression" dxfId="27" priority="9">
      <formula>SEARCH("ALERT",$U36)=1</formula>
    </cfRule>
  </conditionalFormatting>
  <conditionalFormatting sqref="L48">
    <cfRule type="expression" dxfId="26" priority="8">
      <formula>SEARCH("ALERT",#REF!)=1</formula>
    </cfRule>
  </conditionalFormatting>
  <conditionalFormatting sqref="L47">
    <cfRule type="expression" dxfId="25" priority="7">
      <formula>SEARCH("ALERT",#REF!)=1</formula>
    </cfRule>
  </conditionalFormatting>
  <conditionalFormatting sqref="L46">
    <cfRule type="expression" dxfId="24" priority="6">
      <formula>SEARCH("ALERT",#REF!)=1</formula>
    </cfRule>
  </conditionalFormatting>
  <conditionalFormatting sqref="D49:F72">
    <cfRule type="expression" dxfId="22" priority="4">
      <formula>SEARCH("ALERT",$U49)=1</formula>
    </cfRule>
  </conditionalFormatting>
  <conditionalFormatting sqref="G49:G72">
    <cfRule type="expression" dxfId="21" priority="3">
      <formula>SEARCH("ALERT",$U49)=1</formula>
    </cfRule>
  </conditionalFormatting>
  <conditionalFormatting sqref="A2:C72">
    <cfRule type="expression" dxfId="2" priority="1">
      <formula>SEARCH("ALERT",#REF!)=1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F4F7A-AA17-41E5-9F60-BA7A9D0634B5}">
  <dimension ref="A1:L5"/>
  <sheetViews>
    <sheetView zoomScale="85" zoomScaleNormal="85" workbookViewId="0">
      <pane ySplit="1" topLeftCell="A2" activePane="bottomLeft" state="frozen"/>
      <selection pane="bottomLeft" activeCell="A2" sqref="A2:C5"/>
    </sheetView>
  </sheetViews>
  <sheetFormatPr defaultRowHeight="15" x14ac:dyDescent="0.25"/>
  <cols>
    <col min="1" max="1" width="18.5703125" customWidth="1"/>
    <col min="2" max="2" width="15.28515625" customWidth="1"/>
    <col min="3" max="3" width="18.5703125" customWidth="1"/>
    <col min="4" max="4" width="17.7109375" customWidth="1"/>
    <col min="5" max="5" width="18.7109375" customWidth="1"/>
    <col min="6" max="6" width="14" customWidth="1"/>
    <col min="7" max="7" width="62.42578125" customWidth="1"/>
    <col min="8" max="8" width="19.7109375" customWidth="1"/>
    <col min="9" max="9" width="47.7109375" customWidth="1"/>
    <col min="10" max="10" width="9.42578125" bestFit="1" customWidth="1"/>
    <col min="11" max="11" width="45.140625" bestFit="1" customWidth="1"/>
  </cols>
  <sheetData>
    <row r="1" spans="1:12" ht="45" x14ac:dyDescent="0.25">
      <c r="A1" s="11" t="s">
        <v>0</v>
      </c>
      <c r="B1" s="11" t="s">
        <v>1</v>
      </c>
      <c r="C1" s="11" t="s">
        <v>2</v>
      </c>
      <c r="D1" s="11" t="s">
        <v>3</v>
      </c>
      <c r="E1" s="11" t="s">
        <v>4</v>
      </c>
      <c r="F1" s="11" t="s">
        <v>5</v>
      </c>
      <c r="G1" s="80" t="s">
        <v>39</v>
      </c>
      <c r="H1" s="80" t="s">
        <v>7</v>
      </c>
      <c r="I1" s="80" t="s">
        <v>8</v>
      </c>
      <c r="J1" s="81" t="s">
        <v>9</v>
      </c>
      <c r="K1" s="82" t="s">
        <v>10</v>
      </c>
      <c r="L1" s="83" t="s">
        <v>170</v>
      </c>
    </row>
    <row r="2" spans="1:12" ht="120" x14ac:dyDescent="0.25">
      <c r="A2" s="20" t="s">
        <v>171</v>
      </c>
      <c r="B2" s="20" t="s">
        <v>172</v>
      </c>
      <c r="C2" s="39" t="s">
        <v>173</v>
      </c>
      <c r="D2" s="40">
        <v>45111</v>
      </c>
      <c r="E2" s="40">
        <v>45477</v>
      </c>
      <c r="F2" s="39" t="s">
        <v>25</v>
      </c>
      <c r="G2" s="41" t="s">
        <v>107</v>
      </c>
      <c r="H2" s="41" t="s">
        <v>108</v>
      </c>
      <c r="I2" s="41" t="s">
        <v>109</v>
      </c>
      <c r="J2" s="42" t="s">
        <v>16</v>
      </c>
      <c r="K2" s="39" t="s">
        <v>110</v>
      </c>
      <c r="L2" s="43" t="s">
        <v>111</v>
      </c>
    </row>
    <row r="3" spans="1:12" ht="120" x14ac:dyDescent="0.25">
      <c r="A3" s="20" t="s">
        <v>171</v>
      </c>
      <c r="B3" s="20" t="s">
        <v>172</v>
      </c>
      <c r="C3" s="39" t="s">
        <v>173</v>
      </c>
      <c r="D3" s="40">
        <v>45111</v>
      </c>
      <c r="E3" s="40">
        <v>45477</v>
      </c>
      <c r="F3" s="39" t="s">
        <v>25</v>
      </c>
      <c r="G3" s="41" t="s">
        <v>107</v>
      </c>
      <c r="H3" s="41" t="s">
        <v>108</v>
      </c>
      <c r="I3" s="41" t="s">
        <v>109</v>
      </c>
      <c r="J3" s="42" t="s">
        <v>16</v>
      </c>
      <c r="K3" s="44" t="s">
        <v>110</v>
      </c>
      <c r="L3" s="43" t="s">
        <v>111</v>
      </c>
    </row>
    <row r="4" spans="1:12" ht="120" x14ac:dyDescent="0.25">
      <c r="A4" s="20" t="s">
        <v>171</v>
      </c>
      <c r="B4" s="20" t="s">
        <v>172</v>
      </c>
      <c r="C4" s="39" t="s">
        <v>173</v>
      </c>
      <c r="D4" s="40">
        <v>45116</v>
      </c>
      <c r="E4" s="40">
        <v>45482</v>
      </c>
      <c r="F4" s="39" t="s">
        <v>31</v>
      </c>
      <c r="G4" s="41" t="s">
        <v>107</v>
      </c>
      <c r="H4" s="41" t="s">
        <v>108</v>
      </c>
      <c r="I4" s="41" t="s">
        <v>109</v>
      </c>
      <c r="J4" s="42" t="s">
        <v>16</v>
      </c>
      <c r="K4" s="39" t="s">
        <v>112</v>
      </c>
      <c r="L4" s="43" t="s">
        <v>111</v>
      </c>
    </row>
    <row r="5" spans="1:12" ht="120" x14ac:dyDescent="0.25">
      <c r="A5" s="20" t="s">
        <v>171</v>
      </c>
      <c r="B5" s="20" t="s">
        <v>172</v>
      </c>
      <c r="C5" s="39" t="s">
        <v>173</v>
      </c>
      <c r="D5" s="40">
        <v>45118</v>
      </c>
      <c r="E5" s="40">
        <v>45484</v>
      </c>
      <c r="F5" s="39" t="s">
        <v>25</v>
      </c>
      <c r="G5" s="41" t="s">
        <v>107</v>
      </c>
      <c r="H5" s="41" t="s">
        <v>108</v>
      </c>
      <c r="I5" s="41" t="s">
        <v>109</v>
      </c>
      <c r="J5" s="42" t="s">
        <v>16</v>
      </c>
      <c r="K5" s="39" t="s">
        <v>112</v>
      </c>
      <c r="L5" s="43" t="s">
        <v>111</v>
      </c>
    </row>
  </sheetData>
  <autoFilter ref="A1:K5" xr:uid="{7B36F277-F497-4EEF-9691-A6E255F4A957}"/>
  <conditionalFormatting sqref="D2:I5 K2 K4:K5">
    <cfRule type="expression" dxfId="20" priority="3">
      <formula>SEARCH("ALERT",#REF!)=1</formula>
    </cfRule>
  </conditionalFormatting>
  <conditionalFormatting sqref="J2:J5">
    <cfRule type="expression" dxfId="19" priority="2">
      <formula>SEARCH("ALERT",#REF!)=1</formula>
    </cfRule>
  </conditionalFormatting>
  <conditionalFormatting sqref="A2:C5">
    <cfRule type="expression" dxfId="6" priority="1">
      <formula>SEARCH("ALERT",#REF!)=1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E8270-3535-4DE0-AA3C-69AE3AD7CF2B}">
  <dimension ref="A1:L26"/>
  <sheetViews>
    <sheetView zoomScale="80" zoomScaleNormal="80" workbookViewId="0">
      <pane ySplit="1" topLeftCell="A21" activePane="bottomLeft" state="frozen"/>
      <selection pane="bottomLeft" activeCell="A2" sqref="A2:C26"/>
    </sheetView>
  </sheetViews>
  <sheetFormatPr defaultRowHeight="15" x14ac:dyDescent="0.25"/>
  <cols>
    <col min="1" max="1" width="19.28515625" customWidth="1"/>
    <col min="2" max="2" width="15.140625" bestFit="1" customWidth="1"/>
    <col min="3" max="3" width="16.42578125" bestFit="1" customWidth="1"/>
    <col min="4" max="4" width="18.5703125" customWidth="1"/>
    <col min="5" max="5" width="20.85546875" customWidth="1"/>
    <col min="6" max="6" width="14.42578125" customWidth="1"/>
    <col min="7" max="7" width="36.42578125" bestFit="1" customWidth="1"/>
    <col min="8" max="8" width="17.85546875" bestFit="1" customWidth="1"/>
    <col min="9" max="9" width="33.7109375" bestFit="1" customWidth="1"/>
    <col min="10" max="10" width="9.42578125" bestFit="1" customWidth="1"/>
    <col min="11" max="11" width="24.7109375" customWidth="1"/>
  </cols>
  <sheetData>
    <row r="1" spans="1:12" s="2" customFormat="1" ht="30" x14ac:dyDescent="0.25">
      <c r="A1" s="84" t="s">
        <v>0</v>
      </c>
      <c r="B1" s="84" t="s">
        <v>1</v>
      </c>
      <c r="C1" s="84" t="s">
        <v>2</v>
      </c>
      <c r="D1" s="84" t="s">
        <v>3</v>
      </c>
      <c r="E1" s="84" t="s">
        <v>4</v>
      </c>
      <c r="F1" s="84" t="s">
        <v>5</v>
      </c>
      <c r="G1" s="85" t="s">
        <v>39</v>
      </c>
      <c r="H1" s="85" t="s">
        <v>7</v>
      </c>
      <c r="I1" s="85" t="s">
        <v>8</v>
      </c>
      <c r="J1" s="86" t="s">
        <v>9</v>
      </c>
      <c r="K1" s="87" t="s">
        <v>10</v>
      </c>
      <c r="L1" s="88" t="s">
        <v>170</v>
      </c>
    </row>
    <row r="2" spans="1:12" ht="90" x14ac:dyDescent="0.25">
      <c r="A2" s="21" t="s">
        <v>171</v>
      </c>
      <c r="B2" s="21" t="s">
        <v>172</v>
      </c>
      <c r="C2" s="21" t="s">
        <v>173</v>
      </c>
      <c r="D2" s="22">
        <v>45119</v>
      </c>
      <c r="E2" s="22">
        <v>45485</v>
      </c>
      <c r="F2" s="21" t="s">
        <v>25</v>
      </c>
      <c r="G2" s="23" t="s">
        <v>113</v>
      </c>
      <c r="H2" s="23" t="s">
        <v>14</v>
      </c>
      <c r="I2" s="23" t="s">
        <v>114</v>
      </c>
      <c r="J2" s="14" t="s">
        <v>16</v>
      </c>
      <c r="K2" s="21" t="s">
        <v>28</v>
      </c>
      <c r="L2" t="s">
        <v>29</v>
      </c>
    </row>
    <row r="3" spans="1:12" ht="90" x14ac:dyDescent="0.25">
      <c r="A3" s="21" t="s">
        <v>171</v>
      </c>
      <c r="B3" s="21" t="s">
        <v>172</v>
      </c>
      <c r="C3" s="21" t="s">
        <v>173</v>
      </c>
      <c r="D3" s="22">
        <v>45122</v>
      </c>
      <c r="E3" s="22">
        <v>45488</v>
      </c>
      <c r="F3" s="21" t="s">
        <v>103</v>
      </c>
      <c r="G3" s="23" t="s">
        <v>113</v>
      </c>
      <c r="H3" s="23" t="s">
        <v>14</v>
      </c>
      <c r="I3" s="23" t="s">
        <v>114</v>
      </c>
      <c r="J3" s="14" t="s">
        <v>16</v>
      </c>
      <c r="K3" s="21" t="s">
        <v>28</v>
      </c>
      <c r="L3" t="s">
        <v>29</v>
      </c>
    </row>
    <row r="4" spans="1:12" ht="90" x14ac:dyDescent="0.25">
      <c r="A4" s="21" t="s">
        <v>171</v>
      </c>
      <c r="B4" s="21" t="s">
        <v>172</v>
      </c>
      <c r="C4" s="21" t="s">
        <v>173</v>
      </c>
      <c r="D4" s="22">
        <v>45132</v>
      </c>
      <c r="E4" s="22">
        <v>45498</v>
      </c>
      <c r="F4" s="21" t="s">
        <v>91</v>
      </c>
      <c r="G4" s="23" t="s">
        <v>113</v>
      </c>
      <c r="H4" s="23" t="s">
        <v>14</v>
      </c>
      <c r="I4" s="23" t="s">
        <v>114</v>
      </c>
      <c r="J4" s="14" t="s">
        <v>16</v>
      </c>
      <c r="K4" s="21" t="s">
        <v>28</v>
      </c>
      <c r="L4" t="s">
        <v>29</v>
      </c>
    </row>
    <row r="5" spans="1:12" ht="90" x14ac:dyDescent="0.25">
      <c r="A5" s="21" t="s">
        <v>171</v>
      </c>
      <c r="B5" s="21" t="s">
        <v>172</v>
      </c>
      <c r="C5" s="21" t="s">
        <v>173</v>
      </c>
      <c r="D5" s="22">
        <v>45132</v>
      </c>
      <c r="E5" s="22">
        <v>45498</v>
      </c>
      <c r="F5" s="21" t="s">
        <v>91</v>
      </c>
      <c r="G5" s="23" t="s">
        <v>113</v>
      </c>
      <c r="H5" s="23" t="s">
        <v>14</v>
      </c>
      <c r="I5" s="23" t="s">
        <v>114</v>
      </c>
      <c r="J5" s="14" t="s">
        <v>16</v>
      </c>
      <c r="K5" s="21" t="s">
        <v>28</v>
      </c>
      <c r="L5" t="s">
        <v>29</v>
      </c>
    </row>
    <row r="6" spans="1:12" ht="90" x14ac:dyDescent="0.25">
      <c r="A6" s="21" t="s">
        <v>171</v>
      </c>
      <c r="B6" s="21" t="s">
        <v>172</v>
      </c>
      <c r="C6" s="21" t="s">
        <v>173</v>
      </c>
      <c r="D6" s="22">
        <v>45132</v>
      </c>
      <c r="E6" s="22">
        <v>45498</v>
      </c>
      <c r="F6" s="21" t="s">
        <v>91</v>
      </c>
      <c r="G6" s="23" t="s">
        <v>113</v>
      </c>
      <c r="H6" s="23" t="s">
        <v>14</v>
      </c>
      <c r="I6" s="23" t="s">
        <v>114</v>
      </c>
      <c r="J6" s="14" t="s">
        <v>16</v>
      </c>
      <c r="K6" s="21" t="s">
        <v>28</v>
      </c>
      <c r="L6" t="s">
        <v>29</v>
      </c>
    </row>
    <row r="7" spans="1:12" ht="90" x14ac:dyDescent="0.25">
      <c r="A7" s="21" t="s">
        <v>171</v>
      </c>
      <c r="B7" s="21" t="s">
        <v>172</v>
      </c>
      <c r="C7" s="21" t="s">
        <v>173</v>
      </c>
      <c r="D7" s="22">
        <v>45132</v>
      </c>
      <c r="E7" s="22">
        <v>45498</v>
      </c>
      <c r="F7" s="21" t="s">
        <v>91</v>
      </c>
      <c r="G7" s="23" t="s">
        <v>113</v>
      </c>
      <c r="H7" s="23" t="s">
        <v>14</v>
      </c>
      <c r="I7" s="23" t="s">
        <v>114</v>
      </c>
      <c r="J7" s="14" t="s">
        <v>16</v>
      </c>
      <c r="K7" s="21" t="s">
        <v>28</v>
      </c>
      <c r="L7" t="s">
        <v>29</v>
      </c>
    </row>
    <row r="8" spans="1:12" ht="90" x14ac:dyDescent="0.25">
      <c r="A8" s="21" t="s">
        <v>171</v>
      </c>
      <c r="B8" s="21" t="s">
        <v>172</v>
      </c>
      <c r="C8" s="21" t="s">
        <v>173</v>
      </c>
      <c r="D8" s="22">
        <v>45137</v>
      </c>
      <c r="E8" s="22">
        <v>45503</v>
      </c>
      <c r="F8" s="21" t="s">
        <v>25</v>
      </c>
      <c r="G8" s="23" t="s">
        <v>113</v>
      </c>
      <c r="H8" s="23" t="s">
        <v>14</v>
      </c>
      <c r="I8" s="23" t="s">
        <v>114</v>
      </c>
      <c r="J8" s="14" t="s">
        <v>16</v>
      </c>
      <c r="K8" s="21" t="s">
        <v>28</v>
      </c>
      <c r="L8" t="s">
        <v>29</v>
      </c>
    </row>
    <row r="9" spans="1:12" ht="90" x14ac:dyDescent="0.25">
      <c r="A9" s="21" t="s">
        <v>171</v>
      </c>
      <c r="B9" s="21" t="s">
        <v>172</v>
      </c>
      <c r="C9" s="21" t="s">
        <v>173</v>
      </c>
      <c r="D9" s="47">
        <v>45143</v>
      </c>
      <c r="E9" s="47">
        <v>45509</v>
      </c>
      <c r="F9" s="46" t="s">
        <v>25</v>
      </c>
      <c r="G9" s="48" t="s">
        <v>113</v>
      </c>
      <c r="H9" s="48" t="s">
        <v>14</v>
      </c>
      <c r="I9" s="48" t="s">
        <v>114</v>
      </c>
      <c r="J9" s="49" t="s">
        <v>16</v>
      </c>
      <c r="K9" s="46" t="s">
        <v>28</v>
      </c>
      <c r="L9" s="30" t="s">
        <v>18</v>
      </c>
    </row>
    <row r="10" spans="1:12" ht="90" x14ac:dyDescent="0.25">
      <c r="A10" s="21" t="s">
        <v>171</v>
      </c>
      <c r="B10" s="21" t="s">
        <v>172</v>
      </c>
      <c r="C10" s="21" t="s">
        <v>173</v>
      </c>
      <c r="D10" s="47">
        <v>45143</v>
      </c>
      <c r="E10" s="47">
        <v>45509</v>
      </c>
      <c r="F10" s="46" t="s">
        <v>25</v>
      </c>
      <c r="G10" s="48" t="s">
        <v>113</v>
      </c>
      <c r="H10" s="48" t="s">
        <v>14</v>
      </c>
      <c r="I10" s="48" t="s">
        <v>114</v>
      </c>
      <c r="J10" s="49" t="s">
        <v>16</v>
      </c>
      <c r="K10" s="46" t="s">
        <v>28</v>
      </c>
      <c r="L10" s="30" t="s">
        <v>18</v>
      </c>
    </row>
    <row r="11" spans="1:12" ht="90" x14ac:dyDescent="0.25">
      <c r="A11" s="21" t="s">
        <v>171</v>
      </c>
      <c r="B11" s="21" t="s">
        <v>172</v>
      </c>
      <c r="C11" s="21" t="s">
        <v>173</v>
      </c>
      <c r="D11" s="47">
        <v>45153</v>
      </c>
      <c r="E11" s="47">
        <v>45519</v>
      </c>
      <c r="F11" s="46" t="s">
        <v>25</v>
      </c>
      <c r="G11" s="48" t="s">
        <v>113</v>
      </c>
      <c r="H11" s="48" t="s">
        <v>14</v>
      </c>
      <c r="I11" s="48" t="s">
        <v>114</v>
      </c>
      <c r="J11" s="49" t="s">
        <v>16</v>
      </c>
      <c r="K11" s="46" t="s">
        <v>28</v>
      </c>
      <c r="L11" s="30" t="s">
        <v>18</v>
      </c>
    </row>
    <row r="12" spans="1:12" ht="90" x14ac:dyDescent="0.25">
      <c r="A12" s="21" t="s">
        <v>171</v>
      </c>
      <c r="B12" s="21" t="s">
        <v>172</v>
      </c>
      <c r="C12" s="21" t="s">
        <v>173</v>
      </c>
      <c r="D12" s="47">
        <v>45168</v>
      </c>
      <c r="E12" s="47">
        <v>45534</v>
      </c>
      <c r="F12" s="46" t="s">
        <v>21</v>
      </c>
      <c r="G12" s="48" t="s">
        <v>113</v>
      </c>
      <c r="H12" s="48" t="s">
        <v>14</v>
      </c>
      <c r="I12" s="48" t="s">
        <v>114</v>
      </c>
      <c r="J12" s="49" t="s">
        <v>16</v>
      </c>
      <c r="K12" s="46" t="s">
        <v>28</v>
      </c>
      <c r="L12" s="30" t="s">
        <v>18</v>
      </c>
    </row>
    <row r="13" spans="1:12" ht="90" x14ac:dyDescent="0.25">
      <c r="A13" s="21" t="s">
        <v>171</v>
      </c>
      <c r="B13" s="21" t="s">
        <v>172</v>
      </c>
      <c r="C13" s="21" t="s">
        <v>173</v>
      </c>
      <c r="D13" s="47">
        <v>45168</v>
      </c>
      <c r="E13" s="47">
        <v>45534</v>
      </c>
      <c r="F13" s="46" t="s">
        <v>21</v>
      </c>
      <c r="G13" s="48" t="s">
        <v>113</v>
      </c>
      <c r="H13" s="48" t="s">
        <v>14</v>
      </c>
      <c r="I13" s="48" t="s">
        <v>114</v>
      </c>
      <c r="J13" s="49" t="s">
        <v>16</v>
      </c>
      <c r="K13" s="46" t="s">
        <v>28</v>
      </c>
      <c r="L13" s="30" t="s">
        <v>18</v>
      </c>
    </row>
    <row r="14" spans="1:12" ht="90" x14ac:dyDescent="0.25">
      <c r="A14" s="21" t="s">
        <v>171</v>
      </c>
      <c r="B14" s="21" t="s">
        <v>172</v>
      </c>
      <c r="C14" s="21" t="s">
        <v>173</v>
      </c>
      <c r="D14" s="47">
        <v>45170</v>
      </c>
      <c r="E14" s="47">
        <v>45536</v>
      </c>
      <c r="F14" s="46" t="s">
        <v>21</v>
      </c>
      <c r="G14" s="48" t="s">
        <v>113</v>
      </c>
      <c r="H14" s="48" t="s">
        <v>14</v>
      </c>
      <c r="I14" s="48" t="s">
        <v>114</v>
      </c>
      <c r="J14" s="49" t="s">
        <v>16</v>
      </c>
      <c r="K14" s="46" t="s">
        <v>28</v>
      </c>
      <c r="L14" s="30" t="s">
        <v>18</v>
      </c>
    </row>
    <row r="15" spans="1:12" ht="90" x14ac:dyDescent="0.25">
      <c r="A15" s="21" t="s">
        <v>171</v>
      </c>
      <c r="B15" s="21" t="s">
        <v>172</v>
      </c>
      <c r="C15" s="21" t="s">
        <v>173</v>
      </c>
      <c r="D15" s="47">
        <v>45170</v>
      </c>
      <c r="E15" s="47">
        <v>45536</v>
      </c>
      <c r="F15" s="46" t="s">
        <v>21</v>
      </c>
      <c r="G15" s="48" t="s">
        <v>113</v>
      </c>
      <c r="H15" s="48" t="s">
        <v>14</v>
      </c>
      <c r="I15" s="48" t="s">
        <v>114</v>
      </c>
      <c r="J15" s="49" t="s">
        <v>16</v>
      </c>
      <c r="K15" s="46" t="s">
        <v>28</v>
      </c>
      <c r="L15" s="30" t="s">
        <v>18</v>
      </c>
    </row>
    <row r="16" spans="1:12" ht="90" x14ac:dyDescent="0.25">
      <c r="A16" s="21" t="s">
        <v>171</v>
      </c>
      <c r="B16" s="21" t="s">
        <v>172</v>
      </c>
      <c r="C16" s="21" t="s">
        <v>173</v>
      </c>
      <c r="D16" s="47">
        <v>45170</v>
      </c>
      <c r="E16" s="47">
        <v>45536</v>
      </c>
      <c r="F16" s="46" t="s">
        <v>20</v>
      </c>
      <c r="G16" s="48" t="s">
        <v>113</v>
      </c>
      <c r="H16" s="48" t="s">
        <v>14</v>
      </c>
      <c r="I16" s="48" t="s">
        <v>114</v>
      </c>
      <c r="J16" s="49" t="s">
        <v>16</v>
      </c>
      <c r="K16" s="46" t="s">
        <v>28</v>
      </c>
      <c r="L16" s="30" t="s">
        <v>18</v>
      </c>
    </row>
    <row r="17" spans="1:12" ht="90" x14ac:dyDescent="0.25">
      <c r="A17" s="21" t="s">
        <v>171</v>
      </c>
      <c r="B17" s="21" t="s">
        <v>172</v>
      </c>
      <c r="C17" s="21" t="s">
        <v>173</v>
      </c>
      <c r="D17" s="47">
        <v>45171</v>
      </c>
      <c r="E17" s="47">
        <v>45537</v>
      </c>
      <c r="F17" s="46" t="s">
        <v>21</v>
      </c>
      <c r="G17" s="48" t="s">
        <v>113</v>
      </c>
      <c r="H17" s="48" t="s">
        <v>14</v>
      </c>
      <c r="I17" s="48" t="s">
        <v>114</v>
      </c>
      <c r="J17" s="49" t="s">
        <v>16</v>
      </c>
      <c r="K17" s="46" t="s">
        <v>28</v>
      </c>
      <c r="L17" s="30" t="s">
        <v>18</v>
      </c>
    </row>
    <row r="18" spans="1:12" ht="90" x14ac:dyDescent="0.25">
      <c r="A18" s="21" t="s">
        <v>171</v>
      </c>
      <c r="B18" s="21" t="s">
        <v>172</v>
      </c>
      <c r="C18" s="21" t="s">
        <v>173</v>
      </c>
      <c r="D18" s="47">
        <v>45180</v>
      </c>
      <c r="E18" s="47">
        <v>45546</v>
      </c>
      <c r="F18" s="46" t="s">
        <v>25</v>
      </c>
      <c r="G18" s="48" t="s">
        <v>113</v>
      </c>
      <c r="H18" s="48" t="s">
        <v>14</v>
      </c>
      <c r="I18" s="48" t="s">
        <v>114</v>
      </c>
      <c r="J18" s="49" t="s">
        <v>16</v>
      </c>
      <c r="K18" s="46" t="s">
        <v>28</v>
      </c>
      <c r="L18" s="30" t="s">
        <v>18</v>
      </c>
    </row>
    <row r="19" spans="1:12" ht="90" x14ac:dyDescent="0.25">
      <c r="A19" s="21" t="s">
        <v>171</v>
      </c>
      <c r="B19" s="21" t="s">
        <v>172</v>
      </c>
      <c r="C19" s="21" t="s">
        <v>173</v>
      </c>
      <c r="D19" s="47">
        <v>45180</v>
      </c>
      <c r="E19" s="47">
        <v>45546</v>
      </c>
      <c r="F19" s="46" t="s">
        <v>25</v>
      </c>
      <c r="G19" s="48" t="s">
        <v>113</v>
      </c>
      <c r="H19" s="48" t="s">
        <v>14</v>
      </c>
      <c r="I19" s="48" t="s">
        <v>114</v>
      </c>
      <c r="J19" s="49" t="s">
        <v>16</v>
      </c>
      <c r="K19" s="46" t="s">
        <v>28</v>
      </c>
      <c r="L19" s="30" t="s">
        <v>18</v>
      </c>
    </row>
    <row r="20" spans="1:12" ht="90" x14ac:dyDescent="0.25">
      <c r="A20" s="21" t="s">
        <v>171</v>
      </c>
      <c r="B20" s="21" t="s">
        <v>172</v>
      </c>
      <c r="C20" s="21" t="s">
        <v>173</v>
      </c>
      <c r="D20" s="47">
        <v>45185</v>
      </c>
      <c r="E20" s="47">
        <v>45551</v>
      </c>
      <c r="F20" s="46" t="s">
        <v>25</v>
      </c>
      <c r="G20" s="48" t="s">
        <v>113</v>
      </c>
      <c r="H20" s="48" t="s">
        <v>14</v>
      </c>
      <c r="I20" s="48" t="s">
        <v>114</v>
      </c>
      <c r="J20" s="49" t="s">
        <v>16</v>
      </c>
      <c r="K20" s="46" t="s">
        <v>28</v>
      </c>
      <c r="L20" s="30" t="s">
        <v>18</v>
      </c>
    </row>
    <row r="21" spans="1:12" ht="90" x14ac:dyDescent="0.25">
      <c r="A21" s="21" t="s">
        <v>171</v>
      </c>
      <c r="B21" s="21" t="s">
        <v>172</v>
      </c>
      <c r="C21" s="21" t="s">
        <v>173</v>
      </c>
      <c r="D21" s="47">
        <v>45197</v>
      </c>
      <c r="E21" s="47">
        <v>45563</v>
      </c>
      <c r="F21" s="46" t="s">
        <v>25</v>
      </c>
      <c r="G21" s="48" t="s">
        <v>113</v>
      </c>
      <c r="H21" s="48" t="s">
        <v>14</v>
      </c>
      <c r="I21" s="48" t="s">
        <v>114</v>
      </c>
      <c r="J21" s="49" t="s">
        <v>16</v>
      </c>
      <c r="K21" s="46" t="s">
        <v>28</v>
      </c>
      <c r="L21" s="30" t="s">
        <v>18</v>
      </c>
    </row>
    <row r="22" spans="1:12" ht="90" x14ac:dyDescent="0.25">
      <c r="A22" s="21" t="s">
        <v>171</v>
      </c>
      <c r="B22" s="21" t="s">
        <v>172</v>
      </c>
      <c r="C22" s="21" t="s">
        <v>173</v>
      </c>
      <c r="D22" s="64">
        <v>45200</v>
      </c>
      <c r="E22" s="64">
        <v>45566</v>
      </c>
      <c r="F22" s="62" t="s">
        <v>25</v>
      </c>
      <c r="G22" s="66" t="s">
        <v>113</v>
      </c>
      <c r="H22" s="66" t="s">
        <v>14</v>
      </c>
      <c r="I22" s="66" t="s">
        <v>114</v>
      </c>
      <c r="J22" s="58" t="s">
        <v>16</v>
      </c>
      <c r="K22" t="s">
        <v>28</v>
      </c>
      <c r="L22" t="s">
        <v>29</v>
      </c>
    </row>
    <row r="23" spans="1:12" ht="90" x14ac:dyDescent="0.25">
      <c r="A23" s="21" t="s">
        <v>171</v>
      </c>
      <c r="B23" s="21" t="s">
        <v>172</v>
      </c>
      <c r="C23" s="21" t="s">
        <v>173</v>
      </c>
      <c r="D23" s="65">
        <v>45200</v>
      </c>
      <c r="E23" s="65">
        <v>45566</v>
      </c>
      <c r="F23" s="63" t="s">
        <v>25</v>
      </c>
      <c r="G23" s="66" t="s">
        <v>113</v>
      </c>
      <c r="H23" s="66" t="s">
        <v>14</v>
      </c>
      <c r="I23" s="66" t="s">
        <v>114</v>
      </c>
      <c r="J23" s="58" t="s">
        <v>16</v>
      </c>
      <c r="K23" t="s">
        <v>28</v>
      </c>
      <c r="L23" t="s">
        <v>29</v>
      </c>
    </row>
    <row r="24" spans="1:12" ht="90" x14ac:dyDescent="0.25">
      <c r="A24" s="21" t="s">
        <v>171</v>
      </c>
      <c r="B24" s="21" t="s">
        <v>172</v>
      </c>
      <c r="C24" s="21" t="s">
        <v>173</v>
      </c>
      <c r="D24" s="64">
        <v>45200</v>
      </c>
      <c r="E24" s="64">
        <v>45566</v>
      </c>
      <c r="F24" s="62" t="s">
        <v>25</v>
      </c>
      <c r="G24" s="66" t="s">
        <v>113</v>
      </c>
      <c r="H24" s="66" t="s">
        <v>14</v>
      </c>
      <c r="I24" s="66" t="s">
        <v>114</v>
      </c>
      <c r="J24" s="58" t="s">
        <v>16</v>
      </c>
      <c r="K24" t="s">
        <v>28</v>
      </c>
      <c r="L24" t="s">
        <v>29</v>
      </c>
    </row>
    <row r="25" spans="1:12" ht="90" x14ac:dyDescent="0.25">
      <c r="A25" s="21" t="s">
        <v>171</v>
      </c>
      <c r="B25" s="21" t="s">
        <v>172</v>
      </c>
      <c r="C25" s="21" t="s">
        <v>173</v>
      </c>
      <c r="D25" s="65">
        <v>45206</v>
      </c>
      <c r="E25" s="65">
        <v>45572</v>
      </c>
      <c r="F25" s="63" t="s">
        <v>21</v>
      </c>
      <c r="G25" s="66" t="s">
        <v>113</v>
      </c>
      <c r="H25" s="66" t="s">
        <v>14</v>
      </c>
      <c r="I25" s="66" t="s">
        <v>114</v>
      </c>
      <c r="J25" s="58" t="s">
        <v>16</v>
      </c>
      <c r="K25" t="s">
        <v>28</v>
      </c>
      <c r="L25" t="s">
        <v>29</v>
      </c>
    </row>
    <row r="26" spans="1:12" ht="90" x14ac:dyDescent="0.25">
      <c r="A26" s="21" t="s">
        <v>171</v>
      </c>
      <c r="B26" s="21" t="s">
        <v>172</v>
      </c>
      <c r="C26" s="21" t="s">
        <v>173</v>
      </c>
      <c r="D26" s="64">
        <v>45230</v>
      </c>
      <c r="E26" s="64">
        <v>45596</v>
      </c>
      <c r="F26" s="62" t="s">
        <v>25</v>
      </c>
      <c r="G26" s="66" t="s">
        <v>113</v>
      </c>
      <c r="H26" s="66" t="s">
        <v>14</v>
      </c>
      <c r="I26" s="66" t="s">
        <v>114</v>
      </c>
      <c r="J26" s="58" t="s">
        <v>16</v>
      </c>
      <c r="K26" t="s">
        <v>28</v>
      </c>
      <c r="L26" t="s">
        <v>29</v>
      </c>
    </row>
  </sheetData>
  <autoFilter ref="A1:K8" xr:uid="{11D8D375-4387-4D97-B2A9-19F1BBBDF809}"/>
  <conditionalFormatting sqref="D2:I8 K2:K11 G9:I26">
    <cfRule type="expression" dxfId="18" priority="12">
      <formula>SEARCH("ALERT",#REF!)=1</formula>
    </cfRule>
  </conditionalFormatting>
  <conditionalFormatting sqref="J2:J26">
    <cfRule type="expression" dxfId="17" priority="11">
      <formula>SEARCH("ALERT",#REF!)=1</formula>
    </cfRule>
  </conditionalFormatting>
  <conditionalFormatting sqref="D9:F13">
    <cfRule type="expression" dxfId="15" priority="9">
      <formula>SEARCH("ALERT",$R9)=1</formula>
    </cfRule>
  </conditionalFormatting>
  <conditionalFormatting sqref="K12">
    <cfRule type="expression" dxfId="14" priority="8">
      <formula>SEARCH("ALERT",#REF!)=1</formula>
    </cfRule>
  </conditionalFormatting>
  <conditionalFormatting sqref="K13:K19">
    <cfRule type="expression" dxfId="13" priority="7">
      <formula>SEARCH("ALERT",#REF!)=1</formula>
    </cfRule>
  </conditionalFormatting>
  <conditionalFormatting sqref="D14:F21">
    <cfRule type="expression" dxfId="11" priority="5">
      <formula>SEARCH("ALERT",$R14)=1</formula>
    </cfRule>
  </conditionalFormatting>
  <conditionalFormatting sqref="K20:K21">
    <cfRule type="expression" dxfId="10" priority="4">
      <formula>SEARCH("ALERT",#REF!)=1</formula>
    </cfRule>
  </conditionalFormatting>
  <conditionalFormatting sqref="D22:F26">
    <cfRule type="expression" dxfId="8" priority="2">
      <formula>SEARCH("ALERT",$R22)=1</formula>
    </cfRule>
  </conditionalFormatting>
  <conditionalFormatting sqref="A2:C26">
    <cfRule type="expression" dxfId="7" priority="1">
      <formula>SEARCH("ALERT",#REF!)=1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3B6D2032095F4CBB6F7EED50D71591" ma:contentTypeVersion="12" ma:contentTypeDescription="Create a new document." ma:contentTypeScope="" ma:versionID="ebb784afd5bf0334dbff0b59fed695e7">
  <xsd:schema xmlns:xsd="http://www.w3.org/2001/XMLSchema" xmlns:xs="http://www.w3.org/2001/XMLSchema" xmlns:p="http://schemas.microsoft.com/office/2006/metadata/properties" xmlns:ns2="f294c7c8-442d-42d5-a5ee-44991c6253ef" xmlns:ns3="ed0df06c-3f2e-4b1c-b733-84f079d59f14" targetNamespace="http://schemas.microsoft.com/office/2006/metadata/properties" ma:root="true" ma:fieldsID="e9ca9b7c8523d241d069828fb07e9937" ns2:_="" ns3:_="">
    <xsd:import namespace="f294c7c8-442d-42d5-a5ee-44991c6253ef"/>
    <xsd:import namespace="ed0df06c-3f2e-4b1c-b733-84f079d59f1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94c7c8-442d-42d5-a5ee-44991c6253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db0a7d3-0568-4cb5-b861-555e3d31153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0df06c-3f2e-4b1c-b733-84f079d59f1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3dffd48-2f86-42f3-b4ea-d01f0affc423}" ma:internalName="TaxCatchAll" ma:showField="CatchAllData" ma:web="ed0df06c-3f2e-4b1c-b733-84f079d59f14">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d0df06c-3f2e-4b1c-b733-84f079d59f14" xsi:nil="true"/>
    <lcf76f155ced4ddcb4097134ff3c332f xmlns="f294c7c8-442d-42d5-a5ee-44991c6253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30CA075-334C-43A7-8F32-DC48D4209C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94c7c8-442d-42d5-a5ee-44991c6253ef"/>
    <ds:schemaRef ds:uri="ed0df06c-3f2e-4b1c-b733-84f079d59f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D14A49-C3CB-4874-B2D4-050E92F55E92}">
  <ds:schemaRefs>
    <ds:schemaRef ds:uri="http://schemas.microsoft.com/sharepoint/v3/contenttype/forms"/>
  </ds:schemaRefs>
</ds:datastoreItem>
</file>

<file path=customXml/itemProps3.xml><?xml version="1.0" encoding="utf-8"?>
<ds:datastoreItem xmlns:ds="http://schemas.openxmlformats.org/officeDocument/2006/customXml" ds:itemID="{B79AAA0E-ADB0-4D7C-A5D3-84CA9A8E4B98}">
  <ds:schemaRefs>
    <ds:schemaRef ds:uri="http://schemas.microsoft.com/office/2006/metadata/properties"/>
    <ds:schemaRef ds:uri="http://purl.org/dc/terms/"/>
    <ds:schemaRef ds:uri="http://purl.org/dc/dcmitype/"/>
    <ds:schemaRef ds:uri="http://schemas.microsoft.com/office/2006/documentManagement/types"/>
    <ds:schemaRef ds:uri="http://schemas.openxmlformats.org/package/2006/metadata/core-properties"/>
    <ds:schemaRef ds:uri="http://www.w3.org/XML/1998/namespace"/>
    <ds:schemaRef ds:uri="http://purl.org/dc/elements/1.1/"/>
    <ds:schemaRef ds:uri="http://schemas.microsoft.com/office/infopath/2007/PartnerControls"/>
    <ds:schemaRef ds:uri="ed0df06c-3f2e-4b1c-b733-84f079d59f14"/>
    <ds:schemaRef ds:uri="f294c7c8-442d-42d5-a5ee-44991c6253e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ADR</vt:lpstr>
      <vt:lpstr>CAT NR</vt:lpstr>
      <vt:lpstr>MonoBA</vt:lpstr>
      <vt:lpstr>SCS</vt:lpstr>
      <vt:lpstr>CGLH</vt:lpstr>
      <vt:lpstr>WROSM</vt:lpstr>
      <vt:lpstr>PropMgrs</vt:lpstr>
      <vt:lpstr>Possible NR Reasons</vt:lpstr>
      <vt:lpstr>Changes Made from Old to New</vt:lpstr>
      <vt:lpstr>ADR (2)</vt:lpstr>
      <vt:lpstr>CAT NR (2)</vt:lpstr>
      <vt:lpstr>MonoBA (2)</vt:lpstr>
      <vt:lpstr>SCS (2)</vt:lpstr>
      <vt:lpstr>CGLH (2)</vt:lpstr>
      <vt:lpstr>PropMgrs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Austin</dc:creator>
  <cp:keywords/>
  <dc:description/>
  <cp:lastModifiedBy>Carlson, Austin</cp:lastModifiedBy>
  <cp:revision/>
  <dcterms:created xsi:type="dcterms:W3CDTF">2024-02-28T23:05:41Z</dcterms:created>
  <dcterms:modified xsi:type="dcterms:W3CDTF">2024-08-30T18:12:03Z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0x010100C03B6D2032095F4CBB6F7EED50D71591</vt:lpwstr>
  </property>
  <property fmtid="{D5CDD505-2E9C-101B-9397-08002B2CF9AE}" pid="3" name="MSIP_Label_92ea8e88-16c4-4b55-a945-7bd6248db4bf_Enabled">
    <vt:lpwstr>true</vt:lpwstr>
  </property>
  <property fmtid="{D5CDD505-2E9C-101B-9397-08002B2CF9AE}" pid="4" name="MSIP_Label_92ea8e88-16c4-4b55-a945-7bd6248db4bf_SetDate">
    <vt:lpwstr>2024-02-28T23:05:45Z</vt:lpwstr>
  </property>
  <property fmtid="{D5CDD505-2E9C-101B-9397-08002B2CF9AE}" pid="5" name="MSIP_Label_92ea8e88-16c4-4b55-a945-7bd6248db4bf_Method">
    <vt:lpwstr>Standard</vt:lpwstr>
  </property>
  <property fmtid="{D5CDD505-2E9C-101B-9397-08002B2CF9AE}" pid="6" name="MSIP_Label_92ea8e88-16c4-4b55-a945-7bd6248db4bf_Name">
    <vt:lpwstr>Internal</vt:lpwstr>
  </property>
  <property fmtid="{D5CDD505-2E9C-101B-9397-08002B2CF9AE}" pid="7" name="MSIP_Label_92ea8e88-16c4-4b55-a945-7bd6248db4bf_SiteId">
    <vt:lpwstr>22140e4c-d390-45c2-b297-a26c516dc461</vt:lpwstr>
  </property>
  <property fmtid="{D5CDD505-2E9C-101B-9397-08002B2CF9AE}" pid="8" name="MSIP_Label_92ea8e88-16c4-4b55-a945-7bd6248db4bf_ActionId">
    <vt:lpwstr>69a2c07f-e2e4-431c-b1ce-751c4ce94d8d</vt:lpwstr>
  </property>
  <property fmtid="{D5CDD505-2E9C-101B-9397-08002B2CF9AE}" pid="9" name="MSIP_Label_92ea8e88-16c4-4b55-a945-7bd6248db4bf_ContentBits">
    <vt:lpwstr>0</vt:lpwstr>
  </property>
  <property fmtid="{D5CDD505-2E9C-101B-9397-08002B2CF9AE}" pid="10" name="MediaServiceImageTags">
    <vt:lpwstr/>
  </property>
</Properties>
</file>