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eu\Desktop\dossier thèse\projets pythons\c_c\"/>
    </mc:Choice>
  </mc:AlternateContent>
  <xr:revisionPtr revIDLastSave="0" documentId="13_ncr:1_{62CA2FAE-FBDA-4FB6-AAA8-67513BF0F3C9}" xr6:coauthVersionLast="45" xr6:coauthVersionMax="45" xr10:uidLastSave="{00000000-0000-0000-0000-000000000000}"/>
  <bookViews>
    <workbookView xWindow="-110" yWindow="-110" windowWidth="19420" windowHeight="10420" activeTab="1" xr2:uid="{87BA8EAB-EA43-4E90-8BC8-65623BEF1DD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G4" i="1"/>
  <c r="C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I4" i="1"/>
  <c r="I8" i="1" l="1"/>
  <c r="I9" i="1"/>
  <c r="I11" i="1"/>
  <c r="I12" i="1"/>
  <c r="I16" i="1"/>
  <c r="I17" i="1"/>
  <c r="I19" i="1"/>
  <c r="I20" i="1"/>
  <c r="I27" i="1"/>
  <c r="I28" i="1"/>
  <c r="I35" i="1"/>
  <c r="I36" i="1"/>
  <c r="I41" i="1"/>
  <c r="I5" i="1"/>
  <c r="I24" i="1"/>
  <c r="I32" i="1"/>
  <c r="I42" i="1"/>
  <c r="I6" i="1"/>
  <c r="I7" i="1"/>
  <c r="I10" i="1"/>
  <c r="I13" i="1"/>
  <c r="I14" i="1"/>
  <c r="I15" i="1"/>
  <c r="I18" i="1"/>
  <c r="I21" i="1"/>
  <c r="I22" i="1"/>
  <c r="I23" i="1"/>
  <c r="I25" i="1"/>
  <c r="I26" i="1"/>
  <c r="I29" i="1"/>
  <c r="I30" i="1"/>
  <c r="I31" i="1"/>
  <c r="I33" i="1"/>
  <c r="I34" i="1"/>
  <c r="I37" i="1"/>
  <c r="I38" i="1"/>
  <c r="I39" i="1"/>
  <c r="I40" i="1"/>
  <c r="I43" i="1"/>
  <c r="J4" i="1" l="1"/>
  <c r="J7" i="1" s="1"/>
  <c r="J10" i="1" s="1"/>
</calcChain>
</file>

<file path=xl/sharedStrings.xml><?xml version="1.0" encoding="utf-8"?>
<sst xmlns="http://schemas.openxmlformats.org/spreadsheetml/2006/main" count="164" uniqueCount="108">
  <si>
    <t>TRADING BOOK</t>
  </si>
  <si>
    <t>G/P</t>
  </si>
  <si>
    <t>% G/P</t>
  </si>
  <si>
    <t>équilibre du compte</t>
  </si>
  <si>
    <t>type d'echange</t>
  </si>
  <si>
    <t>achat</t>
  </si>
  <si>
    <t>vente</t>
  </si>
  <si>
    <t>G/P %</t>
  </si>
  <si>
    <t>0.03113258</t>
  </si>
  <si>
    <t>€249.3</t>
  </si>
  <si>
    <t>prix de la crypto</t>
  </si>
  <si>
    <t>quantité</t>
  </si>
  <si>
    <t>0.05163092</t>
  </si>
  <si>
    <t>OUVERTURE DU TRADE</t>
  </si>
  <si>
    <t>SORTIE DU TRADE</t>
  </si>
  <si>
    <t>total position</t>
  </si>
  <si>
    <t>11-05-20 21:52:26 +0200</t>
  </si>
  <si>
    <t>sell/touched market</t>
  </si>
  <si>
    <t>XBT/EUR</t>
  </si>
  <si>
    <t>€8,019.7</t>
  </si>
  <si>
    <t>0.03212787</t>
  </si>
  <si>
    <t>€257.6</t>
  </si>
  <si>
    <t>TURMAK</t>
  </si>
  <si>
    <t>11-05-20 18:41:01 +0200</t>
  </si>
  <si>
    <t>buy/market</t>
  </si>
  <si>
    <t>€7,887.7</t>
  </si>
  <si>
    <t>€253.4</t>
  </si>
  <si>
    <t>TWBA4P</t>
  </si>
  <si>
    <t>11-05-20 13:50:55 +0200</t>
  </si>
  <si>
    <t>sell/limit</t>
  </si>
  <si>
    <t>€8,300.0</t>
  </si>
  <si>
    <t>0.00000008</t>
  </si>
  <si>
    <t>€0.0</t>
  </si>
  <si>
    <t>TJVGFS</t>
  </si>
  <si>
    <t>0.00004965</t>
  </si>
  <si>
    <t>€0.4</t>
  </si>
  <si>
    <t>TH4NA6</t>
  </si>
  <si>
    <t>0.03108285</t>
  </si>
  <si>
    <t>€257.9</t>
  </si>
  <si>
    <t>TTKEUX</t>
  </si>
  <si>
    <t>11-05-20 01:40:50 +0200</t>
  </si>
  <si>
    <t>€8,010.9</t>
  </si>
  <si>
    <t>TPJQ3L</t>
  </si>
  <si>
    <t>11-05-20 01:32:59 +0200</t>
  </si>
  <si>
    <t>€7,967.9</t>
  </si>
  <si>
    <t>0.03070235</t>
  </si>
  <si>
    <t>€244.6</t>
  </si>
  <si>
    <t>TRBNYH</t>
  </si>
  <si>
    <t>10-05-20 22:08:36 +0200</t>
  </si>
  <si>
    <t>sell/market</t>
  </si>
  <si>
    <t>€8,069.0</t>
  </si>
  <si>
    <t>€247.7</t>
  </si>
  <si>
    <t>TWCSIN</t>
  </si>
  <si>
    <t>10-05-20 19:27:30 +0200</t>
  </si>
  <si>
    <t>buy/stop market</t>
  </si>
  <si>
    <t>€7,884.1</t>
  </si>
  <si>
    <t>0.06629612</t>
  </si>
  <si>
    <t>€522.6</t>
  </si>
  <si>
    <t>TNF3NT</t>
  </si>
  <si>
    <t>10-05-20 18:59:16 +0200</t>
  </si>
  <si>
    <t>€7,673.7</t>
  </si>
  <si>
    <t>€508.7</t>
  </si>
  <si>
    <t>TXVLJM</t>
  </si>
  <si>
    <t>10-05-20 10:05:37 +0200</t>
  </si>
  <si>
    <t>€8,249.9</t>
  </si>
  <si>
    <t>0.03174377</t>
  </si>
  <si>
    <t>€261.8</t>
  </si>
  <si>
    <t>TW76PV</t>
  </si>
  <si>
    <t>10-05-20 03:35:01 +0200</t>
  </si>
  <si>
    <t>€8,067.2</t>
  </si>
  <si>
    <r>
      <t>0.0318263</t>
    </r>
    <r>
      <rPr>
        <sz val="6"/>
        <color rgb="FFBCBCBC"/>
        <rFont val="Consolas"/>
        <family val="3"/>
      </rPr>
      <t>0</t>
    </r>
  </si>
  <si>
    <t>€256.7</t>
  </si>
  <si>
    <t>TP4K4C</t>
  </si>
  <si>
    <t>10-05-20 02:21:32 +0200</t>
  </si>
  <si>
    <t>€7,619.4</t>
  </si>
  <si>
    <t>0.06098875</t>
  </si>
  <si>
    <t>€464.6</t>
  </si>
  <si>
    <t>TK7J67</t>
  </si>
  <si>
    <t>10-05-20 02:20:24 +0200</t>
  </si>
  <si>
    <t>€7,959.3</t>
  </si>
  <si>
    <t>€485.4</t>
  </si>
  <si>
    <t>TR2D2L</t>
  </si>
  <si>
    <t>10-05-20 02:19:17 +0200</t>
  </si>
  <si>
    <t>€8,040.0</t>
  </si>
  <si>
    <t>0.05653053</t>
  </si>
  <si>
    <t>€454.5</t>
  </si>
  <si>
    <t>TI4T5O</t>
  </si>
  <si>
    <t>10-05-20 02:17:45 +0200</t>
  </si>
  <si>
    <t>€8,272.3</t>
  </si>
  <si>
    <t>€467.6</t>
  </si>
  <si>
    <t>TPCNEP</t>
  </si>
  <si>
    <t>10-05-20 02:15:09 +0200</t>
  </si>
  <si>
    <t>buy/touched market</t>
  </si>
  <si>
    <t>€8,650.3</t>
  </si>
  <si>
    <t>0.02707492</t>
  </si>
  <si>
    <t>€234.2</t>
  </si>
  <si>
    <t>TYIXPX</t>
  </si>
  <si>
    <t>10-05-20 02:04:37 +0200</t>
  </si>
  <si>
    <t>€8,777.0</t>
  </si>
  <si>
    <t>€237.6</t>
  </si>
  <si>
    <t>TEA2V7</t>
  </si>
  <si>
    <t>09-05-20 13:30:57 +0200</t>
  </si>
  <si>
    <t>€8,800.2</t>
  </si>
  <si>
    <t>€454.3</t>
  </si>
  <si>
    <t>TOFJES</t>
  </si>
  <si>
    <t>09-05-20 01:48:10 +0200</t>
  </si>
  <si>
    <t>€9,049.1</t>
  </si>
  <si>
    <t>€467.2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</si>
</sst>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333333"/>
      <name val="Consolas"/>
      <family val="3"/>
    </font>
    <font>
      <sz val="6"/>
      <color rgb="FFBCBCBC"/>
      <name val="Consolas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6" xfId="0" applyBorder="1"/>
    <xf numFmtId="164" fontId="0" fillId="0" borderId="6" xfId="1" applyNumberFormat="1" applyFont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/>
    <xf numFmtId="0" fontId="3" fillId="2" borderId="7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/>
    </xf>
    <xf numFmtId="0" fontId="3" fillId="0" borderId="0" xfId="0" applyFont="1"/>
    <xf numFmtId="0" fontId="0" fillId="0" borderId="0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3" borderId="7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5" fillId="2" borderId="7" xfId="2" applyFill="1" applyBorder="1" applyAlignment="1">
      <alignment horizontal="left" vertical="center"/>
    </xf>
    <xf numFmtId="0" fontId="5" fillId="3" borderId="7" xfId="2" applyFill="1" applyBorder="1" applyAlignment="1">
      <alignment horizontal="left" vertic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raken.com/u/trade" TargetMode="External"/><Relationship Id="rId13" Type="http://schemas.openxmlformats.org/officeDocument/2006/relationships/hyperlink" Target="https://www.kraken.com/u/trade" TargetMode="External"/><Relationship Id="rId18" Type="http://schemas.openxmlformats.org/officeDocument/2006/relationships/hyperlink" Target="https://www.kraken.com/u/trade" TargetMode="External"/><Relationship Id="rId3" Type="http://schemas.openxmlformats.org/officeDocument/2006/relationships/hyperlink" Target="https://www.kraken.com/u/trade" TargetMode="External"/><Relationship Id="rId7" Type="http://schemas.openxmlformats.org/officeDocument/2006/relationships/hyperlink" Target="https://www.kraken.com/u/trade" TargetMode="External"/><Relationship Id="rId12" Type="http://schemas.openxmlformats.org/officeDocument/2006/relationships/hyperlink" Target="https://www.kraken.com/u/trade" TargetMode="External"/><Relationship Id="rId17" Type="http://schemas.openxmlformats.org/officeDocument/2006/relationships/hyperlink" Target="https://www.kraken.com/u/trade" TargetMode="External"/><Relationship Id="rId2" Type="http://schemas.openxmlformats.org/officeDocument/2006/relationships/hyperlink" Target="https://www.kraken.com/u/trade" TargetMode="External"/><Relationship Id="rId16" Type="http://schemas.openxmlformats.org/officeDocument/2006/relationships/hyperlink" Target="https://www.kraken.com/u/trade" TargetMode="External"/><Relationship Id="rId1" Type="http://schemas.openxmlformats.org/officeDocument/2006/relationships/hyperlink" Target="https://www.kraken.com/u/trade" TargetMode="External"/><Relationship Id="rId6" Type="http://schemas.openxmlformats.org/officeDocument/2006/relationships/hyperlink" Target="https://www.kraken.com/u/trade" TargetMode="External"/><Relationship Id="rId11" Type="http://schemas.openxmlformats.org/officeDocument/2006/relationships/hyperlink" Target="https://www.kraken.com/u/trade" TargetMode="External"/><Relationship Id="rId5" Type="http://schemas.openxmlformats.org/officeDocument/2006/relationships/hyperlink" Target="https://www.kraken.com/u/trade" TargetMode="External"/><Relationship Id="rId15" Type="http://schemas.openxmlformats.org/officeDocument/2006/relationships/hyperlink" Target="https://www.kraken.com/u/trade" TargetMode="External"/><Relationship Id="rId10" Type="http://schemas.openxmlformats.org/officeDocument/2006/relationships/hyperlink" Target="https://www.kraken.com/u/trade" TargetMode="External"/><Relationship Id="rId19" Type="http://schemas.openxmlformats.org/officeDocument/2006/relationships/hyperlink" Target="https://www.kraken.com/u/trade" TargetMode="External"/><Relationship Id="rId4" Type="http://schemas.openxmlformats.org/officeDocument/2006/relationships/hyperlink" Target="https://www.kraken.com/u/trade" TargetMode="External"/><Relationship Id="rId9" Type="http://schemas.openxmlformats.org/officeDocument/2006/relationships/hyperlink" Target="https://www.kraken.com/u/trade" TargetMode="External"/><Relationship Id="rId14" Type="http://schemas.openxmlformats.org/officeDocument/2006/relationships/hyperlink" Target="https://www.kraken.com/u/tra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1908C-06B8-44E3-A91B-F494D429EF8E}">
  <dimension ref="A1:O43"/>
  <sheetViews>
    <sheetView topLeftCell="A4" workbookViewId="0">
      <selection activeCell="G9" sqref="G9"/>
    </sheetView>
  </sheetViews>
  <sheetFormatPr baseColWidth="10" defaultRowHeight="14.5" x14ac:dyDescent="0.35"/>
  <cols>
    <col min="1" max="2" width="14.1796875" style="4" bestFit="1" customWidth="1"/>
    <col min="3" max="6" width="20.36328125" style="4" customWidth="1"/>
    <col min="7" max="7" width="20.36328125" style="1" customWidth="1"/>
    <col min="8" max="10" width="10.90625" style="1"/>
    <col min="11" max="11" width="10.90625" style="2"/>
  </cols>
  <sheetData>
    <row r="1" spans="1:15" ht="15" thickBot="1" x14ac:dyDescent="0.4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7"/>
    </row>
    <row r="2" spans="1:15" ht="15" thickBot="1" x14ac:dyDescent="0.4">
      <c r="A2" s="6" t="s">
        <v>13</v>
      </c>
      <c r="B2" s="7"/>
      <c r="E2" s="6" t="s">
        <v>14</v>
      </c>
      <c r="F2" s="7"/>
      <c r="G2" s="15"/>
    </row>
    <row r="3" spans="1:15" ht="15" thickBot="1" x14ac:dyDescent="0.4">
      <c r="A3" s="3" t="s">
        <v>10</v>
      </c>
      <c r="B3" s="3" t="s">
        <v>11</v>
      </c>
      <c r="C3" s="3" t="s">
        <v>15</v>
      </c>
      <c r="D3" s="3" t="s">
        <v>4</v>
      </c>
      <c r="E3" s="3" t="s">
        <v>10</v>
      </c>
      <c r="F3" s="3" t="s">
        <v>11</v>
      </c>
      <c r="G3" s="3" t="s">
        <v>15</v>
      </c>
      <c r="H3" s="3" t="s">
        <v>1</v>
      </c>
      <c r="I3" s="3" t="s">
        <v>2</v>
      </c>
      <c r="J3" s="10" t="s">
        <v>3</v>
      </c>
      <c r="K3" s="7"/>
    </row>
    <row r="4" spans="1:15" ht="15" thickBot="1" x14ac:dyDescent="0.4">
      <c r="A4" s="4">
        <v>9049.1</v>
      </c>
      <c r="B4" s="14">
        <v>5.1630919999999997E-2</v>
      </c>
      <c r="C4" s="4">
        <f>A4*B4</f>
        <v>467.21335817199997</v>
      </c>
      <c r="D4" s="4" t="s">
        <v>5</v>
      </c>
      <c r="E4" s="18">
        <v>8800.2000000000007</v>
      </c>
      <c r="F4" s="19">
        <v>5.1630919999999997E-2</v>
      </c>
      <c r="G4" s="20">
        <f>E4*F4</f>
        <v>454.36242218400002</v>
      </c>
      <c r="H4" s="4">
        <f>IF(D4="achat",(G4*(1-0.01))-(C4*(1-0.01)),C4*(1-0.01)-F4*(1-0.01))</f>
        <v>-12.722426628119933</v>
      </c>
      <c r="I4" s="5">
        <f>H4/C4</f>
        <v>-2.72304428064668E-2</v>
      </c>
      <c r="J4" s="10">
        <f>C4+SUM(H4:H43)</f>
        <v>454.49093154388004</v>
      </c>
      <c r="K4" s="7"/>
    </row>
    <row r="5" spans="1:15" ht="15" thickBot="1" x14ac:dyDescent="0.4">
      <c r="D5" s="4" t="s">
        <v>6</v>
      </c>
      <c r="G5" s="4"/>
      <c r="H5" s="4">
        <f t="shared" ref="H5:H43" si="0">IF(D5="achat",(F5*(1-0.01))-(C5*(1-0.01)),C5*(1-0.01)-F5*(1-0.01))</f>
        <v>0</v>
      </c>
      <c r="I5" s="5" t="e">
        <f>H5/C5</f>
        <v>#DIV/0!</v>
      </c>
    </row>
    <row r="6" spans="1:15" ht="15" thickBot="1" x14ac:dyDescent="0.4">
      <c r="D6" s="4" t="s">
        <v>6</v>
      </c>
      <c r="G6" s="4"/>
      <c r="H6" s="4">
        <f t="shared" si="0"/>
        <v>0</v>
      </c>
      <c r="I6" s="5" t="e">
        <f>H6/C6</f>
        <v>#DIV/0!</v>
      </c>
      <c r="J6" s="6" t="s">
        <v>1</v>
      </c>
      <c r="K6" s="7"/>
    </row>
    <row r="7" spans="1:15" ht="15" thickBot="1" x14ac:dyDescent="0.4">
      <c r="D7" s="4" t="s">
        <v>6</v>
      </c>
      <c r="G7" s="4"/>
      <c r="H7" s="4">
        <f t="shared" si="0"/>
        <v>0</v>
      </c>
      <c r="I7" s="5" t="e">
        <f>H7/C7</f>
        <v>#DIV/0!</v>
      </c>
      <c r="J7" s="6">
        <f>J4-C4</f>
        <v>-12.722426628119933</v>
      </c>
      <c r="K7" s="7"/>
      <c r="N7" s="12"/>
      <c r="O7" s="13"/>
    </row>
    <row r="8" spans="1:15" ht="15" thickBot="1" x14ac:dyDescent="0.4">
      <c r="D8" s="4" t="s">
        <v>6</v>
      </c>
      <c r="G8" s="4"/>
      <c r="H8" s="4">
        <f t="shared" si="0"/>
        <v>0</v>
      </c>
      <c r="I8" s="5" t="e">
        <f>H8/C8</f>
        <v>#DIV/0!</v>
      </c>
    </row>
    <row r="9" spans="1:15" ht="15" thickBot="1" x14ac:dyDescent="0.4">
      <c r="D9" s="4" t="s">
        <v>5</v>
      </c>
      <c r="G9" s="4"/>
      <c r="H9" s="4">
        <f t="shared" si="0"/>
        <v>0</v>
      </c>
      <c r="I9" s="5" t="e">
        <f>H9/C9</f>
        <v>#DIV/0!</v>
      </c>
      <c r="J9" s="6" t="s">
        <v>7</v>
      </c>
      <c r="K9" s="7"/>
    </row>
    <row r="10" spans="1:15" ht="15" thickBot="1" x14ac:dyDescent="0.4">
      <c r="D10" s="4" t="s">
        <v>6</v>
      </c>
      <c r="G10" s="4"/>
      <c r="H10" s="4">
        <f t="shared" si="0"/>
        <v>0</v>
      </c>
      <c r="I10" s="5" t="e">
        <f>H10/C10</f>
        <v>#DIV/0!</v>
      </c>
      <c r="J10" s="8">
        <f>J7/C4</f>
        <v>-2.72304428064668E-2</v>
      </c>
      <c r="K10" s="9"/>
    </row>
    <row r="11" spans="1:15" x14ac:dyDescent="0.35">
      <c r="D11" s="4" t="s">
        <v>6</v>
      </c>
      <c r="G11" s="4"/>
      <c r="H11" s="4">
        <f t="shared" si="0"/>
        <v>0</v>
      </c>
      <c r="I11" s="5" t="e">
        <f>H11/C11</f>
        <v>#DIV/0!</v>
      </c>
    </row>
    <row r="12" spans="1:15" x14ac:dyDescent="0.35">
      <c r="D12" s="4" t="s">
        <v>5</v>
      </c>
      <c r="G12" s="4"/>
      <c r="H12" s="4">
        <f t="shared" si="0"/>
        <v>0</v>
      </c>
      <c r="I12" s="5" t="e">
        <f>H12/C12</f>
        <v>#DIV/0!</v>
      </c>
    </row>
    <row r="13" spans="1:15" x14ac:dyDescent="0.35">
      <c r="D13" s="4" t="s">
        <v>5</v>
      </c>
      <c r="G13" s="4"/>
      <c r="H13" s="4">
        <f t="shared" si="0"/>
        <v>0</v>
      </c>
      <c r="I13" s="5" t="e">
        <f>H13/C13</f>
        <v>#DIV/0!</v>
      </c>
    </row>
    <row r="14" spans="1:15" x14ac:dyDescent="0.35">
      <c r="G14" s="4"/>
      <c r="H14" s="4">
        <f t="shared" si="0"/>
        <v>0</v>
      </c>
      <c r="I14" s="5" t="e">
        <f>H14/C14</f>
        <v>#DIV/0!</v>
      </c>
    </row>
    <row r="15" spans="1:15" x14ac:dyDescent="0.35">
      <c r="G15" s="4"/>
      <c r="H15" s="4">
        <f t="shared" si="0"/>
        <v>0</v>
      </c>
      <c r="I15" s="5" t="e">
        <f>H15/C15</f>
        <v>#DIV/0!</v>
      </c>
    </row>
    <row r="16" spans="1:15" x14ac:dyDescent="0.35">
      <c r="G16" s="4"/>
      <c r="H16" s="4">
        <f t="shared" si="0"/>
        <v>0</v>
      </c>
      <c r="I16" s="5" t="e">
        <f>H16/C16</f>
        <v>#DIV/0!</v>
      </c>
    </row>
    <row r="17" spans="7:9" x14ac:dyDescent="0.35">
      <c r="G17" s="4"/>
      <c r="H17" s="4">
        <f t="shared" si="0"/>
        <v>0</v>
      </c>
      <c r="I17" s="5" t="e">
        <f>H17/C17</f>
        <v>#DIV/0!</v>
      </c>
    </row>
    <row r="18" spans="7:9" x14ac:dyDescent="0.35">
      <c r="G18" s="4"/>
      <c r="H18" s="4">
        <f t="shared" si="0"/>
        <v>0</v>
      </c>
      <c r="I18" s="5" t="e">
        <f>H18/C18</f>
        <v>#DIV/0!</v>
      </c>
    </row>
    <row r="19" spans="7:9" x14ac:dyDescent="0.35">
      <c r="G19" s="4"/>
      <c r="H19" s="4">
        <f t="shared" si="0"/>
        <v>0</v>
      </c>
      <c r="I19" s="5" t="e">
        <f>H19/C19</f>
        <v>#DIV/0!</v>
      </c>
    </row>
    <row r="20" spans="7:9" x14ac:dyDescent="0.35">
      <c r="G20" s="4"/>
      <c r="H20" s="4">
        <f t="shared" si="0"/>
        <v>0</v>
      </c>
      <c r="I20" s="5" t="e">
        <f>H20/C20</f>
        <v>#DIV/0!</v>
      </c>
    </row>
    <row r="21" spans="7:9" x14ac:dyDescent="0.35">
      <c r="G21" s="4"/>
      <c r="H21" s="4">
        <f t="shared" si="0"/>
        <v>0</v>
      </c>
      <c r="I21" s="5" t="e">
        <f>H21/C21</f>
        <v>#DIV/0!</v>
      </c>
    </row>
    <row r="22" spans="7:9" x14ac:dyDescent="0.35">
      <c r="G22" s="4"/>
      <c r="H22" s="4">
        <f t="shared" si="0"/>
        <v>0</v>
      </c>
      <c r="I22" s="5" t="e">
        <f>H22/C22</f>
        <v>#DIV/0!</v>
      </c>
    </row>
    <row r="23" spans="7:9" x14ac:dyDescent="0.35">
      <c r="G23" s="4"/>
      <c r="H23" s="4">
        <f t="shared" si="0"/>
        <v>0</v>
      </c>
      <c r="I23" s="5" t="e">
        <f>H23/C23</f>
        <v>#DIV/0!</v>
      </c>
    </row>
    <row r="24" spans="7:9" x14ac:dyDescent="0.35">
      <c r="G24" s="4"/>
      <c r="H24" s="4">
        <f t="shared" si="0"/>
        <v>0</v>
      </c>
      <c r="I24" s="5" t="e">
        <f>H24/C24</f>
        <v>#DIV/0!</v>
      </c>
    </row>
    <row r="25" spans="7:9" x14ac:dyDescent="0.35">
      <c r="G25" s="4"/>
      <c r="H25" s="4">
        <f t="shared" si="0"/>
        <v>0</v>
      </c>
      <c r="I25" s="5" t="e">
        <f>H25/C25</f>
        <v>#DIV/0!</v>
      </c>
    </row>
    <row r="26" spans="7:9" x14ac:dyDescent="0.35">
      <c r="G26" s="4"/>
      <c r="H26" s="4">
        <f t="shared" si="0"/>
        <v>0</v>
      </c>
      <c r="I26" s="5" t="e">
        <f>H26/C26</f>
        <v>#DIV/0!</v>
      </c>
    </row>
    <row r="27" spans="7:9" x14ac:dyDescent="0.35">
      <c r="G27" s="4"/>
      <c r="H27" s="4">
        <f t="shared" si="0"/>
        <v>0</v>
      </c>
      <c r="I27" s="5" t="e">
        <f>H27/C27</f>
        <v>#DIV/0!</v>
      </c>
    </row>
    <row r="28" spans="7:9" x14ac:dyDescent="0.35">
      <c r="G28" s="4"/>
      <c r="H28" s="4">
        <f t="shared" si="0"/>
        <v>0</v>
      </c>
      <c r="I28" s="5" t="e">
        <f>H28/C28</f>
        <v>#DIV/0!</v>
      </c>
    </row>
    <row r="29" spans="7:9" x14ac:dyDescent="0.35">
      <c r="G29" s="4"/>
      <c r="H29" s="4">
        <f t="shared" si="0"/>
        <v>0</v>
      </c>
      <c r="I29" s="5" t="e">
        <f>H29/C29</f>
        <v>#DIV/0!</v>
      </c>
    </row>
    <row r="30" spans="7:9" x14ac:dyDescent="0.35">
      <c r="G30" s="4"/>
      <c r="H30" s="4">
        <f t="shared" si="0"/>
        <v>0</v>
      </c>
      <c r="I30" s="5" t="e">
        <f>H30/C30</f>
        <v>#DIV/0!</v>
      </c>
    </row>
    <row r="31" spans="7:9" x14ac:dyDescent="0.35">
      <c r="G31" s="4"/>
      <c r="H31" s="4">
        <f t="shared" si="0"/>
        <v>0</v>
      </c>
      <c r="I31" s="5" t="e">
        <f>H31/C31</f>
        <v>#DIV/0!</v>
      </c>
    </row>
    <row r="32" spans="7:9" x14ac:dyDescent="0.35">
      <c r="G32" s="4"/>
      <c r="H32" s="4">
        <f t="shared" si="0"/>
        <v>0</v>
      </c>
      <c r="I32" s="5" t="e">
        <f>H32/C32</f>
        <v>#DIV/0!</v>
      </c>
    </row>
    <row r="33" spans="7:9" x14ac:dyDescent="0.35">
      <c r="G33" s="4"/>
      <c r="H33" s="4">
        <f t="shared" si="0"/>
        <v>0</v>
      </c>
      <c r="I33" s="5" t="e">
        <f>H33/C33</f>
        <v>#DIV/0!</v>
      </c>
    </row>
    <row r="34" spans="7:9" x14ac:dyDescent="0.35">
      <c r="G34" s="4"/>
      <c r="H34" s="4">
        <f t="shared" si="0"/>
        <v>0</v>
      </c>
      <c r="I34" s="5" t="e">
        <f>H34/C34</f>
        <v>#DIV/0!</v>
      </c>
    </row>
    <row r="35" spans="7:9" x14ac:dyDescent="0.35">
      <c r="G35" s="4"/>
      <c r="H35" s="4">
        <f t="shared" si="0"/>
        <v>0</v>
      </c>
      <c r="I35" s="5" t="e">
        <f>H35/C35</f>
        <v>#DIV/0!</v>
      </c>
    </row>
    <row r="36" spans="7:9" x14ac:dyDescent="0.35">
      <c r="G36" s="4"/>
      <c r="H36" s="4">
        <f t="shared" si="0"/>
        <v>0</v>
      </c>
      <c r="I36" s="5" t="e">
        <f>H36/C36</f>
        <v>#DIV/0!</v>
      </c>
    </row>
    <row r="37" spans="7:9" x14ac:dyDescent="0.35">
      <c r="G37" s="4"/>
      <c r="H37" s="4">
        <f t="shared" si="0"/>
        <v>0</v>
      </c>
      <c r="I37" s="5" t="e">
        <f>H37/C37</f>
        <v>#DIV/0!</v>
      </c>
    </row>
    <row r="38" spans="7:9" x14ac:dyDescent="0.35">
      <c r="G38" s="4"/>
      <c r="H38" s="4">
        <f t="shared" si="0"/>
        <v>0</v>
      </c>
      <c r="I38" s="5" t="e">
        <f>H38/C38</f>
        <v>#DIV/0!</v>
      </c>
    </row>
    <row r="39" spans="7:9" x14ac:dyDescent="0.35">
      <c r="G39" s="4"/>
      <c r="H39" s="4">
        <f t="shared" si="0"/>
        <v>0</v>
      </c>
      <c r="I39" s="5" t="e">
        <f>H39/C39</f>
        <v>#DIV/0!</v>
      </c>
    </row>
    <row r="40" spans="7:9" x14ac:dyDescent="0.35">
      <c r="G40" s="4"/>
      <c r="H40" s="4">
        <f t="shared" si="0"/>
        <v>0</v>
      </c>
      <c r="I40" s="5" t="e">
        <f>H40/C40</f>
        <v>#DIV/0!</v>
      </c>
    </row>
    <row r="41" spans="7:9" x14ac:dyDescent="0.35">
      <c r="G41" s="4"/>
      <c r="H41" s="4">
        <f t="shared" si="0"/>
        <v>0</v>
      </c>
      <c r="I41" s="5" t="e">
        <f>H41/C41</f>
        <v>#DIV/0!</v>
      </c>
    </row>
    <row r="42" spans="7:9" x14ac:dyDescent="0.35">
      <c r="G42" s="4"/>
      <c r="H42" s="4">
        <f t="shared" si="0"/>
        <v>0</v>
      </c>
      <c r="I42" s="5" t="e">
        <f>H42/C42</f>
        <v>#DIV/0!</v>
      </c>
    </row>
    <row r="43" spans="7:9" x14ac:dyDescent="0.35">
      <c r="G43" s="4"/>
      <c r="H43" s="4">
        <f t="shared" si="0"/>
        <v>0</v>
      </c>
      <c r="I43" s="5" t="e">
        <f>H43/C43</f>
        <v>#DIV/0!</v>
      </c>
    </row>
  </sheetData>
  <mergeCells count="9">
    <mergeCell ref="A2:B2"/>
    <mergeCell ref="E2:F2"/>
    <mergeCell ref="A1:K1"/>
    <mergeCell ref="J9:K9"/>
    <mergeCell ref="J10:K10"/>
    <mergeCell ref="J3:K3"/>
    <mergeCell ref="J4:K4"/>
    <mergeCell ref="J6:K6"/>
    <mergeCell ref="J7:K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6E24-1813-4524-9E1A-533F6D5FACFB}">
  <dimension ref="A1:G20"/>
  <sheetViews>
    <sheetView tabSelected="1" workbookViewId="0">
      <selection activeCell="J10" sqref="J10"/>
    </sheetView>
  </sheetViews>
  <sheetFormatPr baseColWidth="10" defaultRowHeight="14.5" x14ac:dyDescent="0.35"/>
  <sheetData>
    <row r="1" spans="1:7" ht="15" thickBot="1" x14ac:dyDescent="0.4">
      <c r="A1" s="18" t="s">
        <v>16</v>
      </c>
      <c r="B1" s="18" t="s">
        <v>17</v>
      </c>
      <c r="C1" s="19" t="s">
        <v>18</v>
      </c>
      <c r="D1" s="18" t="s">
        <v>19</v>
      </c>
      <c r="E1" s="19" t="s">
        <v>20</v>
      </c>
      <c r="F1" s="18" t="s">
        <v>21</v>
      </c>
      <c r="G1" s="11"/>
    </row>
    <row r="2" spans="1:7" ht="15" thickBot="1" x14ac:dyDescent="0.4">
      <c r="A2" s="21" t="s">
        <v>22</v>
      </c>
      <c r="B2" s="13" t="s">
        <v>23</v>
      </c>
      <c r="C2" s="13" t="s">
        <v>24</v>
      </c>
      <c r="D2" s="12" t="s">
        <v>18</v>
      </c>
      <c r="E2" s="13" t="s">
        <v>25</v>
      </c>
      <c r="F2" s="12" t="s">
        <v>20</v>
      </c>
      <c r="G2" s="13" t="s">
        <v>26</v>
      </c>
    </row>
    <row r="3" spans="1:7" ht="15" thickBot="1" x14ac:dyDescent="0.4">
      <c r="A3" s="22" t="s">
        <v>27</v>
      </c>
      <c r="B3" s="18" t="s">
        <v>28</v>
      </c>
      <c r="C3" s="18" t="s">
        <v>29</v>
      </c>
      <c r="D3" s="19" t="s">
        <v>18</v>
      </c>
      <c r="E3" s="18" t="s">
        <v>30</v>
      </c>
      <c r="F3" s="19" t="s">
        <v>31</v>
      </c>
      <c r="G3" s="18" t="s">
        <v>32</v>
      </c>
    </row>
    <row r="4" spans="1:7" ht="15" thickBot="1" x14ac:dyDescent="0.4">
      <c r="A4" s="21" t="s">
        <v>33</v>
      </c>
      <c r="B4" s="13" t="s">
        <v>28</v>
      </c>
      <c r="C4" s="13" t="s">
        <v>29</v>
      </c>
      <c r="D4" s="12" t="s">
        <v>18</v>
      </c>
      <c r="E4" s="13" t="s">
        <v>30</v>
      </c>
      <c r="F4" s="12" t="s">
        <v>34</v>
      </c>
      <c r="G4" s="13" t="s">
        <v>35</v>
      </c>
    </row>
    <row r="5" spans="1:7" ht="15" thickBot="1" x14ac:dyDescent="0.4">
      <c r="A5" s="22" t="s">
        <v>36</v>
      </c>
      <c r="B5" s="18" t="s">
        <v>28</v>
      </c>
      <c r="C5" s="18" t="s">
        <v>29</v>
      </c>
      <c r="D5" s="19" t="s">
        <v>18</v>
      </c>
      <c r="E5" s="18" t="s">
        <v>30</v>
      </c>
      <c r="F5" s="19" t="s">
        <v>37</v>
      </c>
      <c r="G5" s="18" t="s">
        <v>38</v>
      </c>
    </row>
    <row r="6" spans="1:7" ht="15" thickBot="1" x14ac:dyDescent="0.4">
      <c r="A6" s="21" t="s">
        <v>39</v>
      </c>
      <c r="B6" s="13" t="s">
        <v>40</v>
      </c>
      <c r="C6" s="13" t="s">
        <v>24</v>
      </c>
      <c r="D6" s="12" t="s">
        <v>18</v>
      </c>
      <c r="E6" s="13" t="s">
        <v>41</v>
      </c>
      <c r="F6" s="12" t="s">
        <v>8</v>
      </c>
      <c r="G6" s="13" t="s">
        <v>9</v>
      </c>
    </row>
    <row r="7" spans="1:7" ht="15" thickBot="1" x14ac:dyDescent="0.4">
      <c r="A7" s="22" t="s">
        <v>42</v>
      </c>
      <c r="B7" s="18" t="s">
        <v>43</v>
      </c>
      <c r="C7" s="18" t="s">
        <v>24</v>
      </c>
      <c r="D7" s="19" t="s">
        <v>18</v>
      </c>
      <c r="E7" s="18" t="s">
        <v>44</v>
      </c>
      <c r="F7" s="19" t="s">
        <v>45</v>
      </c>
      <c r="G7" s="18" t="s">
        <v>46</v>
      </c>
    </row>
    <row r="8" spans="1:7" ht="15" thickBot="1" x14ac:dyDescent="0.4">
      <c r="A8" s="21" t="s">
        <v>47</v>
      </c>
      <c r="B8" s="13" t="s">
        <v>48</v>
      </c>
      <c r="C8" s="13" t="s">
        <v>49</v>
      </c>
      <c r="D8" s="12" t="s">
        <v>18</v>
      </c>
      <c r="E8" s="13" t="s">
        <v>50</v>
      </c>
      <c r="F8" s="12" t="s">
        <v>45</v>
      </c>
      <c r="G8" s="13" t="s">
        <v>51</v>
      </c>
    </row>
    <row r="9" spans="1:7" ht="15" thickBot="1" x14ac:dyDescent="0.4">
      <c r="A9" s="22" t="s">
        <v>52</v>
      </c>
      <c r="B9" s="18" t="s">
        <v>53</v>
      </c>
      <c r="C9" s="18" t="s">
        <v>54</v>
      </c>
      <c r="D9" s="19" t="s">
        <v>18</v>
      </c>
      <c r="E9" s="18" t="s">
        <v>55</v>
      </c>
      <c r="F9" s="19" t="s">
        <v>56</v>
      </c>
      <c r="G9" s="18" t="s">
        <v>57</v>
      </c>
    </row>
    <row r="10" spans="1:7" ht="15" thickBot="1" x14ac:dyDescent="0.4">
      <c r="A10" s="21" t="s">
        <v>58</v>
      </c>
      <c r="B10" s="13" t="s">
        <v>59</v>
      </c>
      <c r="C10" s="13" t="s">
        <v>49</v>
      </c>
      <c r="D10" s="12" t="s">
        <v>18</v>
      </c>
      <c r="E10" s="13" t="s">
        <v>60</v>
      </c>
      <c r="F10" s="12" t="s">
        <v>56</v>
      </c>
      <c r="G10" s="13" t="s">
        <v>61</v>
      </c>
    </row>
    <row r="11" spans="1:7" ht="15" thickBot="1" x14ac:dyDescent="0.4">
      <c r="A11" s="22" t="s">
        <v>62</v>
      </c>
      <c r="B11" s="18" t="s">
        <v>63</v>
      </c>
      <c r="C11" s="18" t="s">
        <v>17</v>
      </c>
      <c r="D11" s="19" t="s">
        <v>18</v>
      </c>
      <c r="E11" s="18" t="s">
        <v>64</v>
      </c>
      <c r="F11" s="19" t="s">
        <v>65</v>
      </c>
      <c r="G11" s="18" t="s">
        <v>66</v>
      </c>
    </row>
    <row r="12" spans="1:7" ht="15" thickBot="1" x14ac:dyDescent="0.4">
      <c r="A12" s="21" t="s">
        <v>67</v>
      </c>
      <c r="B12" s="13" t="s">
        <v>68</v>
      </c>
      <c r="C12" s="13" t="s">
        <v>24</v>
      </c>
      <c r="D12" s="12" t="s">
        <v>18</v>
      </c>
      <c r="E12" s="13" t="s">
        <v>69</v>
      </c>
      <c r="F12" s="12" t="s">
        <v>70</v>
      </c>
      <c r="G12" s="13" t="s">
        <v>71</v>
      </c>
    </row>
    <row r="13" spans="1:7" ht="15" thickBot="1" x14ac:dyDescent="0.4">
      <c r="A13" s="22" t="s">
        <v>72</v>
      </c>
      <c r="B13" s="18" t="s">
        <v>73</v>
      </c>
      <c r="C13" s="18" t="s">
        <v>24</v>
      </c>
      <c r="D13" s="19" t="s">
        <v>18</v>
      </c>
      <c r="E13" s="18" t="s">
        <v>74</v>
      </c>
      <c r="F13" s="19" t="s">
        <v>75</v>
      </c>
      <c r="G13" s="18" t="s">
        <v>76</v>
      </c>
    </row>
    <row r="14" spans="1:7" ht="15" thickBot="1" x14ac:dyDescent="0.4">
      <c r="A14" s="21" t="s">
        <v>77</v>
      </c>
      <c r="B14" s="13" t="s">
        <v>78</v>
      </c>
      <c r="C14" s="13" t="s">
        <v>49</v>
      </c>
      <c r="D14" s="12" t="s">
        <v>18</v>
      </c>
      <c r="E14" s="13" t="s">
        <v>79</v>
      </c>
      <c r="F14" s="12" t="s">
        <v>75</v>
      </c>
      <c r="G14" s="13" t="s">
        <v>80</v>
      </c>
    </row>
    <row r="15" spans="1:7" ht="15" thickBot="1" x14ac:dyDescent="0.4">
      <c r="A15" s="22" t="s">
        <v>81</v>
      </c>
      <c r="B15" s="18" t="s">
        <v>82</v>
      </c>
      <c r="C15" s="18" t="s">
        <v>24</v>
      </c>
      <c r="D15" s="19" t="s">
        <v>18</v>
      </c>
      <c r="E15" s="18" t="s">
        <v>83</v>
      </c>
      <c r="F15" s="19" t="s">
        <v>84</v>
      </c>
      <c r="G15" s="18" t="s">
        <v>85</v>
      </c>
    </row>
    <row r="16" spans="1:7" ht="15" thickBot="1" x14ac:dyDescent="0.4">
      <c r="A16" s="21" t="s">
        <v>86</v>
      </c>
      <c r="B16" s="13" t="s">
        <v>87</v>
      </c>
      <c r="C16" s="13" t="s">
        <v>49</v>
      </c>
      <c r="D16" s="12" t="s">
        <v>18</v>
      </c>
      <c r="E16" s="13" t="s">
        <v>88</v>
      </c>
      <c r="F16" s="12" t="s">
        <v>84</v>
      </c>
      <c r="G16" s="13" t="s">
        <v>89</v>
      </c>
    </row>
    <row r="17" spans="1:7" ht="15" thickBot="1" x14ac:dyDescent="0.4">
      <c r="A17" s="22" t="s">
        <v>90</v>
      </c>
      <c r="B17" s="18" t="s">
        <v>91</v>
      </c>
      <c r="C17" s="18" t="s">
        <v>92</v>
      </c>
      <c r="D17" s="19" t="s">
        <v>18</v>
      </c>
      <c r="E17" s="18" t="s">
        <v>93</v>
      </c>
      <c r="F17" s="19" t="s">
        <v>94</v>
      </c>
      <c r="G17" s="18" t="s">
        <v>95</v>
      </c>
    </row>
    <row r="18" spans="1:7" ht="15" thickBot="1" x14ac:dyDescent="0.4">
      <c r="A18" s="21" t="s">
        <v>96</v>
      </c>
      <c r="B18" s="13" t="s">
        <v>97</v>
      </c>
      <c r="C18" s="13" t="s">
        <v>49</v>
      </c>
      <c r="D18" s="12" t="s">
        <v>18</v>
      </c>
      <c r="E18" s="13" t="s">
        <v>98</v>
      </c>
      <c r="F18" s="12" t="s">
        <v>94</v>
      </c>
      <c r="G18" s="13" t="s">
        <v>99</v>
      </c>
    </row>
    <row r="19" spans="1:7" ht="15" thickBot="1" x14ac:dyDescent="0.4">
      <c r="A19" s="22" t="s">
        <v>100</v>
      </c>
      <c r="B19" s="18" t="s">
        <v>101</v>
      </c>
      <c r="C19" s="18" t="s">
        <v>92</v>
      </c>
      <c r="D19" s="19" t="s">
        <v>18</v>
      </c>
      <c r="E19" s="18" t="s">
        <v>102</v>
      </c>
      <c r="F19" s="19" t="s">
        <v>12</v>
      </c>
      <c r="G19" s="18" t="s">
        <v>103</v>
      </c>
    </row>
    <row r="20" spans="1:7" x14ac:dyDescent="0.35">
      <c r="A20" s="21" t="s">
        <v>104</v>
      </c>
      <c r="B20" s="13" t="s">
        <v>105</v>
      </c>
      <c r="C20" s="13" t="s">
        <v>49</v>
      </c>
      <c r="D20" s="12" t="s">
        <v>18</v>
      </c>
      <c r="E20" s="13" t="s">
        <v>106</v>
      </c>
      <c r="F20" s="12" t="s">
        <v>12</v>
      </c>
      <c r="G20" s="13" t="s">
        <v>107</v>
      </c>
    </row>
  </sheetData>
  <hyperlinks>
    <hyperlink ref="A2" r:id="rId1" location="tab=trades&amp;txid=TURMAK-E23SA-6CMQAL" display="https://www.kraken.com/u/trade - tab=trades&amp;txid=TURMAK-E23SA-6CMQAL" xr:uid="{95D627C5-F4E3-4955-8265-C6DA6ADCFA93}"/>
    <hyperlink ref="A3" r:id="rId2" location="tab=trades&amp;txid=TWBA4P-ZEBLY-OB2VPP" display="https://www.kraken.com/u/trade - tab=trades&amp;txid=TWBA4P-ZEBLY-OB2VPP" xr:uid="{FE84F6C0-BA42-4435-AB57-C264F5391F69}"/>
    <hyperlink ref="A4" r:id="rId3" location="tab=trades&amp;txid=TJVGFS-DQZQN-D6AHD6" display="https://www.kraken.com/u/trade - tab=trades&amp;txid=TJVGFS-DQZQN-D6AHD6" xr:uid="{03D2F896-8EBB-4B97-B2F2-DF3C763E41C4}"/>
    <hyperlink ref="A5" r:id="rId4" location="tab=trades&amp;txid=TH4NA6-7RI7J-7YBK7C" display="https://www.kraken.com/u/trade - tab=trades&amp;txid=TH4NA6-7RI7J-7YBK7C" xr:uid="{08135829-2350-42F0-9B9C-C0F1E143D4D9}"/>
    <hyperlink ref="A6" r:id="rId5" location="tab=trades&amp;txid=TTKEUX-WS666-G4BHWD" display="https://www.kraken.com/u/trade - tab=trades&amp;txid=TTKEUX-WS666-G4BHWD" xr:uid="{C6D720C9-8400-4552-9EBF-9D43B30A1ED6}"/>
    <hyperlink ref="A7" r:id="rId6" location="tab=trades&amp;txid=TPJQ3L-4FODS-G7S76J" display="https://www.kraken.com/u/trade - tab=trades&amp;txid=TPJQ3L-4FODS-G7S76J" xr:uid="{89186DF2-EB1E-421B-8231-135D427832A2}"/>
    <hyperlink ref="A8" r:id="rId7" location="tab=trades&amp;txid=TRBNYH-WDWNK-DLMUZ3" display="https://www.kraken.com/u/trade - tab=trades&amp;txid=TRBNYH-WDWNK-DLMUZ3" xr:uid="{E3F9667C-0C4D-4B9F-A405-7DA57D86086E}"/>
    <hyperlink ref="A9" r:id="rId8" location="tab=trades&amp;txid=TWCSIN-IXD7M-Q523G3" display="https://www.kraken.com/u/trade - tab=trades&amp;txid=TWCSIN-IXD7M-Q523G3" xr:uid="{15004BA7-7928-40D1-9BF2-981190F49A8D}"/>
    <hyperlink ref="A10" r:id="rId9" location="tab=trades&amp;txid=TNF3NT-ZRE6I-DPXDM3" display="https://www.kraken.com/u/trade - tab=trades&amp;txid=TNF3NT-ZRE6I-DPXDM3" xr:uid="{754DF589-1475-4B98-BFA6-B3DFD05E808F}"/>
    <hyperlink ref="A11" r:id="rId10" location="tab=trades&amp;txid=TXVLJM-5WX3S-GUEHX5" display="https://www.kraken.com/u/trade - tab=trades&amp;txid=TXVLJM-5WX3S-GUEHX5" xr:uid="{03153A2C-533F-4E63-A4B3-8DDD2DD48990}"/>
    <hyperlink ref="A12" r:id="rId11" location="tab=trades&amp;txid=TW76PV-A7JKP-CZYVJT" display="https://www.kraken.com/u/trade - tab=trades&amp;txid=TW76PV-A7JKP-CZYVJT" xr:uid="{C7C57C95-1BF9-4DE4-BF51-61637DC21A13}"/>
    <hyperlink ref="A13" r:id="rId12" location="tab=trades&amp;txid=TP4K4C-4WVJK-HXFQ5B" display="https://www.kraken.com/u/trade - tab=trades&amp;txid=TP4K4C-4WVJK-HXFQ5B" xr:uid="{8FE4323A-224D-4AAE-9506-00ED40F05407}"/>
    <hyperlink ref="A14" r:id="rId13" location="tab=trades&amp;txid=TK7J67-SQND6-PTJ6CI" display="https://www.kraken.com/u/trade - tab=trades&amp;txid=TK7J67-SQND6-PTJ6CI" xr:uid="{44B44D64-7499-425D-A07F-F9FE8DE57CA7}"/>
    <hyperlink ref="A15" r:id="rId14" location="tab=trades&amp;txid=TR2D2L-6M4IH-KABYQZ" display="https://www.kraken.com/u/trade - tab=trades&amp;txid=TR2D2L-6M4IH-KABYQZ" xr:uid="{BF1B7637-61FC-4095-AE25-7989A3DEBF42}"/>
    <hyperlink ref="A16" r:id="rId15" location="tab=trades&amp;txid=TI4T5O-SPEK7-KHQSM5" display="https://www.kraken.com/u/trade - tab=trades&amp;txid=TI4T5O-SPEK7-KHQSM5" xr:uid="{09C5591B-ED8B-40F4-BC54-5F3F939F6893}"/>
    <hyperlink ref="A17" r:id="rId16" location="tab=trades&amp;txid=TPCNEP-YLGVK-5KDDDO" display="https://www.kraken.com/u/trade - tab=trades&amp;txid=TPCNEP-YLGVK-5KDDDO" xr:uid="{CE4A5F17-8BC4-42C6-A093-4AA9F6121AE2}"/>
    <hyperlink ref="A18" r:id="rId17" location="tab=trades&amp;txid=TYIXPX-7HJLC-2KXDN6" display="https://www.kraken.com/u/trade - tab=trades&amp;txid=TYIXPX-7HJLC-2KXDN6" xr:uid="{920F6D82-62A8-4922-9022-5FA1741AF8E5}"/>
    <hyperlink ref="A19" r:id="rId18" location="tab=trades&amp;txid=TEA2V7-KEDJB-GXLYAB" display="https://www.kraken.com/u/trade - tab=trades&amp;txid=TEA2V7-KEDJB-GXLYAB" xr:uid="{35593CCF-9D54-4777-9017-59D9B6AF9FF5}"/>
    <hyperlink ref="A20" r:id="rId19" location="tab=trades&amp;txid=TOFJES-YSH55-XKSGBC" display="https://www.kraken.com/u/trade - tab=trades&amp;txid=TOFJES-YSH55-XKSGBC" xr:uid="{CCB14CF6-0CD9-4E34-86EB-A96ADD9FA0E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G q p U N g h q t K n A A A A + A A A A B I A H A B D b 2 5 m a W c v U G F j a 2 F n Z S 5 4 b W w g o h g A K K A U A A A A A A A A A A A A A A A A A A A A A A A A A A A A h Y / B C o I w H I d f R X Z 3 m 0 p g 8 n c e g k 4 J U R B d x 1 w 6 0 h n b b L 5 b h x 6 p V 0 g o q 1 v H 3 8 d 3 + H 6 P 2 x 2 K s W u D q z R W 9 T p H E a Y o k F r 0 l d J 1 j g Z 3 C l N U M N h y c e a 1 D C Z Z 2 2 y 0 V Y 4 a 5 y 4 Z I d 5 7 7 B P c m 5 r E l E b k W G 7 2 o p E d R x 9 Z / Z d D p a 3 j W k j E 4 P C K Y T F O K V 6 k N M F L G g G Z M Z R K f 5 V 4 K s Y U y A + E 1 d C 6 w U h 2 M u F 6 B 2 S e Q N 4 v 2 B N Q S w M E F A A C A A g A d G q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q q V A o i k e 4 D g A A A B E A A A A T A B w A R m 9 y b X V s Y X M v U 2 V j d G l v b j E u b S C i G A A o o B Q A A A A A A A A A A A A A A A A A A A A A A A A A A A A r T k 0 u y c z P U w i G 0 I b W A F B L A Q I t A B Q A A g A I A H R q q V D Y I a r S p w A A A P g A A A A S A A A A A A A A A A A A A A A A A A A A A A B D b 2 5 m a W c v U G F j a 2 F n Z S 5 4 b W x Q S w E C L Q A U A A I A C A B 0 a q l Q D 8 r p q 6 Q A A A D p A A A A E w A A A A A A A A A A A A A A A A D z A A A A W 0 N v b n R l b n R f V H l w Z X N d L n h t b F B L A Q I t A B Q A A g A I A H R q q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E n 9 S Q q b l R K 5 J H d N j K 7 O d A A A A A A I A A A A A A B B m A A A A A Q A A I A A A A M r w s Z K a 5 3 / b Z I y 4 Y f r Z I A 1 9 O i G A l g 2 t a u g o K k l p t v u 8 A A A A A A 6 A A A A A A g A A I A A A A J K Z w E I n Q 2 W d q T e V y 4 s / z L A l r 4 t 9 d 1 g w z 4 G d V J 8 C v P w j U A A A A B Q F C r W y c r o O q N O 6 y R T O t H F t o q H k L X 1 I k D x K c M 0 B 9 k X U J n O L z E V l B E H T R 9 W o Z 6 8 g r h p s 3 g i p s 9 6 i O 9 e Z n h b j 7 z 5 D + e W l D A q B U m U O U 9 Y h x 6 w m Q A A A A P 8 q X B T T n H u B e 9 w e U C R M p Z i 9 R i D g u Z l j 9 4 O B X j 1 X m N a L q C H r y b 6 y G F 1 s C j f q B u Q v Q 2 t 5 B U C x y M M Z J 7 t a 2 1 e i N 7 s = < / D a t a M a s h u p > 
</file>

<file path=customXml/itemProps1.xml><?xml version="1.0" encoding="utf-8"?>
<ds:datastoreItem xmlns:ds="http://schemas.openxmlformats.org/officeDocument/2006/customXml" ds:itemID="{F44FE535-E46A-485A-8011-D96FAC6A40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</dc:creator>
  <cp:lastModifiedBy>Matthieu</cp:lastModifiedBy>
  <dcterms:created xsi:type="dcterms:W3CDTF">2020-05-07T18:36:32Z</dcterms:created>
  <dcterms:modified xsi:type="dcterms:W3CDTF">2020-05-11T22:17:19Z</dcterms:modified>
</cp:coreProperties>
</file>