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apValue" sheetId="1" r:id="rId4"/>
    <sheet state="visible" name="ManufacturerFee" sheetId="2" r:id="rId5"/>
    <sheet state="visible" name="SierraRecyclers" sheetId="3" r:id="rId6"/>
    <sheet state="visible" name="TrinityRecyclers" sheetId="4" r:id="rId7"/>
  </sheets>
  <definedNames/>
  <calcPr/>
</workbook>
</file>

<file path=xl/sharedStrings.xml><?xml version="1.0" encoding="utf-8"?>
<sst xmlns="http://schemas.openxmlformats.org/spreadsheetml/2006/main" count="169" uniqueCount="85">
  <si>
    <t>Material</t>
  </si>
  <si>
    <t>Recycled</t>
  </si>
  <si>
    <t>Rate</t>
  </si>
  <si>
    <t>Scrap value per ton</t>
  </si>
  <si>
    <t>Container per pound rate</t>
  </si>
  <si>
    <t>Container per ton</t>
  </si>
  <si>
    <t>Scrap value per container</t>
  </si>
  <si>
    <t>Aluminum</t>
  </si>
  <si>
    <t>Glass</t>
  </si>
  <si>
    <t>PET</t>
  </si>
  <si>
    <t>HDPE</t>
  </si>
  <si>
    <t>PVC</t>
  </si>
  <si>
    <t>LDPE</t>
  </si>
  <si>
    <t>PP</t>
  </si>
  <si>
    <t>PS</t>
  </si>
  <si>
    <t>OTHER</t>
  </si>
  <si>
    <t>BIMETAL</t>
  </si>
  <si>
    <t>ALL</t>
  </si>
  <si>
    <r>
      <rPr/>
      <t xml:space="preserve">Sources: </t>
    </r>
    <r>
      <rPr>
        <color rgb="FF1155CC"/>
        <u/>
      </rPr>
      <t>https://www2.calrecycle.ca.gov/Docs/Web/119868</t>
    </r>
    <r>
      <rPr/>
      <t xml:space="preserve">, </t>
    </r>
    <r>
      <rPr>
        <color rgb="FF1155CC"/>
        <u/>
      </rPr>
      <t>https://calrecycle.ca.gov/bevcontainer/scrapvalue/</t>
    </r>
    <r>
      <rPr/>
      <t xml:space="preserve"> </t>
    </r>
  </si>
  <si>
    <t>Sales</t>
  </si>
  <si>
    <t>Manufacturer fee per container</t>
  </si>
  <si>
    <r>
      <rPr/>
      <t xml:space="preserve">Sources: </t>
    </r>
    <r>
      <rPr>
        <color rgb="FF1155CC"/>
        <u/>
      </rPr>
      <t>https://www2.calrecycle.ca.gov/Docs/Web/119868</t>
    </r>
    <r>
      <rPr/>
      <t xml:space="preserve">, </t>
    </r>
    <r>
      <rPr>
        <color rgb="FF1155CC"/>
        <u/>
      </rPr>
      <t>https://www2.calrecycle.ca.gov/Docs/Web/118404</t>
    </r>
    <r>
      <rPr/>
      <t xml:space="preserve"> </t>
    </r>
  </si>
  <si>
    <t>recycling location name</t>
  </si>
  <si>
    <t>county</t>
  </si>
  <si>
    <t>recyclerID</t>
  </si>
  <si>
    <t>countyID</t>
  </si>
  <si>
    <t>Crown Metals LLC</t>
  </si>
  <si>
    <t>Butte</t>
  </si>
  <si>
    <t>06007</t>
  </si>
  <si>
    <t>Empire Steel Inc</t>
  </si>
  <si>
    <t>IRecycle</t>
  </si>
  <si>
    <t>North San Juan Transfer Station</t>
  </si>
  <si>
    <t>Nevada</t>
  </si>
  <si>
    <t>06057</t>
  </si>
  <si>
    <t>Savior Earth Recycling</t>
  </si>
  <si>
    <t>J L Recycling</t>
  </si>
  <si>
    <t>Placer</t>
  </si>
  <si>
    <t>06061</t>
  </si>
  <si>
    <t>Town Clean Recycle Center</t>
  </si>
  <si>
    <t>Feather River Disposal</t>
  </si>
  <si>
    <t>Plumas</t>
  </si>
  <si>
    <t>06063</t>
  </si>
  <si>
    <t>Quincy Recycler</t>
  </si>
  <si>
    <t>Eastern Regional Landfill</t>
  </si>
  <si>
    <t>Waste Mgmt of Nevada County</t>
  </si>
  <si>
    <t>Feather River Recycle</t>
  </si>
  <si>
    <t>Yuba</t>
  </si>
  <si>
    <t>06115</t>
  </si>
  <si>
    <t>Good Neighbor Recycling 1</t>
  </si>
  <si>
    <t>J B Recycling</t>
  </si>
  <si>
    <t>Sutter</t>
  </si>
  <si>
    <t>06101</t>
  </si>
  <si>
    <t>Lemire's Recycling</t>
  </si>
  <si>
    <t>Recycling Industries Inc</t>
  </si>
  <si>
    <t>Serrano Pallets and Recycling</t>
  </si>
  <si>
    <t>Hambro Recycling</t>
  </si>
  <si>
    <t>Humboldt</t>
  </si>
  <si>
    <t>06023</t>
  </si>
  <si>
    <t>Lalil Daqaw Pomo Recycling Center</t>
  </si>
  <si>
    <t>Mendocino</t>
  </si>
  <si>
    <t>06045</t>
  </si>
  <si>
    <t>Robinson Rancheria</t>
  </si>
  <si>
    <t>Lake</t>
  </si>
  <si>
    <t>06033</t>
  </si>
  <si>
    <t>Robinson Rancheria Recycling at Big Valley</t>
  </si>
  <si>
    <t>Redwood Waste Solutions</t>
  </si>
  <si>
    <t>Redwood Waste Solutions Inc</t>
  </si>
  <si>
    <t>Redwood Waste Solutions Inc.</t>
  </si>
  <si>
    <t>Solid Waste Recycling Center Laytonville</t>
  </si>
  <si>
    <t>Willits Solid Waste Transfer &amp; Recycling Center</t>
  </si>
  <si>
    <t>Big Foot Recycling</t>
  </si>
  <si>
    <t>Shasta</t>
  </si>
  <si>
    <t>06089</t>
  </si>
  <si>
    <t>Big Foot Recycling #16</t>
  </si>
  <si>
    <t>Bigfoot Recycling #20</t>
  </si>
  <si>
    <t>Northstate Recycling</t>
  </si>
  <si>
    <t>Superior Avenue Steel and Supply Inc</t>
  </si>
  <si>
    <t>Siskiyou Opportunity Center</t>
  </si>
  <si>
    <t>Siskiyou</t>
  </si>
  <si>
    <t>06093</t>
  </si>
  <si>
    <t>Yreka Transfer Recycling</t>
  </si>
  <si>
    <t>Tehama</t>
  </si>
  <si>
    <t>06103</t>
  </si>
  <si>
    <t>Richfield Metal &amp; Recycling</t>
  </si>
  <si>
    <t>S &amp; L Recycling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</si>
</sst>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11111"/>
      <name val="Arial"/>
      <scheme val="minor"/>
    </font>
    <font>
      <u/>
      <color rgb="FF0000FF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Font="1"/>
    <xf borderId="0" fillId="0" fontId="3" numFmtId="4" xfId="0" applyAlignment="1" applyFont="1" applyNumberFormat="1">
      <alignment horizontal="left" readingOrder="0"/>
    </xf>
    <xf borderId="0" fillId="0" fontId="2" numFmtId="3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2.calrecycle.ca.gov/Docs/Web/119868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2.calrecycle.ca.gov/Docs/Web/119868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>
      <c r="A2" s="3" t="s">
        <v>7</v>
      </c>
      <c r="B2" s="4">
        <v>7.604418288E9</v>
      </c>
      <c r="C2" s="5">
        <f t="shared" ref="C2:C11" si="1">B2/$B$12</f>
        <v>0.4042593686</v>
      </c>
      <c r="D2" s="6">
        <v>1230.0</v>
      </c>
      <c r="E2" s="3">
        <v>30.0</v>
      </c>
      <c r="F2" s="5">
        <f t="shared" ref="F2:F11" si="2">E2/0.000453592</f>
        <v>66138.73261</v>
      </c>
      <c r="G2" s="5">
        <f t="shared" ref="G2:G11" si="3">D2/F2</f>
        <v>0.018597272</v>
      </c>
      <c r="H2" s="5">
        <f t="shared" ref="H2:H11" si="4">G2*C2</f>
        <v>0.007518121436</v>
      </c>
    </row>
    <row r="3">
      <c r="A3" s="3" t="s">
        <v>8</v>
      </c>
      <c r="B3" s="7">
        <v>1.673924246E9</v>
      </c>
      <c r="C3" s="5">
        <f t="shared" si="1"/>
        <v>0.08898768231</v>
      </c>
      <c r="D3" s="8">
        <v>1.16</v>
      </c>
      <c r="E3" s="3">
        <v>1.96</v>
      </c>
      <c r="F3" s="5">
        <f t="shared" si="2"/>
        <v>4321.063864</v>
      </c>
      <c r="G3" s="5">
        <f t="shared" si="3"/>
        <v>0.0002684524082</v>
      </c>
      <c r="H3" s="5">
        <f t="shared" si="4"/>
        <v>0.00002388895761</v>
      </c>
    </row>
    <row r="4">
      <c r="A4" s="3" t="s">
        <v>9</v>
      </c>
      <c r="B4" s="7">
        <v>9.388525098E9</v>
      </c>
      <c r="C4" s="5">
        <f t="shared" si="1"/>
        <v>0.499104479</v>
      </c>
      <c r="D4" s="8">
        <v>166.18</v>
      </c>
      <c r="E4" s="3">
        <v>24.3</v>
      </c>
      <c r="F4" s="5">
        <f t="shared" si="2"/>
        <v>53572.37341</v>
      </c>
      <c r="G4" s="5">
        <f t="shared" si="3"/>
        <v>0.003101971957</v>
      </c>
      <c r="H4" s="5">
        <f t="shared" si="4"/>
        <v>0.001548208098</v>
      </c>
    </row>
    <row r="5">
      <c r="A5" s="3" t="s">
        <v>10</v>
      </c>
      <c r="B5" s="7">
        <v>9.2834498E7</v>
      </c>
      <c r="C5" s="5">
        <f t="shared" si="1"/>
        <v>0.004935185588</v>
      </c>
      <c r="D5" s="8">
        <v>200.84</v>
      </c>
      <c r="E5" s="3">
        <v>7.6</v>
      </c>
      <c r="F5" s="5">
        <f t="shared" si="2"/>
        <v>16755.14559</v>
      </c>
      <c r="G5" s="5">
        <f t="shared" si="3"/>
        <v>0.01198676543</v>
      </c>
      <c r="H5" s="5">
        <f t="shared" si="4"/>
        <v>0.00005915691201</v>
      </c>
    </row>
    <row r="6">
      <c r="A6" s="3" t="s">
        <v>11</v>
      </c>
      <c r="B6" s="7">
        <v>4747.0</v>
      </c>
      <c r="C6" s="5">
        <f t="shared" si="1"/>
        <v>0.0000002523558213</v>
      </c>
      <c r="D6" s="8">
        <v>0.0</v>
      </c>
      <c r="E6" s="3">
        <v>9.7</v>
      </c>
      <c r="F6" s="5">
        <f t="shared" si="2"/>
        <v>21384.85688</v>
      </c>
      <c r="G6" s="5">
        <f t="shared" si="3"/>
        <v>0</v>
      </c>
      <c r="H6" s="5">
        <f t="shared" si="4"/>
        <v>0</v>
      </c>
    </row>
    <row r="7">
      <c r="A7" s="3" t="s">
        <v>12</v>
      </c>
      <c r="B7" s="7">
        <v>211744.0</v>
      </c>
      <c r="C7" s="5">
        <f t="shared" si="1"/>
        <v>0.00001125654751</v>
      </c>
      <c r="D7" s="8">
        <v>1.28</v>
      </c>
      <c r="E7" s="3">
        <v>40.8</v>
      </c>
      <c r="F7" s="5">
        <f t="shared" si="2"/>
        <v>89948.67634</v>
      </c>
      <c r="G7" s="5">
        <f t="shared" si="3"/>
        <v>0.00001423033725</v>
      </c>
      <c r="H7" s="5">
        <f t="shared" si="4"/>
        <v>0.0000000001601844674</v>
      </c>
    </row>
    <row r="8">
      <c r="A8" s="3" t="s">
        <v>13</v>
      </c>
      <c r="B8" s="7">
        <v>2926398.0</v>
      </c>
      <c r="C8" s="5">
        <f t="shared" si="1"/>
        <v>0.0001555705858</v>
      </c>
      <c r="D8" s="8">
        <v>50.62</v>
      </c>
      <c r="E8" s="3">
        <v>10.9</v>
      </c>
      <c r="F8" s="5">
        <f t="shared" si="2"/>
        <v>24030.40618</v>
      </c>
      <c r="G8" s="5">
        <f t="shared" si="3"/>
        <v>0.002106497894</v>
      </c>
      <c r="H8" s="5">
        <f t="shared" si="4"/>
        <v>0.0000003277091113</v>
      </c>
    </row>
    <row r="9">
      <c r="A9" s="3" t="s">
        <v>14</v>
      </c>
      <c r="B9" s="7">
        <v>4.0683071E7</v>
      </c>
      <c r="C9" s="5">
        <f t="shared" si="1"/>
        <v>0.002162757488</v>
      </c>
      <c r="D9" s="8">
        <v>0.81</v>
      </c>
      <c r="E9" s="3">
        <v>100.2</v>
      </c>
      <c r="F9" s="5">
        <f t="shared" si="2"/>
        <v>220903.3669</v>
      </c>
      <c r="G9" s="5">
        <f t="shared" si="3"/>
        <v>0.000003666761677</v>
      </c>
      <c r="H9" s="5">
        <f t="shared" si="4"/>
        <v>0.000000007930316273</v>
      </c>
    </row>
    <row r="10">
      <c r="A10" s="3" t="s">
        <v>15</v>
      </c>
      <c r="B10" s="7">
        <v>2248248.0</v>
      </c>
      <c r="C10" s="5">
        <f t="shared" si="1"/>
        <v>0.0001195193745</v>
      </c>
      <c r="D10" s="8">
        <v>3.98</v>
      </c>
      <c r="E10" s="3">
        <v>3.1</v>
      </c>
      <c r="F10" s="5">
        <f t="shared" si="2"/>
        <v>6834.335703</v>
      </c>
      <c r="G10" s="5">
        <f t="shared" si="3"/>
        <v>0.0005823536</v>
      </c>
      <c r="H10" s="5">
        <f t="shared" si="4"/>
        <v>0.00000006960253798</v>
      </c>
    </row>
    <row r="11">
      <c r="A11" s="3" t="s">
        <v>16</v>
      </c>
      <c r="B11" s="7">
        <v>4964684.0</v>
      </c>
      <c r="C11" s="5">
        <f t="shared" si="1"/>
        <v>0.0002639281458</v>
      </c>
      <c r="D11" s="8">
        <v>20.18</v>
      </c>
      <c r="E11" s="3">
        <v>8.0</v>
      </c>
      <c r="F11" s="5">
        <f t="shared" si="2"/>
        <v>17636.99536</v>
      </c>
      <c r="G11" s="5">
        <f t="shared" si="3"/>
        <v>0.00114418582</v>
      </c>
      <c r="H11" s="5">
        <f t="shared" si="4"/>
        <v>0.000000301982842</v>
      </c>
    </row>
    <row r="12">
      <c r="A12" s="3" t="s">
        <v>17</v>
      </c>
      <c r="B12" s="7">
        <v>1.8810741022E10</v>
      </c>
      <c r="H12" s="5">
        <f>SUM(H2:H11)</f>
        <v>0.009150082788</v>
      </c>
    </row>
    <row r="13">
      <c r="A13" s="9" t="s">
        <v>18</v>
      </c>
    </row>
  </sheetData>
  <hyperlinks>
    <hyperlink r:id="rId1" ref="A1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19</v>
      </c>
      <c r="C1" s="1" t="s">
        <v>2</v>
      </c>
      <c r="D1" s="1" t="s">
        <v>20</v>
      </c>
      <c r="E1" s="1"/>
      <c r="F1" s="1"/>
      <c r="G1" s="1"/>
      <c r="H1" s="2"/>
    </row>
    <row r="2">
      <c r="A2" s="3" t="s">
        <v>7</v>
      </c>
      <c r="B2" s="4">
        <v>1.0207893931E10</v>
      </c>
      <c r="C2" s="5">
        <f t="shared" ref="C2:C11" si="1">B2/$B$12</f>
        <v>0.3833949733</v>
      </c>
      <c r="D2" s="6">
        <v>0.0</v>
      </c>
      <c r="E2" s="5">
        <f t="shared" ref="E2:E11" si="2">C2*D2</f>
        <v>0</v>
      </c>
    </row>
    <row r="3">
      <c r="A3" s="3" t="s">
        <v>8</v>
      </c>
      <c r="B3" s="7">
        <v>2.66587112E9</v>
      </c>
      <c r="C3" s="5">
        <f t="shared" si="1"/>
        <v>0.1001265877</v>
      </c>
      <c r="D3" s="8">
        <v>0.00576</v>
      </c>
      <c r="E3" s="5">
        <f t="shared" si="2"/>
        <v>0.0005767291452</v>
      </c>
    </row>
    <row r="4">
      <c r="A4" s="3" t="s">
        <v>9</v>
      </c>
      <c r="B4" s="7">
        <v>1.3270087696E10</v>
      </c>
      <c r="C4" s="5">
        <f t="shared" si="1"/>
        <v>0.4984069146</v>
      </c>
      <c r="D4" s="8">
        <v>0.0011</v>
      </c>
      <c r="E4" s="5">
        <f t="shared" si="2"/>
        <v>0.000548247606</v>
      </c>
    </row>
    <row r="5">
      <c r="A5" s="3" t="s">
        <v>10</v>
      </c>
      <c r="B5" s="7">
        <v>1.66930878E8</v>
      </c>
      <c r="C5" s="5">
        <f t="shared" si="1"/>
        <v>0.006269702639</v>
      </c>
      <c r="D5" s="8">
        <v>0.00697</v>
      </c>
      <c r="E5" s="5">
        <f t="shared" si="2"/>
        <v>0.00004369982739</v>
      </c>
    </row>
    <row r="6">
      <c r="A6" s="3" t="s">
        <v>11</v>
      </c>
      <c r="B6" s="7">
        <v>122394.0</v>
      </c>
      <c r="C6" s="5">
        <f t="shared" si="1"/>
        <v>0.000004596956501</v>
      </c>
      <c r="D6" s="8">
        <v>0.053</v>
      </c>
      <c r="E6" s="5">
        <f t="shared" si="2"/>
        <v>0.0000002436386945</v>
      </c>
    </row>
    <row r="7">
      <c r="A7" s="3" t="s">
        <v>12</v>
      </c>
      <c r="B7" s="7">
        <v>7138337.0</v>
      </c>
      <c r="C7" s="5">
        <f t="shared" si="1"/>
        <v>0.0002681064813</v>
      </c>
      <c r="D7" s="8">
        <v>0.01794</v>
      </c>
      <c r="E7" s="5">
        <f t="shared" si="2"/>
        <v>0.000004809830275</v>
      </c>
    </row>
    <row r="8">
      <c r="A8" s="3" t="s">
        <v>13</v>
      </c>
      <c r="B8" s="7">
        <v>9975565.0</v>
      </c>
      <c r="C8" s="5">
        <f t="shared" si="1"/>
        <v>0.0003746690065</v>
      </c>
      <c r="D8" s="8">
        <v>0.05952</v>
      </c>
      <c r="E8" s="5">
        <f t="shared" si="2"/>
        <v>0.00002230029926</v>
      </c>
    </row>
    <row r="9">
      <c r="A9" s="3" t="s">
        <v>14</v>
      </c>
      <c r="B9" s="7">
        <v>2.10998361E8</v>
      </c>
      <c r="C9" s="5">
        <f t="shared" si="1"/>
        <v>0.007924818923</v>
      </c>
      <c r="D9" s="8">
        <v>0.00406</v>
      </c>
      <c r="E9" s="5">
        <f t="shared" si="2"/>
        <v>0.00003217476483</v>
      </c>
    </row>
    <row r="10">
      <c r="A10" s="3" t="s">
        <v>15</v>
      </c>
      <c r="B10" s="7">
        <v>4.2775521E7</v>
      </c>
      <c r="C10" s="5">
        <f t="shared" si="1"/>
        <v>0.001606591903</v>
      </c>
      <c r="D10" s="8">
        <v>0.14368</v>
      </c>
      <c r="E10" s="5">
        <f t="shared" si="2"/>
        <v>0.0002308351246</v>
      </c>
    </row>
    <row r="11">
      <c r="A11" s="3" t="s">
        <v>16</v>
      </c>
      <c r="B11" s="7">
        <v>4.3213412E7</v>
      </c>
      <c r="C11" s="5">
        <f t="shared" si="1"/>
        <v>0.001623038509</v>
      </c>
      <c r="D11" s="8">
        <v>0.05088</v>
      </c>
      <c r="E11" s="5">
        <f t="shared" si="2"/>
        <v>0.00008258019931</v>
      </c>
    </row>
    <row r="12">
      <c r="A12" s="3" t="s">
        <v>17</v>
      </c>
      <c r="B12" s="7">
        <f>SUM(B2:B11)</f>
        <v>26625007215</v>
      </c>
      <c r="E12" s="5">
        <f>SUM(E2:E11)</f>
        <v>0.001541620436</v>
      </c>
    </row>
    <row r="13">
      <c r="A13" s="9" t="s">
        <v>21</v>
      </c>
    </row>
  </sheetData>
  <hyperlinks>
    <hyperlink r:id="rId1" ref="A1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22</v>
      </c>
      <c r="B1" s="1" t="s">
        <v>23</v>
      </c>
      <c r="C1" s="1" t="s">
        <v>24</v>
      </c>
      <c r="D1" s="1" t="s">
        <v>25</v>
      </c>
    </row>
    <row r="2">
      <c r="A2" s="11" t="s">
        <v>26</v>
      </c>
      <c r="B2" s="11" t="s">
        <v>27</v>
      </c>
      <c r="C2" s="5">
        <v>22.0</v>
      </c>
      <c r="D2" s="5" t="s">
        <v>28</v>
      </c>
    </row>
    <row r="3">
      <c r="A3" s="11" t="s">
        <v>29</v>
      </c>
      <c r="B3" s="11" t="s">
        <v>27</v>
      </c>
      <c r="C3" s="5">
        <v>23.0</v>
      </c>
      <c r="D3" s="5" t="s">
        <v>28</v>
      </c>
    </row>
    <row r="4">
      <c r="A4" s="11" t="s">
        <v>30</v>
      </c>
      <c r="B4" s="11" t="s">
        <v>27</v>
      </c>
      <c r="C4" s="5">
        <v>26.0</v>
      </c>
      <c r="D4" s="5" t="s">
        <v>28</v>
      </c>
    </row>
    <row r="5">
      <c r="A5" s="11" t="s">
        <v>31</v>
      </c>
      <c r="B5" s="11" t="s">
        <v>32</v>
      </c>
      <c r="C5" s="5">
        <v>27.0</v>
      </c>
      <c r="D5" s="5" t="s">
        <v>33</v>
      </c>
    </row>
    <row r="6">
      <c r="A6" s="11" t="s">
        <v>34</v>
      </c>
      <c r="B6" s="11" t="s">
        <v>27</v>
      </c>
      <c r="C6" s="5">
        <v>28.0</v>
      </c>
      <c r="D6" s="5" t="s">
        <v>28</v>
      </c>
    </row>
    <row r="7">
      <c r="A7" s="11" t="s">
        <v>35</v>
      </c>
      <c r="B7" s="11" t="s">
        <v>36</v>
      </c>
      <c r="C7" s="5">
        <v>42.0</v>
      </c>
      <c r="D7" s="5" t="s">
        <v>37</v>
      </c>
    </row>
    <row r="8">
      <c r="A8" s="11" t="s">
        <v>38</v>
      </c>
      <c r="B8" s="3" t="s">
        <v>36</v>
      </c>
      <c r="C8" s="5">
        <v>60.0</v>
      </c>
      <c r="D8" s="5" t="s">
        <v>37</v>
      </c>
    </row>
    <row r="9">
      <c r="A9" s="11" t="s">
        <v>39</v>
      </c>
      <c r="B9" s="11" t="s">
        <v>40</v>
      </c>
      <c r="C9" s="5">
        <v>279.0</v>
      </c>
      <c r="D9" s="5" t="s">
        <v>41</v>
      </c>
    </row>
    <row r="10">
      <c r="A10" s="11" t="s">
        <v>42</v>
      </c>
      <c r="B10" s="11" t="s">
        <v>40</v>
      </c>
      <c r="C10" s="5">
        <v>280.0</v>
      </c>
      <c r="D10" s="5" t="s">
        <v>41</v>
      </c>
    </row>
    <row r="11">
      <c r="A11" s="11" t="s">
        <v>43</v>
      </c>
      <c r="B11" s="3" t="s">
        <v>36</v>
      </c>
      <c r="C11" s="5">
        <v>822.0</v>
      </c>
      <c r="D11" s="5" t="s">
        <v>37</v>
      </c>
    </row>
    <row r="12">
      <c r="A12" s="11" t="s">
        <v>44</v>
      </c>
      <c r="B12" s="11" t="s">
        <v>32</v>
      </c>
      <c r="C12" s="5">
        <v>824.0</v>
      </c>
      <c r="D12" s="5" t="s">
        <v>33</v>
      </c>
    </row>
    <row r="13">
      <c r="A13" s="11" t="s">
        <v>45</v>
      </c>
      <c r="B13" s="11" t="s">
        <v>46</v>
      </c>
      <c r="C13" s="5">
        <v>1231.0</v>
      </c>
      <c r="D13" s="5" t="s">
        <v>47</v>
      </c>
    </row>
    <row r="14">
      <c r="A14" s="11" t="s">
        <v>48</v>
      </c>
      <c r="B14" s="11" t="s">
        <v>46</v>
      </c>
      <c r="C14" s="5">
        <v>1232.0</v>
      </c>
      <c r="D14" s="5" t="s">
        <v>47</v>
      </c>
    </row>
    <row r="15">
      <c r="A15" s="11" t="s">
        <v>49</v>
      </c>
      <c r="B15" s="11" t="s">
        <v>50</v>
      </c>
      <c r="C15" s="5">
        <v>1234.0</v>
      </c>
      <c r="D15" s="5" t="s">
        <v>51</v>
      </c>
    </row>
    <row r="16">
      <c r="A16" s="11" t="s">
        <v>52</v>
      </c>
      <c r="B16" s="11" t="s">
        <v>46</v>
      </c>
      <c r="C16" s="5">
        <v>1235.0</v>
      </c>
      <c r="D16" s="5" t="s">
        <v>47</v>
      </c>
    </row>
    <row r="17">
      <c r="A17" s="11" t="s">
        <v>53</v>
      </c>
      <c r="B17" s="11" t="s">
        <v>50</v>
      </c>
      <c r="C17" s="5">
        <v>1236.0</v>
      </c>
      <c r="D17" s="5" t="s">
        <v>51</v>
      </c>
    </row>
    <row r="18">
      <c r="A18" s="11" t="s">
        <v>54</v>
      </c>
      <c r="B18" s="11" t="s">
        <v>46</v>
      </c>
      <c r="C18" s="5">
        <v>1237.0</v>
      </c>
      <c r="D18" s="5" t="s">
        <v>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22</v>
      </c>
      <c r="B1" s="1" t="s">
        <v>23</v>
      </c>
      <c r="C1" s="1" t="s">
        <v>24</v>
      </c>
      <c r="D1" s="1" t="s">
        <v>25</v>
      </c>
    </row>
    <row r="2">
      <c r="A2" s="11" t="s">
        <v>55</v>
      </c>
      <c r="B2" s="11" t="s">
        <v>56</v>
      </c>
      <c r="C2" s="3">
        <v>195.0</v>
      </c>
      <c r="D2" s="5" t="s">
        <v>57</v>
      </c>
    </row>
    <row r="3">
      <c r="A3" s="11" t="s">
        <v>55</v>
      </c>
      <c r="B3" s="11" t="s">
        <v>56</v>
      </c>
      <c r="C3" s="3">
        <v>196.0</v>
      </c>
      <c r="D3" s="5" t="s">
        <v>57</v>
      </c>
    </row>
    <row r="4">
      <c r="A4" s="11" t="s">
        <v>55</v>
      </c>
      <c r="B4" s="11" t="s">
        <v>56</v>
      </c>
      <c r="C4" s="3">
        <v>197.0</v>
      </c>
      <c r="D4" s="5" t="s">
        <v>57</v>
      </c>
    </row>
    <row r="5">
      <c r="A5" s="11" t="s">
        <v>55</v>
      </c>
      <c r="B5" s="11" t="s">
        <v>56</v>
      </c>
      <c r="C5" s="3">
        <v>198.0</v>
      </c>
      <c r="D5" s="5" t="s">
        <v>57</v>
      </c>
    </row>
    <row r="6">
      <c r="A6" s="11" t="s">
        <v>58</v>
      </c>
      <c r="B6" s="11" t="s">
        <v>59</v>
      </c>
      <c r="C6" s="5">
        <v>276.0</v>
      </c>
      <c r="D6" s="5" t="s">
        <v>60</v>
      </c>
    </row>
    <row r="7">
      <c r="A7" s="11" t="s">
        <v>61</v>
      </c>
      <c r="B7" s="11" t="s">
        <v>62</v>
      </c>
      <c r="C7" s="5">
        <v>277.0</v>
      </c>
      <c r="D7" s="5" t="s">
        <v>63</v>
      </c>
    </row>
    <row r="8">
      <c r="A8" s="11" t="s">
        <v>64</v>
      </c>
      <c r="B8" s="11" t="s">
        <v>62</v>
      </c>
      <c r="C8" s="5">
        <v>278.0</v>
      </c>
      <c r="D8" s="5" t="s">
        <v>63</v>
      </c>
    </row>
    <row r="9">
      <c r="A9" s="11" t="s">
        <v>65</v>
      </c>
      <c r="B9" s="11" t="s">
        <v>59</v>
      </c>
      <c r="C9" s="3">
        <v>779.0</v>
      </c>
      <c r="D9" s="5" t="s">
        <v>60</v>
      </c>
    </row>
    <row r="10">
      <c r="A10" s="11" t="s">
        <v>66</v>
      </c>
      <c r="B10" s="11" t="s">
        <v>59</v>
      </c>
      <c r="C10" s="3">
        <v>780.0</v>
      </c>
      <c r="D10" s="5" t="s">
        <v>60</v>
      </c>
    </row>
    <row r="11">
      <c r="A11" s="11" t="s">
        <v>67</v>
      </c>
      <c r="B11" s="11" t="s">
        <v>59</v>
      </c>
      <c r="C11" s="3">
        <v>781.0</v>
      </c>
      <c r="D11" s="5" t="s">
        <v>60</v>
      </c>
    </row>
    <row r="12">
      <c r="A12" s="11" t="s">
        <v>67</v>
      </c>
      <c r="B12" s="11" t="s">
        <v>59</v>
      </c>
      <c r="C12" s="3">
        <v>782.0</v>
      </c>
      <c r="D12" s="5" t="s">
        <v>60</v>
      </c>
    </row>
    <row r="13">
      <c r="A13" s="11" t="s">
        <v>68</v>
      </c>
      <c r="B13" s="11" t="s">
        <v>59</v>
      </c>
      <c r="C13" s="5">
        <v>783.0</v>
      </c>
      <c r="D13" s="5" t="s">
        <v>60</v>
      </c>
    </row>
    <row r="14">
      <c r="A14" s="11" t="s">
        <v>69</v>
      </c>
      <c r="B14" s="11" t="s">
        <v>59</v>
      </c>
      <c r="C14" s="5">
        <v>784.0</v>
      </c>
      <c r="D14" s="5" t="s">
        <v>60</v>
      </c>
    </row>
    <row r="15">
      <c r="A15" s="11" t="s">
        <v>70</v>
      </c>
      <c r="B15" s="11" t="s">
        <v>71</v>
      </c>
      <c r="C15" s="3">
        <v>1207.0</v>
      </c>
      <c r="D15" s="5" t="s">
        <v>72</v>
      </c>
    </row>
    <row r="16">
      <c r="A16" s="11" t="s">
        <v>70</v>
      </c>
      <c r="B16" s="11" t="s">
        <v>71</v>
      </c>
      <c r="C16" s="3">
        <v>1208.0</v>
      </c>
      <c r="D16" s="5" t="s">
        <v>72</v>
      </c>
    </row>
    <row r="17">
      <c r="A17" s="11" t="s">
        <v>73</v>
      </c>
      <c r="B17" s="11" t="s">
        <v>71</v>
      </c>
      <c r="C17" s="3">
        <v>1209.0</v>
      </c>
      <c r="D17" s="5" t="s">
        <v>72</v>
      </c>
    </row>
    <row r="18">
      <c r="A18" s="11" t="s">
        <v>74</v>
      </c>
      <c r="B18" s="11" t="s">
        <v>71</v>
      </c>
      <c r="C18" s="3">
        <v>1210.0</v>
      </c>
      <c r="D18" s="5" t="s">
        <v>72</v>
      </c>
    </row>
    <row r="19">
      <c r="A19" s="11" t="s">
        <v>75</v>
      </c>
      <c r="B19" s="11" t="s">
        <v>71</v>
      </c>
      <c r="C19" s="5">
        <v>1211.0</v>
      </c>
      <c r="D19" s="5" t="s">
        <v>72</v>
      </c>
    </row>
    <row r="20">
      <c r="A20" s="11" t="s">
        <v>76</v>
      </c>
      <c r="B20" s="11" t="s">
        <v>71</v>
      </c>
      <c r="C20" s="5">
        <v>1212.0</v>
      </c>
      <c r="D20" s="5" t="s">
        <v>72</v>
      </c>
    </row>
    <row r="21">
      <c r="A21" s="11" t="s">
        <v>77</v>
      </c>
      <c r="B21" s="11" t="s">
        <v>78</v>
      </c>
      <c r="C21" s="5">
        <v>1213.0</v>
      </c>
      <c r="D21" s="5" t="s">
        <v>79</v>
      </c>
    </row>
    <row r="22">
      <c r="A22" s="11" t="s">
        <v>80</v>
      </c>
      <c r="B22" s="11" t="s">
        <v>78</v>
      </c>
      <c r="C22" s="5">
        <v>1214.0</v>
      </c>
      <c r="D22" s="5" t="s">
        <v>79</v>
      </c>
    </row>
    <row r="23">
      <c r="A23" s="11" t="s">
        <v>70</v>
      </c>
      <c r="B23" s="11" t="s">
        <v>81</v>
      </c>
      <c r="C23" s="3">
        <v>1238.0</v>
      </c>
      <c r="D23" s="5" t="s">
        <v>82</v>
      </c>
    </row>
    <row r="24">
      <c r="A24" s="11" t="s">
        <v>83</v>
      </c>
      <c r="B24" s="11" t="s">
        <v>81</v>
      </c>
      <c r="C24" s="3">
        <v>1239.0</v>
      </c>
      <c r="D24" s="5" t="s">
        <v>82</v>
      </c>
    </row>
    <row r="25">
      <c r="A25" s="11" t="s">
        <v>83</v>
      </c>
      <c r="B25" s="11" t="s">
        <v>81</v>
      </c>
      <c r="C25" s="3">
        <v>1240.0</v>
      </c>
      <c r="D25" s="5" t="s">
        <v>82</v>
      </c>
    </row>
    <row r="26">
      <c r="A26" s="11" t="s">
        <v>84</v>
      </c>
      <c r="B26" s="11" t="s">
        <v>81</v>
      </c>
      <c r="C26" s="3">
        <v>1241.0</v>
      </c>
      <c r="D26" s="5" t="s">
        <v>82</v>
      </c>
    </row>
  </sheetData>
  <drawing r:id="rId1"/>
</worksheet>
</file>