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225" yWindow="300" windowWidth="16500" windowHeight="11730" activeTab="1"/>
  </bookViews>
  <sheets>
    <sheet name="Sheet1" sheetId="1" r:id="rId1"/>
    <sheet name="Funds Includ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1" l="1"/>
  <c r="H43" i="1" s="1"/>
  <c r="I43" i="1" s="1"/>
  <c r="J43" i="1" s="1"/>
  <c r="G42" i="1"/>
  <c r="H42" i="1" s="1"/>
  <c r="I42" i="1" s="1"/>
  <c r="J42" i="1" s="1"/>
  <c r="G41" i="1"/>
  <c r="H41" i="1" s="1"/>
  <c r="I41" i="1" s="1"/>
  <c r="J41" i="1" s="1"/>
  <c r="G40" i="1"/>
  <c r="H40" i="1" s="1"/>
  <c r="I40" i="1" s="1"/>
  <c r="J40" i="1" s="1"/>
  <c r="G39" i="1"/>
  <c r="H39" i="1" s="1"/>
  <c r="I39" i="1" s="1"/>
  <c r="J39" i="1" s="1"/>
  <c r="J38" i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H33" i="1"/>
  <c r="I33" i="1" s="1"/>
  <c r="G33" i="1"/>
  <c r="G32" i="1"/>
  <c r="H32" i="1" s="1"/>
  <c r="I32" i="1" s="1"/>
  <c r="G31" i="1"/>
  <c r="H31" i="1" s="1"/>
  <c r="I31" i="1" s="1"/>
  <c r="I30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H2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8" i="1" l="1"/>
  <c r="H48" i="1"/>
  <c r="I48" i="1"/>
  <c r="J48" i="1"/>
  <c r="G46" i="1"/>
  <c r="G47" i="1" s="1"/>
  <c r="H46" i="1"/>
  <c r="H47" i="1" s="1"/>
  <c r="I46" i="1"/>
  <c r="I47" i="1" s="1"/>
  <c r="J46" i="1"/>
  <c r="J47" i="1" s="1"/>
</calcChain>
</file>

<file path=xl/sharedStrings.xml><?xml version="1.0" encoding="utf-8"?>
<sst xmlns="http://schemas.openxmlformats.org/spreadsheetml/2006/main" count="294" uniqueCount="23">
  <si>
    <t>yearq</t>
  </si>
  <si>
    <t>nav</t>
  </si>
  <si>
    <t>contirb</t>
  </si>
  <si>
    <t>dist</t>
  </si>
  <si>
    <t>count</t>
  </si>
  <si>
    <t>Date</t>
  </si>
  <si>
    <t>10 Year</t>
  </si>
  <si>
    <t>5 Year</t>
  </si>
  <si>
    <t>3 Year</t>
  </si>
  <si>
    <t>1 Year</t>
  </si>
  <si>
    <t>Metic</t>
  </si>
  <si>
    <t>qutrly IRR</t>
  </si>
  <si>
    <t>Annualized</t>
  </si>
  <si>
    <t>XIRR</t>
  </si>
  <si>
    <t>cambridge</t>
  </si>
  <si>
    <t>Abingworth Bioventures IV</t>
  </si>
  <si>
    <t>3i UK Investment Partners II</t>
  </si>
  <si>
    <t>Healthcap IV</t>
  </si>
  <si>
    <t>Index Ventures II</t>
  </si>
  <si>
    <t xml:space="preserve">
</t>
  </si>
  <si>
    <t>Index Ventures III</t>
  </si>
  <si>
    <t>LC Fund V</t>
  </si>
  <si>
    <t>HV Holtzbrinck Ventures Fund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</si>
</sst>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2" borderId="0" xfId="0" applyFill="1"/>
    <xf numFmtId="3" fontId="2" fillId="2" borderId="0" xfId="0" applyNumberFormat="1" applyFont="1" applyFill="1"/>
    <xf numFmtId="0" fontId="2" fillId="2" borderId="0" xfId="0" applyFont="1" applyFill="1"/>
    <xf numFmtId="14" fontId="0" fillId="0" borderId="0" xfId="0" applyNumberFormat="1"/>
    <xf numFmtId="38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nav</c:v>
                </c:pt>
              </c:strCache>
            </c:strRef>
          </c:tx>
          <c:marker>
            <c:symbol val="none"/>
          </c:marker>
          <c:val>
            <c:numRef>
              <c:f>Sheet1!$B$2:$B$43</c:f>
              <c:numCache>
                <c:formatCode>_(* #,##0_);_(* \(#,##0\);_(* "-"??_);_(@_)</c:formatCode>
                <c:ptCount val="42"/>
                <c:pt idx="0">
                  <c:v>21481943.09</c:v>
                </c:pt>
                <c:pt idx="1">
                  <c:v>21592309.399999999</c:v>
                </c:pt>
                <c:pt idx="2">
                  <c:v>23120698.23</c:v>
                </c:pt>
                <c:pt idx="3">
                  <c:v>20851926.289999999</c:v>
                </c:pt>
                <c:pt idx="4">
                  <c:v>18301753.84</c:v>
                </c:pt>
                <c:pt idx="5">
                  <c:v>20048492.710000001</c:v>
                </c:pt>
                <c:pt idx="6">
                  <c:v>21424560.079999998</c:v>
                </c:pt>
                <c:pt idx="7">
                  <c:v>22092189.690000001</c:v>
                </c:pt>
                <c:pt idx="8">
                  <c:v>20749107.199999999</c:v>
                </c:pt>
                <c:pt idx="9">
                  <c:v>20413686.27</c:v>
                </c:pt>
                <c:pt idx="10">
                  <c:v>19051952.66</c:v>
                </c:pt>
                <c:pt idx="11">
                  <c:v>19931176.100000001</c:v>
                </c:pt>
                <c:pt idx="12">
                  <c:v>21633069.350000001</c:v>
                </c:pt>
                <c:pt idx="13">
                  <c:v>21857376.759999901</c:v>
                </c:pt>
                <c:pt idx="14">
                  <c:v>20877690.689999901</c:v>
                </c:pt>
                <c:pt idx="15">
                  <c:v>19671176.5</c:v>
                </c:pt>
                <c:pt idx="16">
                  <c:v>17066336.84</c:v>
                </c:pt>
                <c:pt idx="17">
                  <c:v>16936260.609999999</c:v>
                </c:pt>
                <c:pt idx="18">
                  <c:v>17510008.465</c:v>
                </c:pt>
                <c:pt idx="19">
                  <c:v>18340666.32</c:v>
                </c:pt>
                <c:pt idx="20">
                  <c:v>19098273</c:v>
                </c:pt>
                <c:pt idx="21">
                  <c:v>17424196</c:v>
                </c:pt>
                <c:pt idx="22">
                  <c:v>15750119</c:v>
                </c:pt>
                <c:pt idx="23">
                  <c:v>17440326</c:v>
                </c:pt>
                <c:pt idx="24">
                  <c:v>17880147</c:v>
                </c:pt>
                <c:pt idx="25">
                  <c:v>18615823</c:v>
                </c:pt>
                <c:pt idx="26">
                  <c:v>19765520</c:v>
                </c:pt>
                <c:pt idx="27">
                  <c:v>19236962</c:v>
                </c:pt>
                <c:pt idx="28">
                  <c:v>18407391</c:v>
                </c:pt>
                <c:pt idx="29">
                  <c:v>19248367</c:v>
                </c:pt>
                <c:pt idx="30">
                  <c:v>19722532</c:v>
                </c:pt>
                <c:pt idx="31">
                  <c:v>20775974</c:v>
                </c:pt>
                <c:pt idx="32">
                  <c:v>21803405</c:v>
                </c:pt>
                <c:pt idx="33">
                  <c:v>22530822</c:v>
                </c:pt>
                <c:pt idx="34">
                  <c:v>25140726</c:v>
                </c:pt>
                <c:pt idx="35">
                  <c:v>26185080</c:v>
                </c:pt>
                <c:pt idx="36">
                  <c:v>29111057</c:v>
                </c:pt>
                <c:pt idx="37">
                  <c:v>31285791</c:v>
                </c:pt>
                <c:pt idx="38">
                  <c:v>28490232</c:v>
                </c:pt>
                <c:pt idx="39">
                  <c:v>27323956</c:v>
                </c:pt>
                <c:pt idx="40">
                  <c:v>29759578</c:v>
                </c:pt>
                <c:pt idx="41">
                  <c:v>24110758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contirb</c:v>
                </c:pt>
              </c:strCache>
            </c:strRef>
          </c:tx>
          <c:marker>
            <c:symbol val="none"/>
          </c:marker>
          <c:val>
            <c:numRef>
              <c:f>Sheet1!$C$2:$C$43</c:f>
              <c:numCache>
                <c:formatCode>_(* #,##0_);_(* \(#,##0\);_(* "-"??_);_(@_)</c:formatCode>
                <c:ptCount val="42"/>
                <c:pt idx="0">
                  <c:v>736373</c:v>
                </c:pt>
                <c:pt idx="1">
                  <c:v>2005570</c:v>
                </c:pt>
                <c:pt idx="2">
                  <c:v>1488821</c:v>
                </c:pt>
                <c:pt idx="3">
                  <c:v>1147870.99999999</c:v>
                </c:pt>
                <c:pt idx="4">
                  <c:v>1200770</c:v>
                </c:pt>
                <c:pt idx="5">
                  <c:v>1149969.5</c:v>
                </c:pt>
                <c:pt idx="6">
                  <c:v>1434999.5</c:v>
                </c:pt>
                <c:pt idx="7">
                  <c:v>1890673</c:v>
                </c:pt>
                <c:pt idx="8">
                  <c:v>379863</c:v>
                </c:pt>
                <c:pt idx="9">
                  <c:v>600400</c:v>
                </c:pt>
                <c:pt idx="10">
                  <c:v>1149338</c:v>
                </c:pt>
                <c:pt idx="11">
                  <c:v>1091356</c:v>
                </c:pt>
                <c:pt idx="12">
                  <c:v>1270398</c:v>
                </c:pt>
                <c:pt idx="13">
                  <c:v>356716</c:v>
                </c:pt>
                <c:pt idx="14">
                  <c:v>597279</c:v>
                </c:pt>
                <c:pt idx="15">
                  <c:v>390529.58999999898</c:v>
                </c:pt>
                <c:pt idx="16">
                  <c:v>956071.41</c:v>
                </c:pt>
                <c:pt idx="17">
                  <c:v>421527</c:v>
                </c:pt>
                <c:pt idx="18">
                  <c:v>130000</c:v>
                </c:pt>
                <c:pt idx="19">
                  <c:v>63804.5</c:v>
                </c:pt>
                <c:pt idx="20">
                  <c:v>63804.5</c:v>
                </c:pt>
                <c:pt idx="21">
                  <c:v>218032.5</c:v>
                </c:pt>
                <c:pt idx="22">
                  <c:v>218032.5</c:v>
                </c:pt>
                <c:pt idx="23">
                  <c:v>244128</c:v>
                </c:pt>
                <c:pt idx="24">
                  <c:v>291760</c:v>
                </c:pt>
                <c:pt idx="25">
                  <c:v>178004</c:v>
                </c:pt>
                <c:pt idx="26">
                  <c:v>50000</c:v>
                </c:pt>
                <c:pt idx="27">
                  <c:v>1056396</c:v>
                </c:pt>
                <c:pt idx="28">
                  <c:v>681500</c:v>
                </c:pt>
                <c:pt idx="29">
                  <c:v>729535</c:v>
                </c:pt>
                <c:pt idx="30">
                  <c:v>489000</c:v>
                </c:pt>
                <c:pt idx="31">
                  <c:v>1015000</c:v>
                </c:pt>
                <c:pt idx="32">
                  <c:v>994000</c:v>
                </c:pt>
                <c:pt idx="33">
                  <c:v>586985</c:v>
                </c:pt>
                <c:pt idx="34">
                  <c:v>815000</c:v>
                </c:pt>
                <c:pt idx="35">
                  <c:v>744000</c:v>
                </c:pt>
                <c:pt idx="36">
                  <c:v>1077000</c:v>
                </c:pt>
                <c:pt idx="37">
                  <c:v>1631000</c:v>
                </c:pt>
                <c:pt idx="38">
                  <c:v>360000</c:v>
                </c:pt>
                <c:pt idx="39">
                  <c:v>1613000</c:v>
                </c:pt>
                <c:pt idx="40">
                  <c:v>1056000</c:v>
                </c:pt>
                <c:pt idx="41">
                  <c:v>1175202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marker>
            <c:symbol val="none"/>
          </c:marker>
          <c:val>
            <c:numRef>
              <c:f>Sheet1!$D$2:$D$43</c:f>
              <c:numCache>
                <c:formatCode>_(* #,##0_);_(* \(#,##0\);_(* "-"??_);_(@_)</c:formatCode>
                <c:ptCount val="42"/>
                <c:pt idx="0">
                  <c:v>0</c:v>
                </c:pt>
                <c:pt idx="1">
                  <c:v>1932235</c:v>
                </c:pt>
                <c:pt idx="2">
                  <c:v>1116094.66666666</c:v>
                </c:pt>
                <c:pt idx="3">
                  <c:v>5514670.6666666605</c:v>
                </c:pt>
                <c:pt idx="4">
                  <c:v>3313081.66666666</c:v>
                </c:pt>
                <c:pt idx="5">
                  <c:v>242037.5</c:v>
                </c:pt>
                <c:pt idx="6">
                  <c:v>979868.5</c:v>
                </c:pt>
                <c:pt idx="7">
                  <c:v>3459750</c:v>
                </c:pt>
                <c:pt idx="8">
                  <c:v>4256684</c:v>
                </c:pt>
                <c:pt idx="9">
                  <c:v>2534147</c:v>
                </c:pt>
                <c:pt idx="10">
                  <c:v>3657068</c:v>
                </c:pt>
                <c:pt idx="11">
                  <c:v>780060</c:v>
                </c:pt>
                <c:pt idx="12">
                  <c:v>567922</c:v>
                </c:pt>
                <c:pt idx="13">
                  <c:v>1349967</c:v>
                </c:pt>
                <c:pt idx="14">
                  <c:v>997525</c:v>
                </c:pt>
                <c:pt idx="15">
                  <c:v>80523</c:v>
                </c:pt>
                <c:pt idx="16">
                  <c:v>1352921</c:v>
                </c:pt>
                <c:pt idx="17">
                  <c:v>0</c:v>
                </c:pt>
                <c:pt idx="18">
                  <c:v>1074970</c:v>
                </c:pt>
                <c:pt idx="19">
                  <c:v>420713</c:v>
                </c:pt>
                <c:pt idx="20">
                  <c:v>398374.32</c:v>
                </c:pt>
                <c:pt idx="21">
                  <c:v>819937</c:v>
                </c:pt>
                <c:pt idx="22">
                  <c:v>819937</c:v>
                </c:pt>
                <c:pt idx="23">
                  <c:v>100556</c:v>
                </c:pt>
                <c:pt idx="24">
                  <c:v>6652</c:v>
                </c:pt>
                <c:pt idx="25">
                  <c:v>305312</c:v>
                </c:pt>
                <c:pt idx="26">
                  <c:v>664858</c:v>
                </c:pt>
                <c:pt idx="27">
                  <c:v>249873</c:v>
                </c:pt>
                <c:pt idx="28">
                  <c:v>823966</c:v>
                </c:pt>
                <c:pt idx="29">
                  <c:v>0</c:v>
                </c:pt>
                <c:pt idx="30">
                  <c:v>374768</c:v>
                </c:pt>
                <c:pt idx="31">
                  <c:v>209409</c:v>
                </c:pt>
                <c:pt idx="32">
                  <c:v>401404</c:v>
                </c:pt>
                <c:pt idx="33">
                  <c:v>207033</c:v>
                </c:pt>
                <c:pt idx="34">
                  <c:v>690406</c:v>
                </c:pt>
                <c:pt idx="35">
                  <c:v>0</c:v>
                </c:pt>
                <c:pt idx="36">
                  <c:v>480623</c:v>
                </c:pt>
                <c:pt idx="37">
                  <c:v>2454761</c:v>
                </c:pt>
                <c:pt idx="38">
                  <c:v>4891120</c:v>
                </c:pt>
                <c:pt idx="39">
                  <c:v>785660</c:v>
                </c:pt>
                <c:pt idx="40">
                  <c:v>2181730</c:v>
                </c:pt>
                <c:pt idx="41">
                  <c:v>7581776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9888"/>
        <c:axId val="61777024"/>
      </c:lineChart>
      <c:catAx>
        <c:axId val="779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7024"/>
        <c:crosses val="autoZero"/>
        <c:auto val="1"/>
        <c:lblAlgn val="ctr"/>
        <c:lblOffset val="100"/>
        <c:noMultiLvlLbl val="0"/>
      </c:catAx>
      <c:valAx>
        <c:axId val="617770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7798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Sheet1!$F$46</c:f>
              <c:strCache>
                <c:ptCount val="1"/>
                <c:pt idx="0">
                  <c:v>qutrly 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Sheet1!$G$46:$J$46</c:f>
              <c:numCache>
                <c:formatCode>0.00%</c:formatCode>
                <c:ptCount val="4"/>
                <c:pt idx="0">
                  <c:v>3.2751572348102664E-2</c:v>
                </c:pt>
                <c:pt idx="1">
                  <c:v>2.6343683561540487E-2</c:v>
                </c:pt>
                <c:pt idx="2">
                  <c:v>4.1137660449324764E-2</c:v>
                </c:pt>
                <c:pt idx="3">
                  <c:v>4.924239785350748E-2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Annualized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Sheet1!$G$47:$J$47</c:f>
              <c:numCache>
                <c:formatCode>0.00%</c:formatCode>
                <c:ptCount val="4"/>
                <c:pt idx="0">
                  <c:v>0.13758395887707575</c:v>
                </c:pt>
                <c:pt idx="1">
                  <c:v>0.10961228282572932</c:v>
                </c:pt>
                <c:pt idx="2">
                  <c:v>0.17498581856472284</c:v>
                </c:pt>
                <c:pt idx="3">
                  <c:v>0.21200196818678951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Sheet1!$F$48</c:f>
              <c:strCache>
                <c:ptCount val="1"/>
                <c:pt idx="0">
                  <c:v>XIRR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Sheet1!$G$48:$J$48</c:f>
              <c:numCache>
                <c:formatCode>0.00%</c:formatCode>
                <c:ptCount val="4"/>
                <c:pt idx="0">
                  <c:v>0.13758860230445863</c:v>
                </c:pt>
                <c:pt idx="1">
                  <c:v>0.10963812470436099</c:v>
                </c:pt>
                <c:pt idx="2">
                  <c:v>0.17503821253776553</c:v>
                </c:pt>
                <c:pt idx="3">
                  <c:v>0.21272056698799138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cambridge</c:v>
                </c:pt>
              </c:strCache>
            </c:strRef>
          </c:tx>
          <c:marker>
            <c:symbol val="none"/>
          </c:marker>
          <c:cat>
            <c:strRef>
              <c:f>Sheet1!$G$45:$J$45</c:f>
              <c:strCache>
                <c:ptCount val="4"/>
                <c:pt idx="0">
                  <c:v>10 Year</c:v>
                </c:pt>
                <c:pt idx="1">
                  <c:v>5 Year</c:v>
                </c:pt>
                <c:pt idx="2">
                  <c:v>3 Year</c:v>
                </c:pt>
                <c:pt idx="3">
                  <c:v>1 Year</c:v>
                </c:pt>
              </c:strCache>
            </c:strRef>
          </c:cat>
          <c:val>
            <c:numRef>
              <c:f>Sheet1!$G$49:$J$49</c:f>
              <c:numCache>
                <c:formatCode>0.00%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26432"/>
        <c:axId val="61779328"/>
      </c:lineChart>
      <c:catAx>
        <c:axId val="798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779328"/>
        <c:crosses val="autoZero"/>
        <c:auto val="1"/>
        <c:lblAlgn val="ctr"/>
        <c:lblOffset val="100"/>
        <c:noMultiLvlLbl val="0"/>
      </c:catAx>
      <c:valAx>
        <c:axId val="61779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8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503463</xdr:colOff>
      <xdr:row>1</xdr:row>
      <xdr:rowOff>149678</xdr:rowOff>
    </xdr:from>
    <xdr:to>
      <xdr:col>22</xdr:col>
      <xdr:colOff>585107</xdr:colOff>
      <xdr:row>28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31</xdr:row>
      <xdr:rowOff>23131</xdr:rowOff>
    </xdr:from>
    <xdr:to>
      <xdr:col>25</xdr:col>
      <xdr:colOff>163286</xdr:colOff>
      <xdr:row>53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70" zoomScaleNormal="70" workbookViewId="0">
      <selection activeCell="J38" sqref="J38"/>
    </sheetView>
  </sheetViews>
  <sheetFormatPr defaultRowHeight="15" x14ac:dyDescent="0.25"/>
  <cols>
    <col min="2" max="2" width="18.42578125" style="1" customWidth="1"/>
    <col min="3" max="4" width="16.85546875" style="1" bestFit="1" customWidth="1"/>
    <col min="6" max="6" width="12" bestFit="1" customWidth="1"/>
    <col min="7" max="7" width="16.85546875" style="7" bestFit="1" customWidth="1"/>
    <col min="8" max="8" width="15.42578125" bestFit="1" customWidth="1"/>
    <col min="9" max="10" width="16.1406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20044</v>
      </c>
      <c r="B2" s="1">
        <v>21481943.09</v>
      </c>
      <c r="C2" s="1">
        <v>736373</v>
      </c>
      <c r="D2" s="1">
        <v>0</v>
      </c>
      <c r="E2">
        <v>4</v>
      </c>
      <c r="F2" s="5">
        <v>38352</v>
      </c>
      <c r="G2" s="6">
        <f>-B2</f>
        <v>-21481943.09</v>
      </c>
      <c r="H2" s="6"/>
      <c r="I2" s="6"/>
      <c r="J2" s="6"/>
    </row>
    <row r="3" spans="1:10" x14ac:dyDescent="0.25">
      <c r="A3">
        <v>20051</v>
      </c>
      <c r="B3" s="1">
        <v>21592309.399999999</v>
      </c>
      <c r="C3" s="1">
        <v>2005570</v>
      </c>
      <c r="D3" s="1">
        <v>1932235</v>
      </c>
      <c r="E3">
        <v>4</v>
      </c>
      <c r="F3" s="5">
        <v>38442</v>
      </c>
      <c r="G3" s="6">
        <f>D3-C3</f>
        <v>-73335</v>
      </c>
      <c r="H3" s="6"/>
      <c r="I3" s="6"/>
      <c r="J3" s="6"/>
    </row>
    <row r="4" spans="1:10" x14ac:dyDescent="0.25">
      <c r="A4">
        <v>20052</v>
      </c>
      <c r="B4" s="1">
        <v>23120698.23</v>
      </c>
      <c r="C4" s="1">
        <v>1488821</v>
      </c>
      <c r="D4" s="1">
        <v>1116094.66666666</v>
      </c>
      <c r="E4">
        <v>5</v>
      </c>
      <c r="F4" s="5">
        <v>38533</v>
      </c>
      <c r="G4" s="6">
        <f t="shared" ref="G4:G42" si="0">D4-C4</f>
        <v>-372726.33333334001</v>
      </c>
      <c r="H4" s="6"/>
      <c r="I4" s="6"/>
      <c r="J4" s="6"/>
    </row>
    <row r="5" spans="1:10" x14ac:dyDescent="0.25">
      <c r="A5">
        <v>20053</v>
      </c>
      <c r="B5" s="1">
        <v>20851926.289999999</v>
      </c>
      <c r="C5" s="1">
        <v>1147870.99999999</v>
      </c>
      <c r="D5" s="1">
        <v>5514670.6666666605</v>
      </c>
      <c r="E5">
        <v>5</v>
      </c>
      <c r="F5" s="5">
        <v>38625</v>
      </c>
      <c r="G5" s="6">
        <f t="shared" si="0"/>
        <v>4366799.6666666707</v>
      </c>
      <c r="H5" s="6"/>
      <c r="I5" s="6"/>
      <c r="J5" s="6"/>
    </row>
    <row r="6" spans="1:10" x14ac:dyDescent="0.25">
      <c r="A6">
        <v>20054</v>
      </c>
      <c r="B6" s="1">
        <v>18301753.84</v>
      </c>
      <c r="C6" s="1">
        <v>1200770</v>
      </c>
      <c r="D6" s="1">
        <v>3313081.66666666</v>
      </c>
      <c r="E6">
        <v>5</v>
      </c>
      <c r="F6" s="5">
        <v>38717</v>
      </c>
      <c r="G6" s="6">
        <f t="shared" si="0"/>
        <v>2112311.66666666</v>
      </c>
      <c r="H6" s="6"/>
      <c r="I6" s="6"/>
      <c r="J6" s="6"/>
    </row>
    <row r="7" spans="1:10" x14ac:dyDescent="0.25">
      <c r="A7">
        <v>20061</v>
      </c>
      <c r="B7" s="1">
        <v>20048492.710000001</v>
      </c>
      <c r="C7" s="1">
        <v>1149969.5</v>
      </c>
      <c r="D7" s="1">
        <v>242037.5</v>
      </c>
      <c r="E7">
        <v>5</v>
      </c>
      <c r="F7" s="5">
        <v>38807</v>
      </c>
      <c r="G7" s="6">
        <f t="shared" si="0"/>
        <v>-907932</v>
      </c>
      <c r="H7" s="6"/>
      <c r="I7" s="6"/>
      <c r="J7" s="6"/>
    </row>
    <row r="8" spans="1:10" x14ac:dyDescent="0.25">
      <c r="A8">
        <v>20062</v>
      </c>
      <c r="B8" s="1">
        <v>21424560.079999998</v>
      </c>
      <c r="C8" s="1">
        <v>1434999.5</v>
      </c>
      <c r="D8" s="1">
        <v>979868.5</v>
      </c>
      <c r="E8">
        <v>5</v>
      </c>
      <c r="F8" s="5">
        <v>38898</v>
      </c>
      <c r="G8" s="6">
        <f t="shared" si="0"/>
        <v>-455131</v>
      </c>
      <c r="H8" s="6"/>
      <c r="I8" s="6"/>
      <c r="J8" s="6"/>
    </row>
    <row r="9" spans="1:10" x14ac:dyDescent="0.25">
      <c r="A9">
        <v>20063</v>
      </c>
      <c r="B9" s="1">
        <v>22092189.690000001</v>
      </c>
      <c r="C9" s="1">
        <v>1890673</v>
      </c>
      <c r="D9" s="1">
        <v>3459750</v>
      </c>
      <c r="E9">
        <v>5</v>
      </c>
      <c r="F9" s="5">
        <v>38990</v>
      </c>
      <c r="G9" s="6">
        <f t="shared" si="0"/>
        <v>1569077</v>
      </c>
      <c r="H9" s="6"/>
      <c r="I9" s="6"/>
      <c r="J9" s="6"/>
    </row>
    <row r="10" spans="1:10" x14ac:dyDescent="0.25">
      <c r="A10">
        <v>20064</v>
      </c>
      <c r="B10" s="1">
        <v>20749107.199999999</v>
      </c>
      <c r="C10" s="1">
        <v>379863</v>
      </c>
      <c r="D10" s="1">
        <v>4256684</v>
      </c>
      <c r="E10">
        <v>5</v>
      </c>
      <c r="F10" s="5">
        <v>39082</v>
      </c>
      <c r="G10" s="6">
        <f t="shared" si="0"/>
        <v>3876821</v>
      </c>
      <c r="H10" s="6"/>
      <c r="I10" s="6"/>
      <c r="J10" s="6"/>
    </row>
    <row r="11" spans="1:10" x14ac:dyDescent="0.25">
      <c r="A11">
        <v>20071</v>
      </c>
      <c r="B11" s="1">
        <v>20413686.27</v>
      </c>
      <c r="C11" s="1">
        <v>600400</v>
      </c>
      <c r="D11" s="1">
        <v>2534147</v>
      </c>
      <c r="E11">
        <v>5</v>
      </c>
      <c r="F11" s="5">
        <v>39172</v>
      </c>
      <c r="G11" s="6">
        <f t="shared" si="0"/>
        <v>1933747</v>
      </c>
      <c r="H11" s="6"/>
      <c r="I11" s="6"/>
      <c r="J11" s="6"/>
    </row>
    <row r="12" spans="1:10" x14ac:dyDescent="0.25">
      <c r="A12">
        <v>20072</v>
      </c>
      <c r="B12" s="1">
        <v>19051952.66</v>
      </c>
      <c r="C12" s="1">
        <v>1149338</v>
      </c>
      <c r="D12" s="1">
        <v>3657068</v>
      </c>
      <c r="E12">
        <v>5</v>
      </c>
      <c r="F12" s="5">
        <v>39263</v>
      </c>
      <c r="G12" s="6">
        <f t="shared" si="0"/>
        <v>2507730</v>
      </c>
      <c r="H12" s="6"/>
      <c r="I12" s="6"/>
      <c r="J12" s="6"/>
    </row>
    <row r="13" spans="1:10" x14ac:dyDescent="0.25">
      <c r="A13">
        <v>20073</v>
      </c>
      <c r="B13" s="1">
        <v>19931176.100000001</v>
      </c>
      <c r="C13" s="1">
        <v>1091356</v>
      </c>
      <c r="D13" s="1">
        <v>780060</v>
      </c>
      <c r="E13">
        <v>5</v>
      </c>
      <c r="F13" s="5">
        <v>39355</v>
      </c>
      <c r="G13" s="6">
        <f t="shared" si="0"/>
        <v>-311296</v>
      </c>
      <c r="H13" s="6"/>
      <c r="I13" s="6"/>
      <c r="J13" s="6"/>
    </row>
    <row r="14" spans="1:10" x14ac:dyDescent="0.25">
      <c r="A14">
        <v>20074</v>
      </c>
      <c r="B14" s="1">
        <v>21633069.350000001</v>
      </c>
      <c r="C14" s="1">
        <v>1270398</v>
      </c>
      <c r="D14" s="1">
        <v>567922</v>
      </c>
      <c r="E14">
        <v>5</v>
      </c>
      <c r="F14" s="5">
        <v>39447</v>
      </c>
      <c r="G14" s="6">
        <f t="shared" si="0"/>
        <v>-702476</v>
      </c>
      <c r="H14" s="6"/>
      <c r="I14" s="6"/>
      <c r="J14" s="6"/>
    </row>
    <row r="15" spans="1:10" x14ac:dyDescent="0.25">
      <c r="A15">
        <v>20081</v>
      </c>
      <c r="B15" s="1">
        <v>21857376.759999901</v>
      </c>
      <c r="C15" s="1">
        <v>356716</v>
      </c>
      <c r="D15" s="1">
        <v>1349967</v>
      </c>
      <c r="E15">
        <v>5</v>
      </c>
      <c r="F15" s="5">
        <v>39538</v>
      </c>
      <c r="G15" s="6">
        <f t="shared" si="0"/>
        <v>993251</v>
      </c>
      <c r="H15" s="6"/>
      <c r="I15" s="6"/>
      <c r="J15" s="6"/>
    </row>
    <row r="16" spans="1:10" x14ac:dyDescent="0.25">
      <c r="A16">
        <v>20082</v>
      </c>
      <c r="B16" s="1">
        <v>20877690.689999901</v>
      </c>
      <c r="C16" s="1">
        <v>597279</v>
      </c>
      <c r="D16" s="1">
        <v>997525</v>
      </c>
      <c r="E16">
        <v>5</v>
      </c>
      <c r="F16" s="5">
        <v>39629</v>
      </c>
      <c r="G16" s="6">
        <f t="shared" si="0"/>
        <v>400246</v>
      </c>
      <c r="H16" s="6"/>
      <c r="I16" s="6"/>
      <c r="J16" s="6"/>
    </row>
    <row r="17" spans="1:10" x14ac:dyDescent="0.25">
      <c r="A17">
        <v>20083</v>
      </c>
      <c r="B17" s="1">
        <v>19671176.5</v>
      </c>
      <c r="C17" s="1">
        <v>390529.58999999898</v>
      </c>
      <c r="D17" s="1">
        <v>80523</v>
      </c>
      <c r="E17">
        <v>5</v>
      </c>
      <c r="F17" s="5">
        <v>39721</v>
      </c>
      <c r="G17" s="6">
        <f t="shared" si="0"/>
        <v>-310006.58999999898</v>
      </c>
      <c r="H17" s="6"/>
      <c r="I17" s="6"/>
      <c r="J17" s="6"/>
    </row>
    <row r="18" spans="1:10" x14ac:dyDescent="0.25">
      <c r="A18">
        <v>20084</v>
      </c>
      <c r="B18" s="1">
        <v>17066336.84</v>
      </c>
      <c r="C18" s="1">
        <v>956071.41</v>
      </c>
      <c r="D18" s="1">
        <v>1352921</v>
      </c>
      <c r="E18">
        <v>5</v>
      </c>
      <c r="F18" s="5">
        <v>39813</v>
      </c>
      <c r="G18" s="6">
        <f t="shared" si="0"/>
        <v>396849.58999999997</v>
      </c>
      <c r="H18" s="6"/>
      <c r="I18" s="6"/>
      <c r="J18" s="6"/>
    </row>
    <row r="19" spans="1:10" x14ac:dyDescent="0.25">
      <c r="A19">
        <v>20091</v>
      </c>
      <c r="B19" s="1">
        <v>16936260.609999999</v>
      </c>
      <c r="C19" s="1">
        <v>421527</v>
      </c>
      <c r="D19" s="1">
        <v>0</v>
      </c>
      <c r="E19">
        <v>5</v>
      </c>
      <c r="F19" s="5">
        <v>39903</v>
      </c>
      <c r="G19" s="6">
        <f t="shared" si="0"/>
        <v>-421527</v>
      </c>
      <c r="H19" s="6"/>
      <c r="I19" s="6"/>
      <c r="J19" s="6"/>
    </row>
    <row r="20" spans="1:10" x14ac:dyDescent="0.25">
      <c r="A20">
        <v>20092</v>
      </c>
      <c r="B20" s="1">
        <v>17510008.465</v>
      </c>
      <c r="C20" s="1">
        <v>130000</v>
      </c>
      <c r="D20" s="1">
        <v>1074970</v>
      </c>
      <c r="E20">
        <v>5</v>
      </c>
      <c r="F20" s="5">
        <v>39994</v>
      </c>
      <c r="G20" s="6">
        <f t="shared" si="0"/>
        <v>944970</v>
      </c>
      <c r="H20" s="6"/>
      <c r="I20" s="6"/>
      <c r="J20" s="6"/>
    </row>
    <row r="21" spans="1:10" x14ac:dyDescent="0.25">
      <c r="A21">
        <v>20093</v>
      </c>
      <c r="B21" s="1">
        <v>18340666.32</v>
      </c>
      <c r="C21" s="1">
        <v>63804.5</v>
      </c>
      <c r="D21" s="1">
        <v>420713</v>
      </c>
      <c r="E21">
        <v>5</v>
      </c>
      <c r="F21" s="5">
        <v>40086</v>
      </c>
      <c r="G21" s="6">
        <f t="shared" si="0"/>
        <v>356908.5</v>
      </c>
      <c r="H21" s="6"/>
      <c r="I21" s="6"/>
      <c r="J21" s="6"/>
    </row>
    <row r="22" spans="1:10" x14ac:dyDescent="0.25">
      <c r="A22">
        <v>20094</v>
      </c>
      <c r="B22" s="1">
        <v>19098273</v>
      </c>
      <c r="C22" s="1">
        <v>63804.5</v>
      </c>
      <c r="D22" s="1">
        <v>398374.32</v>
      </c>
      <c r="E22">
        <v>5</v>
      </c>
      <c r="F22" s="5">
        <v>40178</v>
      </c>
      <c r="G22" s="6">
        <f>D22-C22</f>
        <v>334569.82</v>
      </c>
      <c r="H22" s="6">
        <f>-B22</f>
        <v>-19098273</v>
      </c>
      <c r="I22" s="6"/>
      <c r="J22" s="6"/>
    </row>
    <row r="23" spans="1:10" x14ac:dyDescent="0.25">
      <c r="A23">
        <v>20101</v>
      </c>
      <c r="B23" s="1">
        <v>17424196</v>
      </c>
      <c r="C23" s="1">
        <v>218032.5</v>
      </c>
      <c r="D23" s="1">
        <v>819937</v>
      </c>
      <c r="E23">
        <v>5</v>
      </c>
      <c r="F23" s="5">
        <v>40268</v>
      </c>
      <c r="G23" s="6">
        <f t="shared" si="0"/>
        <v>601904.5</v>
      </c>
      <c r="H23" s="6">
        <f>G23</f>
        <v>601904.5</v>
      </c>
      <c r="I23" s="6"/>
      <c r="J23" s="6"/>
    </row>
    <row r="24" spans="1:10" x14ac:dyDescent="0.25">
      <c r="A24">
        <v>20102</v>
      </c>
      <c r="B24" s="1">
        <v>15750119</v>
      </c>
      <c r="C24" s="1">
        <v>218032.5</v>
      </c>
      <c r="D24" s="1">
        <v>819937</v>
      </c>
      <c r="E24">
        <v>5</v>
      </c>
      <c r="F24" s="5">
        <v>40359</v>
      </c>
      <c r="G24" s="6">
        <f t="shared" si="0"/>
        <v>601904.5</v>
      </c>
      <c r="H24" s="6">
        <f t="shared" ref="H24:I39" si="1">G24</f>
        <v>601904.5</v>
      </c>
      <c r="I24" s="6"/>
      <c r="J24" s="6"/>
    </row>
    <row r="25" spans="1:10" x14ac:dyDescent="0.25">
      <c r="A25">
        <v>20103</v>
      </c>
      <c r="B25" s="1">
        <v>17440326</v>
      </c>
      <c r="C25" s="1">
        <v>244128</v>
      </c>
      <c r="D25" s="1">
        <v>100556</v>
      </c>
      <c r="E25">
        <v>5</v>
      </c>
      <c r="F25" s="5">
        <v>40451</v>
      </c>
      <c r="G25" s="6">
        <f t="shared" si="0"/>
        <v>-143572</v>
      </c>
      <c r="H25" s="6">
        <f t="shared" si="1"/>
        <v>-143572</v>
      </c>
      <c r="I25" s="6"/>
      <c r="J25" s="6"/>
    </row>
    <row r="26" spans="1:10" x14ac:dyDescent="0.25">
      <c r="A26">
        <v>20104</v>
      </c>
      <c r="B26" s="1">
        <v>17880147</v>
      </c>
      <c r="C26" s="1">
        <v>291760</v>
      </c>
      <c r="D26" s="1">
        <v>6652</v>
      </c>
      <c r="E26">
        <v>5</v>
      </c>
      <c r="F26" s="5">
        <v>40543</v>
      </c>
      <c r="G26" s="6">
        <f t="shared" si="0"/>
        <v>-285108</v>
      </c>
      <c r="H26" s="6">
        <f t="shared" si="1"/>
        <v>-285108</v>
      </c>
      <c r="I26" s="6"/>
      <c r="J26" s="6"/>
    </row>
    <row r="27" spans="1:10" x14ac:dyDescent="0.25">
      <c r="A27">
        <v>20111</v>
      </c>
      <c r="B27" s="1">
        <v>18615823</v>
      </c>
      <c r="C27" s="1">
        <v>178004</v>
      </c>
      <c r="D27" s="1">
        <v>305312</v>
      </c>
      <c r="E27">
        <v>5</v>
      </c>
      <c r="F27" s="5">
        <v>40633</v>
      </c>
      <c r="G27" s="6">
        <f t="shared" si="0"/>
        <v>127308</v>
      </c>
      <c r="H27" s="6">
        <f t="shared" si="1"/>
        <v>127308</v>
      </c>
      <c r="I27" s="6"/>
      <c r="J27" s="6"/>
    </row>
    <row r="28" spans="1:10" x14ac:dyDescent="0.25">
      <c r="A28">
        <v>20112</v>
      </c>
      <c r="B28" s="1">
        <v>19765520</v>
      </c>
      <c r="C28" s="1">
        <v>50000</v>
      </c>
      <c r="D28" s="1">
        <v>664858</v>
      </c>
      <c r="E28">
        <v>5</v>
      </c>
      <c r="F28" s="5">
        <v>40724</v>
      </c>
      <c r="G28" s="6">
        <f t="shared" si="0"/>
        <v>614858</v>
      </c>
      <c r="H28" s="6">
        <f t="shared" si="1"/>
        <v>614858</v>
      </c>
      <c r="I28" s="6"/>
      <c r="J28" s="6"/>
    </row>
    <row r="29" spans="1:10" x14ac:dyDescent="0.25">
      <c r="A29">
        <v>20113</v>
      </c>
      <c r="B29" s="1">
        <v>19236962</v>
      </c>
      <c r="C29" s="1">
        <v>1056396</v>
      </c>
      <c r="D29" s="1">
        <v>249873</v>
      </c>
      <c r="E29">
        <v>6</v>
      </c>
      <c r="F29" s="5">
        <v>40816</v>
      </c>
      <c r="G29" s="6">
        <f t="shared" si="0"/>
        <v>-806523</v>
      </c>
      <c r="H29" s="6">
        <f t="shared" si="1"/>
        <v>-806523</v>
      </c>
      <c r="I29" s="6"/>
      <c r="J29" s="6"/>
    </row>
    <row r="30" spans="1:10" x14ac:dyDescent="0.25">
      <c r="A30">
        <v>20114</v>
      </c>
      <c r="B30" s="1">
        <v>18407391</v>
      </c>
      <c r="C30" s="1">
        <v>681500</v>
      </c>
      <c r="D30" s="1">
        <v>823966</v>
      </c>
      <c r="E30">
        <v>6</v>
      </c>
      <c r="F30" s="5">
        <v>40908</v>
      </c>
      <c r="G30" s="6">
        <f t="shared" si="0"/>
        <v>142466</v>
      </c>
      <c r="H30" s="6">
        <f t="shared" si="1"/>
        <v>142466</v>
      </c>
      <c r="I30" s="6">
        <f>-B30</f>
        <v>-18407391</v>
      </c>
      <c r="J30" s="6"/>
    </row>
    <row r="31" spans="1:10" x14ac:dyDescent="0.25">
      <c r="A31">
        <v>20121</v>
      </c>
      <c r="B31" s="1">
        <v>19248367</v>
      </c>
      <c r="C31" s="1">
        <v>729535</v>
      </c>
      <c r="D31" s="1">
        <v>0</v>
      </c>
      <c r="E31">
        <v>6</v>
      </c>
      <c r="F31" s="5">
        <v>40999</v>
      </c>
      <c r="G31" s="6">
        <f t="shared" si="0"/>
        <v>-729535</v>
      </c>
      <c r="H31" s="6">
        <f t="shared" si="1"/>
        <v>-729535</v>
      </c>
      <c r="I31" s="6">
        <f>H31</f>
        <v>-729535</v>
      </c>
      <c r="J31" s="6"/>
    </row>
    <row r="32" spans="1:10" x14ac:dyDescent="0.25">
      <c r="A32">
        <v>20122</v>
      </c>
      <c r="B32" s="1">
        <v>19722532</v>
      </c>
      <c r="C32" s="1">
        <v>489000</v>
      </c>
      <c r="D32" s="1">
        <v>374768</v>
      </c>
      <c r="E32">
        <v>6</v>
      </c>
      <c r="F32" s="5">
        <v>41090</v>
      </c>
      <c r="G32" s="6">
        <f t="shared" si="0"/>
        <v>-114232</v>
      </c>
      <c r="H32" s="6">
        <f t="shared" si="1"/>
        <v>-114232</v>
      </c>
      <c r="I32" s="6">
        <f t="shared" si="1"/>
        <v>-114232</v>
      </c>
      <c r="J32" s="6"/>
    </row>
    <row r="33" spans="1:10" x14ac:dyDescent="0.25">
      <c r="A33">
        <v>20123</v>
      </c>
      <c r="B33" s="1">
        <v>20775974</v>
      </c>
      <c r="C33" s="1">
        <v>1015000</v>
      </c>
      <c r="D33" s="1">
        <v>209409</v>
      </c>
      <c r="E33">
        <v>7</v>
      </c>
      <c r="F33" s="5">
        <v>41182</v>
      </c>
      <c r="G33" s="6">
        <f t="shared" si="0"/>
        <v>-805591</v>
      </c>
      <c r="H33" s="6">
        <f t="shared" si="1"/>
        <v>-805591</v>
      </c>
      <c r="I33" s="6">
        <f t="shared" si="1"/>
        <v>-805591</v>
      </c>
      <c r="J33" s="6"/>
    </row>
    <row r="34" spans="1:10" x14ac:dyDescent="0.25">
      <c r="A34">
        <v>20124</v>
      </c>
      <c r="B34" s="1">
        <v>21803405</v>
      </c>
      <c r="C34" s="1">
        <v>994000</v>
      </c>
      <c r="D34" s="1">
        <v>401404</v>
      </c>
      <c r="E34">
        <v>7</v>
      </c>
      <c r="F34" s="5">
        <v>41274</v>
      </c>
      <c r="G34" s="6">
        <f t="shared" si="0"/>
        <v>-592596</v>
      </c>
      <c r="H34" s="6">
        <f t="shared" si="1"/>
        <v>-592596</v>
      </c>
      <c r="I34" s="6">
        <f t="shared" si="1"/>
        <v>-592596</v>
      </c>
      <c r="J34" s="6"/>
    </row>
    <row r="35" spans="1:10" x14ac:dyDescent="0.25">
      <c r="A35">
        <v>20131</v>
      </c>
      <c r="B35" s="1">
        <v>22530822</v>
      </c>
      <c r="C35" s="1">
        <v>586985</v>
      </c>
      <c r="D35" s="1">
        <v>207033</v>
      </c>
      <c r="E35">
        <v>7</v>
      </c>
      <c r="F35" s="5">
        <v>41364</v>
      </c>
      <c r="G35" s="6">
        <f t="shared" si="0"/>
        <v>-379952</v>
      </c>
      <c r="H35" s="6">
        <f t="shared" si="1"/>
        <v>-379952</v>
      </c>
      <c r="I35" s="6">
        <f t="shared" si="1"/>
        <v>-379952</v>
      </c>
      <c r="J35" s="6"/>
    </row>
    <row r="36" spans="1:10" x14ac:dyDescent="0.25">
      <c r="A36">
        <v>20132</v>
      </c>
      <c r="B36" s="1">
        <v>25140726</v>
      </c>
      <c r="C36" s="1">
        <v>815000</v>
      </c>
      <c r="D36" s="1">
        <v>690406</v>
      </c>
      <c r="E36">
        <v>7</v>
      </c>
      <c r="F36" s="5">
        <v>41455</v>
      </c>
      <c r="G36" s="6">
        <f t="shared" si="0"/>
        <v>-124594</v>
      </c>
      <c r="H36" s="6">
        <f t="shared" si="1"/>
        <v>-124594</v>
      </c>
      <c r="I36" s="6">
        <f t="shared" si="1"/>
        <v>-124594</v>
      </c>
      <c r="J36" s="6"/>
    </row>
    <row r="37" spans="1:10" x14ac:dyDescent="0.25">
      <c r="A37">
        <v>20133</v>
      </c>
      <c r="B37" s="1">
        <v>26185080</v>
      </c>
      <c r="C37" s="1">
        <v>744000</v>
      </c>
      <c r="D37" s="1">
        <v>0</v>
      </c>
      <c r="E37">
        <v>7</v>
      </c>
      <c r="F37" s="5">
        <v>41547</v>
      </c>
      <c r="G37" s="6">
        <f t="shared" si="0"/>
        <v>-744000</v>
      </c>
      <c r="H37" s="6">
        <f t="shared" si="1"/>
        <v>-744000</v>
      </c>
      <c r="I37" s="6">
        <f t="shared" si="1"/>
        <v>-744000</v>
      </c>
      <c r="J37" s="6"/>
    </row>
    <row r="38" spans="1:10" x14ac:dyDescent="0.25">
      <c r="A38">
        <v>20134</v>
      </c>
      <c r="B38" s="1">
        <v>29111057</v>
      </c>
      <c r="C38" s="1">
        <v>1077000</v>
      </c>
      <c r="D38" s="1">
        <v>480623</v>
      </c>
      <c r="E38">
        <v>7</v>
      </c>
      <c r="F38" s="5">
        <v>41639</v>
      </c>
      <c r="G38" s="6">
        <f t="shared" si="0"/>
        <v>-596377</v>
      </c>
      <c r="H38" s="6">
        <f t="shared" si="1"/>
        <v>-596377</v>
      </c>
      <c r="I38" s="6">
        <f t="shared" si="1"/>
        <v>-596377</v>
      </c>
      <c r="J38" s="6">
        <f>-B38</f>
        <v>-29111057</v>
      </c>
    </row>
    <row r="39" spans="1:10" x14ac:dyDescent="0.25">
      <c r="A39">
        <v>20141</v>
      </c>
      <c r="B39" s="1">
        <v>31285791</v>
      </c>
      <c r="C39" s="1">
        <v>1631000</v>
      </c>
      <c r="D39" s="1">
        <v>2454761</v>
      </c>
      <c r="E39">
        <v>7</v>
      </c>
      <c r="F39" s="5">
        <v>41729</v>
      </c>
      <c r="G39" s="6">
        <f t="shared" si="0"/>
        <v>823761</v>
      </c>
      <c r="H39" s="6">
        <f t="shared" si="1"/>
        <v>823761</v>
      </c>
      <c r="I39" s="6">
        <f t="shared" si="1"/>
        <v>823761</v>
      </c>
      <c r="J39" s="6">
        <f>I39</f>
        <v>823761</v>
      </c>
    </row>
    <row r="40" spans="1:10" x14ac:dyDescent="0.25">
      <c r="A40">
        <v>20142</v>
      </c>
      <c r="B40" s="1">
        <v>28490232</v>
      </c>
      <c r="C40" s="1">
        <v>360000</v>
      </c>
      <c r="D40" s="1">
        <v>4891120</v>
      </c>
      <c r="E40">
        <v>7</v>
      </c>
      <c r="F40" s="5">
        <v>41820</v>
      </c>
      <c r="G40" s="6">
        <f t="shared" si="0"/>
        <v>4531120</v>
      </c>
      <c r="H40" s="6">
        <f t="shared" ref="H40:J43" si="2">G40</f>
        <v>4531120</v>
      </c>
      <c r="I40" s="6">
        <f t="shared" si="2"/>
        <v>4531120</v>
      </c>
      <c r="J40" s="6">
        <f t="shared" si="2"/>
        <v>4531120</v>
      </c>
    </row>
    <row r="41" spans="1:10" x14ac:dyDescent="0.25">
      <c r="A41">
        <v>20143</v>
      </c>
      <c r="B41" s="1">
        <v>27323956</v>
      </c>
      <c r="C41" s="1">
        <v>1613000</v>
      </c>
      <c r="D41" s="1">
        <v>785660</v>
      </c>
      <c r="E41">
        <v>7</v>
      </c>
      <c r="F41" s="5">
        <v>41912</v>
      </c>
      <c r="G41" s="6">
        <f t="shared" si="0"/>
        <v>-827340</v>
      </c>
      <c r="H41" s="6">
        <f t="shared" si="2"/>
        <v>-827340</v>
      </c>
      <c r="I41" s="6">
        <f t="shared" si="2"/>
        <v>-827340</v>
      </c>
      <c r="J41" s="6">
        <f t="shared" si="2"/>
        <v>-827340</v>
      </c>
    </row>
    <row r="42" spans="1:10" x14ac:dyDescent="0.25">
      <c r="A42">
        <v>20144</v>
      </c>
      <c r="B42" s="1">
        <v>29759578</v>
      </c>
      <c r="C42" s="1">
        <v>1056000</v>
      </c>
      <c r="D42" s="1">
        <v>2181730</v>
      </c>
      <c r="E42">
        <v>7</v>
      </c>
      <c r="F42" s="5">
        <v>42004</v>
      </c>
      <c r="G42" s="6">
        <f t="shared" si="0"/>
        <v>1125730</v>
      </c>
      <c r="H42" s="6">
        <f t="shared" si="2"/>
        <v>1125730</v>
      </c>
      <c r="I42" s="6">
        <f t="shared" si="2"/>
        <v>1125730</v>
      </c>
      <c r="J42" s="6">
        <f t="shared" si="2"/>
        <v>1125730</v>
      </c>
    </row>
    <row r="43" spans="1:10" x14ac:dyDescent="0.25">
      <c r="A43">
        <v>20151</v>
      </c>
      <c r="B43" s="1">
        <v>24110758</v>
      </c>
      <c r="C43" s="1">
        <v>1175202</v>
      </c>
      <c r="D43" s="1">
        <v>7581776</v>
      </c>
      <c r="E43">
        <v>7</v>
      </c>
      <c r="F43" s="5">
        <v>42094</v>
      </c>
      <c r="G43" s="6">
        <f>B43+D43-C43</f>
        <v>30517332</v>
      </c>
      <c r="H43" s="6">
        <f t="shared" si="2"/>
        <v>30517332</v>
      </c>
      <c r="I43" s="6">
        <f t="shared" si="2"/>
        <v>30517332</v>
      </c>
      <c r="J43" s="6">
        <f t="shared" si="2"/>
        <v>30517332</v>
      </c>
    </row>
    <row r="45" spans="1:10" x14ac:dyDescent="0.25">
      <c r="F45" s="2" t="s">
        <v>10</v>
      </c>
      <c r="G45" s="3" t="s">
        <v>6</v>
      </c>
      <c r="H45" s="4" t="s">
        <v>7</v>
      </c>
      <c r="I45" s="4" t="s">
        <v>8</v>
      </c>
      <c r="J45" s="4" t="s">
        <v>9</v>
      </c>
    </row>
    <row r="46" spans="1:10" x14ac:dyDescent="0.25">
      <c r="F46" t="s">
        <v>11</v>
      </c>
      <c r="G46" s="8">
        <f>IRR(G2:G43)</f>
        <v>3.2751572348102664E-2</v>
      </c>
      <c r="H46" s="8">
        <f>IRR(H22:H43)</f>
        <v>2.6343683561540487E-2</v>
      </c>
      <c r="I46" s="9">
        <f>IRR(I30:I43)</f>
        <v>4.1137660449324764E-2</v>
      </c>
      <c r="J46" s="9">
        <f>IRR(J38:J43)</f>
        <v>4.924239785350748E-2</v>
      </c>
    </row>
    <row r="47" spans="1:10" x14ac:dyDescent="0.25">
      <c r="F47" t="s">
        <v>12</v>
      </c>
      <c r="G47" s="8">
        <f>((1+G46)^4)-1</f>
        <v>0.13758395887707575</v>
      </c>
      <c r="H47" s="8">
        <f>((1+H46)^4)-1</f>
        <v>0.10961228282572932</v>
      </c>
      <c r="I47" s="8">
        <f>((1+I46)^4)-1</f>
        <v>0.17498581856472284</v>
      </c>
      <c r="J47" s="8">
        <f>((1+J46)^4)-1</f>
        <v>0.21200196818678951</v>
      </c>
    </row>
    <row r="48" spans="1:10" x14ac:dyDescent="0.25">
      <c r="F48" t="s">
        <v>13</v>
      </c>
      <c r="G48" s="8">
        <f>XIRR(G2:G43,$F$2:$F$43)</f>
        <v>0.13758860230445863</v>
      </c>
      <c r="H48" s="8">
        <f>XIRR(H22:H43,$F$22:$F$43)</f>
        <v>0.10963812470436099</v>
      </c>
      <c r="I48" s="8">
        <f>XIRR(I30:I43,$F$30:$F$43)</f>
        <v>0.17503821253776553</v>
      </c>
      <c r="J48" s="8">
        <f>XIRR(J38:J43,$F$38:$F$43)</f>
        <v>0.21272056698799138</v>
      </c>
    </row>
    <row r="49" spans="2:6" s="8" customFormat="1" x14ac:dyDescent="0.25">
      <c r="F49" s="8" t="s">
        <v>14</v>
      </c>
    </row>
    <row r="50" spans="2:6" x14ac:dyDescent="0.25">
      <c r="B50"/>
      <c r="C50"/>
      <c r="D50"/>
    </row>
    <row r="51" spans="2:6" x14ac:dyDescent="0.25">
      <c r="B51"/>
      <c r="C51"/>
      <c r="D51"/>
    </row>
    <row r="52" spans="2:6" x14ac:dyDescent="0.25">
      <c r="B52"/>
      <c r="C52"/>
      <c r="D52"/>
    </row>
    <row r="53" spans="2:6" x14ac:dyDescent="0.25">
      <c r="B53"/>
      <c r="C53"/>
      <c r="D53"/>
    </row>
    <row r="54" spans="2:6" x14ac:dyDescent="0.25">
      <c r="B54"/>
      <c r="C54"/>
      <c r="D54"/>
    </row>
    <row r="55" spans="2:6" x14ac:dyDescent="0.25">
      <c r="B55"/>
      <c r="C55"/>
      <c r="D55"/>
    </row>
    <row r="56" spans="2:6" x14ac:dyDescent="0.25">
      <c r="B56"/>
      <c r="C56"/>
      <c r="D56"/>
    </row>
    <row r="57" spans="2:6" x14ac:dyDescent="0.25">
      <c r="B57"/>
      <c r="C57"/>
      <c r="D57"/>
    </row>
    <row r="58" spans="2:6" x14ac:dyDescent="0.25">
      <c r="B58"/>
      <c r="C58"/>
      <c r="D58"/>
    </row>
    <row r="59" spans="2:6" x14ac:dyDescent="0.25">
      <c r="B59"/>
      <c r="C59"/>
      <c r="D59"/>
    </row>
    <row r="60" spans="2:6" x14ac:dyDescent="0.25">
      <c r="B60"/>
      <c r="C60"/>
      <c r="D60"/>
    </row>
    <row r="61" spans="2:6" x14ac:dyDescent="0.25">
      <c r="B61"/>
      <c r="C61"/>
      <c r="D61"/>
    </row>
    <row r="62" spans="2:6" x14ac:dyDescent="0.25">
      <c r="B62"/>
      <c r="C62"/>
      <c r="D62"/>
    </row>
    <row r="63" spans="2:6" x14ac:dyDescent="0.25">
      <c r="B63"/>
      <c r="C63"/>
      <c r="D63"/>
    </row>
    <row r="64" spans="2:6" x14ac:dyDescent="0.25">
      <c r="B64"/>
      <c r="C64"/>
      <c r="D64"/>
    </row>
    <row r="65" spans="2:7" x14ac:dyDescent="0.25">
      <c r="B65"/>
      <c r="C65"/>
      <c r="D65"/>
      <c r="G65"/>
    </row>
    <row r="66" spans="2:7" x14ac:dyDescent="0.25">
      <c r="B66"/>
      <c r="C66"/>
      <c r="D66"/>
      <c r="G66"/>
    </row>
    <row r="67" spans="2:7" x14ac:dyDescent="0.25">
      <c r="B67"/>
      <c r="C67"/>
      <c r="D67"/>
      <c r="G67"/>
    </row>
    <row r="68" spans="2:7" x14ac:dyDescent="0.25">
      <c r="B68"/>
      <c r="C68"/>
      <c r="D68"/>
      <c r="G68"/>
    </row>
    <row r="69" spans="2:7" x14ac:dyDescent="0.25">
      <c r="B69"/>
      <c r="C69"/>
      <c r="D69"/>
      <c r="G69"/>
    </row>
    <row r="70" spans="2:7" x14ac:dyDescent="0.25">
      <c r="B70"/>
      <c r="C70"/>
      <c r="D70"/>
      <c r="G70"/>
    </row>
    <row r="71" spans="2:7" x14ac:dyDescent="0.25">
      <c r="B71"/>
      <c r="C71"/>
      <c r="D71"/>
      <c r="G71"/>
    </row>
    <row r="72" spans="2:7" x14ac:dyDescent="0.25">
      <c r="B72"/>
      <c r="C72"/>
      <c r="D72"/>
      <c r="G72"/>
    </row>
    <row r="73" spans="2:7" x14ac:dyDescent="0.25">
      <c r="B73"/>
      <c r="C73"/>
      <c r="D73"/>
      <c r="G73"/>
    </row>
    <row r="74" spans="2:7" x14ac:dyDescent="0.25">
      <c r="B74"/>
      <c r="C74"/>
      <c r="D74"/>
      <c r="G74"/>
    </row>
    <row r="75" spans="2:7" x14ac:dyDescent="0.25">
      <c r="B75"/>
      <c r="C75"/>
      <c r="D75"/>
      <c r="G7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7"/>
  <sheetViews>
    <sheetView tabSelected="1" workbookViewId="0">
      <selection activeCell="D28" sqref="D28"/>
    </sheetView>
  </sheetViews>
  <sheetFormatPr defaultRowHeight="15" x14ac:dyDescent="0.25"/>
  <sheetData>
    <row r="1" spans="1:1" x14ac:dyDescent="0.25">
      <c r="A1">
        <v>20044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ht="30" x14ac:dyDescent="0.25">
      <c r="A6" s="10" t="s">
        <v>19</v>
      </c>
    </row>
    <row r="7" spans="1:1" x14ac:dyDescent="0.25">
      <c r="A7">
        <v>20051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ht="30" x14ac:dyDescent="0.25">
      <c r="A12" s="10" t="s">
        <v>19</v>
      </c>
    </row>
    <row r="13" spans="1:1" x14ac:dyDescent="0.25">
      <c r="A13">
        <v>20052</v>
      </c>
    </row>
    <row r="14" spans="1:1" x14ac:dyDescent="0.25">
      <c r="A14" t="s">
        <v>20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15</v>
      </c>
    </row>
    <row r="19" spans="1:1" ht="30" x14ac:dyDescent="0.25">
      <c r="A19" s="10" t="s">
        <v>19</v>
      </c>
    </row>
    <row r="20" spans="1:1" x14ac:dyDescent="0.25">
      <c r="A20">
        <v>20053</v>
      </c>
    </row>
    <row r="21" spans="1:1" x14ac:dyDescent="0.25">
      <c r="A21" t="s">
        <v>20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15</v>
      </c>
    </row>
    <row r="26" spans="1:1" ht="30" x14ac:dyDescent="0.25">
      <c r="A26" s="10" t="s">
        <v>19</v>
      </c>
    </row>
    <row r="27" spans="1:1" x14ac:dyDescent="0.25">
      <c r="A27">
        <v>20054</v>
      </c>
    </row>
    <row r="28" spans="1:1" x14ac:dyDescent="0.25">
      <c r="A28" t="s">
        <v>20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18</v>
      </c>
    </row>
    <row r="32" spans="1:1" x14ac:dyDescent="0.25">
      <c r="A32" t="s">
        <v>15</v>
      </c>
    </row>
    <row r="33" spans="1:1" ht="30" x14ac:dyDescent="0.25">
      <c r="A33" s="10" t="s">
        <v>19</v>
      </c>
    </row>
    <row r="34" spans="1:1" x14ac:dyDescent="0.25">
      <c r="A34">
        <v>20061</v>
      </c>
    </row>
    <row r="35" spans="1:1" x14ac:dyDescent="0.25">
      <c r="A35" t="s">
        <v>20</v>
      </c>
    </row>
    <row r="36" spans="1:1" x14ac:dyDescent="0.25">
      <c r="A36" t="s">
        <v>16</v>
      </c>
    </row>
    <row r="37" spans="1:1" x14ac:dyDescent="0.25">
      <c r="A37" t="s">
        <v>17</v>
      </c>
    </row>
    <row r="38" spans="1:1" x14ac:dyDescent="0.25">
      <c r="A38" t="s">
        <v>18</v>
      </c>
    </row>
    <row r="39" spans="1:1" x14ac:dyDescent="0.25">
      <c r="A39" t="s">
        <v>15</v>
      </c>
    </row>
    <row r="40" spans="1:1" ht="30" x14ac:dyDescent="0.25">
      <c r="A40" s="10" t="s">
        <v>19</v>
      </c>
    </row>
    <row r="41" spans="1:1" x14ac:dyDescent="0.25">
      <c r="A41">
        <v>20062</v>
      </c>
    </row>
    <row r="42" spans="1:1" x14ac:dyDescent="0.25">
      <c r="A42" t="s">
        <v>20</v>
      </c>
    </row>
    <row r="43" spans="1:1" x14ac:dyDescent="0.25">
      <c r="A43" t="s">
        <v>16</v>
      </c>
    </row>
    <row r="44" spans="1:1" x14ac:dyDescent="0.25">
      <c r="A44" t="s">
        <v>17</v>
      </c>
    </row>
    <row r="45" spans="1:1" x14ac:dyDescent="0.25">
      <c r="A45" t="s">
        <v>18</v>
      </c>
    </row>
    <row r="46" spans="1:1" x14ac:dyDescent="0.25">
      <c r="A46" t="s">
        <v>15</v>
      </c>
    </row>
    <row r="47" spans="1:1" ht="30" x14ac:dyDescent="0.25">
      <c r="A47" s="10" t="s">
        <v>19</v>
      </c>
    </row>
    <row r="48" spans="1:1" x14ac:dyDescent="0.25">
      <c r="A48">
        <v>20063</v>
      </c>
    </row>
    <row r="49" spans="1:1" x14ac:dyDescent="0.25">
      <c r="A49" t="s">
        <v>20</v>
      </c>
    </row>
    <row r="50" spans="1:1" x14ac:dyDescent="0.25">
      <c r="A50" t="s">
        <v>16</v>
      </c>
    </row>
    <row r="51" spans="1:1" x14ac:dyDescent="0.25">
      <c r="A51" t="s">
        <v>17</v>
      </c>
    </row>
    <row r="52" spans="1:1" x14ac:dyDescent="0.25">
      <c r="A52" t="s">
        <v>18</v>
      </c>
    </row>
    <row r="53" spans="1:1" x14ac:dyDescent="0.25">
      <c r="A53" t="s">
        <v>15</v>
      </c>
    </row>
    <row r="54" spans="1:1" ht="30" x14ac:dyDescent="0.25">
      <c r="A54" s="10" t="s">
        <v>19</v>
      </c>
    </row>
    <row r="55" spans="1:1" x14ac:dyDescent="0.25">
      <c r="A55">
        <v>20064</v>
      </c>
    </row>
    <row r="56" spans="1:1" x14ac:dyDescent="0.25">
      <c r="A56" t="s">
        <v>20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15</v>
      </c>
    </row>
    <row r="61" spans="1:1" ht="30" x14ac:dyDescent="0.25">
      <c r="A61" s="10" t="s">
        <v>19</v>
      </c>
    </row>
    <row r="62" spans="1:1" x14ac:dyDescent="0.25">
      <c r="A62">
        <v>20071</v>
      </c>
    </row>
    <row r="63" spans="1:1" x14ac:dyDescent="0.25">
      <c r="A63" t="s">
        <v>20</v>
      </c>
    </row>
    <row r="64" spans="1:1" x14ac:dyDescent="0.25">
      <c r="A64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15</v>
      </c>
    </row>
    <row r="68" spans="1:1" ht="30" x14ac:dyDescent="0.25">
      <c r="A68" s="10" t="s">
        <v>19</v>
      </c>
    </row>
    <row r="69" spans="1:1" x14ac:dyDescent="0.25">
      <c r="A69">
        <v>20072</v>
      </c>
    </row>
    <row r="70" spans="1:1" x14ac:dyDescent="0.25">
      <c r="A70" t="s">
        <v>20</v>
      </c>
    </row>
    <row r="71" spans="1:1" x14ac:dyDescent="0.25">
      <c r="A71" t="s">
        <v>16</v>
      </c>
    </row>
    <row r="72" spans="1:1" x14ac:dyDescent="0.25">
      <c r="A72" t="s">
        <v>17</v>
      </c>
    </row>
    <row r="73" spans="1:1" x14ac:dyDescent="0.25">
      <c r="A73" t="s">
        <v>18</v>
      </c>
    </row>
    <row r="74" spans="1:1" x14ac:dyDescent="0.25">
      <c r="A74" t="s">
        <v>15</v>
      </c>
    </row>
    <row r="75" spans="1:1" ht="30" x14ac:dyDescent="0.25">
      <c r="A75" s="10" t="s">
        <v>19</v>
      </c>
    </row>
    <row r="76" spans="1:1" x14ac:dyDescent="0.25">
      <c r="A76">
        <v>20073</v>
      </c>
    </row>
    <row r="77" spans="1:1" x14ac:dyDescent="0.25">
      <c r="A77" t="s">
        <v>20</v>
      </c>
    </row>
    <row r="78" spans="1:1" x14ac:dyDescent="0.25">
      <c r="A78" t="s">
        <v>16</v>
      </c>
    </row>
    <row r="79" spans="1:1" x14ac:dyDescent="0.25">
      <c r="A79" t="s">
        <v>17</v>
      </c>
    </row>
    <row r="80" spans="1:1" x14ac:dyDescent="0.25">
      <c r="A80" t="s">
        <v>18</v>
      </c>
    </row>
    <row r="81" spans="1:1" x14ac:dyDescent="0.25">
      <c r="A81" t="s">
        <v>15</v>
      </c>
    </row>
    <row r="82" spans="1:1" ht="30" x14ac:dyDescent="0.25">
      <c r="A82" s="10" t="s">
        <v>19</v>
      </c>
    </row>
    <row r="83" spans="1:1" x14ac:dyDescent="0.25">
      <c r="A83">
        <v>20074</v>
      </c>
    </row>
    <row r="84" spans="1:1" x14ac:dyDescent="0.25">
      <c r="A84" t="s">
        <v>20</v>
      </c>
    </row>
    <row r="85" spans="1:1" x14ac:dyDescent="0.25">
      <c r="A85" t="s">
        <v>16</v>
      </c>
    </row>
    <row r="86" spans="1:1" x14ac:dyDescent="0.25">
      <c r="A86" t="s">
        <v>17</v>
      </c>
    </row>
    <row r="87" spans="1:1" x14ac:dyDescent="0.25">
      <c r="A87" t="s">
        <v>18</v>
      </c>
    </row>
    <row r="88" spans="1:1" x14ac:dyDescent="0.25">
      <c r="A88" t="s">
        <v>15</v>
      </c>
    </row>
    <row r="89" spans="1:1" ht="30" x14ac:dyDescent="0.25">
      <c r="A89" s="10" t="s">
        <v>19</v>
      </c>
    </row>
    <row r="90" spans="1:1" x14ac:dyDescent="0.25">
      <c r="A90">
        <v>20081</v>
      </c>
    </row>
    <row r="91" spans="1:1" x14ac:dyDescent="0.25">
      <c r="A91" t="s">
        <v>20</v>
      </c>
    </row>
    <row r="92" spans="1:1" x14ac:dyDescent="0.25">
      <c r="A92" t="s">
        <v>16</v>
      </c>
    </row>
    <row r="93" spans="1:1" x14ac:dyDescent="0.25">
      <c r="A93" t="s">
        <v>17</v>
      </c>
    </row>
    <row r="94" spans="1:1" x14ac:dyDescent="0.25">
      <c r="A94" t="s">
        <v>18</v>
      </c>
    </row>
    <row r="95" spans="1:1" x14ac:dyDescent="0.25">
      <c r="A95" t="s">
        <v>15</v>
      </c>
    </row>
    <row r="96" spans="1:1" ht="30" x14ac:dyDescent="0.25">
      <c r="A96" s="10" t="s">
        <v>19</v>
      </c>
    </row>
    <row r="97" spans="1:1" x14ac:dyDescent="0.25">
      <c r="A97">
        <v>20082</v>
      </c>
    </row>
    <row r="98" spans="1:1" x14ac:dyDescent="0.25">
      <c r="A98" t="s">
        <v>20</v>
      </c>
    </row>
    <row r="99" spans="1:1" x14ac:dyDescent="0.25">
      <c r="A99" t="s">
        <v>16</v>
      </c>
    </row>
    <row r="100" spans="1:1" x14ac:dyDescent="0.25">
      <c r="A100" t="s">
        <v>17</v>
      </c>
    </row>
    <row r="101" spans="1:1" x14ac:dyDescent="0.25">
      <c r="A101" t="s">
        <v>18</v>
      </c>
    </row>
    <row r="102" spans="1:1" x14ac:dyDescent="0.25">
      <c r="A102" t="s">
        <v>15</v>
      </c>
    </row>
    <row r="103" spans="1:1" ht="30" x14ac:dyDescent="0.25">
      <c r="A103" s="10" t="s">
        <v>19</v>
      </c>
    </row>
    <row r="104" spans="1:1" x14ac:dyDescent="0.25">
      <c r="A104">
        <v>20083</v>
      </c>
    </row>
    <row r="105" spans="1:1" x14ac:dyDescent="0.25">
      <c r="A105" t="s">
        <v>20</v>
      </c>
    </row>
    <row r="106" spans="1:1" x14ac:dyDescent="0.25">
      <c r="A106" t="s">
        <v>16</v>
      </c>
    </row>
    <row r="107" spans="1:1" x14ac:dyDescent="0.25">
      <c r="A107" t="s">
        <v>17</v>
      </c>
    </row>
    <row r="108" spans="1:1" x14ac:dyDescent="0.25">
      <c r="A108" t="s">
        <v>18</v>
      </c>
    </row>
    <row r="109" spans="1:1" x14ac:dyDescent="0.25">
      <c r="A109" t="s">
        <v>15</v>
      </c>
    </row>
    <row r="110" spans="1:1" ht="30" x14ac:dyDescent="0.25">
      <c r="A110" s="10" t="s">
        <v>19</v>
      </c>
    </row>
    <row r="111" spans="1:1" x14ac:dyDescent="0.25">
      <c r="A111">
        <v>20084</v>
      </c>
    </row>
    <row r="112" spans="1:1" x14ac:dyDescent="0.25">
      <c r="A112" t="s">
        <v>20</v>
      </c>
    </row>
    <row r="113" spans="1:1" x14ac:dyDescent="0.25">
      <c r="A113" t="s">
        <v>16</v>
      </c>
    </row>
    <row r="114" spans="1:1" x14ac:dyDescent="0.25">
      <c r="A114" t="s">
        <v>17</v>
      </c>
    </row>
    <row r="115" spans="1:1" x14ac:dyDescent="0.25">
      <c r="A115" t="s">
        <v>18</v>
      </c>
    </row>
    <row r="116" spans="1:1" x14ac:dyDescent="0.25">
      <c r="A116" t="s">
        <v>15</v>
      </c>
    </row>
    <row r="117" spans="1:1" ht="30" x14ac:dyDescent="0.25">
      <c r="A117" s="10" t="s">
        <v>19</v>
      </c>
    </row>
    <row r="118" spans="1:1" x14ac:dyDescent="0.25">
      <c r="A118">
        <v>20091</v>
      </c>
    </row>
    <row r="119" spans="1:1" x14ac:dyDescent="0.25">
      <c r="A119" t="s">
        <v>20</v>
      </c>
    </row>
    <row r="120" spans="1:1" x14ac:dyDescent="0.25">
      <c r="A120" t="s">
        <v>16</v>
      </c>
    </row>
    <row r="121" spans="1:1" x14ac:dyDescent="0.25">
      <c r="A121" t="s">
        <v>17</v>
      </c>
    </row>
    <row r="122" spans="1:1" x14ac:dyDescent="0.25">
      <c r="A122" t="s">
        <v>18</v>
      </c>
    </row>
    <row r="123" spans="1:1" x14ac:dyDescent="0.25">
      <c r="A123" t="s">
        <v>15</v>
      </c>
    </row>
    <row r="124" spans="1:1" ht="30" x14ac:dyDescent="0.25">
      <c r="A124" s="10" t="s">
        <v>19</v>
      </c>
    </row>
    <row r="125" spans="1:1" x14ac:dyDescent="0.25">
      <c r="A125">
        <v>20092</v>
      </c>
    </row>
    <row r="126" spans="1:1" x14ac:dyDescent="0.25">
      <c r="A126" t="s">
        <v>20</v>
      </c>
    </row>
    <row r="127" spans="1:1" x14ac:dyDescent="0.25">
      <c r="A127" t="s">
        <v>16</v>
      </c>
    </row>
    <row r="128" spans="1:1" x14ac:dyDescent="0.25">
      <c r="A128" t="s">
        <v>17</v>
      </c>
    </row>
    <row r="129" spans="1:1" x14ac:dyDescent="0.25">
      <c r="A129" t="s">
        <v>18</v>
      </c>
    </row>
    <row r="130" spans="1:1" x14ac:dyDescent="0.25">
      <c r="A130" t="s">
        <v>15</v>
      </c>
    </row>
    <row r="131" spans="1:1" ht="30" x14ac:dyDescent="0.25">
      <c r="A131" s="10" t="s">
        <v>19</v>
      </c>
    </row>
    <row r="132" spans="1:1" x14ac:dyDescent="0.25">
      <c r="A132">
        <v>20093</v>
      </c>
    </row>
    <row r="133" spans="1:1" x14ac:dyDescent="0.25">
      <c r="A133" t="s">
        <v>20</v>
      </c>
    </row>
    <row r="134" spans="1:1" x14ac:dyDescent="0.25">
      <c r="A134" t="s">
        <v>16</v>
      </c>
    </row>
    <row r="135" spans="1:1" x14ac:dyDescent="0.25">
      <c r="A135" t="s">
        <v>17</v>
      </c>
    </row>
    <row r="136" spans="1:1" x14ac:dyDescent="0.25">
      <c r="A136" t="s">
        <v>18</v>
      </c>
    </row>
    <row r="137" spans="1:1" x14ac:dyDescent="0.25">
      <c r="A137" t="s">
        <v>15</v>
      </c>
    </row>
    <row r="138" spans="1:1" ht="30" x14ac:dyDescent="0.25">
      <c r="A138" s="10" t="s">
        <v>19</v>
      </c>
    </row>
    <row r="139" spans="1:1" x14ac:dyDescent="0.25">
      <c r="A139">
        <v>20094</v>
      </c>
    </row>
    <row r="140" spans="1:1" x14ac:dyDescent="0.25">
      <c r="A140" t="s">
        <v>20</v>
      </c>
    </row>
    <row r="141" spans="1:1" x14ac:dyDescent="0.25">
      <c r="A141" t="s">
        <v>16</v>
      </c>
    </row>
    <row r="142" spans="1:1" x14ac:dyDescent="0.25">
      <c r="A142" t="s">
        <v>17</v>
      </c>
    </row>
    <row r="143" spans="1:1" x14ac:dyDescent="0.25">
      <c r="A143" t="s">
        <v>18</v>
      </c>
    </row>
    <row r="144" spans="1:1" x14ac:dyDescent="0.25">
      <c r="A144" t="s">
        <v>15</v>
      </c>
    </row>
    <row r="145" spans="1:1" ht="30" x14ac:dyDescent="0.25">
      <c r="A145" s="10" t="s">
        <v>19</v>
      </c>
    </row>
    <row r="146" spans="1:1" x14ac:dyDescent="0.25">
      <c r="A146">
        <v>20101</v>
      </c>
    </row>
    <row r="147" spans="1:1" x14ac:dyDescent="0.25">
      <c r="A147" t="s">
        <v>20</v>
      </c>
    </row>
    <row r="148" spans="1:1" x14ac:dyDescent="0.25">
      <c r="A148" t="s">
        <v>16</v>
      </c>
    </row>
    <row r="149" spans="1:1" x14ac:dyDescent="0.25">
      <c r="A149" t="s">
        <v>17</v>
      </c>
    </row>
    <row r="150" spans="1:1" x14ac:dyDescent="0.25">
      <c r="A150" t="s">
        <v>18</v>
      </c>
    </row>
    <row r="151" spans="1:1" x14ac:dyDescent="0.25">
      <c r="A151" t="s">
        <v>15</v>
      </c>
    </row>
    <row r="152" spans="1:1" ht="30" x14ac:dyDescent="0.25">
      <c r="A152" s="10" t="s">
        <v>19</v>
      </c>
    </row>
    <row r="153" spans="1:1" x14ac:dyDescent="0.25">
      <c r="A153">
        <v>20102</v>
      </c>
    </row>
    <row r="154" spans="1:1" x14ac:dyDescent="0.25">
      <c r="A154" t="s">
        <v>20</v>
      </c>
    </row>
    <row r="155" spans="1:1" x14ac:dyDescent="0.25">
      <c r="A155" t="s">
        <v>16</v>
      </c>
    </row>
    <row r="156" spans="1:1" x14ac:dyDescent="0.25">
      <c r="A156" t="s">
        <v>17</v>
      </c>
    </row>
    <row r="157" spans="1:1" x14ac:dyDescent="0.25">
      <c r="A157" t="s">
        <v>18</v>
      </c>
    </row>
    <row r="158" spans="1:1" x14ac:dyDescent="0.25">
      <c r="A158" t="s">
        <v>15</v>
      </c>
    </row>
    <row r="159" spans="1:1" ht="30" x14ac:dyDescent="0.25">
      <c r="A159" s="10" t="s">
        <v>19</v>
      </c>
    </row>
    <row r="160" spans="1:1" x14ac:dyDescent="0.25">
      <c r="A160">
        <v>20103</v>
      </c>
    </row>
    <row r="161" spans="1:1" x14ac:dyDescent="0.25">
      <c r="A161" t="s">
        <v>20</v>
      </c>
    </row>
    <row r="162" spans="1:1" x14ac:dyDescent="0.25">
      <c r="A162" t="s">
        <v>16</v>
      </c>
    </row>
    <row r="163" spans="1:1" x14ac:dyDescent="0.25">
      <c r="A163" t="s">
        <v>17</v>
      </c>
    </row>
    <row r="164" spans="1:1" x14ac:dyDescent="0.25">
      <c r="A164" t="s">
        <v>18</v>
      </c>
    </row>
    <row r="165" spans="1:1" x14ac:dyDescent="0.25">
      <c r="A165" t="s">
        <v>15</v>
      </c>
    </row>
    <row r="166" spans="1:1" ht="30" x14ac:dyDescent="0.25">
      <c r="A166" s="10" t="s">
        <v>19</v>
      </c>
    </row>
    <row r="167" spans="1:1" x14ac:dyDescent="0.25">
      <c r="A167">
        <v>20104</v>
      </c>
    </row>
    <row r="168" spans="1:1" x14ac:dyDescent="0.25">
      <c r="A168" t="s">
        <v>20</v>
      </c>
    </row>
    <row r="169" spans="1:1" x14ac:dyDescent="0.25">
      <c r="A169" t="s">
        <v>16</v>
      </c>
    </row>
    <row r="170" spans="1:1" x14ac:dyDescent="0.25">
      <c r="A170" t="s">
        <v>17</v>
      </c>
    </row>
    <row r="171" spans="1:1" x14ac:dyDescent="0.25">
      <c r="A171" t="s">
        <v>18</v>
      </c>
    </row>
    <row r="172" spans="1:1" x14ac:dyDescent="0.25">
      <c r="A172" t="s">
        <v>15</v>
      </c>
    </row>
    <row r="173" spans="1:1" ht="30" x14ac:dyDescent="0.25">
      <c r="A173" s="10" t="s">
        <v>19</v>
      </c>
    </row>
    <row r="174" spans="1:1" x14ac:dyDescent="0.25">
      <c r="A174">
        <v>20111</v>
      </c>
    </row>
    <row r="175" spans="1:1" x14ac:dyDescent="0.25">
      <c r="A175" t="s">
        <v>20</v>
      </c>
    </row>
    <row r="176" spans="1:1" x14ac:dyDescent="0.25">
      <c r="A176" t="s">
        <v>16</v>
      </c>
    </row>
    <row r="177" spans="1:1" x14ac:dyDescent="0.25">
      <c r="A177" t="s">
        <v>17</v>
      </c>
    </row>
    <row r="178" spans="1:1" x14ac:dyDescent="0.25">
      <c r="A178" t="s">
        <v>18</v>
      </c>
    </row>
    <row r="179" spans="1:1" x14ac:dyDescent="0.25">
      <c r="A179" t="s">
        <v>15</v>
      </c>
    </row>
    <row r="180" spans="1:1" ht="30" x14ac:dyDescent="0.25">
      <c r="A180" s="10" t="s">
        <v>19</v>
      </c>
    </row>
    <row r="181" spans="1:1" x14ac:dyDescent="0.25">
      <c r="A181">
        <v>20112</v>
      </c>
    </row>
    <row r="182" spans="1:1" x14ac:dyDescent="0.25">
      <c r="A182" t="s">
        <v>20</v>
      </c>
    </row>
    <row r="183" spans="1:1" x14ac:dyDescent="0.25">
      <c r="A183" t="s">
        <v>16</v>
      </c>
    </row>
    <row r="184" spans="1:1" x14ac:dyDescent="0.25">
      <c r="A184" t="s">
        <v>17</v>
      </c>
    </row>
    <row r="185" spans="1:1" x14ac:dyDescent="0.25">
      <c r="A185" t="s">
        <v>18</v>
      </c>
    </row>
    <row r="186" spans="1:1" x14ac:dyDescent="0.25">
      <c r="A186" t="s">
        <v>15</v>
      </c>
    </row>
    <row r="187" spans="1:1" ht="30" x14ac:dyDescent="0.25">
      <c r="A187" s="10" t="s">
        <v>19</v>
      </c>
    </row>
    <row r="188" spans="1:1" x14ac:dyDescent="0.25">
      <c r="A188">
        <v>20113</v>
      </c>
    </row>
    <row r="189" spans="1:1" x14ac:dyDescent="0.25">
      <c r="A189" t="s">
        <v>17</v>
      </c>
    </row>
    <row r="190" spans="1:1" x14ac:dyDescent="0.25">
      <c r="A190" t="s">
        <v>18</v>
      </c>
    </row>
    <row r="191" spans="1:1" x14ac:dyDescent="0.25">
      <c r="A191" t="s">
        <v>15</v>
      </c>
    </row>
    <row r="192" spans="1:1" x14ac:dyDescent="0.25">
      <c r="A192" t="s">
        <v>21</v>
      </c>
    </row>
    <row r="193" spans="1:1" x14ac:dyDescent="0.25">
      <c r="A193" t="s">
        <v>20</v>
      </c>
    </row>
    <row r="194" spans="1:1" x14ac:dyDescent="0.25">
      <c r="A194" t="s">
        <v>16</v>
      </c>
    </row>
    <row r="195" spans="1:1" ht="30" x14ac:dyDescent="0.25">
      <c r="A195" s="10" t="s">
        <v>19</v>
      </c>
    </row>
    <row r="196" spans="1:1" x14ac:dyDescent="0.25">
      <c r="A196">
        <v>20114</v>
      </c>
    </row>
    <row r="197" spans="1:1" x14ac:dyDescent="0.25">
      <c r="A197" t="s">
        <v>17</v>
      </c>
    </row>
    <row r="198" spans="1:1" x14ac:dyDescent="0.25">
      <c r="A198" t="s">
        <v>18</v>
      </c>
    </row>
    <row r="199" spans="1:1" x14ac:dyDescent="0.25">
      <c r="A199" t="s">
        <v>15</v>
      </c>
    </row>
    <row r="200" spans="1:1" x14ac:dyDescent="0.25">
      <c r="A200" t="s">
        <v>21</v>
      </c>
    </row>
    <row r="201" spans="1:1" x14ac:dyDescent="0.25">
      <c r="A201" t="s">
        <v>20</v>
      </c>
    </row>
    <row r="202" spans="1:1" x14ac:dyDescent="0.25">
      <c r="A202" t="s">
        <v>16</v>
      </c>
    </row>
    <row r="203" spans="1:1" ht="30" x14ac:dyDescent="0.25">
      <c r="A203" s="10" t="s">
        <v>19</v>
      </c>
    </row>
    <row r="204" spans="1:1" x14ac:dyDescent="0.25">
      <c r="A204">
        <v>20121</v>
      </c>
    </row>
    <row r="205" spans="1:1" x14ac:dyDescent="0.25">
      <c r="A205" t="s">
        <v>17</v>
      </c>
    </row>
    <row r="206" spans="1:1" x14ac:dyDescent="0.25">
      <c r="A206" t="s">
        <v>18</v>
      </c>
    </row>
    <row r="207" spans="1:1" x14ac:dyDescent="0.25">
      <c r="A207" t="s">
        <v>15</v>
      </c>
    </row>
    <row r="208" spans="1:1" x14ac:dyDescent="0.25">
      <c r="A208" t="s">
        <v>21</v>
      </c>
    </row>
    <row r="209" spans="1:1" x14ac:dyDescent="0.25">
      <c r="A209" t="s">
        <v>20</v>
      </c>
    </row>
    <row r="210" spans="1:1" x14ac:dyDescent="0.25">
      <c r="A210" t="s">
        <v>16</v>
      </c>
    </row>
    <row r="211" spans="1:1" ht="30" x14ac:dyDescent="0.25">
      <c r="A211" s="10" t="s">
        <v>19</v>
      </c>
    </row>
    <row r="212" spans="1:1" x14ac:dyDescent="0.25">
      <c r="A212">
        <v>20122</v>
      </c>
    </row>
    <row r="213" spans="1:1" x14ac:dyDescent="0.25">
      <c r="A213" t="s">
        <v>17</v>
      </c>
    </row>
    <row r="214" spans="1:1" x14ac:dyDescent="0.25">
      <c r="A214" t="s">
        <v>18</v>
      </c>
    </row>
    <row r="215" spans="1:1" x14ac:dyDescent="0.25">
      <c r="A215" t="s">
        <v>15</v>
      </c>
    </row>
    <row r="216" spans="1:1" x14ac:dyDescent="0.25">
      <c r="A216" t="s">
        <v>21</v>
      </c>
    </row>
    <row r="217" spans="1:1" x14ac:dyDescent="0.25">
      <c r="A217" t="s">
        <v>20</v>
      </c>
    </row>
    <row r="218" spans="1:1" x14ac:dyDescent="0.25">
      <c r="A218" t="s">
        <v>16</v>
      </c>
    </row>
    <row r="219" spans="1:1" ht="30" x14ac:dyDescent="0.25">
      <c r="A219" s="10" t="s">
        <v>19</v>
      </c>
    </row>
    <row r="220" spans="1:1" x14ac:dyDescent="0.25">
      <c r="A220">
        <v>20123</v>
      </c>
    </row>
    <row r="221" spans="1:1" x14ac:dyDescent="0.25">
      <c r="A221" t="s">
        <v>17</v>
      </c>
    </row>
    <row r="222" spans="1:1" x14ac:dyDescent="0.25">
      <c r="A222" t="s">
        <v>21</v>
      </c>
    </row>
    <row r="223" spans="1:1" x14ac:dyDescent="0.25">
      <c r="A223" t="s">
        <v>15</v>
      </c>
    </row>
    <row r="224" spans="1:1" x14ac:dyDescent="0.25">
      <c r="A224" t="s">
        <v>22</v>
      </c>
    </row>
    <row r="225" spans="1:1" x14ac:dyDescent="0.25">
      <c r="A225" t="s">
        <v>18</v>
      </c>
    </row>
    <row r="226" spans="1:1" x14ac:dyDescent="0.25">
      <c r="A226" t="s">
        <v>20</v>
      </c>
    </row>
    <row r="227" spans="1:1" x14ac:dyDescent="0.25">
      <c r="A227" t="s">
        <v>16</v>
      </c>
    </row>
    <row r="228" spans="1:1" ht="30" x14ac:dyDescent="0.25">
      <c r="A228" s="10" t="s">
        <v>19</v>
      </c>
    </row>
    <row r="229" spans="1:1" x14ac:dyDescent="0.25">
      <c r="A229">
        <v>20124</v>
      </c>
    </row>
    <row r="230" spans="1:1" x14ac:dyDescent="0.25">
      <c r="A230" t="s">
        <v>17</v>
      </c>
    </row>
    <row r="231" spans="1:1" x14ac:dyDescent="0.25">
      <c r="A231" t="s">
        <v>21</v>
      </c>
    </row>
    <row r="232" spans="1:1" x14ac:dyDescent="0.25">
      <c r="A232" t="s">
        <v>15</v>
      </c>
    </row>
    <row r="233" spans="1:1" x14ac:dyDescent="0.25">
      <c r="A233" t="s">
        <v>22</v>
      </c>
    </row>
    <row r="234" spans="1:1" x14ac:dyDescent="0.25">
      <c r="A234" t="s">
        <v>18</v>
      </c>
    </row>
    <row r="235" spans="1:1" x14ac:dyDescent="0.25">
      <c r="A235" t="s">
        <v>20</v>
      </c>
    </row>
    <row r="236" spans="1:1" x14ac:dyDescent="0.25">
      <c r="A236" t="s">
        <v>16</v>
      </c>
    </row>
    <row r="237" spans="1:1" ht="30" x14ac:dyDescent="0.25">
      <c r="A237" s="10" t="s">
        <v>19</v>
      </c>
    </row>
    <row r="238" spans="1:1" x14ac:dyDescent="0.25">
      <c r="A238">
        <v>20131</v>
      </c>
    </row>
    <row r="239" spans="1:1" x14ac:dyDescent="0.25">
      <c r="A239" t="s">
        <v>17</v>
      </c>
    </row>
    <row r="240" spans="1:1" x14ac:dyDescent="0.25">
      <c r="A240" t="s">
        <v>21</v>
      </c>
    </row>
    <row r="241" spans="1:1" x14ac:dyDescent="0.25">
      <c r="A241" t="s">
        <v>15</v>
      </c>
    </row>
    <row r="242" spans="1:1" x14ac:dyDescent="0.25">
      <c r="A242" t="s">
        <v>22</v>
      </c>
    </row>
    <row r="243" spans="1:1" x14ac:dyDescent="0.25">
      <c r="A243" t="s">
        <v>18</v>
      </c>
    </row>
    <row r="244" spans="1:1" x14ac:dyDescent="0.25">
      <c r="A244" t="s">
        <v>20</v>
      </c>
    </row>
    <row r="245" spans="1:1" x14ac:dyDescent="0.25">
      <c r="A245" t="s">
        <v>16</v>
      </c>
    </row>
    <row r="246" spans="1:1" ht="30" x14ac:dyDescent="0.25">
      <c r="A246" s="10" t="s">
        <v>19</v>
      </c>
    </row>
    <row r="247" spans="1:1" x14ac:dyDescent="0.25">
      <c r="A247">
        <v>20132</v>
      </c>
    </row>
    <row r="248" spans="1:1" x14ac:dyDescent="0.25">
      <c r="A248" t="s">
        <v>17</v>
      </c>
    </row>
    <row r="249" spans="1:1" x14ac:dyDescent="0.25">
      <c r="A249" t="s">
        <v>21</v>
      </c>
    </row>
    <row r="250" spans="1:1" x14ac:dyDescent="0.25">
      <c r="A250" t="s">
        <v>15</v>
      </c>
    </row>
    <row r="251" spans="1:1" x14ac:dyDescent="0.25">
      <c r="A251" t="s">
        <v>22</v>
      </c>
    </row>
    <row r="252" spans="1:1" x14ac:dyDescent="0.25">
      <c r="A252" t="s">
        <v>18</v>
      </c>
    </row>
    <row r="253" spans="1:1" x14ac:dyDescent="0.25">
      <c r="A253" t="s">
        <v>20</v>
      </c>
    </row>
    <row r="254" spans="1:1" x14ac:dyDescent="0.25">
      <c r="A254" t="s">
        <v>16</v>
      </c>
    </row>
    <row r="255" spans="1:1" ht="30" x14ac:dyDescent="0.25">
      <c r="A255" s="10" t="s">
        <v>19</v>
      </c>
    </row>
    <row r="256" spans="1:1" x14ac:dyDescent="0.25">
      <c r="A256">
        <v>20133</v>
      </c>
    </row>
    <row r="257" spans="1:1" x14ac:dyDescent="0.25">
      <c r="A257" t="s">
        <v>17</v>
      </c>
    </row>
    <row r="258" spans="1:1" x14ac:dyDescent="0.25">
      <c r="A258" t="s">
        <v>21</v>
      </c>
    </row>
    <row r="259" spans="1:1" x14ac:dyDescent="0.25">
      <c r="A259" t="s">
        <v>15</v>
      </c>
    </row>
    <row r="260" spans="1:1" x14ac:dyDescent="0.25">
      <c r="A260" t="s">
        <v>22</v>
      </c>
    </row>
    <row r="261" spans="1:1" x14ac:dyDescent="0.25">
      <c r="A261" t="s">
        <v>18</v>
      </c>
    </row>
    <row r="262" spans="1:1" x14ac:dyDescent="0.25">
      <c r="A262" t="s">
        <v>20</v>
      </c>
    </row>
    <row r="263" spans="1:1" x14ac:dyDescent="0.25">
      <c r="A263" t="s">
        <v>16</v>
      </c>
    </row>
    <row r="264" spans="1:1" ht="30" x14ac:dyDescent="0.25">
      <c r="A264" s="10" t="s">
        <v>19</v>
      </c>
    </row>
    <row r="265" spans="1:1" x14ac:dyDescent="0.25">
      <c r="A265">
        <v>20134</v>
      </c>
    </row>
    <row r="266" spans="1:1" x14ac:dyDescent="0.25">
      <c r="A266" t="s">
        <v>17</v>
      </c>
    </row>
    <row r="267" spans="1:1" x14ac:dyDescent="0.25">
      <c r="A267" t="s">
        <v>21</v>
      </c>
    </row>
    <row r="268" spans="1:1" x14ac:dyDescent="0.25">
      <c r="A268" t="s">
        <v>15</v>
      </c>
    </row>
    <row r="269" spans="1:1" x14ac:dyDescent="0.25">
      <c r="A269" t="s">
        <v>22</v>
      </c>
    </row>
    <row r="270" spans="1:1" x14ac:dyDescent="0.25">
      <c r="A270" t="s">
        <v>18</v>
      </c>
    </row>
    <row r="271" spans="1:1" x14ac:dyDescent="0.25">
      <c r="A271" t="s">
        <v>20</v>
      </c>
    </row>
    <row r="272" spans="1:1" x14ac:dyDescent="0.25">
      <c r="A272" t="s">
        <v>16</v>
      </c>
    </row>
    <row r="273" spans="1:1" ht="30" x14ac:dyDescent="0.25">
      <c r="A273" s="10" t="s">
        <v>19</v>
      </c>
    </row>
    <row r="274" spans="1:1" x14ac:dyDescent="0.25">
      <c r="A274">
        <v>20141</v>
      </c>
    </row>
    <row r="275" spans="1:1" x14ac:dyDescent="0.25">
      <c r="A275" t="s">
        <v>17</v>
      </c>
    </row>
    <row r="276" spans="1:1" x14ac:dyDescent="0.25">
      <c r="A276" t="s">
        <v>21</v>
      </c>
    </row>
    <row r="277" spans="1:1" x14ac:dyDescent="0.25">
      <c r="A277" t="s">
        <v>15</v>
      </c>
    </row>
    <row r="278" spans="1:1" x14ac:dyDescent="0.25">
      <c r="A278" t="s">
        <v>22</v>
      </c>
    </row>
    <row r="279" spans="1:1" x14ac:dyDescent="0.25">
      <c r="A279" t="s">
        <v>18</v>
      </c>
    </row>
    <row r="280" spans="1:1" x14ac:dyDescent="0.25">
      <c r="A280" t="s">
        <v>20</v>
      </c>
    </row>
    <row r="281" spans="1:1" x14ac:dyDescent="0.25">
      <c r="A281" t="s">
        <v>16</v>
      </c>
    </row>
    <row r="282" spans="1:1" ht="30" x14ac:dyDescent="0.25">
      <c r="A282" s="10" t="s">
        <v>19</v>
      </c>
    </row>
    <row r="283" spans="1:1" x14ac:dyDescent="0.25">
      <c r="A283">
        <v>20142</v>
      </c>
    </row>
    <row r="284" spans="1:1" x14ac:dyDescent="0.25">
      <c r="A284" t="s">
        <v>17</v>
      </c>
    </row>
    <row r="285" spans="1:1" x14ac:dyDescent="0.25">
      <c r="A285" t="s">
        <v>21</v>
      </c>
    </row>
    <row r="286" spans="1:1" x14ac:dyDescent="0.25">
      <c r="A286" t="s">
        <v>15</v>
      </c>
    </row>
    <row r="287" spans="1:1" x14ac:dyDescent="0.25">
      <c r="A287" t="s">
        <v>22</v>
      </c>
    </row>
    <row r="288" spans="1:1" x14ac:dyDescent="0.25">
      <c r="A288" t="s">
        <v>18</v>
      </c>
    </row>
    <row r="289" spans="1:1" x14ac:dyDescent="0.25">
      <c r="A289" t="s">
        <v>20</v>
      </c>
    </row>
    <row r="290" spans="1:1" x14ac:dyDescent="0.25">
      <c r="A290" t="s">
        <v>16</v>
      </c>
    </row>
    <row r="291" spans="1:1" ht="30" x14ac:dyDescent="0.25">
      <c r="A291" s="10" t="s">
        <v>19</v>
      </c>
    </row>
    <row r="292" spans="1:1" x14ac:dyDescent="0.25">
      <c r="A292">
        <v>20143</v>
      </c>
    </row>
    <row r="293" spans="1:1" x14ac:dyDescent="0.25">
      <c r="A293" t="s">
        <v>17</v>
      </c>
    </row>
    <row r="294" spans="1:1" x14ac:dyDescent="0.25">
      <c r="A294" t="s">
        <v>21</v>
      </c>
    </row>
    <row r="295" spans="1:1" x14ac:dyDescent="0.25">
      <c r="A295" t="s">
        <v>15</v>
      </c>
    </row>
    <row r="296" spans="1:1" x14ac:dyDescent="0.25">
      <c r="A296" t="s">
        <v>22</v>
      </c>
    </row>
    <row r="297" spans="1:1" x14ac:dyDescent="0.25">
      <c r="A297" t="s">
        <v>18</v>
      </c>
    </row>
    <row r="298" spans="1:1" x14ac:dyDescent="0.25">
      <c r="A298" t="s">
        <v>20</v>
      </c>
    </row>
    <row r="299" spans="1:1" x14ac:dyDescent="0.25">
      <c r="A299" t="s">
        <v>16</v>
      </c>
    </row>
    <row r="300" spans="1:1" ht="30" x14ac:dyDescent="0.25">
      <c r="A300" s="10" t="s">
        <v>19</v>
      </c>
    </row>
    <row r="301" spans="1:1" x14ac:dyDescent="0.25">
      <c r="A301">
        <v>20144</v>
      </c>
    </row>
    <row r="302" spans="1:1" x14ac:dyDescent="0.25">
      <c r="A302" t="s">
        <v>17</v>
      </c>
    </row>
    <row r="303" spans="1:1" x14ac:dyDescent="0.25">
      <c r="A303" t="s">
        <v>21</v>
      </c>
    </row>
    <row r="304" spans="1:1" x14ac:dyDescent="0.25">
      <c r="A304" t="s">
        <v>15</v>
      </c>
    </row>
    <row r="305" spans="1:1" x14ac:dyDescent="0.25">
      <c r="A305" t="s">
        <v>22</v>
      </c>
    </row>
    <row r="306" spans="1:1" x14ac:dyDescent="0.25">
      <c r="A306" t="s">
        <v>18</v>
      </c>
    </row>
    <row r="307" spans="1:1" x14ac:dyDescent="0.25">
      <c r="A307" t="s">
        <v>20</v>
      </c>
    </row>
    <row r="308" spans="1:1" x14ac:dyDescent="0.25">
      <c r="A308" t="s">
        <v>16</v>
      </c>
    </row>
    <row r="309" spans="1:1" ht="30" x14ac:dyDescent="0.25">
      <c r="A309" s="10" t="s">
        <v>19</v>
      </c>
    </row>
    <row r="310" spans="1:1" x14ac:dyDescent="0.25">
      <c r="A310">
        <v>20151</v>
      </c>
    </row>
    <row r="311" spans="1:1" x14ac:dyDescent="0.25">
      <c r="A311" t="s">
        <v>17</v>
      </c>
    </row>
    <row r="312" spans="1:1" x14ac:dyDescent="0.25">
      <c r="A312" t="s">
        <v>21</v>
      </c>
    </row>
    <row r="313" spans="1:1" x14ac:dyDescent="0.25">
      <c r="A313" t="s">
        <v>15</v>
      </c>
    </row>
    <row r="314" spans="1:1" x14ac:dyDescent="0.25">
      <c r="A314" t="s">
        <v>22</v>
      </c>
    </row>
    <row r="315" spans="1:1" x14ac:dyDescent="0.25">
      <c r="A315" t="s">
        <v>18</v>
      </c>
    </row>
    <row r="316" spans="1:1" x14ac:dyDescent="0.25">
      <c r="A316" t="s">
        <v>20</v>
      </c>
    </row>
    <row r="317" spans="1:1" x14ac:dyDescent="0.25">
      <c r="A31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Funds Included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2015-11-05T01:46:05Z</dcterms:modified>
</cp:coreProperties>
</file>