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tinPearce\GitHub\methods\data\"/>
    </mc:Choice>
  </mc:AlternateContent>
  <xr:revisionPtr revIDLastSave="0" documentId="13_ncr:1_{24BE5E9E-80D4-4296-8A1F-FC767537174D}" xr6:coauthVersionLast="47" xr6:coauthVersionMax="47" xr10:uidLastSave="{00000000-0000-0000-0000-000000000000}"/>
  <bookViews>
    <workbookView xWindow="38280" yWindow="-120" windowWidth="29040" windowHeight="15720" xr2:uid="{669360CC-F9BA-4DBC-99D8-90EE719B0B75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7" i="1"/>
  <c r="P18" i="1"/>
  <c r="P19" i="1"/>
  <c r="P21" i="1"/>
  <c r="P22" i="1"/>
  <c r="P23" i="1"/>
  <c r="P24" i="1"/>
  <c r="P25" i="1"/>
  <c r="P26" i="1"/>
</calcChain>
</file>

<file path=xl/sharedStrings.xml><?xml version="1.0" encoding="utf-8"?>
<sst xmlns="http://schemas.openxmlformats.org/spreadsheetml/2006/main" count="220" uniqueCount="86">
  <si>
    <t>crop</t>
  </si>
  <si>
    <t>si_units</t>
  </si>
  <si>
    <t>uscs_units</t>
  </si>
  <si>
    <t>uscs_units_abbrv</t>
  </si>
  <si>
    <t>lb_per_unit</t>
  </si>
  <si>
    <t>old_moisture</t>
  </si>
  <si>
    <t>USDA_moisture</t>
  </si>
  <si>
    <t>standard_moisture</t>
  </si>
  <si>
    <t>standard_dm</t>
  </si>
  <si>
    <t>last_updated</t>
  </si>
  <si>
    <t>Alfalfa</t>
  </si>
  <si>
    <t>kg</t>
  </si>
  <si>
    <t>ton</t>
  </si>
  <si>
    <t>Tons of hay harvested per year</t>
  </si>
  <si>
    <t>Alfalfa is a perennial crop, and so the annual yield may be the sum of multiple harvest operations. The number of harvest operations will vary by year and may be 0 in the first (establishment) year of the crop.</t>
  </si>
  <si>
    <t>Barley</t>
  </si>
  <si>
    <t>bushel</t>
  </si>
  <si>
    <t>bu</t>
  </si>
  <si>
    <t>Bushels of grain</t>
  </si>
  <si>
    <t>Confirmed by MSU and Penn State</t>
  </si>
  <si>
    <t>Chickpeas (garbanzos)</t>
  </si>
  <si>
    <t>lb</t>
  </si>
  <si>
    <t>Corn (grain)</t>
  </si>
  <si>
    <t>Standard moisture everywhere</t>
  </si>
  <si>
    <t>Corn (silage)</t>
  </si>
  <si>
    <t>Tons of corn silage</t>
  </si>
  <si>
    <t>USDA is describing high-moisture corn, not silage. They are crazy</t>
  </si>
  <si>
    <t>Cotton</t>
  </si>
  <si>
    <t>Pounds of lint</t>
  </si>
  <si>
    <t>Lint</t>
  </si>
  <si>
    <t>Dry Beans</t>
  </si>
  <si>
    <t>USDA. Also read that 0.16 is considered dry, 0.18 and above is considered high moisture. Dry beans are rarely dried prior to processing</t>
  </si>
  <si>
    <t>Dry Peas</t>
  </si>
  <si>
    <t>Fava Beans</t>
  </si>
  <si>
    <t>Lentils</t>
  </si>
  <si>
    <t>Lupin</t>
  </si>
  <si>
    <t>Mixed cover</t>
  </si>
  <si>
    <t>USDA grasses and legumes</t>
  </si>
  <si>
    <t>Oats</t>
  </si>
  <si>
    <t>Other broadleaf</t>
  </si>
  <si>
    <t>Rough average</t>
  </si>
  <si>
    <t>Other grains</t>
  </si>
  <si>
    <t>Peanuts</t>
  </si>
  <si>
    <t>Pounds</t>
  </si>
  <si>
    <t>Potatoes</t>
  </si>
  <si>
    <t>cwt</t>
  </si>
  <si>
    <t>Hundredweight</t>
  </si>
  <si>
    <t>Tuber</t>
  </si>
  <si>
    <t>Moisture from USDA GHG book 3-3</t>
  </si>
  <si>
    <t>Rice</t>
  </si>
  <si>
    <t>Old note: Rice users also have the option of reporting yield in Barrels, Bushels or Short tons, in which case a conversion is required to standardize to cwt/acre.</t>
  </si>
  <si>
    <t>Rye</t>
  </si>
  <si>
    <t>Moisture from USDA GHG book 3-3. We don't have Rye yet in the platform, but sources say 14%.</t>
  </si>
  <si>
    <t>Sorghum</t>
  </si>
  <si>
    <t>Soybeans</t>
  </si>
  <si>
    <t>Bushels of seed</t>
  </si>
  <si>
    <t>Sugar beets</t>
  </si>
  <si>
    <t>ton sugar</t>
  </si>
  <si>
    <t>Tons of sugar</t>
  </si>
  <si>
    <t>Root</t>
  </si>
  <si>
    <t>Moisture from USDA GHG book. Tons of beet multiplied by percent of sugar</t>
  </si>
  <si>
    <t>Wheat (durum)</t>
  </si>
  <si>
    <t>Wheat (spring)</t>
  </si>
  <si>
    <t>Wheat (winter)</t>
  </si>
  <si>
    <t>yield_notes</t>
  </si>
  <si>
    <t>yield_description</t>
  </si>
  <si>
    <t>ton_per_load</t>
  </si>
  <si>
    <t>transport_sources</t>
  </si>
  <si>
    <t>https://georgiaforages.caes.uga.edu/content/dam/caes-subsite/forages/docs/faqs/Bale-Weight-Estimation-Table.pdf; https://heavyhaulandoversized.com/process/hay-transport/</t>
  </si>
  <si>
    <t>UGA-Density of Agricultural Products.pdf</t>
  </si>
  <si>
    <t>https://www.sare.org/wp-content/uploads/Fact-Sheet-71_Measuring-Corn-Silage-Yield.pdf</t>
  </si>
  <si>
    <t>lint + seed + trash, 6 bales avg load, Communication with Ed Barnes, Cotton Incorporated, 2024</t>
  </si>
  <si>
    <t>kg_per_load</t>
  </si>
  <si>
    <t>transport_updated</t>
  </si>
  <si>
    <t>residue_N_a</t>
  </si>
  <si>
    <t>residue_N_b</t>
  </si>
  <si>
    <t>residue_N_units</t>
  </si>
  <si>
    <t>ton N / ton DM</t>
  </si>
  <si>
    <t>USDA GHG Book Ch 3</t>
  </si>
  <si>
    <t>harvest_index</t>
  </si>
  <si>
    <t>residue_N_HI_source</t>
  </si>
  <si>
    <t>kg_per_uscs_unit</t>
  </si>
  <si>
    <t>prod_output</t>
  </si>
  <si>
    <t>Forage or Biomass</t>
  </si>
  <si>
    <t>Grain or seed</t>
  </si>
  <si>
    <t>McCarty et al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</si>
</sst>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8" fillId="33" borderId="0" xfId="0" applyFont="1" applyFill="1" applyAlignment="1">
      <alignment vertical="center"/>
    </xf>
    <xf numFmtId="0" fontId="11" fillId="6" borderId="4" xfId="11" applyAlignment="1">
      <alignment vertical="center"/>
    </xf>
    <xf numFmtId="0" fontId="18" fillId="34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C9AE-D4B9-4AC7-B079-2674BBA74C5B}">
  <dimension ref="A1:W26"/>
  <sheetViews>
    <sheetView tabSelected="1" zoomScale="120" zoomScaleNormal="120" workbookViewId="0">
      <pane xSplit="1" topLeftCell="E1" activePane="topRight" state="frozen"/>
      <selection pane="topRight" activeCell="H5" sqref="H5"/>
    </sheetView>
  </sheetViews>
  <sheetFormatPr defaultRowHeight="15" x14ac:dyDescent="0.25"/>
  <cols>
    <col min="1" max="1" width="21.7109375" style="3" bestFit="1" customWidth="1"/>
    <col min="2" max="2" width="10.7109375" style="3" customWidth="1"/>
    <col min="3" max="3" width="16.85546875" style="3" customWidth="1"/>
    <col min="4" max="4" width="28" style="3" customWidth="1"/>
    <col min="5" max="5" width="11" style="3" customWidth="1"/>
    <col min="6" max="6" width="16.7109375" style="3" bestFit="1" customWidth="1"/>
    <col min="7" max="7" width="8" style="3" customWidth="1"/>
    <col min="8" max="8" width="17.7109375" style="3" bestFit="1" customWidth="1"/>
    <col min="9" max="9" width="13.140625" style="3" customWidth="1"/>
    <col min="10" max="10" width="15.7109375" style="3" customWidth="1"/>
    <col min="11" max="11" width="18.5703125" style="3" customWidth="1"/>
    <col min="12" max="12" width="13.140625" style="3" customWidth="1"/>
    <col min="13" max="13" width="12.85546875" style="3" customWidth="1"/>
    <col min="14" max="14" width="13.7109375" style="3" customWidth="1"/>
    <col min="15" max="16" width="12.7109375" style="3" customWidth="1"/>
    <col min="17" max="17" width="18.140625" style="3" customWidth="1"/>
    <col min="18" max="18" width="38.7109375" style="3" customWidth="1"/>
    <col min="19" max="20" width="12.140625" style="3" bestFit="1" customWidth="1"/>
    <col min="21" max="21" width="15.7109375" style="3" bestFit="1" customWidth="1"/>
    <col min="22" max="22" width="13.85546875" style="3" bestFit="1" customWidth="1"/>
    <col min="23" max="23" width="19.28515625" style="3" bestFit="1" customWidth="1"/>
    <col min="24" max="16384" width="9.140625" style="3"/>
  </cols>
  <sheetData>
    <row r="1" spans="1:23" s="2" customFormat="1" ht="15.75" x14ac:dyDescent="0.25">
      <c r="A1" s="2" t="s">
        <v>0</v>
      </c>
      <c r="B1" s="5" t="s">
        <v>2</v>
      </c>
      <c r="C1" s="5" t="s">
        <v>3</v>
      </c>
      <c r="D1" s="5" t="s">
        <v>65</v>
      </c>
      <c r="E1" s="5" t="s">
        <v>4</v>
      </c>
      <c r="F1" s="5" t="s">
        <v>81</v>
      </c>
      <c r="G1" s="5" t="s">
        <v>1</v>
      </c>
      <c r="H1" s="5" t="s">
        <v>82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64</v>
      </c>
      <c r="O1" s="7" t="s">
        <v>66</v>
      </c>
      <c r="P1" s="7" t="s">
        <v>72</v>
      </c>
      <c r="Q1" s="7" t="s">
        <v>73</v>
      </c>
      <c r="R1" s="7" t="s">
        <v>67</v>
      </c>
      <c r="S1" s="2" t="s">
        <v>74</v>
      </c>
      <c r="T1" s="2" t="s">
        <v>75</v>
      </c>
      <c r="U1" s="2" t="s">
        <v>76</v>
      </c>
      <c r="V1" s="2" t="s">
        <v>79</v>
      </c>
      <c r="W1" s="2" t="s">
        <v>80</v>
      </c>
    </row>
    <row r="2" spans="1:23" x14ac:dyDescent="0.25">
      <c r="A2" s="3" t="s">
        <v>10</v>
      </c>
      <c r="B2" s="3" t="s">
        <v>12</v>
      </c>
      <c r="C2" s="3" t="s">
        <v>12</v>
      </c>
      <c r="D2" s="3" t="s">
        <v>13</v>
      </c>
      <c r="E2" s="3">
        <v>2000</v>
      </c>
      <c r="F2" s="3">
        <v>907.18399999999997</v>
      </c>
      <c r="G2" s="3" t="s">
        <v>11</v>
      </c>
      <c r="H2" s="3" t="s">
        <v>83</v>
      </c>
      <c r="I2" s="3">
        <v>0.12</v>
      </c>
      <c r="J2" s="3">
        <v>0.13</v>
      </c>
      <c r="K2" s="3">
        <v>0.12</v>
      </c>
      <c r="L2" s="3">
        <v>0.88</v>
      </c>
      <c r="M2" s="4">
        <v>45726</v>
      </c>
      <c r="N2" s="3" t="s">
        <v>14</v>
      </c>
      <c r="O2" s="3">
        <v>24</v>
      </c>
      <c r="P2" s="6">
        <f>ROUND(0.4535929*O2*2000,0)</f>
        <v>21772</v>
      </c>
      <c r="Q2" s="1">
        <v>45680</v>
      </c>
      <c r="R2" s="3" t="s">
        <v>68</v>
      </c>
      <c r="S2" s="3">
        <v>2.7E-2</v>
      </c>
      <c r="T2" s="3">
        <v>1.9E-2</v>
      </c>
      <c r="U2" s="3" t="s">
        <v>77</v>
      </c>
      <c r="V2" s="3">
        <v>0.95</v>
      </c>
      <c r="W2" s="3" t="s">
        <v>78</v>
      </c>
    </row>
    <row r="3" spans="1:23" x14ac:dyDescent="0.25">
      <c r="A3" s="3" t="s">
        <v>15</v>
      </c>
      <c r="B3" s="3" t="s">
        <v>16</v>
      </c>
      <c r="C3" s="3" t="s">
        <v>17</v>
      </c>
      <c r="D3" s="3" t="s">
        <v>18</v>
      </c>
      <c r="E3" s="3">
        <v>48</v>
      </c>
      <c r="F3" s="3">
        <v>21.772416</v>
      </c>
      <c r="G3" s="3" t="s">
        <v>11</v>
      </c>
      <c r="H3" s="3" t="s">
        <v>84</v>
      </c>
      <c r="I3" s="3">
        <v>0.14499999999999999</v>
      </c>
      <c r="J3" s="3">
        <v>0.13500000000000001</v>
      </c>
      <c r="K3" s="3">
        <v>0.14499999999999999</v>
      </c>
      <c r="L3" s="3">
        <v>0.85499999999999998</v>
      </c>
      <c r="M3" s="4">
        <v>45726</v>
      </c>
      <c r="N3" s="3" t="s">
        <v>19</v>
      </c>
      <c r="O3" s="3">
        <v>27</v>
      </c>
      <c r="P3" s="6">
        <f t="shared" ref="P3:P26" si="0">ROUND(0.4535929*O3*2000,0)</f>
        <v>24494</v>
      </c>
      <c r="Q3" s="1">
        <v>45680</v>
      </c>
      <c r="R3" s="3" t="s">
        <v>69</v>
      </c>
      <c r="S3" s="3">
        <v>7.0000000000000001E-3</v>
      </c>
      <c r="T3" s="3">
        <v>1.4E-2</v>
      </c>
      <c r="U3" s="3" t="s">
        <v>77</v>
      </c>
      <c r="V3" s="3">
        <v>0.46</v>
      </c>
      <c r="W3" s="3" t="s">
        <v>78</v>
      </c>
    </row>
    <row r="4" spans="1:23" x14ac:dyDescent="0.25">
      <c r="A4" s="3" t="s">
        <v>20</v>
      </c>
      <c r="B4" s="3" t="s">
        <v>21</v>
      </c>
      <c r="C4" s="3" t="s">
        <v>21</v>
      </c>
      <c r="E4" s="3">
        <v>1</v>
      </c>
      <c r="F4" s="3">
        <v>0.453592</v>
      </c>
      <c r="G4" s="3" t="s">
        <v>11</v>
      </c>
      <c r="H4" s="3" t="s">
        <v>84</v>
      </c>
      <c r="J4" s="3">
        <v>0.16</v>
      </c>
      <c r="K4" s="3">
        <v>0.16</v>
      </c>
      <c r="L4" s="3">
        <v>0.84</v>
      </c>
      <c r="M4" s="4">
        <v>45726</v>
      </c>
      <c r="O4" s="3">
        <v>27</v>
      </c>
      <c r="P4" s="6">
        <f t="shared" si="0"/>
        <v>24494</v>
      </c>
      <c r="Q4" s="1">
        <v>45680</v>
      </c>
      <c r="S4" s="3">
        <v>8.0000000000000002E-3</v>
      </c>
      <c r="T4" s="3">
        <v>8.0000000000000002E-3</v>
      </c>
      <c r="U4" s="3" t="s">
        <v>77</v>
      </c>
      <c r="V4" s="3">
        <v>0.46</v>
      </c>
      <c r="W4" s="3" t="s">
        <v>78</v>
      </c>
    </row>
    <row r="5" spans="1:23" x14ac:dyDescent="0.25">
      <c r="A5" s="3" t="s">
        <v>22</v>
      </c>
      <c r="B5" s="3" t="s">
        <v>16</v>
      </c>
      <c r="C5" s="3" t="s">
        <v>17</v>
      </c>
      <c r="D5" s="3" t="s">
        <v>18</v>
      </c>
      <c r="E5" s="3">
        <v>56</v>
      </c>
      <c r="F5" s="3">
        <v>25.401152</v>
      </c>
      <c r="G5" s="3" t="s">
        <v>11</v>
      </c>
      <c r="H5" s="3" t="s">
        <v>84</v>
      </c>
      <c r="I5" s="3">
        <v>0.155</v>
      </c>
      <c r="J5" s="3">
        <v>0.14000000000000001</v>
      </c>
      <c r="K5" s="3">
        <v>0.155</v>
      </c>
      <c r="L5" s="3">
        <v>0.84499999999999997</v>
      </c>
      <c r="M5" s="4">
        <v>45726</v>
      </c>
      <c r="N5" s="3" t="s">
        <v>23</v>
      </c>
      <c r="O5" s="3">
        <v>27</v>
      </c>
      <c r="P5" s="6">
        <f t="shared" si="0"/>
        <v>24494</v>
      </c>
      <c r="Q5" s="1">
        <v>45680</v>
      </c>
      <c r="R5" s="3" t="s">
        <v>69</v>
      </c>
      <c r="S5" s="3">
        <v>6.0000000000000001E-3</v>
      </c>
      <c r="T5" s="3">
        <v>6.0000000000000001E-3</v>
      </c>
      <c r="U5" s="3" t="s">
        <v>77</v>
      </c>
      <c r="V5" s="3">
        <v>0.53</v>
      </c>
      <c r="W5" s="3" t="s">
        <v>78</v>
      </c>
    </row>
    <row r="6" spans="1:23" x14ac:dyDescent="0.25">
      <c r="A6" s="3" t="s">
        <v>24</v>
      </c>
      <c r="B6" s="3" t="s">
        <v>12</v>
      </c>
      <c r="C6" s="3" t="s">
        <v>12</v>
      </c>
      <c r="D6" s="3" t="s">
        <v>25</v>
      </c>
      <c r="E6" s="3">
        <v>2000</v>
      </c>
      <c r="F6" s="3">
        <v>907.18399999999997</v>
      </c>
      <c r="G6" s="3" t="s">
        <v>11</v>
      </c>
      <c r="H6" s="3" t="s">
        <v>83</v>
      </c>
      <c r="I6" s="3">
        <v>0.65</v>
      </c>
      <c r="J6" s="3">
        <v>0.26</v>
      </c>
      <c r="K6" s="3">
        <v>0.65</v>
      </c>
      <c r="L6" s="3">
        <v>0.35</v>
      </c>
      <c r="M6" s="4">
        <v>45726</v>
      </c>
      <c r="N6" s="3" t="s">
        <v>26</v>
      </c>
      <c r="O6" s="3">
        <v>10</v>
      </c>
      <c r="P6" s="6">
        <f t="shared" si="0"/>
        <v>9072</v>
      </c>
      <c r="Q6" s="1">
        <v>45680</v>
      </c>
      <c r="R6" s="3" t="s">
        <v>70</v>
      </c>
      <c r="S6" s="3">
        <v>6.0000000000000001E-3</v>
      </c>
      <c r="T6" s="3">
        <v>6.0000000000000001E-3</v>
      </c>
      <c r="U6" s="3" t="s">
        <v>77</v>
      </c>
      <c r="V6" s="3">
        <v>0.95</v>
      </c>
      <c r="W6" s="3" t="s">
        <v>78</v>
      </c>
    </row>
    <row r="7" spans="1:23" x14ac:dyDescent="0.25">
      <c r="A7" s="3" t="s">
        <v>27</v>
      </c>
      <c r="B7" s="3" t="s">
        <v>21</v>
      </c>
      <c r="C7" s="3" t="s">
        <v>21</v>
      </c>
      <c r="D7" s="3" t="s">
        <v>28</v>
      </c>
      <c r="E7" s="3">
        <v>1</v>
      </c>
      <c r="F7" s="3">
        <v>0.453592</v>
      </c>
      <c r="G7" s="3" t="s">
        <v>11</v>
      </c>
      <c r="H7" s="3" t="s">
        <v>29</v>
      </c>
      <c r="I7" s="3">
        <v>0.05</v>
      </c>
      <c r="J7" s="3">
        <v>0.08</v>
      </c>
      <c r="K7" s="3">
        <v>0.08</v>
      </c>
      <c r="L7" s="3">
        <v>0.92</v>
      </c>
      <c r="M7" s="4">
        <v>45726</v>
      </c>
      <c r="O7" s="3">
        <v>14.4</v>
      </c>
      <c r="P7" s="6">
        <f t="shared" si="0"/>
        <v>13063</v>
      </c>
      <c r="Q7" s="1">
        <v>45680</v>
      </c>
      <c r="R7" s="3" t="s">
        <v>71</v>
      </c>
      <c r="S7" s="3">
        <v>1.2E-2</v>
      </c>
      <c r="T7" s="3">
        <v>1.2E-2</v>
      </c>
      <c r="U7" s="3" t="s">
        <v>77</v>
      </c>
      <c r="V7" s="3">
        <v>0.4</v>
      </c>
      <c r="W7" s="3" t="s">
        <v>78</v>
      </c>
    </row>
    <row r="8" spans="1:23" x14ac:dyDescent="0.25">
      <c r="A8" s="3" t="s">
        <v>30</v>
      </c>
      <c r="B8" s="3" t="s">
        <v>21</v>
      </c>
      <c r="C8" s="3" t="s">
        <v>17</v>
      </c>
      <c r="D8" s="3" t="s">
        <v>18</v>
      </c>
      <c r="E8" s="3">
        <v>60</v>
      </c>
      <c r="F8" s="3">
        <v>27.215520000000001</v>
      </c>
      <c r="G8" s="3" t="s">
        <v>11</v>
      </c>
      <c r="H8" s="3" t="s">
        <v>84</v>
      </c>
      <c r="I8" s="3">
        <v>0.13500000000000001</v>
      </c>
      <c r="J8" s="3">
        <v>0.16</v>
      </c>
      <c r="K8" s="3">
        <v>0.16</v>
      </c>
      <c r="L8" s="3">
        <v>0.84</v>
      </c>
      <c r="M8" s="4">
        <v>45726</v>
      </c>
      <c r="N8" s="3" t="s">
        <v>31</v>
      </c>
      <c r="O8" s="3">
        <v>27</v>
      </c>
      <c r="P8" s="6">
        <f t="shared" si="0"/>
        <v>24494</v>
      </c>
      <c r="Q8" s="1">
        <v>45680</v>
      </c>
      <c r="S8" s="3">
        <v>8.0000000000000002E-3</v>
      </c>
      <c r="T8" s="3">
        <v>8.0000000000000002E-3</v>
      </c>
      <c r="U8" s="3" t="s">
        <v>77</v>
      </c>
      <c r="V8" s="3">
        <v>0.46</v>
      </c>
      <c r="W8" s="3" t="s">
        <v>78</v>
      </c>
    </row>
    <row r="9" spans="1:23" x14ac:dyDescent="0.25">
      <c r="A9" s="3" t="s">
        <v>32</v>
      </c>
      <c r="B9" s="3" t="s">
        <v>21</v>
      </c>
      <c r="C9" s="3" t="s">
        <v>17</v>
      </c>
      <c r="D9" s="3" t="s">
        <v>18</v>
      </c>
      <c r="E9" s="3">
        <v>60</v>
      </c>
      <c r="F9" s="3">
        <v>27.215520000000001</v>
      </c>
      <c r="G9" s="3" t="s">
        <v>11</v>
      </c>
      <c r="H9" s="3" t="s">
        <v>84</v>
      </c>
      <c r="I9" s="3">
        <v>0.13</v>
      </c>
      <c r="J9" s="3">
        <v>0.16</v>
      </c>
      <c r="K9" s="3">
        <v>0.16</v>
      </c>
      <c r="L9" s="3">
        <v>0.84</v>
      </c>
      <c r="M9" s="4">
        <v>45726</v>
      </c>
      <c r="O9" s="3">
        <v>27</v>
      </c>
      <c r="P9" s="6">
        <f t="shared" si="0"/>
        <v>24494</v>
      </c>
      <c r="Q9" s="1">
        <v>45680</v>
      </c>
      <c r="S9" s="3">
        <v>8.0000000000000002E-3</v>
      </c>
      <c r="T9" s="3">
        <v>8.0000000000000002E-3</v>
      </c>
      <c r="U9" s="3" t="s">
        <v>77</v>
      </c>
      <c r="V9" s="3">
        <v>0.46</v>
      </c>
      <c r="W9" s="3" t="s">
        <v>78</v>
      </c>
    </row>
    <row r="10" spans="1:23" x14ac:dyDescent="0.25">
      <c r="A10" s="3" t="s">
        <v>33</v>
      </c>
      <c r="B10" s="3" t="s">
        <v>21</v>
      </c>
      <c r="C10" s="3" t="s">
        <v>21</v>
      </c>
      <c r="E10" s="3">
        <v>1</v>
      </c>
      <c r="F10" s="3">
        <v>0.453592</v>
      </c>
      <c r="G10" s="3" t="s">
        <v>11</v>
      </c>
      <c r="H10" s="3" t="s">
        <v>84</v>
      </c>
      <c r="I10" s="3">
        <v>0.13</v>
      </c>
      <c r="J10" s="3">
        <v>0.16</v>
      </c>
      <c r="K10" s="3">
        <v>0.16</v>
      </c>
      <c r="L10" s="3">
        <v>0.84</v>
      </c>
      <c r="M10" s="4">
        <v>45726</v>
      </c>
      <c r="O10" s="3">
        <v>27</v>
      </c>
      <c r="P10" s="6">
        <f t="shared" si="0"/>
        <v>24494</v>
      </c>
      <c r="Q10" s="1">
        <v>45680</v>
      </c>
      <c r="S10" s="3">
        <v>8.0000000000000002E-3</v>
      </c>
      <c r="T10" s="3">
        <v>8.0000000000000002E-3</v>
      </c>
      <c r="U10" s="3" t="s">
        <v>77</v>
      </c>
      <c r="V10" s="3">
        <v>0.46</v>
      </c>
      <c r="W10" s="3" t="s">
        <v>78</v>
      </c>
    </row>
    <row r="11" spans="1:23" x14ac:dyDescent="0.25">
      <c r="A11" s="3" t="s">
        <v>34</v>
      </c>
      <c r="B11" s="3" t="s">
        <v>21</v>
      </c>
      <c r="C11" s="3" t="s">
        <v>21</v>
      </c>
      <c r="E11" s="3">
        <v>1</v>
      </c>
      <c r="F11" s="3">
        <v>0.453592</v>
      </c>
      <c r="G11" s="3" t="s">
        <v>11</v>
      </c>
      <c r="H11" s="3" t="s">
        <v>84</v>
      </c>
      <c r="I11" s="3">
        <v>0.13</v>
      </c>
      <c r="J11" s="3">
        <v>0.16</v>
      </c>
      <c r="K11" s="3">
        <v>0.16</v>
      </c>
      <c r="L11" s="3">
        <v>0.84</v>
      </c>
      <c r="M11" s="4">
        <v>45726</v>
      </c>
      <c r="O11" s="3">
        <v>27</v>
      </c>
      <c r="P11" s="6">
        <f t="shared" si="0"/>
        <v>24494</v>
      </c>
      <c r="Q11" s="1">
        <v>45680</v>
      </c>
      <c r="S11" s="3">
        <v>8.0000000000000002E-3</v>
      </c>
      <c r="T11" s="3">
        <v>8.0000000000000002E-3</v>
      </c>
      <c r="U11" s="3" t="s">
        <v>77</v>
      </c>
      <c r="V11" s="3">
        <v>0.46</v>
      </c>
      <c r="W11" s="3" t="s">
        <v>78</v>
      </c>
    </row>
    <row r="12" spans="1:23" x14ac:dyDescent="0.25">
      <c r="A12" s="3" t="s">
        <v>35</v>
      </c>
      <c r="B12" s="3" t="s">
        <v>21</v>
      </c>
      <c r="C12" s="3" t="s">
        <v>21</v>
      </c>
      <c r="E12" s="3">
        <v>1</v>
      </c>
      <c r="F12" s="3">
        <v>0.453592</v>
      </c>
      <c r="G12" s="3" t="s">
        <v>11</v>
      </c>
      <c r="H12" s="3" t="s">
        <v>84</v>
      </c>
      <c r="I12" s="3">
        <v>0.13</v>
      </c>
      <c r="J12" s="3">
        <v>0.16</v>
      </c>
      <c r="K12" s="3">
        <v>0.16</v>
      </c>
      <c r="L12" s="3">
        <v>0.84</v>
      </c>
      <c r="M12" s="4">
        <v>45726</v>
      </c>
      <c r="O12" s="3">
        <v>27</v>
      </c>
      <c r="P12" s="6">
        <f t="shared" si="0"/>
        <v>24494</v>
      </c>
      <c r="Q12" s="1">
        <v>45680</v>
      </c>
      <c r="S12" s="3">
        <v>8.0000000000000002E-3</v>
      </c>
      <c r="T12" s="3">
        <v>8.0000000000000002E-3</v>
      </c>
      <c r="U12" s="3" t="s">
        <v>77</v>
      </c>
      <c r="V12" s="3">
        <v>0.46</v>
      </c>
      <c r="W12" s="3" t="s">
        <v>78</v>
      </c>
    </row>
    <row r="13" spans="1:23" x14ac:dyDescent="0.25">
      <c r="A13" s="3" t="s">
        <v>36</v>
      </c>
      <c r="G13" s="3" t="s">
        <v>11</v>
      </c>
      <c r="J13" s="3">
        <v>0.35</v>
      </c>
      <c r="K13" s="3">
        <v>0.65</v>
      </c>
      <c r="L13" s="3">
        <v>0.35</v>
      </c>
      <c r="M13" s="4">
        <v>45726</v>
      </c>
      <c r="N13" s="3" t="s">
        <v>37</v>
      </c>
      <c r="P13" s="6"/>
      <c r="Q13" s="1"/>
      <c r="U13" s="3" t="s">
        <v>77</v>
      </c>
      <c r="V13" s="3">
        <v>0.95</v>
      </c>
      <c r="W13" s="3" t="s">
        <v>78</v>
      </c>
    </row>
    <row r="14" spans="1:23" x14ac:dyDescent="0.25">
      <c r="A14" s="3" t="s">
        <v>38</v>
      </c>
      <c r="G14" s="3" t="s">
        <v>11</v>
      </c>
      <c r="K14" s="3">
        <v>0.14000000000000001</v>
      </c>
      <c r="L14" s="3">
        <v>0.86</v>
      </c>
      <c r="M14" s="4">
        <v>45726</v>
      </c>
      <c r="P14" s="6"/>
      <c r="Q14" s="1"/>
      <c r="U14" s="3" t="s">
        <v>77</v>
      </c>
      <c r="V14" s="3">
        <v>0.52</v>
      </c>
      <c r="W14" s="3" t="s">
        <v>78</v>
      </c>
    </row>
    <row r="15" spans="1:23" x14ac:dyDescent="0.25">
      <c r="A15" s="3" t="s">
        <v>39</v>
      </c>
      <c r="G15" s="3" t="s">
        <v>11</v>
      </c>
      <c r="K15" s="3">
        <v>0.2</v>
      </c>
      <c r="L15" s="3">
        <v>0.8</v>
      </c>
      <c r="M15" s="4">
        <v>45726</v>
      </c>
      <c r="N15" s="3" t="s">
        <v>40</v>
      </c>
      <c r="P15" s="6"/>
      <c r="Q15" s="1"/>
      <c r="U15" s="3" t="s">
        <v>77</v>
      </c>
      <c r="W15" s="3" t="s">
        <v>78</v>
      </c>
    </row>
    <row r="16" spans="1:23" x14ac:dyDescent="0.25">
      <c r="A16" s="3" t="s">
        <v>41</v>
      </c>
      <c r="G16" s="3" t="s">
        <v>11</v>
      </c>
      <c r="K16" s="3">
        <v>0.14000000000000001</v>
      </c>
      <c r="L16" s="3">
        <v>0.86</v>
      </c>
      <c r="M16" s="4">
        <v>45726</v>
      </c>
      <c r="P16" s="6"/>
      <c r="Q16" s="1"/>
      <c r="S16" s="3">
        <v>6.0000000000000001E-3</v>
      </c>
      <c r="T16" s="3">
        <v>8.9999999999999993E-3</v>
      </c>
      <c r="U16" s="3" t="s">
        <v>77</v>
      </c>
      <c r="W16" s="3" t="s">
        <v>78</v>
      </c>
    </row>
    <row r="17" spans="1:23" x14ac:dyDescent="0.25">
      <c r="A17" s="3" t="s">
        <v>42</v>
      </c>
      <c r="B17" s="3" t="s">
        <v>21</v>
      </c>
      <c r="C17" s="3" t="s">
        <v>21</v>
      </c>
      <c r="D17" s="3" t="s">
        <v>43</v>
      </c>
      <c r="E17" s="3">
        <v>1</v>
      </c>
      <c r="F17" s="3">
        <v>0.453592</v>
      </c>
      <c r="G17" s="3" t="s">
        <v>11</v>
      </c>
      <c r="H17" s="3" t="s">
        <v>84</v>
      </c>
      <c r="I17" s="3">
        <v>7.0000000000000007E-2</v>
      </c>
      <c r="J17" s="3">
        <v>0.09</v>
      </c>
      <c r="K17" s="3">
        <v>0.09</v>
      </c>
      <c r="L17" s="3">
        <v>0.91</v>
      </c>
      <c r="M17" s="4">
        <v>45726</v>
      </c>
      <c r="O17" s="3">
        <v>23</v>
      </c>
      <c r="P17" s="6">
        <f t="shared" si="0"/>
        <v>20865</v>
      </c>
      <c r="Q17" s="1">
        <v>45680</v>
      </c>
      <c r="R17" s="3" t="s">
        <v>85</v>
      </c>
      <c r="S17" s="3">
        <v>1.6E-2</v>
      </c>
      <c r="T17" s="3">
        <v>1.4E-2</v>
      </c>
      <c r="U17" s="3" t="s">
        <v>77</v>
      </c>
      <c r="V17" s="3">
        <v>0.4</v>
      </c>
      <c r="W17" s="3" t="s">
        <v>78</v>
      </c>
    </row>
    <row r="18" spans="1:23" x14ac:dyDescent="0.25">
      <c r="A18" s="3" t="s">
        <v>44</v>
      </c>
      <c r="B18" s="3" t="s">
        <v>45</v>
      </c>
      <c r="C18" s="3" t="s">
        <v>45</v>
      </c>
      <c r="D18" s="3" t="s">
        <v>46</v>
      </c>
      <c r="E18" s="3">
        <v>100</v>
      </c>
      <c r="F18" s="3">
        <v>45.359200000000001</v>
      </c>
      <c r="G18" s="3" t="s">
        <v>11</v>
      </c>
      <c r="H18" s="3" t="s">
        <v>47</v>
      </c>
      <c r="J18" s="3">
        <v>0.8</v>
      </c>
      <c r="K18" s="3">
        <v>0.8</v>
      </c>
      <c r="L18" s="3">
        <v>0.2</v>
      </c>
      <c r="M18" s="4">
        <v>45726</v>
      </c>
      <c r="N18" s="3" t="s">
        <v>48</v>
      </c>
      <c r="O18" s="3">
        <v>27</v>
      </c>
      <c r="P18" s="6">
        <f t="shared" si="0"/>
        <v>24494</v>
      </c>
      <c r="Q18" s="1">
        <v>45680</v>
      </c>
      <c r="R18" s="3" t="s">
        <v>69</v>
      </c>
      <c r="S18" s="3">
        <v>1.9E-2</v>
      </c>
      <c r="T18" s="3">
        <v>1.9E-2</v>
      </c>
      <c r="U18" s="3" t="s">
        <v>77</v>
      </c>
      <c r="V18" s="3">
        <v>0.5</v>
      </c>
      <c r="W18" s="3" t="s">
        <v>78</v>
      </c>
    </row>
    <row r="19" spans="1:23" x14ac:dyDescent="0.25">
      <c r="A19" s="3" t="s">
        <v>49</v>
      </c>
      <c r="B19" s="3" t="s">
        <v>45</v>
      </c>
      <c r="C19" s="3" t="s">
        <v>45</v>
      </c>
      <c r="D19" s="3" t="s">
        <v>46</v>
      </c>
      <c r="E19" s="3">
        <v>100</v>
      </c>
      <c r="F19" s="3">
        <v>45.359200000000001</v>
      </c>
      <c r="G19" s="3" t="s">
        <v>11</v>
      </c>
      <c r="H19" s="3" t="s">
        <v>84</v>
      </c>
      <c r="I19" s="3">
        <v>0.14000000000000001</v>
      </c>
      <c r="J19" s="3">
        <v>0.09</v>
      </c>
      <c r="K19" s="3">
        <v>0.14000000000000001</v>
      </c>
      <c r="L19" s="3">
        <v>0.86</v>
      </c>
      <c r="M19" s="4">
        <v>45726</v>
      </c>
      <c r="N19" s="3" t="s">
        <v>50</v>
      </c>
      <c r="O19" s="3">
        <v>27</v>
      </c>
      <c r="P19" s="6">
        <f t="shared" si="0"/>
        <v>24494</v>
      </c>
      <c r="Q19" s="1">
        <v>45680</v>
      </c>
      <c r="R19" s="3" t="s">
        <v>69</v>
      </c>
      <c r="S19" s="3">
        <v>7.0000000000000001E-3</v>
      </c>
      <c r="T19" s="3">
        <v>8.9999999999999993E-3</v>
      </c>
      <c r="U19" s="3" t="s">
        <v>77</v>
      </c>
      <c r="V19" s="3">
        <v>0.42</v>
      </c>
      <c r="W19" s="3" t="s">
        <v>78</v>
      </c>
    </row>
    <row r="20" spans="1:23" x14ac:dyDescent="0.25">
      <c r="A20" s="3" t="s">
        <v>51</v>
      </c>
      <c r="G20" s="3" t="s">
        <v>11</v>
      </c>
      <c r="J20" s="3">
        <v>0.1</v>
      </c>
      <c r="K20" s="3">
        <v>0.14000000000000001</v>
      </c>
      <c r="L20" s="3">
        <v>0.86</v>
      </c>
      <c r="M20" s="4">
        <v>45726</v>
      </c>
      <c r="N20" s="3" t="s">
        <v>52</v>
      </c>
      <c r="P20" s="6"/>
      <c r="Q20" s="1">
        <v>45680</v>
      </c>
      <c r="U20" s="3" t="s">
        <v>77</v>
      </c>
      <c r="V20" s="3">
        <v>0.5</v>
      </c>
      <c r="W20" s="3" t="s">
        <v>78</v>
      </c>
    </row>
    <row r="21" spans="1:23" x14ac:dyDescent="0.25">
      <c r="A21" s="3" t="s">
        <v>53</v>
      </c>
      <c r="B21" s="3" t="s">
        <v>16</v>
      </c>
      <c r="C21" s="3" t="s">
        <v>17</v>
      </c>
      <c r="D21" s="3" t="s">
        <v>18</v>
      </c>
      <c r="E21" s="3">
        <v>56</v>
      </c>
      <c r="F21" s="3">
        <v>25.401152</v>
      </c>
      <c r="G21" s="3" t="s">
        <v>11</v>
      </c>
      <c r="H21" s="3" t="s">
        <v>84</v>
      </c>
      <c r="I21" s="3">
        <v>0.14000000000000001</v>
      </c>
      <c r="J21" s="3">
        <v>0.14000000000000001</v>
      </c>
      <c r="K21" s="3">
        <v>0.14000000000000001</v>
      </c>
      <c r="L21" s="3">
        <v>0.86</v>
      </c>
      <c r="M21" s="4">
        <v>45726</v>
      </c>
      <c r="O21" s="3">
        <v>27</v>
      </c>
      <c r="P21" s="6">
        <f t="shared" si="0"/>
        <v>24494</v>
      </c>
      <c r="Q21" s="1">
        <v>45680</v>
      </c>
      <c r="R21" s="3" t="s">
        <v>69</v>
      </c>
      <c r="S21" s="3">
        <v>7.0000000000000001E-3</v>
      </c>
      <c r="T21" s="3">
        <v>6.0000000000000001E-3</v>
      </c>
      <c r="U21" s="3" t="s">
        <v>77</v>
      </c>
      <c r="V21" s="3">
        <v>0.44</v>
      </c>
      <c r="W21" s="3" t="s">
        <v>78</v>
      </c>
    </row>
    <row r="22" spans="1:23" x14ac:dyDescent="0.25">
      <c r="A22" s="3" t="s">
        <v>54</v>
      </c>
      <c r="B22" s="3" t="s">
        <v>16</v>
      </c>
      <c r="C22" s="3" t="s">
        <v>17</v>
      </c>
      <c r="D22" s="3" t="s">
        <v>55</v>
      </c>
      <c r="E22" s="3">
        <v>60</v>
      </c>
      <c r="F22" s="3">
        <v>27.215520000000001</v>
      </c>
      <c r="G22" s="3" t="s">
        <v>11</v>
      </c>
      <c r="H22" s="3" t="s">
        <v>84</v>
      </c>
      <c r="I22" s="3">
        <v>0.13</v>
      </c>
      <c r="J22" s="3">
        <v>0.125</v>
      </c>
      <c r="K22" s="3">
        <v>0.13</v>
      </c>
      <c r="L22" s="3">
        <v>0.87</v>
      </c>
      <c r="M22" s="4">
        <v>45726</v>
      </c>
      <c r="O22" s="3">
        <v>27</v>
      </c>
      <c r="P22" s="6">
        <f t="shared" si="0"/>
        <v>24494</v>
      </c>
      <c r="Q22" s="1">
        <v>45680</v>
      </c>
      <c r="R22" s="3" t="s">
        <v>69</v>
      </c>
      <c r="S22" s="3">
        <v>8.0000000000000002E-3</v>
      </c>
      <c r="T22" s="3">
        <v>8.0000000000000002E-3</v>
      </c>
      <c r="U22" s="3" t="s">
        <v>77</v>
      </c>
      <c r="V22" s="3">
        <v>0.42</v>
      </c>
      <c r="W22" s="3" t="s">
        <v>78</v>
      </c>
    </row>
    <row r="23" spans="1:23" x14ac:dyDescent="0.25">
      <c r="A23" s="3" t="s">
        <v>56</v>
      </c>
      <c r="B23" s="3" t="s">
        <v>57</v>
      </c>
      <c r="C23" s="3" t="s">
        <v>12</v>
      </c>
      <c r="D23" s="3" t="s">
        <v>58</v>
      </c>
      <c r="E23" s="3">
        <v>2000</v>
      </c>
      <c r="F23" s="3">
        <v>907.18399999999997</v>
      </c>
      <c r="G23" s="3" t="s">
        <v>11</v>
      </c>
      <c r="H23" s="3" t="s">
        <v>59</v>
      </c>
      <c r="J23" s="3">
        <v>0.85</v>
      </c>
      <c r="K23" s="3">
        <v>0.85</v>
      </c>
      <c r="L23" s="3">
        <v>0.15</v>
      </c>
      <c r="M23" s="4">
        <v>45726</v>
      </c>
      <c r="N23" s="3" t="s">
        <v>60</v>
      </c>
      <c r="O23" s="3">
        <v>27</v>
      </c>
      <c r="P23" s="6">
        <f t="shared" si="0"/>
        <v>24494</v>
      </c>
      <c r="Q23" s="1">
        <v>45680</v>
      </c>
      <c r="S23" s="3">
        <v>1.9E-2</v>
      </c>
      <c r="T23" s="3">
        <v>1.4E-2</v>
      </c>
      <c r="U23" s="3" t="s">
        <v>77</v>
      </c>
      <c r="V23" s="3">
        <v>0.4</v>
      </c>
      <c r="W23" s="3" t="s">
        <v>78</v>
      </c>
    </row>
    <row r="24" spans="1:23" x14ac:dyDescent="0.25">
      <c r="A24" s="3" t="s">
        <v>61</v>
      </c>
      <c r="B24" s="3" t="s">
        <v>16</v>
      </c>
      <c r="C24" s="3" t="s">
        <v>17</v>
      </c>
      <c r="D24" s="3" t="s">
        <v>18</v>
      </c>
      <c r="E24" s="3">
        <v>60</v>
      </c>
      <c r="F24" s="3">
        <v>27.215520000000001</v>
      </c>
      <c r="G24" s="3" t="s">
        <v>11</v>
      </c>
      <c r="H24" s="3" t="s">
        <v>84</v>
      </c>
      <c r="I24" s="3">
        <v>0.13500000000000001</v>
      </c>
      <c r="J24" s="3">
        <v>0.13500000000000001</v>
      </c>
      <c r="K24" s="3">
        <v>0.13500000000000001</v>
      </c>
      <c r="L24" s="3">
        <v>0.86499999999999999</v>
      </c>
      <c r="M24" s="4">
        <v>45726</v>
      </c>
      <c r="O24" s="3">
        <v>27</v>
      </c>
      <c r="P24" s="6">
        <f t="shared" si="0"/>
        <v>24494</v>
      </c>
      <c r="Q24" s="1">
        <v>45680</v>
      </c>
      <c r="S24" s="3">
        <v>6.0000000000000001E-3</v>
      </c>
      <c r="T24" s="3">
        <v>8.9999999999999993E-3</v>
      </c>
      <c r="U24" s="3" t="s">
        <v>77</v>
      </c>
      <c r="V24" s="3">
        <v>0.39</v>
      </c>
      <c r="W24" s="3" t="s">
        <v>78</v>
      </c>
    </row>
    <row r="25" spans="1:23" x14ac:dyDescent="0.25">
      <c r="A25" s="3" t="s">
        <v>62</v>
      </c>
      <c r="B25" s="3" t="s">
        <v>16</v>
      </c>
      <c r="C25" s="3" t="s">
        <v>17</v>
      </c>
      <c r="D25" s="3" t="s">
        <v>18</v>
      </c>
      <c r="E25" s="3">
        <v>60</v>
      </c>
      <c r="F25" s="3">
        <v>27.215520000000001</v>
      </c>
      <c r="G25" s="3" t="s">
        <v>11</v>
      </c>
      <c r="H25" s="3" t="s">
        <v>84</v>
      </c>
      <c r="I25" s="3">
        <v>0.13500000000000001</v>
      </c>
      <c r="J25" s="3">
        <v>0.13500000000000001</v>
      </c>
      <c r="K25" s="3">
        <v>0.13500000000000001</v>
      </c>
      <c r="L25" s="3">
        <v>0.86499999999999999</v>
      </c>
      <c r="M25" s="4">
        <v>45726</v>
      </c>
      <c r="O25" s="3">
        <v>27</v>
      </c>
      <c r="P25" s="6">
        <f t="shared" si="0"/>
        <v>24494</v>
      </c>
      <c r="Q25" s="1">
        <v>45680</v>
      </c>
      <c r="S25" s="3">
        <v>6.0000000000000001E-3</v>
      </c>
      <c r="T25" s="3">
        <v>8.9999999999999993E-3</v>
      </c>
      <c r="U25" s="3" t="s">
        <v>77</v>
      </c>
      <c r="V25" s="3">
        <v>0.39</v>
      </c>
      <c r="W25" s="3" t="s">
        <v>78</v>
      </c>
    </row>
    <row r="26" spans="1:23" x14ac:dyDescent="0.25">
      <c r="A26" s="3" t="s">
        <v>63</v>
      </c>
      <c r="B26" s="3" t="s">
        <v>16</v>
      </c>
      <c r="C26" s="3" t="s">
        <v>17</v>
      </c>
      <c r="D26" s="3" t="s">
        <v>18</v>
      </c>
      <c r="E26" s="3">
        <v>60</v>
      </c>
      <c r="F26" s="3">
        <v>27.215520000000001</v>
      </c>
      <c r="G26" s="3" t="s">
        <v>11</v>
      </c>
      <c r="H26" s="3" t="s">
        <v>84</v>
      </c>
      <c r="I26" s="3">
        <v>0.13500000000000001</v>
      </c>
      <c r="J26" s="3">
        <v>0.13500000000000001</v>
      </c>
      <c r="K26" s="3">
        <v>0.13500000000000001</v>
      </c>
      <c r="L26" s="3">
        <v>0.86499999999999999</v>
      </c>
      <c r="M26" s="4">
        <v>45726</v>
      </c>
      <c r="O26" s="3">
        <v>27</v>
      </c>
      <c r="P26" s="6">
        <f t="shared" si="0"/>
        <v>24494</v>
      </c>
      <c r="Q26" s="1">
        <v>45680</v>
      </c>
      <c r="S26" s="3">
        <v>6.0000000000000001E-3</v>
      </c>
      <c r="T26" s="3">
        <v>8.9999999999999993E-3</v>
      </c>
      <c r="U26" s="3" t="s">
        <v>77</v>
      </c>
      <c r="V26" s="3">
        <v>0.39</v>
      </c>
      <c r="W26" s="3" t="s">
        <v>78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Pearce</cp:lastModifiedBy>
  <dcterms:created xsi:type="dcterms:W3CDTF">2025-03-11T12:27:16Z</dcterms:created>
  <dcterms:modified xsi:type="dcterms:W3CDTF">2025-04-09T14:32:54Z</dcterms:modified>
</cp:coreProperties>
</file>