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Zeug\Parallele-Systeme\paralg\u1\"/>
    </mc:Choice>
  </mc:AlternateContent>
  <bookViews>
    <workbookView xWindow="0" yWindow="0" windowWidth="28800" windowHeight="12420" activeTab="6"/>
  </bookViews>
  <sheets>
    <sheet name="Data" sheetId="1" r:id="rId1"/>
    <sheet name="serial fraction" sheetId="7" r:id="rId2"/>
    <sheet name="overhead diagram" sheetId="6" r:id="rId3"/>
    <sheet name="cost diagram" sheetId="5" r:id="rId4"/>
    <sheet name="efficiency diagram" sheetId="4" r:id="rId5"/>
    <sheet name="speedup diagram" sheetId="3" r:id="rId6"/>
    <sheet name="runtime diagram" sheetId="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5" i="1"/>
  <c r="E6" i="1" l="1"/>
  <c r="E7" i="1"/>
  <c r="E8" i="1"/>
  <c r="E9" i="1"/>
  <c r="E10" i="1"/>
  <c r="E11" i="1"/>
  <c r="F11" i="1" s="1"/>
  <c r="G11" i="1" s="1"/>
  <c r="E12" i="1"/>
  <c r="H12" i="1" s="1"/>
  <c r="E5" i="1"/>
  <c r="I5" i="1" s="1"/>
  <c r="E2" i="1"/>
  <c r="I6" i="1" s="1"/>
  <c r="H6" i="1"/>
  <c r="H7" i="1"/>
  <c r="H8" i="1"/>
  <c r="H9" i="1"/>
  <c r="H10" i="1"/>
  <c r="H11" i="1"/>
  <c r="F9" i="1"/>
  <c r="G9" i="1" s="1"/>
  <c r="I12" i="1" l="1"/>
  <c r="F12" i="1"/>
  <c r="G12" i="1" s="1"/>
  <c r="F5" i="1"/>
  <c r="G5" i="1" s="1"/>
  <c r="H5" i="1"/>
  <c r="I11" i="1"/>
  <c r="F10" i="1"/>
  <c r="G10" i="1" s="1"/>
  <c r="I10" i="1"/>
  <c r="I9" i="1"/>
  <c r="F8" i="1"/>
  <c r="G8" i="1" s="1"/>
  <c r="I8" i="1"/>
  <c r="F7" i="1"/>
  <c r="G7" i="1" s="1"/>
  <c r="I7" i="1"/>
  <c r="F6" i="1"/>
  <c r="G6" i="1" s="1"/>
</calcChain>
</file>

<file path=xl/sharedStrings.xml><?xml version="1.0" encoding="utf-8"?>
<sst xmlns="http://schemas.openxmlformats.org/spreadsheetml/2006/main" count="14" uniqueCount="14">
  <si>
    <t>nodes</t>
  </si>
  <si>
    <t>par</t>
  </si>
  <si>
    <t>run 1</t>
  </si>
  <si>
    <t>run 2</t>
  </si>
  <si>
    <t>run 3</t>
  </si>
  <si>
    <t>seq</t>
  </si>
  <si>
    <t>seq 1</t>
  </si>
  <si>
    <t>speedup</t>
  </si>
  <si>
    <t>efficiency</t>
  </si>
  <si>
    <t>cost</t>
  </si>
  <si>
    <t>overhead</t>
  </si>
  <si>
    <t>serial fraction</t>
  </si>
  <si>
    <t>predicted runtime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</si>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</sst>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experimentally determined serial fraction 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Data!$A$6:$A$12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Data!$J$6:$J$12</c:f>
              <c:numCache>
                <c:formatCode>General</c:formatCode>
                <c:ptCount val="7"/>
                <c:pt idx="0">
                  <c:v>0.15686431299352055</c:v>
                </c:pt>
                <c:pt idx="1">
                  <c:v>7.8956405116014608E-2</c:v>
                </c:pt>
                <c:pt idx="2">
                  <c:v>5.1627462619861619E-2</c:v>
                </c:pt>
                <c:pt idx="3">
                  <c:v>3.607876616219554E-2</c:v>
                </c:pt>
                <c:pt idx="4">
                  <c:v>3.2314784728875043E-2</c:v>
                </c:pt>
                <c:pt idx="5">
                  <c:v>2.244936377742492E-2</c:v>
                </c:pt>
                <c:pt idx="6">
                  <c:v>1.6712356479987079E-2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40184"/>
        <c:axId val="418336264"/>
      </c:scatterChart>
      <c:valAx>
        <c:axId val="41834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36264"/>
        <c:crosses val="autoZero"/>
        <c:crossBetween val="midCat"/>
      </c:valAx>
      <c:valAx>
        <c:axId val="41833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4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Data!$I$4</c:f>
              <c:strCache>
                <c:ptCount val="1"/>
                <c:pt idx="0">
                  <c:v>overhead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Data!$I$5:$I$12</c:f>
              <c:numCache>
                <c:formatCode>General</c:formatCode>
                <c:ptCount val="8"/>
                <c:pt idx="0">
                  <c:v>123.20070599999997</c:v>
                </c:pt>
                <c:pt idx="1">
                  <c:v>141.15551299999993</c:v>
                </c:pt>
                <c:pt idx="2">
                  <c:v>142.09901100000002</c:v>
                </c:pt>
                <c:pt idx="3">
                  <c:v>139.37206300000003</c:v>
                </c:pt>
                <c:pt idx="4">
                  <c:v>129.862979</c:v>
                </c:pt>
                <c:pt idx="5">
                  <c:v>145.39349100000004</c:v>
                </c:pt>
                <c:pt idx="6">
                  <c:v>141.40858299999991</c:v>
                </c:pt>
                <c:pt idx="7">
                  <c:v>135.34863900000005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09712"/>
        <c:axId val="235514024"/>
      </c:scatterChart>
      <c:valAx>
        <c:axId val="23550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14024"/>
        <c:crosses val="autoZero"/>
        <c:crossBetween val="midCat"/>
      </c:valAx>
      <c:valAx>
        <c:axId val="23551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overhead</a:t>
                </a:r>
                <a:r>
                  <a:rPr lang="en-GB" baseline="0"/>
                  <a:t> [s]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0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Data!$H$4</c:f>
              <c:strCache>
                <c:ptCount val="1"/>
                <c:pt idx="0">
                  <c:v>cost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Data!$H$5:$H$12</c:f>
              <c:numCache>
                <c:formatCode>General</c:formatCode>
                <c:ptCount val="8"/>
                <c:pt idx="0">
                  <c:v>1023.0581069999999</c:v>
                </c:pt>
                <c:pt idx="1">
                  <c:v>1041.0129139999999</c:v>
                </c:pt>
                <c:pt idx="2">
                  <c:v>1041.956412</c:v>
                </c:pt>
                <c:pt idx="3">
                  <c:v>1039.229464</c:v>
                </c:pt>
                <c:pt idx="4">
                  <c:v>1029.72038</c:v>
                </c:pt>
                <c:pt idx="5">
                  <c:v>1045.250892</c:v>
                </c:pt>
                <c:pt idx="6">
                  <c:v>1041.2659839999999</c:v>
                </c:pt>
                <c:pt idx="7">
                  <c:v>1035.20604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15200"/>
        <c:axId val="235515984"/>
      </c:scatterChart>
      <c:valAx>
        <c:axId val="23551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15984"/>
        <c:crosses val="autoZero"/>
        <c:crossBetween val="midCat"/>
      </c:valAx>
      <c:valAx>
        <c:axId val="2355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aggregated</a:t>
                </a:r>
                <a:r>
                  <a:rPr lang="en-GB" baseline="0"/>
                  <a:t> time [s]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1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Data!$G$4</c:f>
              <c:strCache>
                <c:ptCount val="1"/>
                <c:pt idx="0">
                  <c:v>efficiency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Data!$G$5:$G$12</c:f>
              <c:numCache>
                <c:formatCode>General</c:formatCode>
                <c:ptCount val="8"/>
                <c:pt idx="0">
                  <c:v>0.87957604249745713</c:v>
                </c:pt>
                <c:pt idx="1">
                  <c:v>0.86440560813254241</c:v>
                </c:pt>
                <c:pt idx="2">
                  <c:v>0.86362288348775962</c:v>
                </c:pt>
                <c:pt idx="3">
                  <c:v>0.8658890381499037</c:v>
                </c:pt>
                <c:pt idx="4">
                  <c:v>0.87388520075712195</c:v>
                </c:pt>
                <c:pt idx="5">
                  <c:v>0.86090086876481708</c:v>
                </c:pt>
                <c:pt idx="6">
                  <c:v>0.86419552239977915</c:v>
                </c:pt>
                <c:pt idx="7">
                  <c:v>0.86925439596546394</c:v>
                </c:pt>
              </c:numCache>
            </c:numRef>
          </c:yVal>
          <c:smooth val="1"/>
        </c:ser>
        <c:ser>
          <c:idx val="1"/>
          <c:order val="1"/>
          <c:tx>
            <c:v>ideal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Lit>
              <c:formatCode>General</c:formatCode>
              <c:ptCount val="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16768"/>
        <c:axId val="235517160"/>
      </c:scatterChart>
      <c:valAx>
        <c:axId val="23551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17160"/>
        <c:crosses val="autoZero"/>
        <c:crossBetween val="midCat"/>
      </c:valAx>
      <c:valAx>
        <c:axId val="23551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  <a:r>
                  <a:rPr lang="en-GB" baseline="0"/>
                  <a:t> times faster per node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1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actual speedup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Data!$F$5:$F$12</c:f>
              <c:numCache>
                <c:formatCode>General</c:formatCode>
                <c:ptCount val="8"/>
                <c:pt idx="0">
                  <c:v>0.87957604249745713</c:v>
                </c:pt>
                <c:pt idx="1">
                  <c:v>1.7288112162650848</c:v>
                </c:pt>
                <c:pt idx="2">
                  <c:v>2.5908686504632787</c:v>
                </c:pt>
                <c:pt idx="3">
                  <c:v>3.4635561525996148</c:v>
                </c:pt>
                <c:pt idx="4">
                  <c:v>4.3694260037856099</c:v>
                </c:pt>
                <c:pt idx="5">
                  <c:v>5.1654052125889027</c:v>
                </c:pt>
                <c:pt idx="6">
                  <c:v>6.9135641791982332</c:v>
                </c:pt>
                <c:pt idx="7">
                  <c:v>8.692543959654639</c:v>
                </c:pt>
              </c:numCache>
            </c:numRef>
          </c:yVal>
          <c:smooth val="1"/>
        </c:ser>
        <c:ser>
          <c:idx val="1"/>
          <c:order val="1"/>
          <c:tx>
            <c:v>linear speedup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507248"/>
        <c:axId val="229503720"/>
      </c:scatterChart>
      <c:valAx>
        <c:axId val="22950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03720"/>
        <c:crosses val="autoZero"/>
        <c:crossBetween val="midCat"/>
      </c:valAx>
      <c:valAx>
        <c:axId val="22950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  <a:r>
                  <a:rPr lang="en-GB" baseline="0"/>
                  <a:t> times faster than sequential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0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Data!$E$5:$E$12</c:f>
              <c:numCache>
                <c:formatCode>General</c:formatCode>
                <c:ptCount val="8"/>
                <c:pt idx="0">
                  <c:v>1023.0581069999999</c:v>
                </c:pt>
                <c:pt idx="1">
                  <c:v>520.50645699999995</c:v>
                </c:pt>
                <c:pt idx="2">
                  <c:v>347.318804</c:v>
                </c:pt>
                <c:pt idx="3">
                  <c:v>259.807366</c:v>
                </c:pt>
                <c:pt idx="4">
                  <c:v>205.944076</c:v>
                </c:pt>
                <c:pt idx="5">
                  <c:v>174.208482</c:v>
                </c:pt>
                <c:pt idx="6">
                  <c:v>130.15824799999999</c:v>
                </c:pt>
                <c:pt idx="7">
                  <c:v>103.52060400000001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506072"/>
        <c:axId val="229508032"/>
      </c:scatterChart>
      <c:valAx>
        <c:axId val="22950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08032"/>
        <c:crosses val="autoZero"/>
        <c:crossBetween val="midCat"/>
      </c:valAx>
      <c:valAx>
        <c:axId val="2295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0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J6" activeCellId="1" sqref="A6:A12 J6:J12"/>
    </sheetView>
  </sheetViews>
  <sheetFormatPr baseColWidth="10" defaultRowHeight="15.75" x14ac:dyDescent="0.25"/>
  <cols>
    <col min="10" max="10" width="12.125" bestFit="1" customWidth="1"/>
    <col min="11" max="11" width="15.25" bestFit="1" customWidth="1"/>
  </cols>
  <sheetData>
    <row r="1" spans="1:11" x14ac:dyDescent="0.25">
      <c r="B1" s="2" t="s">
        <v>5</v>
      </c>
      <c r="C1" s="2"/>
      <c r="D1" s="2"/>
      <c r="E1" s="2"/>
    </row>
    <row r="2" spans="1:11" x14ac:dyDescent="0.25">
      <c r="A2" t="s">
        <v>6</v>
      </c>
      <c r="B2">
        <v>1043.0850660000001</v>
      </c>
      <c r="C2">
        <v>1040.108663</v>
      </c>
      <c r="D2">
        <v>899.85740099999998</v>
      </c>
      <c r="E2">
        <f>MIN(B2:D2)</f>
        <v>899.85740099999998</v>
      </c>
    </row>
    <row r="3" spans="1:11" x14ac:dyDescent="0.25">
      <c r="B3" s="2" t="s">
        <v>1</v>
      </c>
      <c r="C3" s="2"/>
      <c r="D3" s="2"/>
      <c r="E3" s="2"/>
    </row>
    <row r="4" spans="1:11" x14ac:dyDescent="0.25">
      <c r="A4" t="s">
        <v>0</v>
      </c>
      <c r="B4" t="s">
        <v>2</v>
      </c>
      <c r="C4" t="s">
        <v>3</v>
      </c>
      <c r="D4" t="s">
        <v>4</v>
      </c>
      <c r="E4" t="s">
        <v>13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25">
      <c r="A5">
        <v>1</v>
      </c>
      <c r="B5" s="1">
        <v>1032.7123810000001</v>
      </c>
      <c r="C5">
        <v>1023.366182</v>
      </c>
      <c r="D5">
        <v>1023.0581069999999</v>
      </c>
      <c r="E5">
        <f>MIN(B5:D5)</f>
        <v>1023.0581069999999</v>
      </c>
      <c r="F5">
        <f>$E$2/E5</f>
        <v>0.87957604249745713</v>
      </c>
      <c r="G5">
        <f>F5/A5</f>
        <v>0.87957604249745713</v>
      </c>
      <c r="H5">
        <f>E5*A5</f>
        <v>1023.0581069999999</v>
      </c>
      <c r="I5">
        <f>E5*A5-$E$2</f>
        <v>123.20070599999997</v>
      </c>
      <c r="J5" t="e">
        <f>(1/F5-1/A5)/(1-1/A5)</f>
        <v>#DIV/0!</v>
      </c>
    </row>
    <row r="6" spans="1:11" x14ac:dyDescent="0.25">
      <c r="A6">
        <v>2</v>
      </c>
      <c r="B6">
        <v>520.50645699999995</v>
      </c>
      <c r="C6">
        <v>524.544444</v>
      </c>
      <c r="D6">
        <v>523.64355699999999</v>
      </c>
      <c r="E6">
        <f t="shared" ref="E6:E12" si="0">MIN(B6:D6)</f>
        <v>520.50645699999995</v>
      </c>
      <c r="F6">
        <f t="shared" ref="F6:F12" si="1">$E$2/E6</f>
        <v>1.7288112162650848</v>
      </c>
      <c r="G6">
        <f t="shared" ref="G6:G12" si="2">F6/A6</f>
        <v>0.86440560813254241</v>
      </c>
      <c r="H6">
        <f t="shared" ref="H6:H12" si="3">E6*A6</f>
        <v>1041.0129139999999</v>
      </c>
      <c r="I6">
        <f t="shared" ref="I6:I12" si="4">E6*A6-$E$2</f>
        <v>141.15551299999993</v>
      </c>
      <c r="J6">
        <f t="shared" ref="J6:J12" si="5">(1/F6-1/A6)/(1-1/A6)</f>
        <v>0.15686431299352055</v>
      </c>
    </row>
    <row r="7" spans="1:11" x14ac:dyDescent="0.25">
      <c r="A7">
        <v>3</v>
      </c>
      <c r="B7">
        <v>348.66268200000002</v>
      </c>
      <c r="C7">
        <v>347.318804</v>
      </c>
      <c r="D7">
        <v>347.49315999999999</v>
      </c>
      <c r="E7">
        <f t="shared" si="0"/>
        <v>347.318804</v>
      </c>
      <c r="F7">
        <f t="shared" si="1"/>
        <v>2.5908686504632787</v>
      </c>
      <c r="G7">
        <f t="shared" si="2"/>
        <v>0.86362288348775962</v>
      </c>
      <c r="H7">
        <f t="shared" si="3"/>
        <v>1041.956412</v>
      </c>
      <c r="I7">
        <f t="shared" si="4"/>
        <v>142.09901100000002</v>
      </c>
      <c r="J7">
        <f t="shared" si="5"/>
        <v>7.8956405116014608E-2</v>
      </c>
    </row>
    <row r="8" spans="1:11" x14ac:dyDescent="0.25">
      <c r="A8">
        <v>4</v>
      </c>
      <c r="B8">
        <v>260.36145299999998</v>
      </c>
      <c r="C8">
        <v>259.807366</v>
      </c>
      <c r="D8">
        <v>260.03835299999997</v>
      </c>
      <c r="E8">
        <f t="shared" si="0"/>
        <v>259.807366</v>
      </c>
      <c r="F8">
        <f t="shared" si="1"/>
        <v>3.4635561525996148</v>
      </c>
      <c r="G8">
        <f t="shared" si="2"/>
        <v>0.8658890381499037</v>
      </c>
      <c r="H8">
        <f t="shared" si="3"/>
        <v>1039.229464</v>
      </c>
      <c r="I8">
        <f t="shared" si="4"/>
        <v>139.37206300000003</v>
      </c>
      <c r="J8">
        <f t="shared" si="5"/>
        <v>5.1627462619861619E-2</v>
      </c>
    </row>
    <row r="9" spans="1:11" x14ac:dyDescent="0.25">
      <c r="A9">
        <v>5</v>
      </c>
      <c r="B9">
        <v>207.46498099999999</v>
      </c>
      <c r="C9">
        <v>210.80274399999999</v>
      </c>
      <c r="D9">
        <v>205.944076</v>
      </c>
      <c r="E9">
        <f t="shared" si="0"/>
        <v>205.944076</v>
      </c>
      <c r="F9">
        <f t="shared" si="1"/>
        <v>4.3694260037856099</v>
      </c>
      <c r="G9">
        <f t="shared" si="2"/>
        <v>0.87388520075712195</v>
      </c>
      <c r="H9">
        <f t="shared" si="3"/>
        <v>1029.72038</v>
      </c>
      <c r="I9">
        <f t="shared" si="4"/>
        <v>129.862979</v>
      </c>
      <c r="J9">
        <f t="shared" si="5"/>
        <v>3.607876616219554E-2</v>
      </c>
    </row>
    <row r="10" spans="1:11" x14ac:dyDescent="0.25">
      <c r="A10">
        <v>6</v>
      </c>
      <c r="B10">
        <v>174.53415899999999</v>
      </c>
      <c r="C10">
        <v>174.315528</v>
      </c>
      <c r="D10">
        <v>174.208482</v>
      </c>
      <c r="E10">
        <f t="shared" si="0"/>
        <v>174.208482</v>
      </c>
      <c r="F10">
        <f t="shared" si="1"/>
        <v>5.1654052125889027</v>
      </c>
      <c r="G10">
        <f t="shared" si="2"/>
        <v>0.86090086876481708</v>
      </c>
      <c r="H10">
        <f t="shared" si="3"/>
        <v>1045.250892</v>
      </c>
      <c r="I10">
        <f t="shared" si="4"/>
        <v>145.39349100000004</v>
      </c>
      <c r="J10">
        <f t="shared" si="5"/>
        <v>3.2314784728875043E-2</v>
      </c>
    </row>
    <row r="11" spans="1:11" x14ac:dyDescent="0.25">
      <c r="A11">
        <v>8</v>
      </c>
      <c r="B11">
        <v>130.15824799999999</v>
      </c>
      <c r="C11">
        <v>130.562544</v>
      </c>
      <c r="D11">
        <v>130.28815</v>
      </c>
      <c r="E11">
        <f t="shared" si="0"/>
        <v>130.15824799999999</v>
      </c>
      <c r="F11">
        <f t="shared" si="1"/>
        <v>6.9135641791982332</v>
      </c>
      <c r="G11">
        <f t="shared" si="2"/>
        <v>0.86419552239977915</v>
      </c>
      <c r="H11">
        <f t="shared" si="3"/>
        <v>1041.2659839999999</v>
      </c>
      <c r="I11">
        <f t="shared" si="4"/>
        <v>141.40858299999991</v>
      </c>
      <c r="J11">
        <f t="shared" si="5"/>
        <v>2.244936377742492E-2</v>
      </c>
    </row>
    <row r="12" spans="1:11" x14ac:dyDescent="0.25">
      <c r="A12">
        <v>10</v>
      </c>
      <c r="B12">
        <v>104.933249</v>
      </c>
      <c r="C12">
        <v>103.52060400000001</v>
      </c>
      <c r="D12">
        <v>105.490179</v>
      </c>
      <c r="E12">
        <f t="shared" si="0"/>
        <v>103.52060400000001</v>
      </c>
      <c r="F12">
        <f t="shared" si="1"/>
        <v>8.692543959654639</v>
      </c>
      <c r="G12">
        <f t="shared" si="2"/>
        <v>0.86925439596546394</v>
      </c>
      <c r="H12">
        <f t="shared" si="3"/>
        <v>1035.20604</v>
      </c>
      <c r="I12">
        <f t="shared" si="4"/>
        <v>135.34863900000005</v>
      </c>
      <c r="J12">
        <f t="shared" si="5"/>
        <v>1.6712356479987079E-2</v>
      </c>
    </row>
  </sheetData>
  <mergeCells count="2">
    <mergeCell ref="B3:E3"/>
    <mergeCell ref="B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6</vt:i4>
      </vt:variant>
    </vt:vector>
  </HeadingPairs>
  <TitlesOfParts>
    <vt:vector size="7" baseType="lpstr">
      <vt:lpstr>Data</vt:lpstr>
      <vt:lpstr>serial fraction</vt:lpstr>
      <vt:lpstr>overhead diagram</vt:lpstr>
      <vt:lpstr>cost diagram</vt:lpstr>
      <vt:lpstr>efficiency diagram</vt:lpstr>
      <vt:lpstr>speedup diagram</vt:lpstr>
      <vt:lpstr>runtime diagram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Robinson</dc:creator>
  <cp:lastModifiedBy>autarch princeps</cp:lastModifiedBy>
  <dcterms:created xsi:type="dcterms:W3CDTF">2015-04-06T12:37:00Z</dcterms:created>
  <dcterms:modified xsi:type="dcterms:W3CDTF">2015-04-09T17:33:30Z</dcterms:modified>
</cp:coreProperties>
</file>