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30" activeTab="2"/>
  </bookViews>
  <sheets>
    <sheet name="Input" sheetId="1" r:id="rId1"/>
    <sheet name="Inventory" sheetId="2" r:id="rId2"/>
    <sheet name="SoundChange" sheetId="7" r:id="rId3"/>
    <sheet name="Generator" sheetId="4" r:id="rId4"/>
    <sheet name="Freq" sheetId="5" r:id="rId5"/>
    <sheet name="Mod" sheetId="8" r:id="rId6"/>
    <sheet name="SoundEngineI" sheetId="9" r:id="rId7"/>
    <sheet name="SoundEngine2" sheetId="10" r:id="rId8"/>
    <sheet name="SoundEngine3" sheetId="11" r:id="rId9"/>
    <sheet name="SoundEngineCustom" sheetId="13" r:id="rId10"/>
  </sheets>
  <calcPr calcId="144525"/>
</workbook>
</file>

<file path=xl/sharedStrings.xml><?xml version="1.0" encoding="utf-8"?>
<sst xmlns="http://schemas.openxmlformats.org/spreadsheetml/2006/main" count="495" uniqueCount="108">
  <si>
    <t>Input</t>
  </si>
  <si>
    <t>river</t>
  </si>
  <si>
    <t>paudur</t>
  </si>
  <si>
    <t>Word Structure</t>
  </si>
  <si>
    <t>US</t>
  </si>
  <si>
    <t>SU</t>
  </si>
  <si>
    <t>SUU</t>
  </si>
  <si>
    <t>USU</t>
  </si>
  <si>
    <t>Syllable Structure</t>
  </si>
  <si>
    <t>e.g. CV, CVC</t>
  </si>
  <si>
    <t>S</t>
  </si>
  <si>
    <t>CV</t>
  </si>
  <si>
    <t>CVG</t>
  </si>
  <si>
    <t>CVN</t>
  </si>
  <si>
    <t>U</t>
  </si>
  <si>
    <t>Phonemes</t>
  </si>
  <si>
    <t>Frequency</t>
  </si>
  <si>
    <t>C</t>
  </si>
  <si>
    <t>V</t>
  </si>
  <si>
    <t>N</t>
  </si>
  <si>
    <t>G</t>
  </si>
  <si>
    <t>p</t>
  </si>
  <si>
    <t>a</t>
  </si>
  <si>
    <t>m</t>
  </si>
  <si>
    <t>i</t>
  </si>
  <si>
    <t>b</t>
  </si>
  <si>
    <t>e</t>
  </si>
  <si>
    <t>n</t>
  </si>
  <si>
    <t>u</t>
  </si>
  <si>
    <t>f</t>
  </si>
  <si>
    <t>r</t>
  </si>
  <si>
    <t>o</t>
  </si>
  <si>
    <t>l</t>
  </si>
  <si>
    <t>t</t>
  </si>
  <si>
    <t>d</t>
  </si>
  <si>
    <t>s</t>
  </si>
  <si>
    <t>k</t>
  </si>
  <si>
    <t>g</t>
  </si>
  <si>
    <t>x</t>
  </si>
  <si>
    <t>w</t>
  </si>
  <si>
    <t>y</t>
  </si>
  <si>
    <t>!</t>
  </si>
  <si>
    <t>Lang I</t>
  </si>
  <si>
    <t>Lang II</t>
  </si>
  <si>
    <t>Lang III</t>
  </si>
  <si>
    <t>Lang IV</t>
  </si>
  <si>
    <t>Lang V</t>
  </si>
  <si>
    <t>From</t>
  </si>
  <si>
    <t>To</t>
  </si>
  <si>
    <t>:w</t>
  </si>
  <si>
    <t>:</t>
  </si>
  <si>
    <t>w!</t>
  </si>
  <si>
    <t>p?</t>
  </si>
  <si>
    <t>PP</t>
  </si>
  <si>
    <t>np</t>
  </si>
  <si>
    <t>mp</t>
  </si>
  <si>
    <t>mt</t>
  </si>
  <si>
    <t>nt</t>
  </si>
  <si>
    <t>mk</t>
  </si>
  <si>
    <t>nk</t>
  </si>
  <si>
    <t>ns</t>
  </si>
  <si>
    <t>ss</t>
  </si>
  <si>
    <t>nr</t>
  </si>
  <si>
    <t>rr</t>
  </si>
  <si>
    <t>h</t>
  </si>
  <si>
    <t>ii</t>
  </si>
  <si>
    <t>~p</t>
  </si>
  <si>
    <t>~f</t>
  </si>
  <si>
    <t>ea</t>
  </si>
  <si>
    <t>~t</t>
  </si>
  <si>
    <t>~th</t>
  </si>
  <si>
    <t>oa</t>
  </si>
  <si>
    <t>~k</t>
  </si>
  <si>
    <t>~h</t>
  </si>
  <si>
    <t>aa</t>
  </si>
  <si>
    <t>uu</t>
  </si>
  <si>
    <t>eu</t>
  </si>
  <si>
    <t>ou</t>
  </si>
  <si>
    <t>ee</t>
  </si>
  <si>
    <t>ae</t>
  </si>
  <si>
    <t>ai</t>
  </si>
  <si>
    <t>oo</t>
  </si>
  <si>
    <t>oe</t>
  </si>
  <si>
    <t>oi</t>
  </si>
  <si>
    <t>eo</t>
  </si>
  <si>
    <t>ue</t>
  </si>
  <si>
    <t>ui</t>
  </si>
  <si>
    <t>ao</t>
  </si>
  <si>
    <t>au</t>
  </si>
  <si>
    <t>m~</t>
  </si>
  <si>
    <t>~</t>
  </si>
  <si>
    <t>r~</t>
  </si>
  <si>
    <t>l~</t>
  </si>
  <si>
    <t>Seed</t>
  </si>
  <si>
    <t>c</t>
  </si>
  <si>
    <t>j</t>
  </si>
  <si>
    <t>q</t>
  </si>
  <si>
    <t>v</t>
  </si>
  <si>
    <t>z</t>
  </si>
  <si>
    <t>Mod</t>
  </si>
  <si>
    <t>Mid</t>
  </si>
  <si>
    <t>Syllable Type</t>
  </si>
  <si>
    <t>Syllable</t>
  </si>
  <si>
    <t>Language I</t>
  </si>
  <si>
    <t>Language II</t>
  </si>
  <si>
    <t>Language III</t>
  </si>
  <si>
    <t>Language IV</t>
  </si>
  <si>
    <t>Language V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</si>
</sst>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/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/>
      <diagonal/>
    </border>
    <border>
      <left/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/>
      <top style="thin">
        <color theme="0" tint="-0.15"/>
      </top>
      <bottom style="thin">
        <color theme="0" tint="-0.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9" applyNumberFormat="0" applyAlignment="0" applyProtection="0">
      <alignment vertical="center"/>
    </xf>
    <xf numFmtId="0" fontId="12" fillId="13" borderId="10" applyNumberFormat="0" applyAlignment="0" applyProtection="0">
      <alignment vertical="center"/>
    </xf>
    <xf numFmtId="0" fontId="13" fillId="13" borderId="9" applyNumberFormat="0" applyAlignment="0" applyProtection="0">
      <alignment vertical="center"/>
    </xf>
    <xf numFmtId="0" fontId="14" fillId="14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0" xfId="0" applyNumberFormat="1" applyFill="1">
      <alignment vertical="center"/>
    </xf>
    <xf numFmtId="0" fontId="0" fillId="6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NumberFormat="1" applyFill="1" applyBorder="1">
      <alignment vertical="center"/>
    </xf>
    <xf numFmtId="0" fontId="0" fillId="7" borderId="1" xfId="0" applyFill="1" applyBorder="1">
      <alignment vertical="center"/>
    </xf>
    <xf numFmtId="0" fontId="0" fillId="6" borderId="0" xfId="0" applyFill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4" borderId="2" xfId="0" applyFont="1" applyFill="1" applyBorder="1">
      <alignment vertical="center"/>
    </xf>
    <xf numFmtId="0" fontId="0" fillId="8" borderId="1" xfId="0" applyFill="1" applyBorder="1">
      <alignment vertical="center"/>
    </xf>
    <xf numFmtId="0" fontId="0" fillId="7" borderId="0" xfId="0" applyFill="1">
      <alignment vertical="center"/>
    </xf>
    <xf numFmtId="0" fontId="0" fillId="6" borderId="3" xfId="0" applyFill="1" applyBorder="1">
      <alignment vertical="center"/>
    </xf>
    <xf numFmtId="0" fontId="0" fillId="7" borderId="0" xfId="0" applyFill="1" applyBorder="1">
      <alignment vertical="center"/>
    </xf>
    <xf numFmtId="0" fontId="0" fillId="5" borderId="4" xfId="0" applyFill="1" applyBorder="1">
      <alignment vertical="center"/>
    </xf>
    <xf numFmtId="0" fontId="1" fillId="0" borderId="0" xfId="0" applyFont="1" applyAlignment="1">
      <alignment horizontal="left" vertical="center"/>
    </xf>
    <xf numFmtId="0" fontId="0" fillId="5" borderId="0" xfId="0" applyFill="1">
      <alignment vertical="center"/>
    </xf>
    <xf numFmtId="0" fontId="1" fillId="0" borderId="0" xfId="0" applyFont="1">
      <alignment vertical="center"/>
    </xf>
    <xf numFmtId="0" fontId="0" fillId="5" borderId="5" xfId="0" applyFill="1" applyBorder="1">
      <alignment vertical="center"/>
    </xf>
    <xf numFmtId="0" fontId="2" fillId="6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4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25"/>
  <sheetViews>
    <sheetView workbookViewId="0">
      <selection activeCell="B18" sqref="B18"/>
    </sheetView>
  </sheetViews>
  <sheetFormatPr defaultColWidth="14.4285714285714" defaultRowHeight="25" customHeight="1"/>
  <cols>
    <col min="1" max="1" width="14.4285714285714" style="14" customWidth="1"/>
    <col min="2" max="2" width="21.7142857142857" style="14" customWidth="1"/>
    <col min="3" max="4" width="6.14285714285714" style="14" customWidth="1"/>
    <col min="5" max="5" width="26.1428571428571" style="14" customWidth="1"/>
    <col min="6" max="7" width="4.85714285714286" style="14" customWidth="1"/>
    <col min="8" max="8" width="26.1428571428571" style="14" customWidth="1"/>
    <col min="9" max="10" width="4.57142857142857" style="14" customWidth="1"/>
    <col min="11" max="11" width="26.1428571428571" style="14" customWidth="1"/>
    <col min="12" max="13" width="3.57142857142857" style="14" customWidth="1"/>
    <col min="14" max="14" width="26.1428571428571" style="14" customWidth="1"/>
    <col min="15" max="16384" width="14.4285714285714" style="14" customWidth="1"/>
  </cols>
  <sheetData>
    <row r="4" customHeight="1" spans="2:2">
      <c r="B4" s="14" t="s">
        <v>0</v>
      </c>
    </row>
    <row r="5" customHeight="1" spans="2:2">
      <c r="B5" s="22" t="s">
        <v>1</v>
      </c>
    </row>
    <row r="9" customHeight="1" spans="2:14">
      <c r="B9" s="23" t="str">
        <f>SoundChange!B3</f>
        <v>Lang I</v>
      </c>
      <c r="E9" s="23" t="str">
        <f>SoundChange!E3</f>
        <v>Lang II</v>
      </c>
      <c r="H9" s="23" t="str">
        <f>SoundChange!H3</f>
        <v>Lang III</v>
      </c>
      <c r="K9" s="23" t="str">
        <f>SoundChange!K3</f>
        <v>Lang IV</v>
      </c>
      <c r="N9" s="23" t="str">
        <f>SoundChange!N3</f>
        <v>Lang V</v>
      </c>
    </row>
    <row r="10" customHeight="1" spans="2:14">
      <c r="B10" s="24" t="str">
        <f ca="1">SoundEngineI!D118</f>
        <v>bamma</v>
      </c>
      <c r="E10" s="24" t="str">
        <f ca="1">SoundEngineI!G118</f>
        <v>bamma</v>
      </c>
      <c r="H10" s="24" t="str">
        <f ca="1">SoundEngineI!J118</f>
        <v>bamma</v>
      </c>
      <c r="K10" s="24" t="str">
        <f ca="1">SoundEngineI!M118</f>
        <v>bamma</v>
      </c>
      <c r="N10" s="24" t="str">
        <f ca="1">SoundEngineI!P118</f>
        <v>bamma</v>
      </c>
    </row>
    <row r="11" customHeight="1" spans="2:14">
      <c r="B11" s="24" t="str">
        <f ca="1">SoundEngine2!D118</f>
        <v>maudero</v>
      </c>
      <c r="E11" s="24" t="str">
        <f ca="1">SoundEngine2!G118</f>
        <v>modero</v>
      </c>
      <c r="H11" s="24" t="str">
        <f ca="1">SoundEngine2!J118</f>
        <v>maudero</v>
      </c>
      <c r="K11" s="24" t="str">
        <f ca="1">SoundEngine2!M118</f>
        <v>maudero</v>
      </c>
      <c r="N11" s="24" t="str">
        <f ca="1">SoundEngine2!P118</f>
        <v>maudero</v>
      </c>
    </row>
    <row r="12" customHeight="1" spans="2:14">
      <c r="B12" s="24" t="str">
        <f ca="1">SoundEngine3!D118</f>
        <v>tero</v>
      </c>
      <c r="E12" s="24" t="str">
        <f ca="1">SoundEngine3!G118</f>
        <v>thero</v>
      </c>
      <c r="H12" s="24" t="str">
        <f ca="1">SoundEngine3!J118</f>
        <v>tero</v>
      </c>
      <c r="K12" s="24" t="str">
        <f ca="1">SoundEngine3!M118</f>
        <v>tero</v>
      </c>
      <c r="N12" s="24" t="str">
        <f ca="1">SoundEngine3!P118</f>
        <v>tero</v>
      </c>
    </row>
    <row r="20" customHeight="1" spans="2:2">
      <c r="B20" s="14" t="s">
        <v>0</v>
      </c>
    </row>
    <row r="21" customHeight="1" spans="2:2">
      <c r="B21" s="10" t="s">
        <v>2</v>
      </c>
    </row>
    <row r="24" customHeight="1" spans="2:14">
      <c r="B24" s="23" t="str">
        <f>B9</f>
        <v>Lang I</v>
      </c>
      <c r="E24" s="23" t="str">
        <f>E9</f>
        <v>Lang II</v>
      </c>
      <c r="H24" s="23" t="str">
        <f>H9</f>
        <v>Lang III</v>
      </c>
      <c r="K24" s="23" t="str">
        <f>K9</f>
        <v>Lang IV</v>
      </c>
      <c r="N24" s="23" t="str">
        <f>N9</f>
        <v>Lang V</v>
      </c>
    </row>
    <row r="25" customHeight="1" spans="2:14">
      <c r="B25" s="25" t="str">
        <f>SoundEngineCustom!D118</f>
        <v>paudur</v>
      </c>
      <c r="E25" s="25" t="str">
        <f>SoundEngineCustom!G118</f>
        <v>fodo</v>
      </c>
      <c r="H25" s="25" t="str">
        <f>SoundEngineCustom!J118</f>
        <v>paudur</v>
      </c>
      <c r="J25" s="14" t="str">
        <f>SoundEngineCustom!L106</f>
        <v/>
      </c>
      <c r="K25" s="25" t="str">
        <f>SoundEngineCustom!M118</f>
        <v>paudur</v>
      </c>
      <c r="M25" s="14" t="str">
        <f>SoundEngineCustom!O106</f>
        <v/>
      </c>
      <c r="N25" s="25" t="str">
        <f>SoundEngineCustom!P118</f>
        <v>paudur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P118"/>
  <sheetViews>
    <sheetView topLeftCell="A112" workbookViewId="0">
      <selection activeCell="H122" sqref="H122"/>
    </sheetView>
  </sheetViews>
  <sheetFormatPr defaultColWidth="13.8571428571429" defaultRowHeight="24" customHeight="1"/>
  <cols>
    <col min="1" max="16384" width="13.8571428571429" customWidth="1"/>
  </cols>
  <sheetData>
    <row r="3" customHeight="1" spans="2:15">
      <c r="B3" s="1" t="s">
        <v>103</v>
      </c>
      <c r="C3" s="1"/>
      <c r="D3" s="1"/>
      <c r="E3" s="1" t="s">
        <v>104</v>
      </c>
      <c r="F3" s="1"/>
      <c r="G3" s="1"/>
      <c r="H3" s="1" t="s">
        <v>105</v>
      </c>
      <c r="I3" s="1"/>
      <c r="J3" s="1"/>
      <c r="K3" s="1" t="s">
        <v>106</v>
      </c>
      <c r="L3" s="1"/>
      <c r="M3" s="1"/>
      <c r="N3" s="1" t="s">
        <v>107</v>
      </c>
      <c r="O3" s="1"/>
    </row>
    <row r="4" customHeight="1" spans="2:16">
      <c r="B4" s="1" t="s">
        <v>47</v>
      </c>
      <c r="C4" s="1" t="s">
        <v>48</v>
      </c>
      <c r="D4" s="2" t="str">
        <f>Input!$B$21</f>
        <v>paudur</v>
      </c>
      <c r="E4" s="1" t="s">
        <v>47</v>
      </c>
      <c r="F4" s="1" t="s">
        <v>48</v>
      </c>
      <c r="G4" s="2" t="str">
        <f>Input!$B$21</f>
        <v>paudur</v>
      </c>
      <c r="H4" s="1" t="s">
        <v>47</v>
      </c>
      <c r="I4" s="1" t="s">
        <v>48</v>
      </c>
      <c r="J4" s="2" t="str">
        <f>Input!$B$21</f>
        <v>paudur</v>
      </c>
      <c r="K4" s="1" t="s">
        <v>47</v>
      </c>
      <c r="L4" s="1" t="s">
        <v>48</v>
      </c>
      <c r="M4" s="2" t="str">
        <f>Input!$B$21</f>
        <v>paudur</v>
      </c>
      <c r="N4" s="1" t="s">
        <v>47</v>
      </c>
      <c r="O4" s="1" t="s">
        <v>48</v>
      </c>
      <c r="P4" s="2" t="str">
        <f>Input!$B$21</f>
        <v>paudur</v>
      </c>
    </row>
    <row r="5" customHeight="1" spans="2:16">
      <c r="B5" s="1"/>
      <c r="C5" s="1"/>
      <c r="D5" s="2" t="str">
        <f>_xlfn.CONCAT("~",D4,"~")</f>
        <v>~paudur~</v>
      </c>
      <c r="E5" s="2"/>
      <c r="F5" s="2"/>
      <c r="G5" s="2" t="str">
        <f>_xlfn.CONCAT("~",G4,"~")</f>
        <v>~paudur~</v>
      </c>
      <c r="H5" s="2"/>
      <c r="I5" s="2"/>
      <c r="J5" s="2" t="str">
        <f>_xlfn.CONCAT("~",J4,"~")</f>
        <v>~paudur~</v>
      </c>
      <c r="K5" s="2"/>
      <c r="L5" s="2"/>
      <c r="M5" s="2" t="str">
        <f>_xlfn.CONCAT("~",M4,"~")</f>
        <v>~paudur~</v>
      </c>
      <c r="N5" s="2"/>
      <c r="O5" s="2"/>
      <c r="P5" s="2" t="str">
        <f>_xlfn.CONCAT("~",P4,"~")</f>
        <v>~paudur~</v>
      </c>
    </row>
    <row r="6" customHeight="1" spans="2:16">
      <c r="B6" s="3" t="str">
        <f>IF(NOT(SoundChange!B5=0),SoundChange!B5,"")</f>
        <v>:w</v>
      </c>
      <c r="C6" s="3" t="str">
        <f>IF(NOT(SoundChange!C5=0),SoundChange!C5,"")</f>
        <v>:</v>
      </c>
      <c r="D6" s="2" t="str">
        <f>SUBSTITUTE(D5,B6,C6)</f>
        <v>~paudur~</v>
      </c>
      <c r="E6" s="3" t="str">
        <f>IF(NOT(SoundChange!E5=0),SoundChange!E5,"")</f>
        <v>w!</v>
      </c>
      <c r="F6" s="3" t="str">
        <f>IF(NOT(SoundChange!F5=0),SoundChange!F5,"")</f>
        <v>w</v>
      </c>
      <c r="G6" s="4" t="str">
        <f>SUBSTITUTE(G5,E6,F6)</f>
        <v>~paudur~</v>
      </c>
      <c r="H6" s="3" t="str">
        <f>IF(NOT(SoundChange!H5=0),SoundChange!H5,"")</f>
        <v>p?</v>
      </c>
      <c r="I6" s="3" t="str">
        <f>IF(NOT(SoundChange!I5=0),SoundChange!I5,"")</f>
        <v>p</v>
      </c>
      <c r="J6" s="2" t="str">
        <f>SUBSTITUTE(J5,H6,I6)</f>
        <v>~paudur~</v>
      </c>
      <c r="K6" s="3" t="str">
        <f>IF(NOT(SoundChange!K5=0),SoundChange!K5,"")</f>
        <v>p?</v>
      </c>
      <c r="L6" s="3" t="str">
        <f>IF(NOT(SoundChange!L5=0),SoundChange!L5,"")</f>
        <v>PP</v>
      </c>
      <c r="M6" s="4" t="str">
        <f>SUBSTITUTE(M5,K6,L6)</f>
        <v>~paudur~</v>
      </c>
      <c r="N6" s="3" t="str">
        <f>IF(NOT(SoundChange!N5=0),SoundChange!N5,"")</f>
        <v>:w</v>
      </c>
      <c r="O6" s="3" t="str">
        <f>IF(NOT(SoundChange!O5=0),SoundChange!O5,"")</f>
        <v>:</v>
      </c>
      <c r="P6" s="2" t="str">
        <f>SUBSTITUTE(P5,N6,O6)</f>
        <v>~paudur~</v>
      </c>
    </row>
    <row r="7" customHeight="1" spans="2:16">
      <c r="B7" s="3" t="str">
        <f>IF(NOT(SoundChange!B6=0),SoundChange!B6,"")</f>
        <v>np</v>
      </c>
      <c r="C7" s="3" t="str">
        <f>IF(NOT(SoundChange!C6=0),SoundChange!C6,"")</f>
        <v>mp</v>
      </c>
      <c r="D7" s="2" t="str">
        <f t="shared" ref="D7:D38" si="0">SUBSTITUTE(D6,B7,C7)</f>
        <v>~paudur~</v>
      </c>
      <c r="E7" s="3" t="str">
        <f>IF(NOT(SoundChange!E6=0),SoundChange!E6,"")</f>
        <v>np</v>
      </c>
      <c r="F7" s="3" t="str">
        <f>IF(NOT(SoundChange!F6=0),SoundChange!F6,"")</f>
        <v>mp</v>
      </c>
      <c r="G7" s="4" t="str">
        <f t="shared" ref="G7:G38" si="1">SUBSTITUTE(G6,E7,F7)</f>
        <v>~paudur~</v>
      </c>
      <c r="H7" s="3" t="str">
        <f>IF(NOT(SoundChange!H6=0),SoundChange!H6,"")</f>
        <v/>
      </c>
      <c r="I7" s="3" t="str">
        <f>IF(NOT(SoundChange!I6=0),SoundChange!I6,"")</f>
        <v/>
      </c>
      <c r="J7" s="2" t="str">
        <f t="shared" ref="J7:J38" si="2">SUBSTITUTE(J6,H7,I7)</f>
        <v>~paudur~</v>
      </c>
      <c r="K7" s="3" t="str">
        <f>IF(NOT(SoundChange!K6=0),SoundChange!K6,"")</f>
        <v/>
      </c>
      <c r="L7" s="3" t="str">
        <f>IF(NOT(SoundChange!L6=0),SoundChange!L6,"")</f>
        <v/>
      </c>
      <c r="M7" s="4" t="str">
        <f t="shared" ref="M7:M38" si="3">SUBSTITUTE(M6,K7,L7)</f>
        <v>~paudur~</v>
      </c>
      <c r="N7" s="3" t="str">
        <f>IF(NOT(SoundChange!N6=0),SoundChange!N6,"")</f>
        <v/>
      </c>
      <c r="O7" s="3" t="str">
        <f>IF(NOT(SoundChange!O6=0),SoundChange!O6,"")</f>
        <v/>
      </c>
      <c r="P7" s="2" t="str">
        <f t="shared" ref="P7:P38" si="4">SUBSTITUTE(P6,N7,O7)</f>
        <v>~paudur~</v>
      </c>
    </row>
    <row r="8" customHeight="1" spans="2:16">
      <c r="B8" s="3" t="str">
        <f>IF(NOT(SoundChange!B7=0),SoundChange!B7,"")</f>
        <v>mt</v>
      </c>
      <c r="C8" s="3" t="str">
        <f>IF(NOT(SoundChange!C7=0),SoundChange!C7,"")</f>
        <v>nt</v>
      </c>
      <c r="D8" s="2" t="str">
        <f t="shared" si="0"/>
        <v>~paudur~</v>
      </c>
      <c r="E8" s="3" t="str">
        <f>IF(NOT(SoundChange!E7=0),SoundChange!E7,"")</f>
        <v>mt</v>
      </c>
      <c r="F8" s="3" t="str">
        <f>IF(NOT(SoundChange!F7=0),SoundChange!F7,"")</f>
        <v>nt</v>
      </c>
      <c r="G8" s="4" t="str">
        <f t="shared" si="1"/>
        <v>~paudur~</v>
      </c>
      <c r="H8" s="3" t="str">
        <f>IF(NOT(SoundChange!H7=0),SoundChange!H7,"")</f>
        <v/>
      </c>
      <c r="I8" s="3" t="str">
        <f>IF(NOT(SoundChange!I7=0),SoundChange!I7,"")</f>
        <v/>
      </c>
      <c r="J8" s="2" t="str">
        <f t="shared" si="2"/>
        <v>~paudur~</v>
      </c>
      <c r="K8" s="3" t="str">
        <f>IF(NOT(SoundChange!K7=0),SoundChange!K7,"")</f>
        <v/>
      </c>
      <c r="L8" s="3" t="str">
        <f>IF(NOT(SoundChange!L7=0),SoundChange!L7,"")</f>
        <v/>
      </c>
      <c r="M8" s="4" t="str">
        <f t="shared" si="3"/>
        <v>~paudur~</v>
      </c>
      <c r="N8" s="3" t="str">
        <f>IF(NOT(SoundChange!N7=0),SoundChange!N7,"")</f>
        <v/>
      </c>
      <c r="O8" s="3" t="str">
        <f>IF(NOT(SoundChange!O7=0),SoundChange!O7,"")</f>
        <v/>
      </c>
      <c r="P8" s="2" t="str">
        <f t="shared" si="4"/>
        <v>~paudur~</v>
      </c>
    </row>
    <row r="9" customHeight="1" spans="2:16">
      <c r="B9" s="3" t="str">
        <f>IF(NOT(SoundChange!B8=0),SoundChange!B8,"")</f>
        <v>mk</v>
      </c>
      <c r="C9" s="3" t="str">
        <f>IF(NOT(SoundChange!C8=0),SoundChange!C8,"")</f>
        <v>nk</v>
      </c>
      <c r="D9" s="2" t="str">
        <f t="shared" si="0"/>
        <v>~paudur~</v>
      </c>
      <c r="E9" s="3" t="str">
        <f>IF(NOT(SoundChange!E8=0),SoundChange!E8,"")</f>
        <v>mk</v>
      </c>
      <c r="F9" s="3" t="str">
        <f>IF(NOT(SoundChange!F8=0),SoundChange!F8,"")</f>
        <v>nk</v>
      </c>
      <c r="G9" s="4" t="str">
        <f t="shared" si="1"/>
        <v>~paudur~</v>
      </c>
      <c r="H9" s="3" t="str">
        <f>IF(NOT(SoundChange!H8=0),SoundChange!H8,"")</f>
        <v/>
      </c>
      <c r="I9" s="3" t="str">
        <f>IF(NOT(SoundChange!I8=0),SoundChange!I8,"")</f>
        <v/>
      </c>
      <c r="J9" s="2" t="str">
        <f t="shared" si="2"/>
        <v>~paudur~</v>
      </c>
      <c r="K9" s="3" t="str">
        <f>IF(NOT(SoundChange!K8=0),SoundChange!K8,"")</f>
        <v/>
      </c>
      <c r="L9" s="3" t="str">
        <f>IF(NOT(SoundChange!L8=0),SoundChange!L8,"")</f>
        <v/>
      </c>
      <c r="M9" s="4" t="str">
        <f t="shared" si="3"/>
        <v>~paudur~</v>
      </c>
      <c r="N9" s="3" t="str">
        <f>IF(NOT(SoundChange!N8=0),SoundChange!N8,"")</f>
        <v/>
      </c>
      <c r="O9" s="3" t="str">
        <f>IF(NOT(SoundChange!O8=0),SoundChange!O8,"")</f>
        <v/>
      </c>
      <c r="P9" s="2" t="str">
        <f t="shared" si="4"/>
        <v>~paudur~</v>
      </c>
    </row>
    <row r="10" customHeight="1" spans="2:16">
      <c r="B10" s="3" t="str">
        <f>IF(NOT(SoundChange!B9=0),SoundChange!B9,"")</f>
        <v>ns</v>
      </c>
      <c r="C10" s="3" t="str">
        <f>IF(NOT(SoundChange!C9=0),SoundChange!C9,"")</f>
        <v>ss</v>
      </c>
      <c r="D10" s="2" t="str">
        <f t="shared" si="0"/>
        <v>~paudur~</v>
      </c>
      <c r="E10" s="3" t="str">
        <f>IF(NOT(SoundChange!E9=0),SoundChange!E9,"")</f>
        <v>ns</v>
      </c>
      <c r="F10" s="3" t="str">
        <f>IF(NOT(SoundChange!F9=0),SoundChange!F9,"")</f>
        <v>ss</v>
      </c>
      <c r="G10" s="4" t="str">
        <f t="shared" si="1"/>
        <v>~paudur~</v>
      </c>
      <c r="H10" s="3" t="str">
        <f>IF(NOT(SoundChange!H9=0),SoundChange!H9,"")</f>
        <v/>
      </c>
      <c r="I10" s="3" t="str">
        <f>IF(NOT(SoundChange!I9=0),SoundChange!I9,"")</f>
        <v/>
      </c>
      <c r="J10" s="2" t="str">
        <f t="shared" si="2"/>
        <v>~paudur~</v>
      </c>
      <c r="K10" s="3" t="str">
        <f>IF(NOT(SoundChange!K9=0),SoundChange!K9,"")</f>
        <v/>
      </c>
      <c r="L10" s="3" t="str">
        <f>IF(NOT(SoundChange!L9=0),SoundChange!L9,"")</f>
        <v/>
      </c>
      <c r="M10" s="4" t="str">
        <f t="shared" si="3"/>
        <v>~paudur~</v>
      </c>
      <c r="N10" s="3" t="str">
        <f>IF(NOT(SoundChange!N9=0),SoundChange!N9,"")</f>
        <v/>
      </c>
      <c r="O10" s="3" t="str">
        <f>IF(NOT(SoundChange!O9=0),SoundChange!O9,"")</f>
        <v/>
      </c>
      <c r="P10" s="2" t="str">
        <f t="shared" si="4"/>
        <v>~paudur~</v>
      </c>
    </row>
    <row r="11" customHeight="1" spans="2:16">
      <c r="B11" s="3" t="str">
        <f>IF(NOT(SoundChange!B10=0),SoundChange!B10,"")</f>
        <v>nr</v>
      </c>
      <c r="C11" s="3" t="str">
        <f>IF(NOT(SoundChange!C10=0),SoundChange!C10,"")</f>
        <v>rr</v>
      </c>
      <c r="D11" s="2" t="str">
        <f t="shared" si="0"/>
        <v>~paudur~</v>
      </c>
      <c r="E11" s="3" t="str">
        <f>IF(NOT(SoundChange!E10=0),SoundChange!E10,"")</f>
        <v>nr</v>
      </c>
      <c r="F11" s="3" t="str">
        <f>IF(NOT(SoundChange!F10=0),SoundChange!F10,"")</f>
        <v>rr</v>
      </c>
      <c r="G11" s="4" t="str">
        <f t="shared" si="1"/>
        <v>~paudur~</v>
      </c>
      <c r="H11" s="3" t="str">
        <f>IF(NOT(SoundChange!H10=0),SoundChange!H10,"")</f>
        <v/>
      </c>
      <c r="I11" s="3" t="str">
        <f>IF(NOT(SoundChange!I10=0),SoundChange!I10,"")</f>
        <v/>
      </c>
      <c r="J11" s="2" t="str">
        <f t="shared" si="2"/>
        <v>~paudur~</v>
      </c>
      <c r="K11" s="3" t="str">
        <f>IF(NOT(SoundChange!K10=0),SoundChange!K10,"")</f>
        <v/>
      </c>
      <c r="L11" s="3" t="str">
        <f>IF(NOT(SoundChange!L10=0),SoundChange!L10,"")</f>
        <v/>
      </c>
      <c r="M11" s="4" t="str">
        <f t="shared" si="3"/>
        <v>~paudur~</v>
      </c>
      <c r="N11" s="3" t="str">
        <f>IF(NOT(SoundChange!N10=0),SoundChange!N10,"")</f>
        <v/>
      </c>
      <c r="O11" s="3" t="str">
        <f>IF(NOT(SoundChange!O10=0),SoundChange!O10,"")</f>
        <v/>
      </c>
      <c r="P11" s="2" t="str">
        <f t="shared" si="4"/>
        <v>~paudur~</v>
      </c>
    </row>
    <row r="12" customHeight="1" spans="2:16">
      <c r="B12" s="3" t="str">
        <f>IF(NOT(SoundChange!B11=0),SoundChange!B11,"")</f>
        <v>!</v>
      </c>
      <c r="C12" s="3" t="str">
        <f>IF(NOT(SoundChange!C11=0),SoundChange!C11,"")</f>
        <v/>
      </c>
      <c r="D12" s="2" t="str">
        <f t="shared" si="0"/>
        <v>~paudur~</v>
      </c>
      <c r="E12" s="3" t="str">
        <f>IF(NOT(SoundChange!E11=0),SoundChange!E11,"")</f>
        <v>!</v>
      </c>
      <c r="F12" s="3" t="str">
        <f>IF(NOT(SoundChange!F11=0),SoundChange!F11,"")</f>
        <v>h</v>
      </c>
      <c r="G12" s="4" t="str">
        <f t="shared" si="1"/>
        <v>~paudur~</v>
      </c>
      <c r="H12" s="3" t="str">
        <f>IF(NOT(SoundChange!H11=0),SoundChange!H11,"")</f>
        <v/>
      </c>
      <c r="I12" s="3" t="str">
        <f>IF(NOT(SoundChange!I11=0),SoundChange!I11,"")</f>
        <v/>
      </c>
      <c r="J12" s="2" t="str">
        <f t="shared" si="2"/>
        <v>~paudur~</v>
      </c>
      <c r="K12" s="3" t="str">
        <f>IF(NOT(SoundChange!K11=0),SoundChange!K11,"")</f>
        <v/>
      </c>
      <c r="L12" s="3" t="str">
        <f>IF(NOT(SoundChange!L11=0),SoundChange!L11,"")</f>
        <v/>
      </c>
      <c r="M12" s="4" t="str">
        <f t="shared" si="3"/>
        <v>~paudur~</v>
      </c>
      <c r="N12" s="3" t="str">
        <f>IF(NOT(SoundChange!N11=0),SoundChange!N11,"")</f>
        <v/>
      </c>
      <c r="O12" s="3" t="str">
        <f>IF(NOT(SoundChange!O11=0),SoundChange!O11,"")</f>
        <v/>
      </c>
      <c r="P12" s="2" t="str">
        <f t="shared" si="4"/>
        <v>~paudur~</v>
      </c>
    </row>
    <row r="13" customHeight="1" spans="2:16">
      <c r="B13" s="3" t="str">
        <f>IF(NOT(SoundChange!B12=0),SoundChange!B12,"")</f>
        <v>ii</v>
      </c>
      <c r="C13" s="3" t="str">
        <f>IF(NOT(SoundChange!C12=0),SoundChange!C12,"")</f>
        <v>i</v>
      </c>
      <c r="D13" s="2" t="str">
        <f t="shared" si="0"/>
        <v>~paudur~</v>
      </c>
      <c r="E13" s="3" t="str">
        <f>IF(NOT(SoundChange!E12=0),SoundChange!E12,"")</f>
        <v>~p</v>
      </c>
      <c r="F13" s="3" t="str">
        <f>IF(NOT(SoundChange!F12=0),SoundChange!F12,"")</f>
        <v>~f</v>
      </c>
      <c r="G13" s="4" t="str">
        <f t="shared" si="1"/>
        <v>~faudur~</v>
      </c>
      <c r="H13" s="3" t="str">
        <f>IF(NOT(SoundChange!H12=0),SoundChange!H12,"")</f>
        <v/>
      </c>
      <c r="I13" s="3" t="str">
        <f>IF(NOT(SoundChange!I12=0),SoundChange!I12,"")</f>
        <v/>
      </c>
      <c r="J13" s="2" t="str">
        <f t="shared" si="2"/>
        <v>~paudur~</v>
      </c>
      <c r="K13" s="3" t="str">
        <f>IF(NOT(SoundChange!K12=0),SoundChange!K12,"")</f>
        <v/>
      </c>
      <c r="L13" s="3" t="str">
        <f>IF(NOT(SoundChange!L12=0),SoundChange!L12,"")</f>
        <v/>
      </c>
      <c r="M13" s="4" t="str">
        <f t="shared" si="3"/>
        <v>~paudur~</v>
      </c>
      <c r="N13" s="3" t="str">
        <f>IF(NOT(SoundChange!N12=0),SoundChange!N12,"")</f>
        <v/>
      </c>
      <c r="O13" s="3" t="str">
        <f>IF(NOT(SoundChange!O12=0),SoundChange!O12,"")</f>
        <v/>
      </c>
      <c r="P13" s="2" t="str">
        <f t="shared" si="4"/>
        <v>~paudur~</v>
      </c>
    </row>
    <row r="14" customHeight="1" spans="2:16">
      <c r="B14" s="3" t="str">
        <f>IF(NOT(SoundChange!B13=0),SoundChange!B13,"")</f>
        <v>ea</v>
      </c>
      <c r="C14" s="3" t="str">
        <f>IF(NOT(SoundChange!C13=0),SoundChange!C13,"")</f>
        <v>e</v>
      </c>
      <c r="D14" s="2" t="str">
        <f t="shared" si="0"/>
        <v>~paudur~</v>
      </c>
      <c r="E14" s="3" t="str">
        <f>IF(NOT(SoundChange!E13=0),SoundChange!E13,"")</f>
        <v>~t</v>
      </c>
      <c r="F14" s="3" t="str">
        <f>IF(NOT(SoundChange!F13=0),SoundChange!F13,"")</f>
        <v>~th</v>
      </c>
      <c r="G14" s="4" t="str">
        <f t="shared" si="1"/>
        <v>~faudur~</v>
      </c>
      <c r="H14" s="3" t="str">
        <f>IF(NOT(SoundChange!H13=0),SoundChange!H13,"")</f>
        <v/>
      </c>
      <c r="I14" s="3" t="str">
        <f>IF(NOT(SoundChange!I13=0),SoundChange!I13,"")</f>
        <v/>
      </c>
      <c r="J14" s="2" t="str">
        <f t="shared" si="2"/>
        <v>~paudur~</v>
      </c>
      <c r="K14" s="3" t="str">
        <f>IF(NOT(SoundChange!K13=0),SoundChange!K13,"")</f>
        <v/>
      </c>
      <c r="L14" s="3" t="str">
        <f>IF(NOT(SoundChange!L13=0),SoundChange!L13,"")</f>
        <v/>
      </c>
      <c r="M14" s="4" t="str">
        <f t="shared" si="3"/>
        <v>~paudur~</v>
      </c>
      <c r="N14" s="3" t="str">
        <f>IF(NOT(SoundChange!N13=0),SoundChange!N13,"")</f>
        <v/>
      </c>
      <c r="O14" s="3" t="str">
        <f>IF(NOT(SoundChange!O13=0),SoundChange!O13,"")</f>
        <v/>
      </c>
      <c r="P14" s="2" t="str">
        <f t="shared" si="4"/>
        <v>~paudur~</v>
      </c>
    </row>
    <row r="15" customHeight="1" spans="2:16">
      <c r="B15" s="3" t="str">
        <f>IF(NOT(SoundChange!B14=0),SoundChange!B14,"")</f>
        <v>oa</v>
      </c>
      <c r="C15" s="3" t="str">
        <f>IF(NOT(SoundChange!C14=0),SoundChange!C14,"")</f>
        <v>o</v>
      </c>
      <c r="D15" s="2" t="str">
        <f t="shared" si="0"/>
        <v>~paudur~</v>
      </c>
      <c r="E15" s="3" t="str">
        <f>IF(NOT(SoundChange!E14=0),SoundChange!E14,"")</f>
        <v>~k</v>
      </c>
      <c r="F15" s="3" t="str">
        <f>IF(NOT(SoundChange!F14=0),SoundChange!F14,"")</f>
        <v>~h</v>
      </c>
      <c r="G15" s="4" t="str">
        <f t="shared" si="1"/>
        <v>~faudur~</v>
      </c>
      <c r="H15" s="3" t="str">
        <f>IF(NOT(SoundChange!H14=0),SoundChange!H14,"")</f>
        <v/>
      </c>
      <c r="I15" s="3" t="str">
        <f>IF(NOT(SoundChange!I14=0),SoundChange!I14,"")</f>
        <v/>
      </c>
      <c r="J15" s="2" t="str">
        <f t="shared" si="2"/>
        <v>~paudur~</v>
      </c>
      <c r="K15" s="3" t="str">
        <f>IF(NOT(SoundChange!K14=0),SoundChange!K14,"")</f>
        <v/>
      </c>
      <c r="L15" s="3" t="str">
        <f>IF(NOT(SoundChange!L14=0),SoundChange!L14,"")</f>
        <v/>
      </c>
      <c r="M15" s="4" t="str">
        <f t="shared" si="3"/>
        <v>~paudur~</v>
      </c>
      <c r="N15" s="3" t="str">
        <f>IF(NOT(SoundChange!N14=0),SoundChange!N14,"")</f>
        <v/>
      </c>
      <c r="O15" s="3" t="str">
        <f>IF(NOT(SoundChange!O14=0),SoundChange!O14,"")</f>
        <v/>
      </c>
      <c r="P15" s="2" t="str">
        <f t="shared" si="4"/>
        <v>~paudur~</v>
      </c>
    </row>
    <row r="16" customHeight="1" spans="2:16">
      <c r="B16" s="3" t="str">
        <f>IF(NOT(SoundChange!B15=0),SoundChange!B15,"")</f>
        <v>aa</v>
      </c>
      <c r="C16" s="3" t="str">
        <f>IF(NOT(SoundChange!C15=0),SoundChange!C15,"")</f>
        <v>a</v>
      </c>
      <c r="D16" s="2" t="str">
        <f t="shared" si="0"/>
        <v>~paudur~</v>
      </c>
      <c r="E16" s="3" t="str">
        <f>IF(NOT(SoundChange!E15=0),SoundChange!E15,"")</f>
        <v/>
      </c>
      <c r="F16" s="3" t="str">
        <f>IF(NOT(SoundChange!F15=0),SoundChange!F15,"")</f>
        <v/>
      </c>
      <c r="G16" s="4" t="str">
        <f t="shared" si="1"/>
        <v>~faudur~</v>
      </c>
      <c r="H16" s="3" t="str">
        <f>IF(NOT(SoundChange!H15=0),SoundChange!H15,"")</f>
        <v/>
      </c>
      <c r="I16" s="3" t="str">
        <f>IF(NOT(SoundChange!I15=0),SoundChange!I15,"")</f>
        <v/>
      </c>
      <c r="J16" s="2" t="str">
        <f t="shared" si="2"/>
        <v>~paudur~</v>
      </c>
      <c r="K16" s="3" t="str">
        <f>IF(NOT(SoundChange!K15=0),SoundChange!K15,"")</f>
        <v/>
      </c>
      <c r="L16" s="3" t="str">
        <f>IF(NOT(SoundChange!L15=0),SoundChange!L15,"")</f>
        <v/>
      </c>
      <c r="M16" s="4" t="str">
        <f t="shared" si="3"/>
        <v>~paudur~</v>
      </c>
      <c r="N16" s="3" t="str">
        <f>IF(NOT(SoundChange!N15=0),SoundChange!N15,"")</f>
        <v/>
      </c>
      <c r="O16" s="3" t="str">
        <f>IF(NOT(SoundChange!O15=0),SoundChange!O15,"")</f>
        <v/>
      </c>
      <c r="P16" s="2" t="str">
        <f t="shared" si="4"/>
        <v>~paudur~</v>
      </c>
    </row>
    <row r="17" customHeight="1" spans="2:16">
      <c r="B17" s="3" t="str">
        <f>IF(NOT(SoundChange!B16=0),SoundChange!B16,"")</f>
        <v>uu</v>
      </c>
      <c r="C17" s="3" t="str">
        <f>IF(NOT(SoundChange!C16=0),SoundChange!C16,"")</f>
        <v>u</v>
      </c>
      <c r="D17" s="2" t="str">
        <f t="shared" si="0"/>
        <v>~paudur~</v>
      </c>
      <c r="E17" s="3" t="str">
        <f>IF(NOT(SoundChange!E16=0),SoundChange!E16,"")</f>
        <v>i</v>
      </c>
      <c r="F17" s="3" t="str">
        <f>IF(NOT(SoundChange!F16=0),SoundChange!F16,"")</f>
        <v>e</v>
      </c>
      <c r="G17" s="4" t="str">
        <f t="shared" si="1"/>
        <v>~faudur~</v>
      </c>
      <c r="H17" s="3" t="str">
        <f>IF(NOT(SoundChange!H16=0),SoundChange!H16,"")</f>
        <v/>
      </c>
      <c r="I17" s="3" t="str">
        <f>IF(NOT(SoundChange!I16=0),SoundChange!I16,"")</f>
        <v/>
      </c>
      <c r="J17" s="2" t="str">
        <f t="shared" si="2"/>
        <v>~paudur~</v>
      </c>
      <c r="K17" s="3" t="str">
        <f>IF(NOT(SoundChange!K16=0),SoundChange!K16,"")</f>
        <v/>
      </c>
      <c r="L17" s="3" t="str">
        <f>IF(NOT(SoundChange!L16=0),SoundChange!L16,"")</f>
        <v/>
      </c>
      <c r="M17" s="4" t="str">
        <f t="shared" si="3"/>
        <v>~paudur~</v>
      </c>
      <c r="N17" s="3" t="str">
        <f>IF(NOT(SoundChange!N16=0),SoundChange!N16,"")</f>
        <v/>
      </c>
      <c r="O17" s="3" t="str">
        <f>IF(NOT(SoundChange!O16=0),SoundChange!O16,"")</f>
        <v/>
      </c>
      <c r="P17" s="2" t="str">
        <f t="shared" si="4"/>
        <v>~paudur~</v>
      </c>
    </row>
    <row r="18" customHeight="1" spans="2:16">
      <c r="B18" s="3" t="str">
        <f>IF(NOT(SoundChange!B17=0),SoundChange!B17,"")</f>
        <v>eu</v>
      </c>
      <c r="C18" s="3" t="str">
        <f>IF(NOT(SoundChange!C17=0),SoundChange!C17,"")</f>
        <v>ou</v>
      </c>
      <c r="D18" s="2" t="str">
        <f t="shared" si="0"/>
        <v>~paudur~</v>
      </c>
      <c r="E18" s="3" t="str">
        <f>IF(NOT(SoundChange!E17=0),SoundChange!E17,"")</f>
        <v>u</v>
      </c>
      <c r="F18" s="3" t="str">
        <f>IF(NOT(SoundChange!F17=0),SoundChange!F17,"")</f>
        <v>o</v>
      </c>
      <c r="G18" s="4" t="str">
        <f t="shared" si="1"/>
        <v>~faodor~</v>
      </c>
      <c r="H18" s="3" t="str">
        <f>IF(NOT(SoundChange!H17=0),SoundChange!H17,"")</f>
        <v/>
      </c>
      <c r="I18" s="3" t="str">
        <f>IF(NOT(SoundChange!I17=0),SoundChange!I17,"")</f>
        <v/>
      </c>
      <c r="J18" s="2" t="str">
        <f t="shared" si="2"/>
        <v>~paudur~</v>
      </c>
      <c r="K18" s="3" t="str">
        <f>IF(NOT(SoundChange!K17=0),SoundChange!K17,"")</f>
        <v/>
      </c>
      <c r="L18" s="3" t="str">
        <f>IF(NOT(SoundChange!L17=0),SoundChange!L17,"")</f>
        <v/>
      </c>
      <c r="M18" s="4" t="str">
        <f t="shared" si="3"/>
        <v>~paudur~</v>
      </c>
      <c r="N18" s="3" t="str">
        <f>IF(NOT(SoundChange!N17=0),SoundChange!N17,"")</f>
        <v/>
      </c>
      <c r="O18" s="3" t="str">
        <f>IF(NOT(SoundChange!O17=0),SoundChange!O17,"")</f>
        <v/>
      </c>
      <c r="P18" s="2" t="str">
        <f t="shared" si="4"/>
        <v>~paudur~</v>
      </c>
    </row>
    <row r="19" customHeight="1" spans="2:16">
      <c r="B19" s="3" t="str">
        <f>IF(NOT(SoundChange!B18=0),SoundChange!B18,"")</f>
        <v>ee</v>
      </c>
      <c r="C19" s="3" t="str">
        <f>IF(NOT(SoundChange!C18=0),SoundChange!C18,"")</f>
        <v>e</v>
      </c>
      <c r="D19" s="2" t="str">
        <f t="shared" si="0"/>
        <v>~paudur~</v>
      </c>
      <c r="E19" s="3" t="str">
        <f>IF(NOT(SoundChange!E18=0),SoundChange!E18,"")</f>
        <v>ee</v>
      </c>
      <c r="F19" s="3" t="str">
        <f>IF(NOT(SoundChange!F18=0),SoundChange!F18,"")</f>
        <v>i</v>
      </c>
      <c r="G19" s="4" t="str">
        <f t="shared" si="1"/>
        <v>~faodor~</v>
      </c>
      <c r="H19" s="3" t="str">
        <f>IF(NOT(SoundChange!H18=0),SoundChange!H18,"")</f>
        <v/>
      </c>
      <c r="I19" s="3" t="str">
        <f>IF(NOT(SoundChange!I18=0),SoundChange!I18,"")</f>
        <v/>
      </c>
      <c r="J19" s="2" t="str">
        <f t="shared" si="2"/>
        <v>~paudur~</v>
      </c>
      <c r="K19" s="3" t="str">
        <f>IF(NOT(SoundChange!K18=0),SoundChange!K18,"")</f>
        <v/>
      </c>
      <c r="L19" s="3" t="str">
        <f>IF(NOT(SoundChange!L18=0),SoundChange!L18,"")</f>
        <v/>
      </c>
      <c r="M19" s="4" t="str">
        <f t="shared" si="3"/>
        <v>~paudur~</v>
      </c>
      <c r="N19" s="3" t="str">
        <f>IF(NOT(SoundChange!N18=0),SoundChange!N18,"")</f>
        <v/>
      </c>
      <c r="O19" s="3" t="str">
        <f>IF(NOT(SoundChange!O18=0),SoundChange!O18,"")</f>
        <v/>
      </c>
      <c r="P19" s="2" t="str">
        <f t="shared" si="4"/>
        <v>~paudur~</v>
      </c>
    </row>
    <row r="20" customHeight="1" spans="2:16">
      <c r="B20" s="3" t="str">
        <f>IF(NOT(SoundChange!B19=0),SoundChange!B19,"")</f>
        <v>ae</v>
      </c>
      <c r="C20" s="3" t="str">
        <f>IF(NOT(SoundChange!C19=0),SoundChange!C19,"")</f>
        <v>ai</v>
      </c>
      <c r="D20" s="2" t="str">
        <f t="shared" si="0"/>
        <v>~paudur~</v>
      </c>
      <c r="E20" s="3" t="str">
        <f>IF(NOT(SoundChange!E19=0),SoundChange!E19,"")</f>
        <v>oo</v>
      </c>
      <c r="F20" s="3" t="str">
        <f>IF(NOT(SoundChange!F19=0),SoundChange!F19,"")</f>
        <v>u</v>
      </c>
      <c r="G20" s="4" t="str">
        <f t="shared" si="1"/>
        <v>~faodor~</v>
      </c>
      <c r="H20" s="3" t="str">
        <f>IF(NOT(SoundChange!H19=0),SoundChange!H19,"")</f>
        <v/>
      </c>
      <c r="I20" s="3" t="str">
        <f>IF(NOT(SoundChange!I19=0),SoundChange!I19,"")</f>
        <v/>
      </c>
      <c r="J20" s="2" t="str">
        <f t="shared" si="2"/>
        <v>~paudur~</v>
      </c>
      <c r="K20" s="3" t="str">
        <f>IF(NOT(SoundChange!K19=0),SoundChange!K19,"")</f>
        <v/>
      </c>
      <c r="L20" s="3" t="str">
        <f>IF(NOT(SoundChange!L19=0),SoundChange!L19,"")</f>
        <v/>
      </c>
      <c r="M20" s="4" t="str">
        <f t="shared" si="3"/>
        <v>~paudur~</v>
      </c>
      <c r="N20" s="3" t="str">
        <f>IF(NOT(SoundChange!N19=0),SoundChange!N19,"")</f>
        <v/>
      </c>
      <c r="O20" s="3" t="str">
        <f>IF(NOT(SoundChange!O19=0),SoundChange!O19,"")</f>
        <v/>
      </c>
      <c r="P20" s="2" t="str">
        <f t="shared" si="4"/>
        <v>~paudur~</v>
      </c>
    </row>
    <row r="21" customHeight="1" spans="2:16">
      <c r="B21" s="3" t="str">
        <f>IF(NOT(SoundChange!B20=0),SoundChange!B20,"")</f>
        <v>oe</v>
      </c>
      <c r="C21" s="3" t="str">
        <f>IF(NOT(SoundChange!C20=0),SoundChange!C20,"")</f>
        <v>oi</v>
      </c>
      <c r="D21" s="2" t="str">
        <f t="shared" si="0"/>
        <v>~paudur~</v>
      </c>
      <c r="E21" s="3" t="str">
        <f>IF(NOT(SoundChange!E20=0),SoundChange!E20,"")</f>
        <v>eo</v>
      </c>
      <c r="F21" s="3" t="str">
        <f>IF(NOT(SoundChange!F20=0),SoundChange!F20,"")</f>
        <v>y</v>
      </c>
      <c r="G21" s="4" t="str">
        <f t="shared" si="1"/>
        <v>~faodor~</v>
      </c>
      <c r="H21" s="3" t="str">
        <f>IF(NOT(SoundChange!H20=0),SoundChange!H20,"")</f>
        <v/>
      </c>
      <c r="I21" s="3" t="str">
        <f>IF(NOT(SoundChange!I20=0),SoundChange!I20,"")</f>
        <v/>
      </c>
      <c r="J21" s="2" t="str">
        <f t="shared" si="2"/>
        <v>~paudur~</v>
      </c>
      <c r="K21" s="3" t="str">
        <f>IF(NOT(SoundChange!K20=0),SoundChange!K20,"")</f>
        <v/>
      </c>
      <c r="L21" s="3" t="str">
        <f>IF(NOT(SoundChange!L20=0),SoundChange!L20,"")</f>
        <v/>
      </c>
      <c r="M21" s="4" t="str">
        <f t="shared" si="3"/>
        <v>~paudur~</v>
      </c>
      <c r="N21" s="3" t="str">
        <f>IF(NOT(SoundChange!N20=0),SoundChange!N20,"")</f>
        <v/>
      </c>
      <c r="O21" s="3" t="str">
        <f>IF(NOT(SoundChange!O20=0),SoundChange!O20,"")</f>
        <v/>
      </c>
      <c r="P21" s="2" t="str">
        <f t="shared" si="4"/>
        <v>~paudur~</v>
      </c>
    </row>
    <row r="22" customHeight="1" spans="2:16">
      <c r="B22" s="3" t="str">
        <f>IF(NOT(SoundChange!B21=0),SoundChange!B21,"")</f>
        <v>ue</v>
      </c>
      <c r="C22" s="3" t="str">
        <f>IF(NOT(SoundChange!C21=0),SoundChange!C21,"")</f>
        <v>ui</v>
      </c>
      <c r="D22" s="2" t="str">
        <f t="shared" si="0"/>
        <v>~paudur~</v>
      </c>
      <c r="E22" s="3" t="str">
        <f>IF(NOT(SoundChange!E21=0),SoundChange!E21,"")</f>
        <v>ao</v>
      </c>
      <c r="F22" s="3" t="str">
        <f>IF(NOT(SoundChange!F21=0),SoundChange!F21,"")</f>
        <v>o</v>
      </c>
      <c r="G22" s="4" t="str">
        <f t="shared" si="1"/>
        <v>~fodor~</v>
      </c>
      <c r="H22" s="3" t="str">
        <f>IF(NOT(SoundChange!H21=0),SoundChange!H21,"")</f>
        <v/>
      </c>
      <c r="I22" s="3" t="str">
        <f>IF(NOT(SoundChange!I21=0),SoundChange!I21,"")</f>
        <v/>
      </c>
      <c r="J22" s="2" t="str">
        <f t="shared" si="2"/>
        <v>~paudur~</v>
      </c>
      <c r="K22" s="3" t="str">
        <f>IF(NOT(SoundChange!K21=0),SoundChange!K21,"")</f>
        <v/>
      </c>
      <c r="L22" s="3" t="str">
        <f>IF(NOT(SoundChange!L21=0),SoundChange!L21,"")</f>
        <v/>
      </c>
      <c r="M22" s="4" t="str">
        <f t="shared" si="3"/>
        <v>~paudur~</v>
      </c>
      <c r="N22" s="3" t="str">
        <f>IF(NOT(SoundChange!N21=0),SoundChange!N21,"")</f>
        <v/>
      </c>
      <c r="O22" s="3" t="str">
        <f>IF(NOT(SoundChange!O21=0),SoundChange!O21,"")</f>
        <v/>
      </c>
      <c r="P22" s="2" t="str">
        <f t="shared" si="4"/>
        <v>~paudur~</v>
      </c>
    </row>
    <row r="23" customHeight="1" spans="2:16">
      <c r="B23" s="3" t="str">
        <f>IF(NOT(SoundChange!B22=0),SoundChange!B22,"")</f>
        <v>ao</v>
      </c>
      <c r="C23" s="3" t="str">
        <f>IF(NOT(SoundChange!C22=0),SoundChange!C22,"")</f>
        <v>au</v>
      </c>
      <c r="D23" s="2" t="str">
        <f t="shared" si="0"/>
        <v>~paudur~</v>
      </c>
      <c r="E23" s="3" t="str">
        <f>IF(NOT(SoundChange!E22=0),SoundChange!E22,"")</f>
        <v>aa</v>
      </c>
      <c r="F23" s="3" t="str">
        <f>IF(NOT(SoundChange!F22=0),SoundChange!F22,"")</f>
        <v>ai</v>
      </c>
      <c r="G23" s="4" t="str">
        <f t="shared" si="1"/>
        <v>~fodor~</v>
      </c>
      <c r="H23" s="3" t="str">
        <f>IF(NOT(SoundChange!H22=0),SoundChange!H22,"")</f>
        <v/>
      </c>
      <c r="I23" s="3" t="str">
        <f>IF(NOT(SoundChange!I22=0),SoundChange!I22,"")</f>
        <v/>
      </c>
      <c r="J23" s="2" t="str">
        <f t="shared" si="2"/>
        <v>~paudur~</v>
      </c>
      <c r="K23" s="3" t="str">
        <f>IF(NOT(SoundChange!K22=0),SoundChange!K22,"")</f>
        <v/>
      </c>
      <c r="L23" s="3" t="str">
        <f>IF(NOT(SoundChange!L22=0),SoundChange!L22,"")</f>
        <v/>
      </c>
      <c r="M23" s="4" t="str">
        <f t="shared" si="3"/>
        <v>~paudur~</v>
      </c>
      <c r="N23" s="3" t="str">
        <f>IF(NOT(SoundChange!N22=0),SoundChange!N22,"")</f>
        <v/>
      </c>
      <c r="O23" s="3" t="str">
        <f>IF(NOT(SoundChange!O22=0),SoundChange!O22,"")</f>
        <v/>
      </c>
      <c r="P23" s="2" t="str">
        <f t="shared" si="4"/>
        <v>~paudur~</v>
      </c>
    </row>
    <row r="24" customHeight="1" spans="2:16">
      <c r="B24" s="3" t="str">
        <f>IF(NOT(SoundChange!B23=0),SoundChange!B23,"")</f>
        <v>eo</v>
      </c>
      <c r="C24" s="3" t="str">
        <f>IF(NOT(SoundChange!C23=0),SoundChange!C23,"")</f>
        <v>o</v>
      </c>
      <c r="D24" s="2" t="str">
        <f t="shared" si="0"/>
        <v>~paudur~</v>
      </c>
      <c r="E24" s="3" t="str">
        <f>IF(NOT(SoundChange!E23=0),SoundChange!E23,"")</f>
        <v/>
      </c>
      <c r="F24" s="3" t="str">
        <f>IF(NOT(SoundChange!F23=0),SoundChange!F23,"")</f>
        <v/>
      </c>
      <c r="G24" s="4" t="str">
        <f t="shared" si="1"/>
        <v>~fodor~</v>
      </c>
      <c r="H24" s="3" t="str">
        <f>IF(NOT(SoundChange!H23=0),SoundChange!H23,"")</f>
        <v/>
      </c>
      <c r="I24" s="3" t="str">
        <f>IF(NOT(SoundChange!I23=0),SoundChange!I23,"")</f>
        <v/>
      </c>
      <c r="J24" s="2" t="str">
        <f t="shared" si="2"/>
        <v>~paudur~</v>
      </c>
      <c r="K24" s="3" t="str">
        <f>IF(NOT(SoundChange!K23=0),SoundChange!K23,"")</f>
        <v/>
      </c>
      <c r="L24" s="3" t="str">
        <f>IF(NOT(SoundChange!L23=0),SoundChange!L23,"")</f>
        <v/>
      </c>
      <c r="M24" s="4" t="str">
        <f t="shared" si="3"/>
        <v>~paudur~</v>
      </c>
      <c r="N24" s="3" t="str">
        <f>IF(NOT(SoundChange!N23=0),SoundChange!N23,"")</f>
        <v/>
      </c>
      <c r="O24" s="3" t="str">
        <f>IF(NOT(SoundChange!O23=0),SoundChange!O23,"")</f>
        <v/>
      </c>
      <c r="P24" s="2" t="str">
        <f t="shared" si="4"/>
        <v>~paudur~</v>
      </c>
    </row>
    <row r="25" customHeight="1" spans="2:16">
      <c r="B25" s="3" t="str">
        <f>IF(NOT(SoundChange!B24=0),SoundChange!B24,"")</f>
        <v>oo</v>
      </c>
      <c r="C25" s="3" t="str">
        <f>IF(NOT(SoundChange!C24=0),SoundChange!C24,"")</f>
        <v>o</v>
      </c>
      <c r="D25" s="2" t="str">
        <f t="shared" si="0"/>
        <v>~paudur~</v>
      </c>
      <c r="E25" s="3" t="str">
        <f>IF(NOT(SoundChange!E24=0),SoundChange!E24,"")</f>
        <v>m~</v>
      </c>
      <c r="F25" s="3" t="str">
        <f>IF(NOT(SoundChange!F24=0),SoundChange!F24,"")</f>
        <v>~</v>
      </c>
      <c r="G25" s="4" t="str">
        <f t="shared" si="1"/>
        <v>~fodor~</v>
      </c>
      <c r="H25" s="3" t="str">
        <f>IF(NOT(SoundChange!H24=0),SoundChange!H24,"")</f>
        <v/>
      </c>
      <c r="I25" s="3" t="str">
        <f>IF(NOT(SoundChange!I24=0),SoundChange!I24,"")</f>
        <v/>
      </c>
      <c r="J25" s="2" t="str">
        <f t="shared" si="2"/>
        <v>~paudur~</v>
      </c>
      <c r="K25" s="3" t="str">
        <f>IF(NOT(SoundChange!K24=0),SoundChange!K24,"")</f>
        <v/>
      </c>
      <c r="L25" s="3" t="str">
        <f>IF(NOT(SoundChange!L24=0),SoundChange!L24,"")</f>
        <v/>
      </c>
      <c r="M25" s="4" t="str">
        <f t="shared" si="3"/>
        <v>~paudur~</v>
      </c>
      <c r="N25" s="3" t="str">
        <f>IF(NOT(SoundChange!N24=0),SoundChange!N24,"")</f>
        <v/>
      </c>
      <c r="O25" s="3" t="str">
        <f>IF(NOT(SoundChange!O24=0),SoundChange!O24,"")</f>
        <v/>
      </c>
      <c r="P25" s="2" t="str">
        <f t="shared" si="4"/>
        <v>~paudur~</v>
      </c>
    </row>
    <row r="26" customHeight="1" spans="2:16">
      <c r="B26" s="3" t="str">
        <f>IF(NOT(SoundChange!B25=0),SoundChange!B25,"")</f>
        <v/>
      </c>
      <c r="C26" s="3" t="str">
        <f>IF(NOT(SoundChange!C25=0),SoundChange!C25,"")</f>
        <v/>
      </c>
      <c r="D26" s="2" t="str">
        <f t="shared" si="0"/>
        <v>~paudur~</v>
      </c>
      <c r="E26" s="3" t="str">
        <f>IF(NOT(SoundChange!E25=0),SoundChange!E25,"")</f>
        <v>r~</v>
      </c>
      <c r="F26" s="3" t="str">
        <f>IF(NOT(SoundChange!F25=0),SoundChange!F25,"")</f>
        <v>~</v>
      </c>
      <c r="G26" s="4" t="str">
        <f t="shared" si="1"/>
        <v>~fodo~</v>
      </c>
      <c r="H26" s="3" t="str">
        <f>IF(NOT(SoundChange!H25=0),SoundChange!H25,"")</f>
        <v/>
      </c>
      <c r="I26" s="3" t="str">
        <f>IF(NOT(SoundChange!I25=0),SoundChange!I25,"")</f>
        <v/>
      </c>
      <c r="J26" s="2" t="str">
        <f t="shared" si="2"/>
        <v>~paudur~</v>
      </c>
      <c r="K26" s="3" t="str">
        <f>IF(NOT(SoundChange!K25=0),SoundChange!K25,"")</f>
        <v/>
      </c>
      <c r="L26" s="3" t="str">
        <f>IF(NOT(SoundChange!L25=0),SoundChange!L25,"")</f>
        <v/>
      </c>
      <c r="M26" s="4" t="str">
        <f t="shared" si="3"/>
        <v>~paudur~</v>
      </c>
      <c r="N26" s="3" t="str">
        <f>IF(NOT(SoundChange!N25=0),SoundChange!N25,"")</f>
        <v/>
      </c>
      <c r="O26" s="3" t="str">
        <f>IF(NOT(SoundChange!O25=0),SoundChange!O25,"")</f>
        <v/>
      </c>
      <c r="P26" s="2" t="str">
        <f t="shared" si="4"/>
        <v>~paudur~</v>
      </c>
    </row>
    <row r="27" customHeight="1" spans="2:16">
      <c r="B27" s="3" t="str">
        <f>IF(NOT(SoundChange!B26=0),SoundChange!B26,"")</f>
        <v/>
      </c>
      <c r="C27" s="3" t="str">
        <f>IF(NOT(SoundChange!C26=0),SoundChange!C26,"")</f>
        <v/>
      </c>
      <c r="D27" s="2" t="str">
        <f t="shared" si="0"/>
        <v>~paudur~</v>
      </c>
      <c r="E27" s="3" t="str">
        <f>IF(NOT(SoundChange!E26=0),SoundChange!E26,"")</f>
        <v>l~</v>
      </c>
      <c r="F27" s="3" t="str">
        <f>IF(NOT(SoundChange!F26=0),SoundChange!F26,"")</f>
        <v>~</v>
      </c>
      <c r="G27" s="4" t="str">
        <f t="shared" si="1"/>
        <v>~fodo~</v>
      </c>
      <c r="H27" s="3" t="str">
        <f>IF(NOT(SoundChange!H26=0),SoundChange!H26,"")</f>
        <v/>
      </c>
      <c r="I27" s="3" t="str">
        <f>IF(NOT(SoundChange!I26=0),SoundChange!I26,"")</f>
        <v/>
      </c>
      <c r="J27" s="2" t="str">
        <f t="shared" si="2"/>
        <v>~paudur~</v>
      </c>
      <c r="K27" s="3" t="str">
        <f>IF(NOT(SoundChange!K26=0),SoundChange!K26,"")</f>
        <v/>
      </c>
      <c r="L27" s="3" t="str">
        <f>IF(NOT(SoundChange!L26=0),SoundChange!L26,"")</f>
        <v/>
      </c>
      <c r="M27" s="4" t="str">
        <f t="shared" si="3"/>
        <v>~paudur~</v>
      </c>
      <c r="N27" s="3" t="str">
        <f>IF(NOT(SoundChange!N26=0),SoundChange!N26,"")</f>
        <v/>
      </c>
      <c r="O27" s="3" t="str">
        <f>IF(NOT(SoundChange!O26=0),SoundChange!O26,"")</f>
        <v/>
      </c>
      <c r="P27" s="2" t="str">
        <f t="shared" si="4"/>
        <v>~paudur~</v>
      </c>
    </row>
    <row r="28" customHeight="1" spans="2:16">
      <c r="B28" s="3" t="str">
        <f>IF(NOT(SoundChange!B27=0),SoundChange!B27,"")</f>
        <v/>
      </c>
      <c r="C28" s="3" t="str">
        <f>IF(NOT(SoundChange!C27=0),SoundChange!C27,"")</f>
        <v/>
      </c>
      <c r="D28" s="2" t="str">
        <f t="shared" si="0"/>
        <v>~paudur~</v>
      </c>
      <c r="E28" s="3" t="str">
        <f>IF(NOT(SoundChange!E27=0),SoundChange!E27,"")</f>
        <v/>
      </c>
      <c r="F28" s="3" t="str">
        <f>IF(NOT(SoundChange!F27=0),SoundChange!F27,"")</f>
        <v/>
      </c>
      <c r="G28" s="4" t="str">
        <f t="shared" si="1"/>
        <v>~fodo~</v>
      </c>
      <c r="H28" s="3" t="str">
        <f>IF(NOT(SoundChange!H27=0),SoundChange!H27,"")</f>
        <v/>
      </c>
      <c r="I28" s="3" t="str">
        <f>IF(NOT(SoundChange!I27=0),SoundChange!I27,"")</f>
        <v/>
      </c>
      <c r="J28" s="2" t="str">
        <f t="shared" si="2"/>
        <v>~paudur~</v>
      </c>
      <c r="K28" s="3" t="str">
        <f>IF(NOT(SoundChange!K27=0),SoundChange!K27,"")</f>
        <v/>
      </c>
      <c r="L28" s="3" t="str">
        <f>IF(NOT(SoundChange!L27=0),SoundChange!L27,"")</f>
        <v/>
      </c>
      <c r="M28" s="4" t="str">
        <f t="shared" si="3"/>
        <v>~paudur~</v>
      </c>
      <c r="N28" s="3" t="str">
        <f>IF(NOT(SoundChange!N27=0),SoundChange!N27,"")</f>
        <v/>
      </c>
      <c r="O28" s="3" t="str">
        <f>IF(NOT(SoundChange!O27=0),SoundChange!O27,"")</f>
        <v/>
      </c>
      <c r="P28" s="2" t="str">
        <f t="shared" si="4"/>
        <v>~paudur~</v>
      </c>
    </row>
    <row r="29" customHeight="1" spans="2:16">
      <c r="B29" s="3" t="str">
        <f>IF(NOT(SoundChange!B28=0),SoundChange!B28,"")</f>
        <v/>
      </c>
      <c r="C29" s="3" t="str">
        <f>IF(NOT(SoundChange!C28=0),SoundChange!C28,"")</f>
        <v/>
      </c>
      <c r="D29" s="2" t="str">
        <f t="shared" si="0"/>
        <v>~paudur~</v>
      </c>
      <c r="E29" s="3" t="str">
        <f>IF(NOT(SoundChange!E28=0),SoundChange!E28,"")</f>
        <v/>
      </c>
      <c r="F29" s="3" t="str">
        <f>IF(NOT(SoundChange!F28=0),SoundChange!F28,"")</f>
        <v/>
      </c>
      <c r="G29" s="4" t="str">
        <f t="shared" si="1"/>
        <v>~fodo~</v>
      </c>
      <c r="H29" s="3" t="str">
        <f>IF(NOT(SoundChange!H28=0),SoundChange!H28,"")</f>
        <v/>
      </c>
      <c r="I29" s="3" t="str">
        <f>IF(NOT(SoundChange!I28=0),SoundChange!I28,"")</f>
        <v/>
      </c>
      <c r="J29" s="2" t="str">
        <f t="shared" si="2"/>
        <v>~paudur~</v>
      </c>
      <c r="K29" s="3" t="str">
        <f>IF(NOT(SoundChange!K28=0),SoundChange!K28,"")</f>
        <v/>
      </c>
      <c r="L29" s="3" t="str">
        <f>IF(NOT(SoundChange!L28=0),SoundChange!L28,"")</f>
        <v/>
      </c>
      <c r="M29" s="4" t="str">
        <f t="shared" si="3"/>
        <v>~paudur~</v>
      </c>
      <c r="N29" s="3" t="str">
        <f>IF(NOT(SoundChange!N28=0),SoundChange!N28,"")</f>
        <v/>
      </c>
      <c r="O29" s="3" t="str">
        <f>IF(NOT(SoundChange!O28=0),SoundChange!O28,"")</f>
        <v/>
      </c>
      <c r="P29" s="2" t="str">
        <f t="shared" si="4"/>
        <v>~paudur~</v>
      </c>
    </row>
    <row r="30" customHeight="1" spans="2:16">
      <c r="B30" s="3" t="str">
        <f>IF(NOT(SoundChange!B29=0),SoundChange!B29,"")</f>
        <v/>
      </c>
      <c r="C30" s="3" t="str">
        <f>IF(NOT(SoundChange!C29=0),SoundChange!C29,"")</f>
        <v/>
      </c>
      <c r="D30" s="2" t="str">
        <f t="shared" si="0"/>
        <v>~paudur~</v>
      </c>
      <c r="E30" s="3" t="str">
        <f>IF(NOT(SoundChange!E29=0),SoundChange!E29,"")</f>
        <v/>
      </c>
      <c r="F30" s="3" t="str">
        <f>IF(NOT(SoundChange!F29=0),SoundChange!F29,"")</f>
        <v/>
      </c>
      <c r="G30" s="4" t="str">
        <f t="shared" si="1"/>
        <v>~fodo~</v>
      </c>
      <c r="H30" s="3" t="str">
        <f>IF(NOT(SoundChange!H29=0),SoundChange!H29,"")</f>
        <v/>
      </c>
      <c r="I30" s="3" t="str">
        <f>IF(NOT(SoundChange!I29=0),SoundChange!I29,"")</f>
        <v/>
      </c>
      <c r="J30" s="2" t="str">
        <f t="shared" si="2"/>
        <v>~paudur~</v>
      </c>
      <c r="K30" s="3" t="str">
        <f>IF(NOT(SoundChange!K29=0),SoundChange!K29,"")</f>
        <v/>
      </c>
      <c r="L30" s="3" t="str">
        <f>IF(NOT(SoundChange!L29=0),SoundChange!L29,"")</f>
        <v/>
      </c>
      <c r="M30" s="4" t="str">
        <f t="shared" si="3"/>
        <v>~paudur~</v>
      </c>
      <c r="N30" s="3" t="str">
        <f>IF(NOT(SoundChange!N29=0),SoundChange!N29,"")</f>
        <v/>
      </c>
      <c r="O30" s="3" t="str">
        <f>IF(NOT(SoundChange!O29=0),SoundChange!O29,"")</f>
        <v/>
      </c>
      <c r="P30" s="2" t="str">
        <f t="shared" si="4"/>
        <v>~paudur~</v>
      </c>
    </row>
    <row r="31" customHeight="1" spans="2:16">
      <c r="B31" s="3" t="str">
        <f>IF(NOT(SoundChange!B30=0),SoundChange!B30,"")</f>
        <v/>
      </c>
      <c r="C31" s="3" t="str">
        <f>IF(NOT(SoundChange!C30=0),SoundChange!C30,"")</f>
        <v/>
      </c>
      <c r="D31" s="2" t="str">
        <f t="shared" si="0"/>
        <v>~paudur~</v>
      </c>
      <c r="E31" s="3" t="str">
        <f>IF(NOT(SoundChange!E30=0),SoundChange!E30,"")</f>
        <v/>
      </c>
      <c r="F31" s="3" t="str">
        <f>IF(NOT(SoundChange!F30=0),SoundChange!F30,"")</f>
        <v/>
      </c>
      <c r="G31" s="4" t="str">
        <f t="shared" si="1"/>
        <v>~fodo~</v>
      </c>
      <c r="H31" s="3" t="str">
        <f>IF(NOT(SoundChange!H30=0),SoundChange!H30,"")</f>
        <v/>
      </c>
      <c r="I31" s="3" t="str">
        <f>IF(NOT(SoundChange!I30=0),SoundChange!I30,"")</f>
        <v/>
      </c>
      <c r="J31" s="2" t="str">
        <f t="shared" si="2"/>
        <v>~paudur~</v>
      </c>
      <c r="K31" s="3" t="str">
        <f>IF(NOT(SoundChange!K30=0),SoundChange!K30,"")</f>
        <v/>
      </c>
      <c r="L31" s="3" t="str">
        <f>IF(NOT(SoundChange!L30=0),SoundChange!L30,"")</f>
        <v/>
      </c>
      <c r="M31" s="4" t="str">
        <f t="shared" si="3"/>
        <v>~paudur~</v>
      </c>
      <c r="N31" s="3" t="str">
        <f>IF(NOT(SoundChange!N30=0),SoundChange!N30,"")</f>
        <v/>
      </c>
      <c r="O31" s="3" t="str">
        <f>IF(NOT(SoundChange!O30=0),SoundChange!O30,"")</f>
        <v/>
      </c>
      <c r="P31" s="2" t="str">
        <f t="shared" si="4"/>
        <v>~paudur~</v>
      </c>
    </row>
    <row r="32" customHeight="1" spans="2:16">
      <c r="B32" s="3" t="str">
        <f>IF(NOT(SoundChange!B31=0),SoundChange!B31,"")</f>
        <v/>
      </c>
      <c r="C32" s="3" t="str">
        <f>IF(NOT(SoundChange!C31=0),SoundChange!C31,"")</f>
        <v/>
      </c>
      <c r="D32" s="2" t="str">
        <f t="shared" si="0"/>
        <v>~paudur~</v>
      </c>
      <c r="E32" s="3" t="str">
        <f>IF(NOT(SoundChange!E31=0),SoundChange!E31,"")</f>
        <v/>
      </c>
      <c r="F32" s="3" t="str">
        <f>IF(NOT(SoundChange!F31=0),SoundChange!F31,"")</f>
        <v/>
      </c>
      <c r="G32" s="4" t="str">
        <f t="shared" si="1"/>
        <v>~fodo~</v>
      </c>
      <c r="H32" s="3" t="str">
        <f>IF(NOT(SoundChange!H31=0),SoundChange!H31,"")</f>
        <v/>
      </c>
      <c r="I32" s="3" t="str">
        <f>IF(NOT(SoundChange!I31=0),SoundChange!I31,"")</f>
        <v/>
      </c>
      <c r="J32" s="2" t="str">
        <f t="shared" si="2"/>
        <v>~paudur~</v>
      </c>
      <c r="K32" s="3" t="str">
        <f>IF(NOT(SoundChange!K31=0),SoundChange!K31,"")</f>
        <v/>
      </c>
      <c r="L32" s="3" t="str">
        <f>IF(NOT(SoundChange!L31=0),SoundChange!L31,"")</f>
        <v/>
      </c>
      <c r="M32" s="4" t="str">
        <f t="shared" si="3"/>
        <v>~paudur~</v>
      </c>
      <c r="N32" s="3" t="str">
        <f>IF(NOT(SoundChange!N31=0),SoundChange!N31,"")</f>
        <v/>
      </c>
      <c r="O32" s="3" t="str">
        <f>IF(NOT(SoundChange!O31=0),SoundChange!O31,"")</f>
        <v/>
      </c>
      <c r="P32" s="2" t="str">
        <f t="shared" si="4"/>
        <v>~paudur~</v>
      </c>
    </row>
    <row r="33" customHeight="1" spans="2:16">
      <c r="B33" s="3" t="str">
        <f>IF(NOT(SoundChange!B32=0),SoundChange!B32,"")</f>
        <v/>
      </c>
      <c r="C33" s="3" t="str">
        <f>IF(NOT(SoundChange!C32=0),SoundChange!C32,"")</f>
        <v/>
      </c>
      <c r="D33" s="2" t="str">
        <f t="shared" si="0"/>
        <v>~paudur~</v>
      </c>
      <c r="E33" s="3" t="str">
        <f>IF(NOT(SoundChange!E32=0),SoundChange!E32,"")</f>
        <v/>
      </c>
      <c r="F33" s="3" t="str">
        <f>IF(NOT(SoundChange!F32=0),SoundChange!F32,"")</f>
        <v/>
      </c>
      <c r="G33" s="4" t="str">
        <f t="shared" si="1"/>
        <v>~fodo~</v>
      </c>
      <c r="H33" s="3" t="str">
        <f>IF(NOT(SoundChange!H32=0),SoundChange!H32,"")</f>
        <v/>
      </c>
      <c r="I33" s="3" t="str">
        <f>IF(NOT(SoundChange!I32=0),SoundChange!I32,"")</f>
        <v/>
      </c>
      <c r="J33" s="2" t="str">
        <f t="shared" si="2"/>
        <v>~paudur~</v>
      </c>
      <c r="K33" s="3" t="str">
        <f>IF(NOT(SoundChange!K32=0),SoundChange!K32,"")</f>
        <v/>
      </c>
      <c r="L33" s="3" t="str">
        <f>IF(NOT(SoundChange!L32=0),SoundChange!L32,"")</f>
        <v/>
      </c>
      <c r="M33" s="4" t="str">
        <f t="shared" si="3"/>
        <v>~paudur~</v>
      </c>
      <c r="N33" s="3" t="str">
        <f>IF(NOT(SoundChange!N32=0),SoundChange!N32,"")</f>
        <v/>
      </c>
      <c r="O33" s="3" t="str">
        <f>IF(NOT(SoundChange!O32=0),SoundChange!O32,"")</f>
        <v/>
      </c>
      <c r="P33" s="2" t="str">
        <f t="shared" si="4"/>
        <v>~paudur~</v>
      </c>
    </row>
    <row r="34" customHeight="1" spans="2:16">
      <c r="B34" s="3" t="str">
        <f>IF(NOT(SoundChange!B33=0),SoundChange!B33,"")</f>
        <v/>
      </c>
      <c r="C34" s="3" t="str">
        <f>IF(NOT(SoundChange!C33=0),SoundChange!C33,"")</f>
        <v/>
      </c>
      <c r="D34" s="2" t="str">
        <f t="shared" si="0"/>
        <v>~paudur~</v>
      </c>
      <c r="E34" s="3" t="str">
        <f>IF(NOT(SoundChange!E33=0),SoundChange!E33,"")</f>
        <v/>
      </c>
      <c r="F34" s="3" t="str">
        <f>IF(NOT(SoundChange!F33=0),SoundChange!F33,"")</f>
        <v/>
      </c>
      <c r="G34" s="4" t="str">
        <f t="shared" si="1"/>
        <v>~fodo~</v>
      </c>
      <c r="H34" s="3" t="str">
        <f>IF(NOT(SoundChange!H33=0),SoundChange!H33,"")</f>
        <v/>
      </c>
      <c r="I34" s="3" t="str">
        <f>IF(NOT(SoundChange!I33=0),SoundChange!I33,"")</f>
        <v/>
      </c>
      <c r="J34" s="2" t="str">
        <f t="shared" si="2"/>
        <v>~paudur~</v>
      </c>
      <c r="K34" s="3" t="str">
        <f>IF(NOT(SoundChange!K33=0),SoundChange!K33,"")</f>
        <v/>
      </c>
      <c r="L34" s="3" t="str">
        <f>IF(NOT(SoundChange!L33=0),SoundChange!L33,"")</f>
        <v/>
      </c>
      <c r="M34" s="4" t="str">
        <f t="shared" si="3"/>
        <v>~paudur~</v>
      </c>
      <c r="N34" s="3" t="str">
        <f>IF(NOT(SoundChange!N33=0),SoundChange!N33,"")</f>
        <v/>
      </c>
      <c r="O34" s="3" t="str">
        <f>IF(NOT(SoundChange!O33=0),SoundChange!O33,"")</f>
        <v/>
      </c>
      <c r="P34" s="2" t="str">
        <f t="shared" si="4"/>
        <v>~paudur~</v>
      </c>
    </row>
    <row r="35" customHeight="1" spans="2:16">
      <c r="B35" s="3" t="str">
        <f>IF(NOT(SoundChange!B34=0),SoundChange!B34,"")</f>
        <v/>
      </c>
      <c r="C35" s="3" t="str">
        <f>IF(NOT(SoundChange!C34=0),SoundChange!C34,"")</f>
        <v/>
      </c>
      <c r="D35" s="2" t="str">
        <f t="shared" si="0"/>
        <v>~paudur~</v>
      </c>
      <c r="E35" s="3" t="str">
        <f>IF(NOT(SoundChange!E34=0),SoundChange!E34,"")</f>
        <v/>
      </c>
      <c r="F35" s="3" t="str">
        <f>IF(NOT(SoundChange!F34=0),SoundChange!F34,"")</f>
        <v/>
      </c>
      <c r="G35" s="4" t="str">
        <f t="shared" si="1"/>
        <v>~fodo~</v>
      </c>
      <c r="H35" s="3" t="str">
        <f>IF(NOT(SoundChange!H34=0),SoundChange!H34,"")</f>
        <v/>
      </c>
      <c r="I35" s="3" t="str">
        <f>IF(NOT(SoundChange!I34=0),SoundChange!I34,"")</f>
        <v/>
      </c>
      <c r="J35" s="2" t="str">
        <f t="shared" si="2"/>
        <v>~paudur~</v>
      </c>
      <c r="K35" s="3" t="str">
        <f>IF(NOT(SoundChange!K34=0),SoundChange!K34,"")</f>
        <v/>
      </c>
      <c r="L35" s="3" t="str">
        <f>IF(NOT(SoundChange!L34=0),SoundChange!L34,"")</f>
        <v/>
      </c>
      <c r="M35" s="4" t="str">
        <f t="shared" si="3"/>
        <v>~paudur~</v>
      </c>
      <c r="N35" s="3" t="str">
        <f>IF(NOT(SoundChange!N34=0),SoundChange!N34,"")</f>
        <v/>
      </c>
      <c r="O35" s="3" t="str">
        <f>IF(NOT(SoundChange!O34=0),SoundChange!O34,"")</f>
        <v/>
      </c>
      <c r="P35" s="2" t="str">
        <f t="shared" si="4"/>
        <v>~paudur~</v>
      </c>
    </row>
    <row r="36" customHeight="1" spans="2:16">
      <c r="B36" s="3" t="str">
        <f>IF(NOT(SoundChange!B35=0),SoundChange!B35,"")</f>
        <v/>
      </c>
      <c r="C36" s="3" t="str">
        <f>IF(NOT(SoundChange!C35=0),SoundChange!C35,"")</f>
        <v/>
      </c>
      <c r="D36" s="2" t="str">
        <f t="shared" si="0"/>
        <v>~paudur~</v>
      </c>
      <c r="E36" s="3" t="str">
        <f>IF(NOT(SoundChange!E35=0),SoundChange!E35,"")</f>
        <v/>
      </c>
      <c r="F36" s="3" t="str">
        <f>IF(NOT(SoundChange!F35=0),SoundChange!F35,"")</f>
        <v/>
      </c>
      <c r="G36" s="4" t="str">
        <f t="shared" si="1"/>
        <v>~fodo~</v>
      </c>
      <c r="H36" s="3" t="str">
        <f>IF(NOT(SoundChange!H35=0),SoundChange!H35,"")</f>
        <v/>
      </c>
      <c r="I36" s="3" t="str">
        <f>IF(NOT(SoundChange!I35=0),SoundChange!I35,"")</f>
        <v/>
      </c>
      <c r="J36" s="2" t="str">
        <f t="shared" si="2"/>
        <v>~paudur~</v>
      </c>
      <c r="K36" s="3" t="str">
        <f>IF(NOT(SoundChange!K35=0),SoundChange!K35,"")</f>
        <v/>
      </c>
      <c r="L36" s="3" t="str">
        <f>IF(NOT(SoundChange!L35=0),SoundChange!L35,"")</f>
        <v/>
      </c>
      <c r="M36" s="4" t="str">
        <f t="shared" si="3"/>
        <v>~paudur~</v>
      </c>
      <c r="N36" s="3" t="str">
        <f>IF(NOT(SoundChange!N35=0),SoundChange!N35,"")</f>
        <v/>
      </c>
      <c r="O36" s="3" t="str">
        <f>IF(NOT(SoundChange!O35=0),SoundChange!O35,"")</f>
        <v/>
      </c>
      <c r="P36" s="2" t="str">
        <f t="shared" si="4"/>
        <v>~paudur~</v>
      </c>
    </row>
    <row r="37" customHeight="1" spans="2:16">
      <c r="B37" s="3" t="str">
        <f>IF(NOT(SoundChange!B36=0),SoundChange!B36,"")</f>
        <v/>
      </c>
      <c r="C37" s="3" t="str">
        <f>IF(NOT(SoundChange!C36=0),SoundChange!C36,"")</f>
        <v/>
      </c>
      <c r="D37" s="2" t="str">
        <f t="shared" si="0"/>
        <v>~paudur~</v>
      </c>
      <c r="E37" s="3" t="str">
        <f>IF(NOT(SoundChange!E36=0),SoundChange!E36,"")</f>
        <v/>
      </c>
      <c r="F37" s="3" t="str">
        <f>IF(NOT(SoundChange!F36=0),SoundChange!F36,"")</f>
        <v/>
      </c>
      <c r="G37" s="4" t="str">
        <f t="shared" si="1"/>
        <v>~fodo~</v>
      </c>
      <c r="H37" s="3" t="str">
        <f>IF(NOT(SoundChange!H36=0),SoundChange!H36,"")</f>
        <v/>
      </c>
      <c r="I37" s="3" t="str">
        <f>IF(NOT(SoundChange!I36=0),SoundChange!I36,"")</f>
        <v/>
      </c>
      <c r="J37" s="2" t="str">
        <f t="shared" si="2"/>
        <v>~paudur~</v>
      </c>
      <c r="K37" s="3" t="str">
        <f>IF(NOT(SoundChange!K36=0),SoundChange!K36,"")</f>
        <v/>
      </c>
      <c r="L37" s="3" t="str">
        <f>IF(NOT(SoundChange!L36=0),SoundChange!L36,"")</f>
        <v/>
      </c>
      <c r="M37" s="4" t="str">
        <f t="shared" si="3"/>
        <v>~paudur~</v>
      </c>
      <c r="N37" s="3" t="str">
        <f>IF(NOT(SoundChange!N36=0),SoundChange!N36,"")</f>
        <v/>
      </c>
      <c r="O37" s="3" t="str">
        <f>IF(NOT(SoundChange!O36=0),SoundChange!O36,"")</f>
        <v/>
      </c>
      <c r="P37" s="2" t="str">
        <f t="shared" si="4"/>
        <v>~paudur~</v>
      </c>
    </row>
    <row r="38" customHeight="1" spans="2:16">
      <c r="B38" s="3" t="str">
        <f>IF(NOT(SoundChange!B37=0),SoundChange!B37,"")</f>
        <v/>
      </c>
      <c r="C38" s="3" t="str">
        <f>IF(NOT(SoundChange!C37=0),SoundChange!C37,"")</f>
        <v/>
      </c>
      <c r="D38" s="2" t="str">
        <f t="shared" si="0"/>
        <v>~paudur~</v>
      </c>
      <c r="E38" s="3" t="str">
        <f>IF(NOT(SoundChange!E37=0),SoundChange!E37,"")</f>
        <v/>
      </c>
      <c r="F38" s="3" t="str">
        <f>IF(NOT(SoundChange!F37=0),SoundChange!F37,"")</f>
        <v/>
      </c>
      <c r="G38" s="4" t="str">
        <f t="shared" si="1"/>
        <v>~fodo~</v>
      </c>
      <c r="H38" s="3" t="str">
        <f>IF(NOT(SoundChange!H37=0),SoundChange!H37,"")</f>
        <v/>
      </c>
      <c r="I38" s="3" t="str">
        <f>IF(NOT(SoundChange!I37=0),SoundChange!I37,"")</f>
        <v/>
      </c>
      <c r="J38" s="2" t="str">
        <f t="shared" si="2"/>
        <v>~paudur~</v>
      </c>
      <c r="K38" s="3" t="str">
        <f>IF(NOT(SoundChange!K37=0),SoundChange!K37,"")</f>
        <v/>
      </c>
      <c r="L38" s="3" t="str">
        <f>IF(NOT(SoundChange!L37=0),SoundChange!L37,"")</f>
        <v/>
      </c>
      <c r="M38" s="4" t="str">
        <f t="shared" si="3"/>
        <v>~paudur~</v>
      </c>
      <c r="N38" s="3" t="str">
        <f>IF(NOT(SoundChange!N37=0),SoundChange!N37,"")</f>
        <v/>
      </c>
      <c r="O38" s="3" t="str">
        <f>IF(NOT(SoundChange!O37=0),SoundChange!O37,"")</f>
        <v/>
      </c>
      <c r="P38" s="2" t="str">
        <f t="shared" si="4"/>
        <v>~paudur~</v>
      </c>
    </row>
    <row r="39" customHeight="1" spans="2:16">
      <c r="B39" s="3" t="str">
        <f>IF(NOT(SoundChange!B38=0),SoundChange!B38,"")</f>
        <v/>
      </c>
      <c r="C39" s="3" t="str">
        <f>IF(NOT(SoundChange!C38=0),SoundChange!C38,"")</f>
        <v/>
      </c>
      <c r="D39" s="2" t="str">
        <f t="shared" ref="D39:D70" si="5">SUBSTITUTE(D38,B39,C39)</f>
        <v>~paudur~</v>
      </c>
      <c r="E39" s="3" t="str">
        <f>IF(NOT(SoundChange!E38=0),SoundChange!E38,"")</f>
        <v/>
      </c>
      <c r="F39" s="3" t="str">
        <f>IF(NOT(SoundChange!F38=0),SoundChange!F38,"")</f>
        <v/>
      </c>
      <c r="G39" s="4" t="str">
        <f t="shared" ref="G39:G70" si="6">SUBSTITUTE(G38,E39,F39)</f>
        <v>~fodo~</v>
      </c>
      <c r="H39" s="3" t="str">
        <f>IF(NOT(SoundChange!H38=0),SoundChange!H38,"")</f>
        <v/>
      </c>
      <c r="I39" s="3" t="str">
        <f>IF(NOT(SoundChange!I38=0),SoundChange!I38,"")</f>
        <v/>
      </c>
      <c r="J39" s="2" t="str">
        <f t="shared" ref="J39:J70" si="7">SUBSTITUTE(J38,H39,I39)</f>
        <v>~paudur~</v>
      </c>
      <c r="K39" s="3" t="str">
        <f>IF(NOT(SoundChange!K38=0),SoundChange!K38,"")</f>
        <v/>
      </c>
      <c r="L39" s="3" t="str">
        <f>IF(NOT(SoundChange!L38=0),SoundChange!L38,"")</f>
        <v/>
      </c>
      <c r="M39" s="4" t="str">
        <f t="shared" ref="M39:M70" si="8">SUBSTITUTE(M38,K39,L39)</f>
        <v>~paudur~</v>
      </c>
      <c r="N39" s="3" t="str">
        <f>IF(NOT(SoundChange!N38=0),SoundChange!N38,"")</f>
        <v/>
      </c>
      <c r="O39" s="3" t="str">
        <f>IF(NOT(SoundChange!O38=0),SoundChange!O38,"")</f>
        <v/>
      </c>
      <c r="P39" s="2" t="str">
        <f t="shared" ref="P39:P70" si="9">SUBSTITUTE(P38,N39,O39)</f>
        <v>~paudur~</v>
      </c>
    </row>
    <row r="40" customHeight="1" spans="2:16">
      <c r="B40" s="3" t="str">
        <f>IF(NOT(SoundChange!B39=0),SoundChange!B39,"")</f>
        <v/>
      </c>
      <c r="C40" s="3" t="str">
        <f>IF(NOT(SoundChange!C39=0),SoundChange!C39,"")</f>
        <v/>
      </c>
      <c r="D40" s="2" t="str">
        <f t="shared" si="5"/>
        <v>~paudur~</v>
      </c>
      <c r="E40" s="3" t="str">
        <f>IF(NOT(SoundChange!E39=0),SoundChange!E39,"")</f>
        <v/>
      </c>
      <c r="F40" s="3" t="str">
        <f>IF(NOT(SoundChange!F39=0),SoundChange!F39,"")</f>
        <v/>
      </c>
      <c r="G40" s="4" t="str">
        <f t="shared" si="6"/>
        <v>~fodo~</v>
      </c>
      <c r="H40" s="3" t="str">
        <f>IF(NOT(SoundChange!H39=0),SoundChange!H39,"")</f>
        <v/>
      </c>
      <c r="I40" s="3" t="str">
        <f>IF(NOT(SoundChange!I39=0),SoundChange!I39,"")</f>
        <v/>
      </c>
      <c r="J40" s="2" t="str">
        <f t="shared" si="7"/>
        <v>~paudur~</v>
      </c>
      <c r="K40" s="3" t="str">
        <f>IF(NOT(SoundChange!K39=0),SoundChange!K39,"")</f>
        <v/>
      </c>
      <c r="L40" s="3" t="str">
        <f>IF(NOT(SoundChange!L39=0),SoundChange!L39,"")</f>
        <v/>
      </c>
      <c r="M40" s="4" t="str">
        <f t="shared" si="8"/>
        <v>~paudur~</v>
      </c>
      <c r="N40" s="3" t="str">
        <f>IF(NOT(SoundChange!N39=0),SoundChange!N39,"")</f>
        <v/>
      </c>
      <c r="O40" s="3" t="str">
        <f>IF(NOT(SoundChange!O39=0),SoundChange!O39,"")</f>
        <v/>
      </c>
      <c r="P40" s="2" t="str">
        <f t="shared" si="9"/>
        <v>~paudur~</v>
      </c>
    </row>
    <row r="41" customHeight="1" spans="2:16">
      <c r="B41" s="3" t="str">
        <f>IF(NOT(SoundChange!B40=0),SoundChange!B40,"")</f>
        <v/>
      </c>
      <c r="C41" s="3" t="str">
        <f>IF(NOT(SoundChange!C40=0),SoundChange!C40,"")</f>
        <v/>
      </c>
      <c r="D41" s="2" t="str">
        <f t="shared" si="5"/>
        <v>~paudur~</v>
      </c>
      <c r="E41" s="3" t="str">
        <f>IF(NOT(SoundChange!E40=0),SoundChange!E40,"")</f>
        <v/>
      </c>
      <c r="F41" s="3" t="str">
        <f>IF(NOT(SoundChange!F40=0),SoundChange!F40,"")</f>
        <v/>
      </c>
      <c r="G41" s="4" t="str">
        <f t="shared" si="6"/>
        <v>~fodo~</v>
      </c>
      <c r="H41" s="3" t="str">
        <f>IF(NOT(SoundChange!H40=0),SoundChange!H40,"")</f>
        <v/>
      </c>
      <c r="I41" s="3" t="str">
        <f>IF(NOT(SoundChange!I40=0),SoundChange!I40,"")</f>
        <v/>
      </c>
      <c r="J41" s="2" t="str">
        <f t="shared" si="7"/>
        <v>~paudur~</v>
      </c>
      <c r="K41" s="3" t="str">
        <f>IF(NOT(SoundChange!K40=0),SoundChange!K40,"")</f>
        <v/>
      </c>
      <c r="L41" s="3" t="str">
        <f>IF(NOT(SoundChange!L40=0),SoundChange!L40,"")</f>
        <v/>
      </c>
      <c r="M41" s="4" t="str">
        <f t="shared" si="8"/>
        <v>~paudur~</v>
      </c>
      <c r="N41" s="3" t="str">
        <f>IF(NOT(SoundChange!N40=0),SoundChange!N40,"")</f>
        <v/>
      </c>
      <c r="O41" s="3" t="str">
        <f>IF(NOT(SoundChange!O40=0),SoundChange!O40,"")</f>
        <v/>
      </c>
      <c r="P41" s="2" t="str">
        <f t="shared" si="9"/>
        <v>~paudur~</v>
      </c>
    </row>
    <row r="42" customHeight="1" spans="2:16">
      <c r="B42" s="3" t="str">
        <f>IF(NOT(SoundChange!B41=0),SoundChange!B41,"")</f>
        <v/>
      </c>
      <c r="C42" s="3" t="str">
        <f>IF(NOT(SoundChange!C41=0),SoundChange!C41,"")</f>
        <v/>
      </c>
      <c r="D42" s="2" t="str">
        <f t="shared" si="5"/>
        <v>~paudur~</v>
      </c>
      <c r="E42" s="3" t="str">
        <f>IF(NOT(SoundChange!E41=0),SoundChange!E41,"")</f>
        <v/>
      </c>
      <c r="F42" s="3" t="str">
        <f>IF(NOT(SoundChange!F41=0),SoundChange!F41,"")</f>
        <v/>
      </c>
      <c r="G42" s="4" t="str">
        <f t="shared" si="6"/>
        <v>~fodo~</v>
      </c>
      <c r="H42" s="3" t="str">
        <f>IF(NOT(SoundChange!H41=0),SoundChange!H41,"")</f>
        <v/>
      </c>
      <c r="I42" s="3" t="str">
        <f>IF(NOT(SoundChange!I41=0),SoundChange!I41,"")</f>
        <v/>
      </c>
      <c r="J42" s="2" t="str">
        <f t="shared" si="7"/>
        <v>~paudur~</v>
      </c>
      <c r="K42" s="3" t="str">
        <f>IF(NOT(SoundChange!K41=0),SoundChange!K41,"")</f>
        <v/>
      </c>
      <c r="L42" s="3" t="str">
        <f>IF(NOT(SoundChange!L41=0),SoundChange!L41,"")</f>
        <v/>
      </c>
      <c r="M42" s="4" t="str">
        <f t="shared" si="8"/>
        <v>~paudur~</v>
      </c>
      <c r="N42" s="3" t="str">
        <f>IF(NOT(SoundChange!N41=0),SoundChange!N41,"")</f>
        <v/>
      </c>
      <c r="O42" s="3" t="str">
        <f>IF(NOT(SoundChange!O41=0),SoundChange!O41,"")</f>
        <v/>
      </c>
      <c r="P42" s="2" t="str">
        <f t="shared" si="9"/>
        <v>~paudur~</v>
      </c>
    </row>
    <row r="43" customHeight="1" spans="2:16">
      <c r="B43" s="3" t="str">
        <f>IF(NOT(SoundChange!B42=0),SoundChange!B42,"")</f>
        <v/>
      </c>
      <c r="C43" s="3" t="str">
        <f>IF(NOT(SoundChange!C42=0),SoundChange!C42,"")</f>
        <v/>
      </c>
      <c r="D43" s="2" t="str">
        <f t="shared" si="5"/>
        <v>~paudur~</v>
      </c>
      <c r="E43" s="3" t="str">
        <f>IF(NOT(SoundChange!E42=0),SoundChange!E42,"")</f>
        <v/>
      </c>
      <c r="F43" s="3" t="str">
        <f>IF(NOT(SoundChange!F42=0),SoundChange!F42,"")</f>
        <v/>
      </c>
      <c r="G43" s="4" t="str">
        <f t="shared" si="6"/>
        <v>~fodo~</v>
      </c>
      <c r="H43" s="3" t="str">
        <f>IF(NOT(SoundChange!H42=0),SoundChange!H42,"")</f>
        <v/>
      </c>
      <c r="I43" s="3" t="str">
        <f>IF(NOT(SoundChange!I42=0),SoundChange!I42,"")</f>
        <v/>
      </c>
      <c r="J43" s="2" t="str">
        <f t="shared" si="7"/>
        <v>~paudur~</v>
      </c>
      <c r="K43" s="3" t="str">
        <f>IF(NOT(SoundChange!K42=0),SoundChange!K42,"")</f>
        <v/>
      </c>
      <c r="L43" s="3" t="str">
        <f>IF(NOT(SoundChange!L42=0),SoundChange!L42,"")</f>
        <v/>
      </c>
      <c r="M43" s="4" t="str">
        <f t="shared" si="8"/>
        <v>~paudur~</v>
      </c>
      <c r="N43" s="3" t="str">
        <f>IF(NOT(SoundChange!N42=0),SoundChange!N42,"")</f>
        <v/>
      </c>
      <c r="O43" s="3" t="str">
        <f>IF(NOT(SoundChange!O42=0),SoundChange!O42,"")</f>
        <v/>
      </c>
      <c r="P43" s="2" t="str">
        <f t="shared" si="9"/>
        <v>~paudur~</v>
      </c>
    </row>
    <row r="44" customHeight="1" spans="2:16">
      <c r="B44" s="3" t="str">
        <f>IF(NOT(SoundChange!B43=0),SoundChange!B43,"")</f>
        <v/>
      </c>
      <c r="C44" s="3" t="str">
        <f>IF(NOT(SoundChange!C43=0),SoundChange!C43,"")</f>
        <v/>
      </c>
      <c r="D44" s="2" t="str">
        <f t="shared" si="5"/>
        <v>~paudur~</v>
      </c>
      <c r="E44" s="3" t="str">
        <f>IF(NOT(SoundChange!E43=0),SoundChange!E43,"")</f>
        <v/>
      </c>
      <c r="F44" s="3" t="str">
        <f>IF(NOT(SoundChange!F43=0),SoundChange!F43,"")</f>
        <v/>
      </c>
      <c r="G44" s="4" t="str">
        <f t="shared" si="6"/>
        <v>~fodo~</v>
      </c>
      <c r="H44" s="3" t="str">
        <f>IF(NOT(SoundChange!H43=0),SoundChange!H43,"")</f>
        <v/>
      </c>
      <c r="I44" s="3" t="str">
        <f>IF(NOT(SoundChange!I43=0),SoundChange!I43,"")</f>
        <v/>
      </c>
      <c r="J44" s="2" t="str">
        <f t="shared" si="7"/>
        <v>~paudur~</v>
      </c>
      <c r="K44" s="3" t="str">
        <f>IF(NOT(SoundChange!K43=0),SoundChange!K43,"")</f>
        <v/>
      </c>
      <c r="L44" s="3" t="str">
        <f>IF(NOT(SoundChange!L43=0),SoundChange!L43,"")</f>
        <v/>
      </c>
      <c r="M44" s="4" t="str">
        <f t="shared" si="8"/>
        <v>~paudur~</v>
      </c>
      <c r="N44" s="3" t="str">
        <f>IF(NOT(SoundChange!N43=0),SoundChange!N43,"")</f>
        <v/>
      </c>
      <c r="O44" s="3" t="str">
        <f>IF(NOT(SoundChange!O43=0),SoundChange!O43,"")</f>
        <v/>
      </c>
      <c r="P44" s="2" t="str">
        <f t="shared" si="9"/>
        <v>~paudur~</v>
      </c>
    </row>
    <row r="45" customHeight="1" spans="2:16">
      <c r="B45" s="3" t="str">
        <f>IF(NOT(SoundChange!B44=0),SoundChange!B44,"")</f>
        <v/>
      </c>
      <c r="C45" s="3" t="str">
        <f>IF(NOT(SoundChange!C44=0),SoundChange!C44,"")</f>
        <v/>
      </c>
      <c r="D45" s="2" t="str">
        <f t="shared" si="5"/>
        <v>~paudur~</v>
      </c>
      <c r="E45" s="3" t="str">
        <f>IF(NOT(SoundChange!E44=0),SoundChange!E44,"")</f>
        <v/>
      </c>
      <c r="F45" s="3" t="str">
        <f>IF(NOT(SoundChange!F44=0),SoundChange!F44,"")</f>
        <v/>
      </c>
      <c r="G45" s="4" t="str">
        <f t="shared" si="6"/>
        <v>~fodo~</v>
      </c>
      <c r="H45" s="3" t="str">
        <f>IF(NOT(SoundChange!H44=0),SoundChange!H44,"")</f>
        <v/>
      </c>
      <c r="I45" s="3" t="str">
        <f>IF(NOT(SoundChange!I44=0),SoundChange!I44,"")</f>
        <v/>
      </c>
      <c r="J45" s="2" t="str">
        <f t="shared" si="7"/>
        <v>~paudur~</v>
      </c>
      <c r="K45" s="3" t="str">
        <f>IF(NOT(SoundChange!K44=0),SoundChange!K44,"")</f>
        <v/>
      </c>
      <c r="L45" s="3" t="str">
        <f>IF(NOT(SoundChange!L44=0),SoundChange!L44,"")</f>
        <v/>
      </c>
      <c r="M45" s="4" t="str">
        <f t="shared" si="8"/>
        <v>~paudur~</v>
      </c>
      <c r="N45" s="3" t="str">
        <f>IF(NOT(SoundChange!N44=0),SoundChange!N44,"")</f>
        <v/>
      </c>
      <c r="O45" s="3" t="str">
        <f>IF(NOT(SoundChange!O44=0),SoundChange!O44,"")</f>
        <v/>
      </c>
      <c r="P45" s="2" t="str">
        <f t="shared" si="9"/>
        <v>~paudur~</v>
      </c>
    </row>
    <row r="46" customHeight="1" spans="2:16">
      <c r="B46" s="3" t="str">
        <f>IF(NOT(SoundChange!B45=0),SoundChange!B45,"")</f>
        <v/>
      </c>
      <c r="C46" s="3" t="str">
        <f>IF(NOT(SoundChange!C45=0),SoundChange!C45,"")</f>
        <v/>
      </c>
      <c r="D46" s="2" t="str">
        <f t="shared" si="5"/>
        <v>~paudur~</v>
      </c>
      <c r="E46" s="3" t="str">
        <f>IF(NOT(SoundChange!E45=0),SoundChange!E45,"")</f>
        <v/>
      </c>
      <c r="F46" s="3" t="str">
        <f>IF(NOT(SoundChange!F45=0),SoundChange!F45,"")</f>
        <v/>
      </c>
      <c r="G46" s="4" t="str">
        <f t="shared" si="6"/>
        <v>~fodo~</v>
      </c>
      <c r="H46" s="3" t="str">
        <f>IF(NOT(SoundChange!H45=0),SoundChange!H45,"")</f>
        <v/>
      </c>
      <c r="I46" s="3" t="str">
        <f>IF(NOT(SoundChange!I45=0),SoundChange!I45,"")</f>
        <v/>
      </c>
      <c r="J46" s="2" t="str">
        <f t="shared" si="7"/>
        <v>~paudur~</v>
      </c>
      <c r="K46" s="3" t="str">
        <f>IF(NOT(SoundChange!K45=0),SoundChange!K45,"")</f>
        <v/>
      </c>
      <c r="L46" s="3" t="str">
        <f>IF(NOT(SoundChange!L45=0),SoundChange!L45,"")</f>
        <v/>
      </c>
      <c r="M46" s="4" t="str">
        <f t="shared" si="8"/>
        <v>~paudur~</v>
      </c>
      <c r="N46" s="3" t="str">
        <f>IF(NOT(SoundChange!N45=0),SoundChange!N45,"")</f>
        <v/>
      </c>
      <c r="O46" s="3" t="str">
        <f>IF(NOT(SoundChange!O45=0),SoundChange!O45,"")</f>
        <v/>
      </c>
      <c r="P46" s="2" t="str">
        <f t="shared" si="9"/>
        <v>~paudur~</v>
      </c>
    </row>
    <row r="47" customHeight="1" spans="2:16">
      <c r="B47" s="3" t="str">
        <f>IF(NOT(SoundChange!B46=0),SoundChange!B46,"")</f>
        <v/>
      </c>
      <c r="C47" s="3" t="str">
        <f>IF(NOT(SoundChange!C46=0),SoundChange!C46,"")</f>
        <v/>
      </c>
      <c r="D47" s="2" t="str">
        <f t="shared" si="5"/>
        <v>~paudur~</v>
      </c>
      <c r="E47" s="3" t="str">
        <f>IF(NOT(SoundChange!E46=0),SoundChange!E46,"")</f>
        <v/>
      </c>
      <c r="F47" s="3" t="str">
        <f>IF(NOT(SoundChange!F46=0),SoundChange!F46,"")</f>
        <v/>
      </c>
      <c r="G47" s="4" t="str">
        <f t="shared" si="6"/>
        <v>~fodo~</v>
      </c>
      <c r="H47" s="3" t="str">
        <f>IF(NOT(SoundChange!H46=0),SoundChange!H46,"")</f>
        <v/>
      </c>
      <c r="I47" s="3" t="str">
        <f>IF(NOT(SoundChange!I46=0),SoundChange!I46,"")</f>
        <v/>
      </c>
      <c r="J47" s="2" t="str">
        <f t="shared" si="7"/>
        <v>~paudur~</v>
      </c>
      <c r="K47" s="3" t="str">
        <f>IF(NOT(SoundChange!K46=0),SoundChange!K46,"")</f>
        <v/>
      </c>
      <c r="L47" s="3" t="str">
        <f>IF(NOT(SoundChange!L46=0),SoundChange!L46,"")</f>
        <v/>
      </c>
      <c r="M47" s="4" t="str">
        <f t="shared" si="8"/>
        <v>~paudur~</v>
      </c>
      <c r="N47" s="3" t="str">
        <f>IF(NOT(SoundChange!N46=0),SoundChange!N46,"")</f>
        <v/>
      </c>
      <c r="O47" s="3" t="str">
        <f>IF(NOT(SoundChange!O46=0),SoundChange!O46,"")</f>
        <v/>
      </c>
      <c r="P47" s="2" t="str">
        <f t="shared" si="9"/>
        <v>~paudur~</v>
      </c>
    </row>
    <row r="48" customHeight="1" spans="2:16">
      <c r="B48" s="3" t="str">
        <f>IF(NOT(SoundChange!B47=0),SoundChange!B47,"")</f>
        <v/>
      </c>
      <c r="C48" s="3" t="str">
        <f>IF(NOT(SoundChange!C47=0),SoundChange!C47,"")</f>
        <v/>
      </c>
      <c r="D48" s="2" t="str">
        <f t="shared" si="5"/>
        <v>~paudur~</v>
      </c>
      <c r="E48" s="3" t="str">
        <f>IF(NOT(SoundChange!E47=0),SoundChange!E47,"")</f>
        <v/>
      </c>
      <c r="F48" s="3" t="str">
        <f>IF(NOT(SoundChange!F47=0),SoundChange!F47,"")</f>
        <v/>
      </c>
      <c r="G48" s="4" t="str">
        <f t="shared" si="6"/>
        <v>~fodo~</v>
      </c>
      <c r="H48" s="3" t="str">
        <f>IF(NOT(SoundChange!H47=0),SoundChange!H47,"")</f>
        <v/>
      </c>
      <c r="I48" s="3" t="str">
        <f>IF(NOT(SoundChange!I47=0),SoundChange!I47,"")</f>
        <v/>
      </c>
      <c r="J48" s="2" t="str">
        <f t="shared" si="7"/>
        <v>~paudur~</v>
      </c>
      <c r="K48" s="3" t="str">
        <f>IF(NOT(SoundChange!K47=0),SoundChange!K47,"")</f>
        <v/>
      </c>
      <c r="L48" s="3" t="str">
        <f>IF(NOT(SoundChange!L47=0),SoundChange!L47,"")</f>
        <v/>
      </c>
      <c r="M48" s="4" t="str">
        <f t="shared" si="8"/>
        <v>~paudur~</v>
      </c>
      <c r="N48" s="3" t="str">
        <f>IF(NOT(SoundChange!N47=0),SoundChange!N47,"")</f>
        <v/>
      </c>
      <c r="O48" s="3" t="str">
        <f>IF(NOT(SoundChange!O47=0),SoundChange!O47,"")</f>
        <v/>
      </c>
      <c r="P48" s="2" t="str">
        <f t="shared" si="9"/>
        <v>~paudur~</v>
      </c>
    </row>
    <row r="49" customHeight="1" spans="2:16">
      <c r="B49" s="3" t="str">
        <f>IF(NOT(SoundChange!B48=0),SoundChange!B48,"")</f>
        <v/>
      </c>
      <c r="C49" s="3" t="str">
        <f>IF(NOT(SoundChange!C48=0),SoundChange!C48,"")</f>
        <v/>
      </c>
      <c r="D49" s="2" t="str">
        <f t="shared" si="5"/>
        <v>~paudur~</v>
      </c>
      <c r="E49" s="3" t="str">
        <f>IF(NOT(SoundChange!E48=0),SoundChange!E48,"")</f>
        <v/>
      </c>
      <c r="F49" s="3" t="str">
        <f>IF(NOT(SoundChange!F48=0),SoundChange!F48,"")</f>
        <v/>
      </c>
      <c r="G49" s="4" t="str">
        <f t="shared" si="6"/>
        <v>~fodo~</v>
      </c>
      <c r="H49" s="3" t="str">
        <f>IF(NOT(SoundChange!H48=0),SoundChange!H48,"")</f>
        <v/>
      </c>
      <c r="I49" s="3" t="str">
        <f>IF(NOT(SoundChange!I48=0),SoundChange!I48,"")</f>
        <v/>
      </c>
      <c r="J49" s="2" t="str">
        <f t="shared" si="7"/>
        <v>~paudur~</v>
      </c>
      <c r="K49" s="3" t="str">
        <f>IF(NOT(SoundChange!K48=0),SoundChange!K48,"")</f>
        <v/>
      </c>
      <c r="L49" s="3" t="str">
        <f>IF(NOT(SoundChange!L48=0),SoundChange!L48,"")</f>
        <v/>
      </c>
      <c r="M49" s="4" t="str">
        <f t="shared" si="8"/>
        <v>~paudur~</v>
      </c>
      <c r="N49" s="3" t="str">
        <f>IF(NOT(SoundChange!N48=0),SoundChange!N48,"")</f>
        <v/>
      </c>
      <c r="O49" s="3" t="str">
        <f>IF(NOT(SoundChange!O48=0),SoundChange!O48,"")</f>
        <v/>
      </c>
      <c r="P49" s="2" t="str">
        <f t="shared" si="9"/>
        <v>~paudur~</v>
      </c>
    </row>
    <row r="50" customHeight="1" spans="2:16">
      <c r="B50" s="3" t="str">
        <f>IF(NOT(SoundChange!B49=0),SoundChange!B49,"")</f>
        <v/>
      </c>
      <c r="C50" s="3" t="str">
        <f>IF(NOT(SoundChange!C49=0),SoundChange!C49,"")</f>
        <v/>
      </c>
      <c r="D50" s="2" t="str">
        <f t="shared" si="5"/>
        <v>~paudur~</v>
      </c>
      <c r="E50" s="3" t="str">
        <f>IF(NOT(SoundChange!E49=0),SoundChange!E49,"")</f>
        <v/>
      </c>
      <c r="F50" s="3" t="str">
        <f>IF(NOT(SoundChange!F49=0),SoundChange!F49,"")</f>
        <v/>
      </c>
      <c r="G50" s="4" t="str">
        <f t="shared" si="6"/>
        <v>~fodo~</v>
      </c>
      <c r="H50" s="3" t="str">
        <f>IF(NOT(SoundChange!H49=0),SoundChange!H49,"")</f>
        <v/>
      </c>
      <c r="I50" s="3" t="str">
        <f>IF(NOT(SoundChange!I49=0),SoundChange!I49,"")</f>
        <v/>
      </c>
      <c r="J50" s="2" t="str">
        <f t="shared" si="7"/>
        <v>~paudur~</v>
      </c>
      <c r="K50" s="3" t="str">
        <f>IF(NOT(SoundChange!K49=0),SoundChange!K49,"")</f>
        <v/>
      </c>
      <c r="L50" s="3" t="str">
        <f>IF(NOT(SoundChange!L49=0),SoundChange!L49,"")</f>
        <v/>
      </c>
      <c r="M50" s="4" t="str">
        <f t="shared" si="8"/>
        <v>~paudur~</v>
      </c>
      <c r="N50" s="3" t="str">
        <f>IF(NOT(SoundChange!N49=0),SoundChange!N49,"")</f>
        <v/>
      </c>
      <c r="O50" s="3" t="str">
        <f>IF(NOT(SoundChange!O49=0),SoundChange!O49,"")</f>
        <v/>
      </c>
      <c r="P50" s="2" t="str">
        <f t="shared" si="9"/>
        <v>~paudur~</v>
      </c>
    </row>
    <row r="51" customHeight="1" spans="2:16">
      <c r="B51" s="3" t="str">
        <f>IF(NOT(SoundChange!B50=0),SoundChange!B50,"")</f>
        <v/>
      </c>
      <c r="C51" s="3" t="str">
        <f>IF(NOT(SoundChange!C50=0),SoundChange!C50,"")</f>
        <v/>
      </c>
      <c r="D51" s="2" t="str">
        <f t="shared" si="5"/>
        <v>~paudur~</v>
      </c>
      <c r="E51" s="3" t="str">
        <f>IF(NOT(SoundChange!E50=0),SoundChange!E50,"")</f>
        <v/>
      </c>
      <c r="F51" s="3" t="str">
        <f>IF(NOT(SoundChange!F50=0),SoundChange!F50,"")</f>
        <v/>
      </c>
      <c r="G51" s="4" t="str">
        <f t="shared" si="6"/>
        <v>~fodo~</v>
      </c>
      <c r="H51" s="3" t="str">
        <f>IF(NOT(SoundChange!H50=0),SoundChange!H50,"")</f>
        <v/>
      </c>
      <c r="I51" s="3" t="str">
        <f>IF(NOT(SoundChange!I50=0),SoundChange!I50,"")</f>
        <v/>
      </c>
      <c r="J51" s="2" t="str">
        <f t="shared" si="7"/>
        <v>~paudur~</v>
      </c>
      <c r="K51" s="3" t="str">
        <f>IF(NOT(SoundChange!K50=0),SoundChange!K50,"")</f>
        <v/>
      </c>
      <c r="L51" s="3" t="str">
        <f>IF(NOT(SoundChange!L50=0),SoundChange!L50,"")</f>
        <v/>
      </c>
      <c r="M51" s="4" t="str">
        <f t="shared" si="8"/>
        <v>~paudur~</v>
      </c>
      <c r="N51" s="3" t="str">
        <f>IF(NOT(SoundChange!N50=0),SoundChange!N50,"")</f>
        <v/>
      </c>
      <c r="O51" s="3" t="str">
        <f>IF(NOT(SoundChange!O50=0),SoundChange!O50,"")</f>
        <v/>
      </c>
      <c r="P51" s="2" t="str">
        <f t="shared" si="9"/>
        <v>~paudur~</v>
      </c>
    </row>
    <row r="52" customHeight="1" spans="2:16">
      <c r="B52" s="3" t="str">
        <f>IF(NOT(SoundChange!B51=0),SoundChange!B51,"")</f>
        <v/>
      </c>
      <c r="C52" s="3" t="str">
        <f>IF(NOT(SoundChange!C51=0),SoundChange!C51,"")</f>
        <v/>
      </c>
      <c r="D52" s="2" t="str">
        <f t="shared" si="5"/>
        <v>~paudur~</v>
      </c>
      <c r="E52" s="3" t="str">
        <f>IF(NOT(SoundChange!E51=0),SoundChange!E51,"")</f>
        <v/>
      </c>
      <c r="F52" s="3" t="str">
        <f>IF(NOT(SoundChange!F51=0),SoundChange!F51,"")</f>
        <v/>
      </c>
      <c r="G52" s="4" t="str">
        <f t="shared" si="6"/>
        <v>~fodo~</v>
      </c>
      <c r="H52" s="3" t="str">
        <f>IF(NOT(SoundChange!H51=0),SoundChange!H51,"")</f>
        <v/>
      </c>
      <c r="I52" s="3" t="str">
        <f>IF(NOT(SoundChange!I51=0),SoundChange!I51,"")</f>
        <v/>
      </c>
      <c r="J52" s="2" t="str">
        <f t="shared" si="7"/>
        <v>~paudur~</v>
      </c>
      <c r="K52" s="3" t="str">
        <f>IF(NOT(SoundChange!K51=0),SoundChange!K51,"")</f>
        <v/>
      </c>
      <c r="L52" s="3" t="str">
        <f>IF(NOT(SoundChange!L51=0),SoundChange!L51,"")</f>
        <v/>
      </c>
      <c r="M52" s="4" t="str">
        <f t="shared" si="8"/>
        <v>~paudur~</v>
      </c>
      <c r="N52" s="3" t="str">
        <f>IF(NOT(SoundChange!N51=0),SoundChange!N51,"")</f>
        <v/>
      </c>
      <c r="O52" s="3" t="str">
        <f>IF(NOT(SoundChange!O51=0),SoundChange!O51,"")</f>
        <v/>
      </c>
      <c r="P52" s="2" t="str">
        <f t="shared" si="9"/>
        <v>~paudur~</v>
      </c>
    </row>
    <row r="53" customHeight="1" spans="2:16">
      <c r="B53" s="3" t="str">
        <f>IF(NOT(SoundChange!B52=0),SoundChange!B52,"")</f>
        <v/>
      </c>
      <c r="C53" s="3" t="str">
        <f>IF(NOT(SoundChange!C52=0),SoundChange!C52,"")</f>
        <v/>
      </c>
      <c r="D53" s="2" t="str">
        <f t="shared" si="5"/>
        <v>~paudur~</v>
      </c>
      <c r="E53" s="3" t="str">
        <f>IF(NOT(SoundChange!E52=0),SoundChange!E52,"")</f>
        <v/>
      </c>
      <c r="F53" s="3" t="str">
        <f>IF(NOT(SoundChange!F52=0),SoundChange!F52,"")</f>
        <v/>
      </c>
      <c r="G53" s="4" t="str">
        <f t="shared" si="6"/>
        <v>~fodo~</v>
      </c>
      <c r="H53" s="3" t="str">
        <f>IF(NOT(SoundChange!H52=0),SoundChange!H52,"")</f>
        <v/>
      </c>
      <c r="I53" s="3" t="str">
        <f>IF(NOT(SoundChange!I52=0),SoundChange!I52,"")</f>
        <v/>
      </c>
      <c r="J53" s="2" t="str">
        <f t="shared" si="7"/>
        <v>~paudur~</v>
      </c>
      <c r="K53" s="3" t="str">
        <f>IF(NOT(SoundChange!K52=0),SoundChange!K52,"")</f>
        <v/>
      </c>
      <c r="L53" s="3" t="str">
        <f>IF(NOT(SoundChange!L52=0),SoundChange!L52,"")</f>
        <v/>
      </c>
      <c r="M53" s="4" t="str">
        <f t="shared" si="8"/>
        <v>~paudur~</v>
      </c>
      <c r="N53" s="3" t="str">
        <f>IF(NOT(SoundChange!N52=0),SoundChange!N52,"")</f>
        <v/>
      </c>
      <c r="O53" s="3" t="str">
        <f>IF(NOT(SoundChange!O52=0),SoundChange!O52,"")</f>
        <v/>
      </c>
      <c r="P53" s="2" t="str">
        <f t="shared" si="9"/>
        <v>~paudur~</v>
      </c>
    </row>
    <row r="54" customHeight="1" spans="2:16">
      <c r="B54" s="3" t="str">
        <f>IF(NOT(SoundChange!B53=0),SoundChange!B53,"")</f>
        <v/>
      </c>
      <c r="C54" s="3" t="str">
        <f>IF(NOT(SoundChange!C53=0),SoundChange!C53,"")</f>
        <v/>
      </c>
      <c r="D54" s="2" t="str">
        <f t="shared" si="5"/>
        <v>~paudur~</v>
      </c>
      <c r="E54" s="3" t="str">
        <f>IF(NOT(SoundChange!E53=0),SoundChange!E53,"")</f>
        <v/>
      </c>
      <c r="F54" s="3" t="str">
        <f>IF(NOT(SoundChange!F53=0),SoundChange!F53,"")</f>
        <v/>
      </c>
      <c r="G54" s="4" t="str">
        <f t="shared" si="6"/>
        <v>~fodo~</v>
      </c>
      <c r="H54" s="3" t="str">
        <f>IF(NOT(SoundChange!H53=0),SoundChange!H53,"")</f>
        <v/>
      </c>
      <c r="I54" s="3" t="str">
        <f>IF(NOT(SoundChange!I53=0),SoundChange!I53,"")</f>
        <v/>
      </c>
      <c r="J54" s="2" t="str">
        <f t="shared" si="7"/>
        <v>~paudur~</v>
      </c>
      <c r="K54" s="3" t="str">
        <f>IF(NOT(SoundChange!K53=0),SoundChange!K53,"")</f>
        <v/>
      </c>
      <c r="L54" s="3" t="str">
        <f>IF(NOT(SoundChange!L53=0),SoundChange!L53,"")</f>
        <v/>
      </c>
      <c r="M54" s="4" t="str">
        <f t="shared" si="8"/>
        <v>~paudur~</v>
      </c>
      <c r="N54" s="3" t="str">
        <f>IF(NOT(SoundChange!N53=0),SoundChange!N53,"")</f>
        <v/>
      </c>
      <c r="O54" s="3" t="str">
        <f>IF(NOT(SoundChange!O53=0),SoundChange!O53,"")</f>
        <v/>
      </c>
      <c r="P54" s="2" t="str">
        <f t="shared" si="9"/>
        <v>~paudur~</v>
      </c>
    </row>
    <row r="55" customHeight="1" spans="2:16">
      <c r="B55" s="3" t="str">
        <f>IF(NOT(SoundChange!B54=0),SoundChange!B54,"")</f>
        <v/>
      </c>
      <c r="C55" s="3" t="str">
        <f>IF(NOT(SoundChange!C54=0),SoundChange!C54,"")</f>
        <v/>
      </c>
      <c r="D55" s="2" t="str">
        <f t="shared" si="5"/>
        <v>~paudur~</v>
      </c>
      <c r="E55" s="3" t="str">
        <f>IF(NOT(SoundChange!E54=0),SoundChange!E54,"")</f>
        <v/>
      </c>
      <c r="F55" s="3" t="str">
        <f>IF(NOT(SoundChange!F54=0),SoundChange!F54,"")</f>
        <v/>
      </c>
      <c r="G55" s="4" t="str">
        <f t="shared" si="6"/>
        <v>~fodo~</v>
      </c>
      <c r="H55" s="3" t="str">
        <f>IF(NOT(SoundChange!H54=0),SoundChange!H54,"")</f>
        <v/>
      </c>
      <c r="I55" s="3" t="str">
        <f>IF(NOT(SoundChange!I54=0),SoundChange!I54,"")</f>
        <v/>
      </c>
      <c r="J55" s="2" t="str">
        <f t="shared" si="7"/>
        <v>~paudur~</v>
      </c>
      <c r="K55" s="3" t="str">
        <f>IF(NOT(SoundChange!K54=0),SoundChange!K54,"")</f>
        <v/>
      </c>
      <c r="L55" s="3" t="str">
        <f>IF(NOT(SoundChange!L54=0),SoundChange!L54,"")</f>
        <v/>
      </c>
      <c r="M55" s="4" t="str">
        <f t="shared" si="8"/>
        <v>~paudur~</v>
      </c>
      <c r="N55" s="3" t="str">
        <f>IF(NOT(SoundChange!N54=0),SoundChange!N54,"")</f>
        <v/>
      </c>
      <c r="O55" s="3" t="str">
        <f>IF(NOT(SoundChange!O54=0),SoundChange!O54,"")</f>
        <v/>
      </c>
      <c r="P55" s="2" t="str">
        <f t="shared" si="9"/>
        <v>~paudur~</v>
      </c>
    </row>
    <row r="56" customHeight="1" spans="2:16">
      <c r="B56" s="3" t="str">
        <f>IF(NOT(SoundChange!B55=0),SoundChange!B55,"")</f>
        <v/>
      </c>
      <c r="C56" s="3" t="str">
        <f>IF(NOT(SoundChange!C55=0),SoundChange!C55,"")</f>
        <v/>
      </c>
      <c r="D56" s="2" t="str">
        <f t="shared" si="5"/>
        <v>~paudur~</v>
      </c>
      <c r="E56" s="3" t="str">
        <f>IF(NOT(SoundChange!E55=0),SoundChange!E55,"")</f>
        <v/>
      </c>
      <c r="F56" s="3" t="str">
        <f>IF(NOT(SoundChange!F55=0),SoundChange!F55,"")</f>
        <v/>
      </c>
      <c r="G56" s="4" t="str">
        <f t="shared" si="6"/>
        <v>~fodo~</v>
      </c>
      <c r="H56" s="3" t="str">
        <f>IF(NOT(SoundChange!H55=0),SoundChange!H55,"")</f>
        <v/>
      </c>
      <c r="I56" s="3" t="str">
        <f>IF(NOT(SoundChange!I55=0),SoundChange!I55,"")</f>
        <v/>
      </c>
      <c r="J56" s="2" t="str">
        <f t="shared" si="7"/>
        <v>~paudur~</v>
      </c>
      <c r="K56" s="3" t="str">
        <f>IF(NOT(SoundChange!K55=0),SoundChange!K55,"")</f>
        <v/>
      </c>
      <c r="L56" s="3" t="str">
        <f>IF(NOT(SoundChange!L55=0),SoundChange!L55,"")</f>
        <v/>
      </c>
      <c r="M56" s="4" t="str">
        <f t="shared" si="8"/>
        <v>~paudur~</v>
      </c>
      <c r="N56" s="3" t="str">
        <f>IF(NOT(SoundChange!N55=0),SoundChange!N55,"")</f>
        <v/>
      </c>
      <c r="O56" s="3" t="str">
        <f>IF(NOT(SoundChange!O55=0),SoundChange!O55,"")</f>
        <v/>
      </c>
      <c r="P56" s="2" t="str">
        <f t="shared" si="9"/>
        <v>~paudur~</v>
      </c>
    </row>
    <row r="57" customHeight="1" spans="2:16">
      <c r="B57" s="3" t="str">
        <f>IF(NOT(SoundChange!B56=0),SoundChange!B56,"")</f>
        <v/>
      </c>
      <c r="C57" s="3" t="str">
        <f>IF(NOT(SoundChange!C56=0),SoundChange!C56,"")</f>
        <v/>
      </c>
      <c r="D57" s="2" t="str">
        <f t="shared" si="5"/>
        <v>~paudur~</v>
      </c>
      <c r="E57" s="3" t="str">
        <f>IF(NOT(SoundChange!E56=0),SoundChange!E56,"")</f>
        <v/>
      </c>
      <c r="F57" s="3" t="str">
        <f>IF(NOT(SoundChange!F56=0),SoundChange!F56,"")</f>
        <v/>
      </c>
      <c r="G57" s="4" t="str">
        <f t="shared" si="6"/>
        <v>~fodo~</v>
      </c>
      <c r="H57" s="3" t="str">
        <f>IF(NOT(SoundChange!H56=0),SoundChange!H56,"")</f>
        <v/>
      </c>
      <c r="I57" s="3" t="str">
        <f>IF(NOT(SoundChange!I56=0),SoundChange!I56,"")</f>
        <v/>
      </c>
      <c r="J57" s="2" t="str">
        <f t="shared" si="7"/>
        <v>~paudur~</v>
      </c>
      <c r="K57" s="3" t="str">
        <f>IF(NOT(SoundChange!K56=0),SoundChange!K56,"")</f>
        <v/>
      </c>
      <c r="L57" s="3" t="str">
        <f>IF(NOT(SoundChange!L56=0),SoundChange!L56,"")</f>
        <v/>
      </c>
      <c r="M57" s="4" t="str">
        <f t="shared" si="8"/>
        <v>~paudur~</v>
      </c>
      <c r="N57" s="3" t="str">
        <f>IF(NOT(SoundChange!N56=0),SoundChange!N56,"")</f>
        <v/>
      </c>
      <c r="O57" s="3" t="str">
        <f>IF(NOT(SoundChange!O56=0),SoundChange!O56,"")</f>
        <v/>
      </c>
      <c r="P57" s="2" t="str">
        <f t="shared" si="9"/>
        <v>~paudur~</v>
      </c>
    </row>
    <row r="58" customHeight="1" spans="2:16">
      <c r="B58" s="3" t="str">
        <f>IF(NOT(SoundChange!B57=0),SoundChange!B57,"")</f>
        <v/>
      </c>
      <c r="C58" s="3" t="str">
        <f>IF(NOT(SoundChange!C57=0),SoundChange!C57,"")</f>
        <v/>
      </c>
      <c r="D58" s="2" t="str">
        <f t="shared" si="5"/>
        <v>~paudur~</v>
      </c>
      <c r="E58" s="3" t="str">
        <f>IF(NOT(SoundChange!E57=0),SoundChange!E57,"")</f>
        <v/>
      </c>
      <c r="F58" s="3" t="str">
        <f>IF(NOT(SoundChange!F57=0),SoundChange!F57,"")</f>
        <v/>
      </c>
      <c r="G58" s="4" t="str">
        <f t="shared" si="6"/>
        <v>~fodo~</v>
      </c>
      <c r="H58" s="3" t="str">
        <f>IF(NOT(SoundChange!H57=0),SoundChange!H57,"")</f>
        <v/>
      </c>
      <c r="I58" s="3" t="str">
        <f>IF(NOT(SoundChange!I57=0),SoundChange!I57,"")</f>
        <v/>
      </c>
      <c r="J58" s="2" t="str">
        <f t="shared" si="7"/>
        <v>~paudur~</v>
      </c>
      <c r="K58" s="3" t="str">
        <f>IF(NOT(SoundChange!K57=0),SoundChange!K57,"")</f>
        <v/>
      </c>
      <c r="L58" s="3" t="str">
        <f>IF(NOT(SoundChange!L57=0),SoundChange!L57,"")</f>
        <v/>
      </c>
      <c r="M58" s="4" t="str">
        <f t="shared" si="8"/>
        <v>~paudur~</v>
      </c>
      <c r="N58" s="3" t="str">
        <f>IF(NOT(SoundChange!N57=0),SoundChange!N57,"")</f>
        <v/>
      </c>
      <c r="O58" s="3" t="str">
        <f>IF(NOT(SoundChange!O57=0),SoundChange!O57,"")</f>
        <v/>
      </c>
      <c r="P58" s="2" t="str">
        <f t="shared" si="9"/>
        <v>~paudur~</v>
      </c>
    </row>
    <row r="59" customHeight="1" spans="2:16">
      <c r="B59" s="3" t="str">
        <f>IF(NOT(SoundChange!B58=0),SoundChange!B58,"")</f>
        <v/>
      </c>
      <c r="C59" s="3" t="str">
        <f>IF(NOT(SoundChange!C58=0),SoundChange!C58,"")</f>
        <v/>
      </c>
      <c r="D59" s="2" t="str">
        <f t="shared" si="5"/>
        <v>~paudur~</v>
      </c>
      <c r="E59" s="3" t="str">
        <f>IF(NOT(SoundChange!E58=0),SoundChange!E58,"")</f>
        <v/>
      </c>
      <c r="F59" s="3" t="str">
        <f>IF(NOT(SoundChange!F58=0),SoundChange!F58,"")</f>
        <v/>
      </c>
      <c r="G59" s="4" t="str">
        <f t="shared" si="6"/>
        <v>~fodo~</v>
      </c>
      <c r="H59" s="3" t="str">
        <f>IF(NOT(SoundChange!H58=0),SoundChange!H58,"")</f>
        <v/>
      </c>
      <c r="I59" s="3" t="str">
        <f>IF(NOT(SoundChange!I58=0),SoundChange!I58,"")</f>
        <v/>
      </c>
      <c r="J59" s="2" t="str">
        <f t="shared" si="7"/>
        <v>~paudur~</v>
      </c>
      <c r="K59" s="3" t="str">
        <f>IF(NOT(SoundChange!K58=0),SoundChange!K58,"")</f>
        <v/>
      </c>
      <c r="L59" s="3" t="str">
        <f>IF(NOT(SoundChange!L58=0),SoundChange!L58,"")</f>
        <v/>
      </c>
      <c r="M59" s="4" t="str">
        <f t="shared" si="8"/>
        <v>~paudur~</v>
      </c>
      <c r="N59" s="3" t="str">
        <f>IF(NOT(SoundChange!N58=0),SoundChange!N58,"")</f>
        <v/>
      </c>
      <c r="O59" s="3" t="str">
        <f>IF(NOT(SoundChange!O58=0),SoundChange!O58,"")</f>
        <v/>
      </c>
      <c r="P59" s="2" t="str">
        <f t="shared" si="9"/>
        <v>~paudur~</v>
      </c>
    </row>
    <row r="60" customHeight="1" spans="2:16">
      <c r="B60" s="3" t="str">
        <f>IF(NOT(SoundChange!B59=0),SoundChange!B59,"")</f>
        <v/>
      </c>
      <c r="C60" s="3" t="str">
        <f>IF(NOT(SoundChange!C59=0),SoundChange!C59,"")</f>
        <v/>
      </c>
      <c r="D60" s="2" t="str">
        <f t="shared" si="5"/>
        <v>~paudur~</v>
      </c>
      <c r="E60" s="3" t="str">
        <f>IF(NOT(SoundChange!E59=0),SoundChange!E59,"")</f>
        <v/>
      </c>
      <c r="F60" s="3" t="str">
        <f>IF(NOT(SoundChange!F59=0),SoundChange!F59,"")</f>
        <v/>
      </c>
      <c r="G60" s="4" t="str">
        <f t="shared" si="6"/>
        <v>~fodo~</v>
      </c>
      <c r="H60" s="3" t="str">
        <f>IF(NOT(SoundChange!H59=0),SoundChange!H59,"")</f>
        <v/>
      </c>
      <c r="I60" s="3" t="str">
        <f>IF(NOT(SoundChange!I59=0),SoundChange!I59,"")</f>
        <v/>
      </c>
      <c r="J60" s="2" t="str">
        <f t="shared" si="7"/>
        <v>~paudur~</v>
      </c>
      <c r="K60" s="3" t="str">
        <f>IF(NOT(SoundChange!K59=0),SoundChange!K59,"")</f>
        <v/>
      </c>
      <c r="L60" s="3" t="str">
        <f>IF(NOT(SoundChange!L59=0),SoundChange!L59,"")</f>
        <v/>
      </c>
      <c r="M60" s="4" t="str">
        <f t="shared" si="8"/>
        <v>~paudur~</v>
      </c>
      <c r="N60" s="3" t="str">
        <f>IF(NOT(SoundChange!N59=0),SoundChange!N59,"")</f>
        <v/>
      </c>
      <c r="O60" s="3" t="str">
        <f>IF(NOT(SoundChange!O59=0),SoundChange!O59,"")</f>
        <v/>
      </c>
      <c r="P60" s="2" t="str">
        <f t="shared" si="9"/>
        <v>~paudur~</v>
      </c>
    </row>
    <row r="61" customHeight="1" spans="2:16">
      <c r="B61" s="3" t="str">
        <f>IF(NOT(SoundChange!B60=0),SoundChange!B60,"")</f>
        <v/>
      </c>
      <c r="C61" s="3" t="str">
        <f>IF(NOT(SoundChange!C60=0),SoundChange!C60,"")</f>
        <v/>
      </c>
      <c r="D61" s="2" t="str">
        <f t="shared" si="5"/>
        <v>~paudur~</v>
      </c>
      <c r="E61" s="3" t="str">
        <f>IF(NOT(SoundChange!E60=0),SoundChange!E60,"")</f>
        <v/>
      </c>
      <c r="F61" s="3" t="str">
        <f>IF(NOT(SoundChange!F60=0),SoundChange!F60,"")</f>
        <v/>
      </c>
      <c r="G61" s="4" t="str">
        <f t="shared" si="6"/>
        <v>~fodo~</v>
      </c>
      <c r="H61" s="3" t="str">
        <f>IF(NOT(SoundChange!H60=0),SoundChange!H60,"")</f>
        <v/>
      </c>
      <c r="I61" s="3" t="str">
        <f>IF(NOT(SoundChange!I60=0),SoundChange!I60,"")</f>
        <v/>
      </c>
      <c r="J61" s="2" t="str">
        <f t="shared" si="7"/>
        <v>~paudur~</v>
      </c>
      <c r="K61" s="3" t="str">
        <f>IF(NOT(SoundChange!K60=0),SoundChange!K60,"")</f>
        <v/>
      </c>
      <c r="L61" s="3" t="str">
        <f>IF(NOT(SoundChange!L60=0),SoundChange!L60,"")</f>
        <v/>
      </c>
      <c r="M61" s="4" t="str">
        <f t="shared" si="8"/>
        <v>~paudur~</v>
      </c>
      <c r="N61" s="3" t="str">
        <f>IF(NOT(SoundChange!N60=0),SoundChange!N60,"")</f>
        <v/>
      </c>
      <c r="O61" s="3" t="str">
        <f>IF(NOT(SoundChange!O60=0),SoundChange!O60,"")</f>
        <v/>
      </c>
      <c r="P61" s="2" t="str">
        <f t="shared" si="9"/>
        <v>~paudur~</v>
      </c>
    </row>
    <row r="62" customHeight="1" spans="2:16">
      <c r="B62" s="3" t="str">
        <f>IF(NOT(SoundChange!B61=0),SoundChange!B61,"")</f>
        <v/>
      </c>
      <c r="C62" s="3" t="str">
        <f>IF(NOT(SoundChange!C61=0),SoundChange!C61,"")</f>
        <v/>
      </c>
      <c r="D62" s="2" t="str">
        <f t="shared" si="5"/>
        <v>~paudur~</v>
      </c>
      <c r="E62" s="3" t="str">
        <f>IF(NOT(SoundChange!E61=0),SoundChange!E61,"")</f>
        <v/>
      </c>
      <c r="F62" s="3" t="str">
        <f>IF(NOT(SoundChange!F61=0),SoundChange!F61,"")</f>
        <v/>
      </c>
      <c r="G62" s="4" t="str">
        <f t="shared" si="6"/>
        <v>~fodo~</v>
      </c>
      <c r="H62" s="3" t="str">
        <f>IF(NOT(SoundChange!H61=0),SoundChange!H61,"")</f>
        <v/>
      </c>
      <c r="I62" s="3" t="str">
        <f>IF(NOT(SoundChange!I61=0),SoundChange!I61,"")</f>
        <v/>
      </c>
      <c r="J62" s="2" t="str">
        <f t="shared" si="7"/>
        <v>~paudur~</v>
      </c>
      <c r="K62" s="3" t="str">
        <f>IF(NOT(SoundChange!K61=0),SoundChange!K61,"")</f>
        <v/>
      </c>
      <c r="L62" s="3" t="str">
        <f>IF(NOT(SoundChange!L61=0),SoundChange!L61,"")</f>
        <v/>
      </c>
      <c r="M62" s="4" t="str">
        <f t="shared" si="8"/>
        <v>~paudur~</v>
      </c>
      <c r="N62" s="3" t="str">
        <f>IF(NOT(SoundChange!N61=0),SoundChange!N61,"")</f>
        <v/>
      </c>
      <c r="O62" s="3" t="str">
        <f>IF(NOT(SoundChange!O61=0),SoundChange!O61,"")</f>
        <v/>
      </c>
      <c r="P62" s="2" t="str">
        <f t="shared" si="9"/>
        <v>~paudur~</v>
      </c>
    </row>
    <row r="63" customHeight="1" spans="2:16">
      <c r="B63" s="3" t="str">
        <f>IF(NOT(SoundChange!B62=0),SoundChange!B62,"")</f>
        <v/>
      </c>
      <c r="C63" s="3" t="str">
        <f>IF(NOT(SoundChange!C62=0),SoundChange!C62,"")</f>
        <v/>
      </c>
      <c r="D63" s="2" t="str">
        <f t="shared" si="5"/>
        <v>~paudur~</v>
      </c>
      <c r="E63" s="3" t="str">
        <f>IF(NOT(SoundChange!E62=0),SoundChange!E62,"")</f>
        <v/>
      </c>
      <c r="F63" s="3" t="str">
        <f>IF(NOT(SoundChange!F62=0),SoundChange!F62,"")</f>
        <v/>
      </c>
      <c r="G63" s="4" t="str">
        <f t="shared" si="6"/>
        <v>~fodo~</v>
      </c>
      <c r="H63" s="3" t="str">
        <f>IF(NOT(SoundChange!H62=0),SoundChange!H62,"")</f>
        <v/>
      </c>
      <c r="I63" s="3" t="str">
        <f>IF(NOT(SoundChange!I62=0),SoundChange!I62,"")</f>
        <v/>
      </c>
      <c r="J63" s="2" t="str">
        <f t="shared" si="7"/>
        <v>~paudur~</v>
      </c>
      <c r="K63" s="3" t="str">
        <f>IF(NOT(SoundChange!K62=0),SoundChange!K62,"")</f>
        <v/>
      </c>
      <c r="L63" s="3" t="str">
        <f>IF(NOT(SoundChange!L62=0),SoundChange!L62,"")</f>
        <v/>
      </c>
      <c r="M63" s="4" t="str">
        <f t="shared" si="8"/>
        <v>~paudur~</v>
      </c>
      <c r="N63" s="3" t="str">
        <f>IF(NOT(SoundChange!N62=0),SoundChange!N62,"")</f>
        <v/>
      </c>
      <c r="O63" s="3" t="str">
        <f>IF(NOT(SoundChange!O62=0),SoundChange!O62,"")</f>
        <v/>
      </c>
      <c r="P63" s="2" t="str">
        <f t="shared" si="9"/>
        <v>~paudur~</v>
      </c>
    </row>
    <row r="64" customHeight="1" spans="2:16">
      <c r="B64" s="3" t="str">
        <f>IF(NOT(SoundChange!B63=0),SoundChange!B63,"")</f>
        <v/>
      </c>
      <c r="C64" s="3" t="str">
        <f>IF(NOT(SoundChange!C63=0),SoundChange!C63,"")</f>
        <v/>
      </c>
      <c r="D64" s="2" t="str">
        <f t="shared" si="5"/>
        <v>~paudur~</v>
      </c>
      <c r="E64" s="3" t="str">
        <f>IF(NOT(SoundChange!E63=0),SoundChange!E63,"")</f>
        <v/>
      </c>
      <c r="F64" s="3" t="str">
        <f>IF(NOT(SoundChange!F63=0),SoundChange!F63,"")</f>
        <v/>
      </c>
      <c r="G64" s="4" t="str">
        <f t="shared" si="6"/>
        <v>~fodo~</v>
      </c>
      <c r="H64" s="3" t="str">
        <f>IF(NOT(SoundChange!H63=0),SoundChange!H63,"")</f>
        <v/>
      </c>
      <c r="I64" s="3" t="str">
        <f>IF(NOT(SoundChange!I63=0),SoundChange!I63,"")</f>
        <v/>
      </c>
      <c r="J64" s="2" t="str">
        <f t="shared" si="7"/>
        <v>~paudur~</v>
      </c>
      <c r="K64" s="3" t="str">
        <f>IF(NOT(SoundChange!K63=0),SoundChange!K63,"")</f>
        <v/>
      </c>
      <c r="L64" s="3" t="str">
        <f>IF(NOT(SoundChange!L63=0),SoundChange!L63,"")</f>
        <v/>
      </c>
      <c r="M64" s="4" t="str">
        <f t="shared" si="8"/>
        <v>~paudur~</v>
      </c>
      <c r="N64" s="3" t="str">
        <f>IF(NOT(SoundChange!N63=0),SoundChange!N63,"")</f>
        <v/>
      </c>
      <c r="O64" s="3" t="str">
        <f>IF(NOT(SoundChange!O63=0),SoundChange!O63,"")</f>
        <v/>
      </c>
      <c r="P64" s="2" t="str">
        <f t="shared" si="9"/>
        <v>~paudur~</v>
      </c>
    </row>
    <row r="65" customHeight="1" spans="2:16">
      <c r="B65" s="3" t="str">
        <f>IF(NOT(SoundChange!B64=0),SoundChange!B64,"")</f>
        <v/>
      </c>
      <c r="C65" s="3" t="str">
        <f>IF(NOT(SoundChange!C64=0),SoundChange!C64,"")</f>
        <v/>
      </c>
      <c r="D65" s="2" t="str">
        <f t="shared" si="5"/>
        <v>~paudur~</v>
      </c>
      <c r="E65" s="3" t="str">
        <f>IF(NOT(SoundChange!E64=0),SoundChange!E64,"")</f>
        <v/>
      </c>
      <c r="F65" s="3" t="str">
        <f>IF(NOT(SoundChange!F64=0),SoundChange!F64,"")</f>
        <v/>
      </c>
      <c r="G65" s="4" t="str">
        <f t="shared" si="6"/>
        <v>~fodo~</v>
      </c>
      <c r="H65" s="3" t="str">
        <f>IF(NOT(SoundChange!H64=0),SoundChange!H64,"")</f>
        <v/>
      </c>
      <c r="I65" s="3" t="str">
        <f>IF(NOT(SoundChange!I64=0),SoundChange!I64,"")</f>
        <v/>
      </c>
      <c r="J65" s="2" t="str">
        <f t="shared" si="7"/>
        <v>~paudur~</v>
      </c>
      <c r="K65" s="3" t="str">
        <f>IF(NOT(SoundChange!K64=0),SoundChange!K64,"")</f>
        <v/>
      </c>
      <c r="L65" s="3" t="str">
        <f>IF(NOT(SoundChange!L64=0),SoundChange!L64,"")</f>
        <v/>
      </c>
      <c r="M65" s="4" t="str">
        <f t="shared" si="8"/>
        <v>~paudur~</v>
      </c>
      <c r="N65" s="3" t="str">
        <f>IF(NOT(SoundChange!N64=0),SoundChange!N64,"")</f>
        <v/>
      </c>
      <c r="O65" s="3" t="str">
        <f>IF(NOT(SoundChange!O64=0),SoundChange!O64,"")</f>
        <v/>
      </c>
      <c r="P65" s="2" t="str">
        <f t="shared" si="9"/>
        <v>~paudur~</v>
      </c>
    </row>
    <row r="66" customHeight="1" spans="2:16">
      <c r="B66" s="3" t="str">
        <f>IF(NOT(SoundChange!B65=0),SoundChange!B65,"")</f>
        <v/>
      </c>
      <c r="C66" s="3" t="str">
        <f>IF(NOT(SoundChange!C65=0),SoundChange!C65,"")</f>
        <v/>
      </c>
      <c r="D66" s="2" t="str">
        <f t="shared" si="5"/>
        <v>~paudur~</v>
      </c>
      <c r="E66" s="3" t="str">
        <f>IF(NOT(SoundChange!E65=0),SoundChange!E65,"")</f>
        <v/>
      </c>
      <c r="F66" s="3" t="str">
        <f>IF(NOT(SoundChange!F65=0),SoundChange!F65,"")</f>
        <v/>
      </c>
      <c r="G66" s="4" t="str">
        <f t="shared" si="6"/>
        <v>~fodo~</v>
      </c>
      <c r="H66" s="3" t="str">
        <f>IF(NOT(SoundChange!H65=0),SoundChange!H65,"")</f>
        <v/>
      </c>
      <c r="I66" s="3" t="str">
        <f>IF(NOT(SoundChange!I65=0),SoundChange!I65,"")</f>
        <v/>
      </c>
      <c r="J66" s="2" t="str">
        <f t="shared" si="7"/>
        <v>~paudur~</v>
      </c>
      <c r="K66" s="3" t="str">
        <f>IF(NOT(SoundChange!K65=0),SoundChange!K65,"")</f>
        <v/>
      </c>
      <c r="L66" s="3" t="str">
        <f>IF(NOT(SoundChange!L65=0),SoundChange!L65,"")</f>
        <v/>
      </c>
      <c r="M66" s="4" t="str">
        <f t="shared" si="8"/>
        <v>~paudur~</v>
      </c>
      <c r="N66" s="3" t="str">
        <f>IF(NOT(SoundChange!N65=0),SoundChange!N65,"")</f>
        <v/>
      </c>
      <c r="O66" s="3" t="str">
        <f>IF(NOT(SoundChange!O65=0),SoundChange!O65,"")</f>
        <v/>
      </c>
      <c r="P66" s="2" t="str">
        <f t="shared" si="9"/>
        <v>~paudur~</v>
      </c>
    </row>
    <row r="67" customHeight="1" spans="2:16">
      <c r="B67" s="3" t="str">
        <f>IF(NOT(SoundChange!B66=0),SoundChange!B66,"")</f>
        <v/>
      </c>
      <c r="C67" s="3" t="str">
        <f>IF(NOT(SoundChange!C66=0),SoundChange!C66,"")</f>
        <v/>
      </c>
      <c r="D67" s="2" t="str">
        <f t="shared" si="5"/>
        <v>~paudur~</v>
      </c>
      <c r="E67" s="3" t="str">
        <f>IF(NOT(SoundChange!E66=0),SoundChange!E66,"")</f>
        <v/>
      </c>
      <c r="F67" s="3" t="str">
        <f>IF(NOT(SoundChange!F66=0),SoundChange!F66,"")</f>
        <v/>
      </c>
      <c r="G67" s="4" t="str">
        <f t="shared" si="6"/>
        <v>~fodo~</v>
      </c>
      <c r="H67" s="3" t="str">
        <f>IF(NOT(SoundChange!H66=0),SoundChange!H66,"")</f>
        <v/>
      </c>
      <c r="I67" s="3" t="str">
        <f>IF(NOT(SoundChange!I66=0),SoundChange!I66,"")</f>
        <v/>
      </c>
      <c r="J67" s="2" t="str">
        <f t="shared" si="7"/>
        <v>~paudur~</v>
      </c>
      <c r="K67" s="3" t="str">
        <f>IF(NOT(SoundChange!K66=0),SoundChange!K66,"")</f>
        <v/>
      </c>
      <c r="L67" s="3" t="str">
        <f>IF(NOT(SoundChange!L66=0),SoundChange!L66,"")</f>
        <v/>
      </c>
      <c r="M67" s="4" t="str">
        <f t="shared" si="8"/>
        <v>~paudur~</v>
      </c>
      <c r="N67" s="3" t="str">
        <f>IF(NOT(SoundChange!N66=0),SoundChange!N66,"")</f>
        <v/>
      </c>
      <c r="O67" s="3" t="str">
        <f>IF(NOT(SoundChange!O66=0),SoundChange!O66,"")</f>
        <v/>
      </c>
      <c r="P67" s="2" t="str">
        <f t="shared" si="9"/>
        <v>~paudur~</v>
      </c>
    </row>
    <row r="68" customHeight="1" spans="2:16">
      <c r="B68" s="3" t="str">
        <f>IF(NOT(SoundChange!B67=0),SoundChange!B67,"")</f>
        <v/>
      </c>
      <c r="C68" s="3" t="str">
        <f>IF(NOT(SoundChange!C67=0),SoundChange!C67,"")</f>
        <v/>
      </c>
      <c r="D68" s="2" t="str">
        <f t="shared" si="5"/>
        <v>~paudur~</v>
      </c>
      <c r="E68" s="3" t="str">
        <f>IF(NOT(SoundChange!E67=0),SoundChange!E67,"")</f>
        <v/>
      </c>
      <c r="F68" s="3" t="str">
        <f>IF(NOT(SoundChange!F67=0),SoundChange!F67,"")</f>
        <v/>
      </c>
      <c r="G68" s="4" t="str">
        <f t="shared" si="6"/>
        <v>~fodo~</v>
      </c>
      <c r="H68" s="3" t="str">
        <f>IF(NOT(SoundChange!H67=0),SoundChange!H67,"")</f>
        <v/>
      </c>
      <c r="I68" s="3" t="str">
        <f>IF(NOT(SoundChange!I67=0),SoundChange!I67,"")</f>
        <v/>
      </c>
      <c r="J68" s="2" t="str">
        <f t="shared" si="7"/>
        <v>~paudur~</v>
      </c>
      <c r="K68" s="3" t="str">
        <f>IF(NOT(SoundChange!K67=0),SoundChange!K67,"")</f>
        <v/>
      </c>
      <c r="L68" s="3" t="str">
        <f>IF(NOT(SoundChange!L67=0),SoundChange!L67,"")</f>
        <v/>
      </c>
      <c r="M68" s="4" t="str">
        <f t="shared" si="8"/>
        <v>~paudur~</v>
      </c>
      <c r="N68" s="3" t="str">
        <f>IF(NOT(SoundChange!N67=0),SoundChange!N67,"")</f>
        <v/>
      </c>
      <c r="O68" s="3" t="str">
        <f>IF(NOT(SoundChange!O67=0),SoundChange!O67,"")</f>
        <v/>
      </c>
      <c r="P68" s="2" t="str">
        <f t="shared" si="9"/>
        <v>~paudur~</v>
      </c>
    </row>
    <row r="69" customHeight="1" spans="2:16">
      <c r="B69" s="3" t="str">
        <f>IF(NOT(SoundChange!B68=0),SoundChange!B68,"")</f>
        <v/>
      </c>
      <c r="C69" s="3" t="str">
        <f>IF(NOT(SoundChange!C68=0),SoundChange!C68,"")</f>
        <v/>
      </c>
      <c r="D69" s="2" t="str">
        <f t="shared" si="5"/>
        <v>~paudur~</v>
      </c>
      <c r="E69" s="3" t="str">
        <f>IF(NOT(SoundChange!E68=0),SoundChange!E68,"")</f>
        <v/>
      </c>
      <c r="F69" s="3" t="str">
        <f>IF(NOT(SoundChange!F68=0),SoundChange!F68,"")</f>
        <v/>
      </c>
      <c r="G69" s="4" t="str">
        <f t="shared" si="6"/>
        <v>~fodo~</v>
      </c>
      <c r="H69" s="3" t="str">
        <f>IF(NOT(SoundChange!H68=0),SoundChange!H68,"")</f>
        <v/>
      </c>
      <c r="I69" s="3" t="str">
        <f>IF(NOT(SoundChange!I68=0),SoundChange!I68,"")</f>
        <v/>
      </c>
      <c r="J69" s="2" t="str">
        <f t="shared" si="7"/>
        <v>~paudur~</v>
      </c>
      <c r="K69" s="3" t="str">
        <f>IF(NOT(SoundChange!K68=0),SoundChange!K68,"")</f>
        <v/>
      </c>
      <c r="L69" s="3" t="str">
        <f>IF(NOT(SoundChange!L68=0),SoundChange!L68,"")</f>
        <v/>
      </c>
      <c r="M69" s="4" t="str">
        <f t="shared" si="8"/>
        <v>~paudur~</v>
      </c>
      <c r="N69" s="3" t="str">
        <f>IF(NOT(SoundChange!N68=0),SoundChange!N68,"")</f>
        <v/>
      </c>
      <c r="O69" s="3" t="str">
        <f>IF(NOT(SoundChange!O68=0),SoundChange!O68,"")</f>
        <v/>
      </c>
      <c r="P69" s="2" t="str">
        <f t="shared" si="9"/>
        <v>~paudur~</v>
      </c>
    </row>
    <row r="70" customHeight="1" spans="2:16">
      <c r="B70" s="3" t="str">
        <f>IF(NOT(SoundChange!B69=0),SoundChange!B69,"")</f>
        <v/>
      </c>
      <c r="C70" s="3" t="str">
        <f>IF(NOT(SoundChange!C69=0),SoundChange!C69,"")</f>
        <v/>
      </c>
      <c r="D70" s="2" t="str">
        <f t="shared" si="5"/>
        <v>~paudur~</v>
      </c>
      <c r="E70" s="3" t="str">
        <f>IF(NOT(SoundChange!E69=0),SoundChange!E69,"")</f>
        <v/>
      </c>
      <c r="F70" s="3" t="str">
        <f>IF(NOT(SoundChange!F69=0),SoundChange!F69,"")</f>
        <v/>
      </c>
      <c r="G70" s="4" t="str">
        <f t="shared" si="6"/>
        <v>~fodo~</v>
      </c>
      <c r="H70" s="3" t="str">
        <f>IF(NOT(SoundChange!H69=0),SoundChange!H69,"")</f>
        <v/>
      </c>
      <c r="I70" s="3" t="str">
        <f>IF(NOT(SoundChange!I69=0),SoundChange!I69,"")</f>
        <v/>
      </c>
      <c r="J70" s="2" t="str">
        <f t="shared" si="7"/>
        <v>~paudur~</v>
      </c>
      <c r="K70" s="3" t="str">
        <f>IF(NOT(SoundChange!K69=0),SoundChange!K69,"")</f>
        <v/>
      </c>
      <c r="L70" s="3" t="str">
        <f>IF(NOT(SoundChange!L69=0),SoundChange!L69,"")</f>
        <v/>
      </c>
      <c r="M70" s="4" t="str">
        <f t="shared" si="8"/>
        <v>~paudur~</v>
      </c>
      <c r="N70" s="3" t="str">
        <f>IF(NOT(SoundChange!N69=0),SoundChange!N69,"")</f>
        <v/>
      </c>
      <c r="O70" s="3" t="str">
        <f>IF(NOT(SoundChange!O69=0),SoundChange!O69,"")</f>
        <v/>
      </c>
      <c r="P70" s="2" t="str">
        <f t="shared" si="9"/>
        <v>~paudur~</v>
      </c>
    </row>
    <row r="71" customHeight="1" spans="2:16">
      <c r="B71" s="3" t="str">
        <f>IF(NOT(SoundChange!B70=0),SoundChange!B70,"")</f>
        <v/>
      </c>
      <c r="C71" s="3" t="str">
        <f>IF(NOT(SoundChange!C70=0),SoundChange!C70,"")</f>
        <v/>
      </c>
      <c r="D71" s="2" t="str">
        <f t="shared" ref="D71:D102" si="10">SUBSTITUTE(D70,B71,C71)</f>
        <v>~paudur~</v>
      </c>
      <c r="E71" s="3" t="str">
        <f>IF(NOT(SoundChange!E70=0),SoundChange!E70,"")</f>
        <v/>
      </c>
      <c r="F71" s="3" t="str">
        <f>IF(NOT(SoundChange!F70=0),SoundChange!F70,"")</f>
        <v/>
      </c>
      <c r="G71" s="4" t="str">
        <f t="shared" ref="G71:G102" si="11">SUBSTITUTE(G70,E71,F71)</f>
        <v>~fodo~</v>
      </c>
      <c r="H71" s="3" t="str">
        <f>IF(NOT(SoundChange!H70=0),SoundChange!H70,"")</f>
        <v/>
      </c>
      <c r="I71" s="3" t="str">
        <f>IF(NOT(SoundChange!I70=0),SoundChange!I70,"")</f>
        <v/>
      </c>
      <c r="J71" s="2" t="str">
        <f t="shared" ref="J71:J102" si="12">SUBSTITUTE(J70,H71,I71)</f>
        <v>~paudur~</v>
      </c>
      <c r="K71" s="3" t="str">
        <f>IF(NOT(SoundChange!K70=0),SoundChange!K70,"")</f>
        <v/>
      </c>
      <c r="L71" s="3" t="str">
        <f>IF(NOT(SoundChange!L70=0),SoundChange!L70,"")</f>
        <v/>
      </c>
      <c r="M71" s="4" t="str">
        <f t="shared" ref="M71:M102" si="13">SUBSTITUTE(M70,K71,L71)</f>
        <v>~paudur~</v>
      </c>
      <c r="N71" s="3" t="str">
        <f>IF(NOT(SoundChange!N70=0),SoundChange!N70,"")</f>
        <v/>
      </c>
      <c r="O71" s="3" t="str">
        <f>IF(NOT(SoundChange!O70=0),SoundChange!O70,"")</f>
        <v/>
      </c>
      <c r="P71" s="2" t="str">
        <f t="shared" ref="P71:P102" si="14">SUBSTITUTE(P70,N71,O71)</f>
        <v>~paudur~</v>
      </c>
    </row>
    <row r="72" customHeight="1" spans="2:16">
      <c r="B72" s="3" t="str">
        <f>IF(NOT(SoundChange!B71=0),SoundChange!B71,"")</f>
        <v/>
      </c>
      <c r="C72" s="3" t="str">
        <f>IF(NOT(SoundChange!C71=0),SoundChange!C71,"")</f>
        <v/>
      </c>
      <c r="D72" s="2" t="str">
        <f t="shared" si="10"/>
        <v>~paudur~</v>
      </c>
      <c r="E72" s="3" t="str">
        <f>IF(NOT(SoundChange!E71=0),SoundChange!E71,"")</f>
        <v/>
      </c>
      <c r="F72" s="3" t="str">
        <f>IF(NOT(SoundChange!F71=0),SoundChange!F71,"")</f>
        <v/>
      </c>
      <c r="G72" s="4" t="str">
        <f t="shared" si="11"/>
        <v>~fodo~</v>
      </c>
      <c r="H72" s="3" t="str">
        <f>IF(NOT(SoundChange!H71=0),SoundChange!H71,"")</f>
        <v/>
      </c>
      <c r="I72" s="3" t="str">
        <f>IF(NOT(SoundChange!I71=0),SoundChange!I71,"")</f>
        <v/>
      </c>
      <c r="J72" s="2" t="str">
        <f t="shared" si="12"/>
        <v>~paudur~</v>
      </c>
      <c r="K72" s="3" t="str">
        <f>IF(NOT(SoundChange!K71=0),SoundChange!K71,"")</f>
        <v/>
      </c>
      <c r="L72" s="3" t="str">
        <f>IF(NOT(SoundChange!L71=0),SoundChange!L71,"")</f>
        <v/>
      </c>
      <c r="M72" s="4" t="str">
        <f t="shared" si="13"/>
        <v>~paudur~</v>
      </c>
      <c r="N72" s="3" t="str">
        <f>IF(NOT(SoundChange!N71=0),SoundChange!N71,"")</f>
        <v/>
      </c>
      <c r="O72" s="3" t="str">
        <f>IF(NOT(SoundChange!O71=0),SoundChange!O71,"")</f>
        <v/>
      </c>
      <c r="P72" s="2" t="str">
        <f t="shared" si="14"/>
        <v>~paudur~</v>
      </c>
    </row>
    <row r="73" customHeight="1" spans="2:16">
      <c r="B73" s="3" t="str">
        <f>IF(NOT(SoundChange!B72=0),SoundChange!B72,"")</f>
        <v/>
      </c>
      <c r="C73" s="3" t="str">
        <f>IF(NOT(SoundChange!C72=0),SoundChange!C72,"")</f>
        <v/>
      </c>
      <c r="D73" s="2" t="str">
        <f t="shared" si="10"/>
        <v>~paudur~</v>
      </c>
      <c r="E73" s="3" t="str">
        <f>IF(NOT(SoundChange!E72=0),SoundChange!E72,"")</f>
        <v/>
      </c>
      <c r="F73" s="3" t="str">
        <f>IF(NOT(SoundChange!F72=0),SoundChange!F72,"")</f>
        <v/>
      </c>
      <c r="G73" s="4" t="str">
        <f t="shared" si="11"/>
        <v>~fodo~</v>
      </c>
      <c r="H73" s="3" t="str">
        <f>IF(NOT(SoundChange!H72=0),SoundChange!H72,"")</f>
        <v/>
      </c>
      <c r="I73" s="3" t="str">
        <f>IF(NOT(SoundChange!I72=0),SoundChange!I72,"")</f>
        <v/>
      </c>
      <c r="J73" s="2" t="str">
        <f t="shared" si="12"/>
        <v>~paudur~</v>
      </c>
      <c r="K73" s="3" t="str">
        <f>IF(NOT(SoundChange!K72=0),SoundChange!K72,"")</f>
        <v/>
      </c>
      <c r="L73" s="3" t="str">
        <f>IF(NOT(SoundChange!L72=0),SoundChange!L72,"")</f>
        <v/>
      </c>
      <c r="M73" s="4" t="str">
        <f t="shared" si="13"/>
        <v>~paudur~</v>
      </c>
      <c r="N73" s="3" t="str">
        <f>IF(NOT(SoundChange!N72=0),SoundChange!N72,"")</f>
        <v/>
      </c>
      <c r="O73" s="3" t="str">
        <f>IF(NOT(SoundChange!O72=0),SoundChange!O72,"")</f>
        <v/>
      </c>
      <c r="P73" s="2" t="str">
        <f t="shared" si="14"/>
        <v>~paudur~</v>
      </c>
    </row>
    <row r="74" customHeight="1" spans="2:16">
      <c r="B74" s="3" t="str">
        <f>IF(NOT(SoundChange!B73=0),SoundChange!B73,"")</f>
        <v/>
      </c>
      <c r="C74" s="3" t="str">
        <f>IF(NOT(SoundChange!C73=0),SoundChange!C73,"")</f>
        <v/>
      </c>
      <c r="D74" s="2" t="str">
        <f t="shared" si="10"/>
        <v>~paudur~</v>
      </c>
      <c r="E74" s="3" t="str">
        <f>IF(NOT(SoundChange!E73=0),SoundChange!E73,"")</f>
        <v/>
      </c>
      <c r="F74" s="3" t="str">
        <f>IF(NOT(SoundChange!F73=0),SoundChange!F73,"")</f>
        <v/>
      </c>
      <c r="G74" s="4" t="str">
        <f t="shared" si="11"/>
        <v>~fodo~</v>
      </c>
      <c r="H74" s="3" t="str">
        <f>IF(NOT(SoundChange!H73=0),SoundChange!H73,"")</f>
        <v/>
      </c>
      <c r="I74" s="3" t="str">
        <f>IF(NOT(SoundChange!I73=0),SoundChange!I73,"")</f>
        <v/>
      </c>
      <c r="J74" s="2" t="str">
        <f t="shared" si="12"/>
        <v>~paudur~</v>
      </c>
      <c r="K74" s="3" t="str">
        <f>IF(NOT(SoundChange!K73=0),SoundChange!K73,"")</f>
        <v/>
      </c>
      <c r="L74" s="3" t="str">
        <f>IF(NOT(SoundChange!L73=0),SoundChange!L73,"")</f>
        <v/>
      </c>
      <c r="M74" s="4" t="str">
        <f t="shared" si="13"/>
        <v>~paudur~</v>
      </c>
      <c r="N74" s="3" t="str">
        <f>IF(NOT(SoundChange!N73=0),SoundChange!N73,"")</f>
        <v/>
      </c>
      <c r="O74" s="3" t="str">
        <f>IF(NOT(SoundChange!O73=0),SoundChange!O73,"")</f>
        <v/>
      </c>
      <c r="P74" s="2" t="str">
        <f t="shared" si="14"/>
        <v>~paudur~</v>
      </c>
    </row>
    <row r="75" customHeight="1" spans="2:16">
      <c r="B75" s="3" t="str">
        <f>IF(NOT(SoundChange!B74=0),SoundChange!B74,"")</f>
        <v/>
      </c>
      <c r="C75" s="3" t="str">
        <f>IF(NOT(SoundChange!C74=0),SoundChange!C74,"")</f>
        <v/>
      </c>
      <c r="D75" s="2" t="str">
        <f t="shared" si="10"/>
        <v>~paudur~</v>
      </c>
      <c r="E75" s="3" t="str">
        <f>IF(NOT(SoundChange!E74=0),SoundChange!E74,"")</f>
        <v/>
      </c>
      <c r="F75" s="3" t="str">
        <f>IF(NOT(SoundChange!F74=0),SoundChange!F74,"")</f>
        <v/>
      </c>
      <c r="G75" s="4" t="str">
        <f t="shared" si="11"/>
        <v>~fodo~</v>
      </c>
      <c r="H75" s="3" t="str">
        <f>IF(NOT(SoundChange!H74=0),SoundChange!H74,"")</f>
        <v/>
      </c>
      <c r="I75" s="3" t="str">
        <f>IF(NOT(SoundChange!I74=0),SoundChange!I74,"")</f>
        <v/>
      </c>
      <c r="J75" s="2" t="str">
        <f t="shared" si="12"/>
        <v>~paudur~</v>
      </c>
      <c r="K75" s="3" t="str">
        <f>IF(NOT(SoundChange!K74=0),SoundChange!K74,"")</f>
        <v/>
      </c>
      <c r="L75" s="3" t="str">
        <f>IF(NOT(SoundChange!L74=0),SoundChange!L74,"")</f>
        <v/>
      </c>
      <c r="M75" s="4" t="str">
        <f t="shared" si="13"/>
        <v>~paudur~</v>
      </c>
      <c r="N75" s="3" t="str">
        <f>IF(NOT(SoundChange!N74=0),SoundChange!N74,"")</f>
        <v/>
      </c>
      <c r="O75" s="3" t="str">
        <f>IF(NOT(SoundChange!O74=0),SoundChange!O74,"")</f>
        <v/>
      </c>
      <c r="P75" s="2" t="str">
        <f t="shared" si="14"/>
        <v>~paudur~</v>
      </c>
    </row>
    <row r="76" customHeight="1" spans="2:16">
      <c r="B76" s="3" t="str">
        <f>IF(NOT(SoundChange!B75=0),SoundChange!B75,"")</f>
        <v/>
      </c>
      <c r="C76" s="3" t="str">
        <f>IF(NOT(SoundChange!C75=0),SoundChange!C75,"")</f>
        <v/>
      </c>
      <c r="D76" s="2" t="str">
        <f t="shared" si="10"/>
        <v>~paudur~</v>
      </c>
      <c r="E76" s="3" t="str">
        <f>IF(NOT(SoundChange!E75=0),SoundChange!E75,"")</f>
        <v/>
      </c>
      <c r="F76" s="3" t="str">
        <f>IF(NOT(SoundChange!F75=0),SoundChange!F75,"")</f>
        <v/>
      </c>
      <c r="G76" s="4" t="str">
        <f t="shared" si="11"/>
        <v>~fodo~</v>
      </c>
      <c r="H76" s="3" t="str">
        <f>IF(NOT(SoundChange!H75=0),SoundChange!H75,"")</f>
        <v/>
      </c>
      <c r="I76" s="3" t="str">
        <f>IF(NOT(SoundChange!I75=0),SoundChange!I75,"")</f>
        <v/>
      </c>
      <c r="J76" s="2" t="str">
        <f t="shared" si="12"/>
        <v>~paudur~</v>
      </c>
      <c r="K76" s="3" t="str">
        <f>IF(NOT(SoundChange!K75=0),SoundChange!K75,"")</f>
        <v/>
      </c>
      <c r="L76" s="3" t="str">
        <f>IF(NOT(SoundChange!L75=0),SoundChange!L75,"")</f>
        <v/>
      </c>
      <c r="M76" s="4" t="str">
        <f t="shared" si="13"/>
        <v>~paudur~</v>
      </c>
      <c r="N76" s="3" t="str">
        <f>IF(NOT(SoundChange!N75=0),SoundChange!N75,"")</f>
        <v/>
      </c>
      <c r="O76" s="3" t="str">
        <f>IF(NOT(SoundChange!O75=0),SoundChange!O75,"")</f>
        <v/>
      </c>
      <c r="P76" s="2" t="str">
        <f t="shared" si="14"/>
        <v>~paudur~</v>
      </c>
    </row>
    <row r="77" customHeight="1" spans="2:16">
      <c r="B77" s="3" t="str">
        <f>IF(NOT(SoundChange!B76=0),SoundChange!B76,"")</f>
        <v/>
      </c>
      <c r="C77" s="3" t="str">
        <f>IF(NOT(SoundChange!C76=0),SoundChange!C76,"")</f>
        <v/>
      </c>
      <c r="D77" s="2" t="str">
        <f t="shared" si="10"/>
        <v>~paudur~</v>
      </c>
      <c r="E77" s="3" t="str">
        <f>IF(NOT(SoundChange!E76=0),SoundChange!E76,"")</f>
        <v/>
      </c>
      <c r="F77" s="3" t="str">
        <f>IF(NOT(SoundChange!F76=0),SoundChange!F76,"")</f>
        <v/>
      </c>
      <c r="G77" s="4" t="str">
        <f t="shared" si="11"/>
        <v>~fodo~</v>
      </c>
      <c r="H77" s="3" t="str">
        <f>IF(NOT(SoundChange!H76=0),SoundChange!H76,"")</f>
        <v/>
      </c>
      <c r="I77" s="3" t="str">
        <f>IF(NOT(SoundChange!I76=0),SoundChange!I76,"")</f>
        <v/>
      </c>
      <c r="J77" s="2" t="str">
        <f t="shared" si="12"/>
        <v>~paudur~</v>
      </c>
      <c r="K77" s="3" t="str">
        <f>IF(NOT(SoundChange!K76=0),SoundChange!K76,"")</f>
        <v/>
      </c>
      <c r="L77" s="3" t="str">
        <f>IF(NOT(SoundChange!L76=0),SoundChange!L76,"")</f>
        <v/>
      </c>
      <c r="M77" s="4" t="str">
        <f t="shared" si="13"/>
        <v>~paudur~</v>
      </c>
      <c r="N77" s="3" t="str">
        <f>IF(NOT(SoundChange!N76=0),SoundChange!N76,"")</f>
        <v/>
      </c>
      <c r="O77" s="3" t="str">
        <f>IF(NOT(SoundChange!O76=0),SoundChange!O76,"")</f>
        <v/>
      </c>
      <c r="P77" s="2" t="str">
        <f t="shared" si="14"/>
        <v>~paudur~</v>
      </c>
    </row>
    <row r="78" customHeight="1" spans="2:16">
      <c r="B78" s="3" t="str">
        <f>IF(NOT(SoundChange!B77=0),SoundChange!B77,"")</f>
        <v/>
      </c>
      <c r="C78" s="3" t="str">
        <f>IF(NOT(SoundChange!C77=0),SoundChange!C77,"")</f>
        <v/>
      </c>
      <c r="D78" s="2" t="str">
        <f t="shared" si="10"/>
        <v>~paudur~</v>
      </c>
      <c r="E78" s="3" t="str">
        <f>IF(NOT(SoundChange!E77=0),SoundChange!E77,"")</f>
        <v/>
      </c>
      <c r="F78" s="3" t="str">
        <f>IF(NOT(SoundChange!F77=0),SoundChange!F77,"")</f>
        <v/>
      </c>
      <c r="G78" s="4" t="str">
        <f t="shared" si="11"/>
        <v>~fodo~</v>
      </c>
      <c r="H78" s="3" t="str">
        <f>IF(NOT(SoundChange!H77=0),SoundChange!H77,"")</f>
        <v/>
      </c>
      <c r="I78" s="3" t="str">
        <f>IF(NOT(SoundChange!I77=0),SoundChange!I77,"")</f>
        <v/>
      </c>
      <c r="J78" s="2" t="str">
        <f t="shared" si="12"/>
        <v>~paudur~</v>
      </c>
      <c r="K78" s="3" t="str">
        <f>IF(NOT(SoundChange!K77=0),SoundChange!K77,"")</f>
        <v/>
      </c>
      <c r="L78" s="3" t="str">
        <f>IF(NOT(SoundChange!L77=0),SoundChange!L77,"")</f>
        <v/>
      </c>
      <c r="M78" s="4" t="str">
        <f t="shared" si="13"/>
        <v>~paudur~</v>
      </c>
      <c r="N78" s="3" t="str">
        <f>IF(NOT(SoundChange!N77=0),SoundChange!N77,"")</f>
        <v/>
      </c>
      <c r="O78" s="3" t="str">
        <f>IF(NOT(SoundChange!O77=0),SoundChange!O77,"")</f>
        <v/>
      </c>
      <c r="P78" s="2" t="str">
        <f t="shared" si="14"/>
        <v>~paudur~</v>
      </c>
    </row>
    <row r="79" customHeight="1" spans="2:16">
      <c r="B79" s="3" t="str">
        <f>IF(NOT(SoundChange!B78=0),SoundChange!B78,"")</f>
        <v/>
      </c>
      <c r="C79" s="3" t="str">
        <f>IF(NOT(SoundChange!C78=0),SoundChange!C78,"")</f>
        <v/>
      </c>
      <c r="D79" s="2" t="str">
        <f t="shared" si="10"/>
        <v>~paudur~</v>
      </c>
      <c r="E79" s="3" t="str">
        <f>IF(NOT(SoundChange!E78=0),SoundChange!E78,"")</f>
        <v/>
      </c>
      <c r="F79" s="3" t="str">
        <f>IF(NOT(SoundChange!F78=0),SoundChange!F78,"")</f>
        <v/>
      </c>
      <c r="G79" s="4" t="str">
        <f t="shared" si="11"/>
        <v>~fodo~</v>
      </c>
      <c r="H79" s="3" t="str">
        <f>IF(NOT(SoundChange!H78=0),SoundChange!H78,"")</f>
        <v/>
      </c>
      <c r="I79" s="3" t="str">
        <f>IF(NOT(SoundChange!I78=0),SoundChange!I78,"")</f>
        <v/>
      </c>
      <c r="J79" s="2" t="str">
        <f t="shared" si="12"/>
        <v>~paudur~</v>
      </c>
      <c r="K79" s="3" t="str">
        <f>IF(NOT(SoundChange!K78=0),SoundChange!K78,"")</f>
        <v/>
      </c>
      <c r="L79" s="3" t="str">
        <f>IF(NOT(SoundChange!L78=0),SoundChange!L78,"")</f>
        <v/>
      </c>
      <c r="M79" s="4" t="str">
        <f t="shared" si="13"/>
        <v>~paudur~</v>
      </c>
      <c r="N79" s="3" t="str">
        <f>IF(NOT(SoundChange!N78=0),SoundChange!N78,"")</f>
        <v/>
      </c>
      <c r="O79" s="3" t="str">
        <f>IF(NOT(SoundChange!O78=0),SoundChange!O78,"")</f>
        <v/>
      </c>
      <c r="P79" s="2" t="str">
        <f t="shared" si="14"/>
        <v>~paudur~</v>
      </c>
    </row>
    <row r="80" customHeight="1" spans="2:16">
      <c r="B80" s="3" t="str">
        <f>IF(NOT(SoundChange!B79=0),SoundChange!B79,"")</f>
        <v/>
      </c>
      <c r="C80" s="3" t="str">
        <f>IF(NOT(SoundChange!C79=0),SoundChange!C79,"")</f>
        <v/>
      </c>
      <c r="D80" s="2" t="str">
        <f t="shared" si="10"/>
        <v>~paudur~</v>
      </c>
      <c r="E80" s="3" t="str">
        <f>IF(NOT(SoundChange!E79=0),SoundChange!E79,"")</f>
        <v/>
      </c>
      <c r="F80" s="3" t="str">
        <f>IF(NOT(SoundChange!F79=0),SoundChange!F79,"")</f>
        <v/>
      </c>
      <c r="G80" s="4" t="str">
        <f t="shared" si="11"/>
        <v>~fodo~</v>
      </c>
      <c r="H80" s="3" t="str">
        <f>IF(NOT(SoundChange!H79=0),SoundChange!H79,"")</f>
        <v/>
      </c>
      <c r="I80" s="3" t="str">
        <f>IF(NOT(SoundChange!I79=0),SoundChange!I79,"")</f>
        <v/>
      </c>
      <c r="J80" s="2" t="str">
        <f t="shared" si="12"/>
        <v>~paudur~</v>
      </c>
      <c r="K80" s="3" t="str">
        <f>IF(NOT(SoundChange!K79=0),SoundChange!K79,"")</f>
        <v/>
      </c>
      <c r="L80" s="3" t="str">
        <f>IF(NOT(SoundChange!L79=0),SoundChange!L79,"")</f>
        <v/>
      </c>
      <c r="M80" s="4" t="str">
        <f t="shared" si="13"/>
        <v>~paudur~</v>
      </c>
      <c r="N80" s="3" t="str">
        <f>IF(NOT(SoundChange!N79=0),SoundChange!N79,"")</f>
        <v/>
      </c>
      <c r="O80" s="3" t="str">
        <f>IF(NOT(SoundChange!O79=0),SoundChange!O79,"")</f>
        <v/>
      </c>
      <c r="P80" s="2" t="str">
        <f t="shared" si="14"/>
        <v>~paudur~</v>
      </c>
    </row>
    <row r="81" customHeight="1" spans="2:16">
      <c r="B81" s="3" t="str">
        <f>IF(NOT(SoundChange!B80=0),SoundChange!B80,"")</f>
        <v/>
      </c>
      <c r="C81" s="3" t="str">
        <f>IF(NOT(SoundChange!C80=0),SoundChange!C80,"")</f>
        <v/>
      </c>
      <c r="D81" s="2" t="str">
        <f t="shared" si="10"/>
        <v>~paudur~</v>
      </c>
      <c r="E81" s="3" t="str">
        <f>IF(NOT(SoundChange!E80=0),SoundChange!E80,"")</f>
        <v/>
      </c>
      <c r="F81" s="3" t="str">
        <f>IF(NOT(SoundChange!F80=0),SoundChange!F80,"")</f>
        <v/>
      </c>
      <c r="G81" s="4" t="str">
        <f t="shared" si="11"/>
        <v>~fodo~</v>
      </c>
      <c r="H81" s="3" t="str">
        <f>IF(NOT(SoundChange!H80=0),SoundChange!H80,"")</f>
        <v/>
      </c>
      <c r="I81" s="3" t="str">
        <f>IF(NOT(SoundChange!I80=0),SoundChange!I80,"")</f>
        <v/>
      </c>
      <c r="J81" s="2" t="str">
        <f t="shared" si="12"/>
        <v>~paudur~</v>
      </c>
      <c r="K81" s="3" t="str">
        <f>IF(NOT(SoundChange!K80=0),SoundChange!K80,"")</f>
        <v/>
      </c>
      <c r="L81" s="3" t="str">
        <f>IF(NOT(SoundChange!L80=0),SoundChange!L80,"")</f>
        <v/>
      </c>
      <c r="M81" s="4" t="str">
        <f t="shared" si="13"/>
        <v>~paudur~</v>
      </c>
      <c r="N81" s="3" t="str">
        <f>IF(NOT(SoundChange!N80=0),SoundChange!N80,"")</f>
        <v/>
      </c>
      <c r="O81" s="3" t="str">
        <f>IF(NOT(SoundChange!O80=0),SoundChange!O80,"")</f>
        <v/>
      </c>
      <c r="P81" s="2" t="str">
        <f t="shared" si="14"/>
        <v>~paudur~</v>
      </c>
    </row>
    <row r="82" customHeight="1" spans="2:16">
      <c r="B82" s="3" t="str">
        <f>IF(NOT(SoundChange!B81=0),SoundChange!B81,"")</f>
        <v/>
      </c>
      <c r="C82" s="3" t="str">
        <f>IF(NOT(SoundChange!C81=0),SoundChange!C81,"")</f>
        <v/>
      </c>
      <c r="D82" s="2" t="str">
        <f t="shared" si="10"/>
        <v>~paudur~</v>
      </c>
      <c r="E82" s="3" t="str">
        <f>IF(NOT(SoundChange!E81=0),SoundChange!E81,"")</f>
        <v/>
      </c>
      <c r="F82" s="3" t="str">
        <f>IF(NOT(SoundChange!F81=0),SoundChange!F81,"")</f>
        <v/>
      </c>
      <c r="G82" s="4" t="str">
        <f t="shared" si="11"/>
        <v>~fodo~</v>
      </c>
      <c r="H82" s="3" t="str">
        <f>IF(NOT(SoundChange!H81=0),SoundChange!H81,"")</f>
        <v/>
      </c>
      <c r="I82" s="3" t="str">
        <f>IF(NOT(SoundChange!I81=0),SoundChange!I81,"")</f>
        <v/>
      </c>
      <c r="J82" s="2" t="str">
        <f t="shared" si="12"/>
        <v>~paudur~</v>
      </c>
      <c r="K82" s="3" t="str">
        <f>IF(NOT(SoundChange!K81=0),SoundChange!K81,"")</f>
        <v/>
      </c>
      <c r="L82" s="3" t="str">
        <f>IF(NOT(SoundChange!L81=0),SoundChange!L81,"")</f>
        <v/>
      </c>
      <c r="M82" s="4" t="str">
        <f t="shared" si="13"/>
        <v>~paudur~</v>
      </c>
      <c r="N82" s="3" t="str">
        <f>IF(NOT(SoundChange!N81=0),SoundChange!N81,"")</f>
        <v/>
      </c>
      <c r="O82" s="3" t="str">
        <f>IF(NOT(SoundChange!O81=0),SoundChange!O81,"")</f>
        <v/>
      </c>
      <c r="P82" s="2" t="str">
        <f t="shared" si="14"/>
        <v>~paudur~</v>
      </c>
    </row>
    <row r="83" customHeight="1" spans="2:16">
      <c r="B83" s="3" t="str">
        <f>IF(NOT(SoundChange!B82=0),SoundChange!B82,"")</f>
        <v/>
      </c>
      <c r="C83" s="3" t="str">
        <f>IF(NOT(SoundChange!C82=0),SoundChange!C82,"")</f>
        <v/>
      </c>
      <c r="D83" s="2" t="str">
        <f t="shared" si="10"/>
        <v>~paudur~</v>
      </c>
      <c r="E83" s="3" t="str">
        <f>IF(NOT(SoundChange!E82=0),SoundChange!E82,"")</f>
        <v/>
      </c>
      <c r="F83" s="3" t="str">
        <f>IF(NOT(SoundChange!F82=0),SoundChange!F82,"")</f>
        <v/>
      </c>
      <c r="G83" s="4" t="str">
        <f t="shared" si="11"/>
        <v>~fodo~</v>
      </c>
      <c r="H83" s="3" t="str">
        <f>IF(NOT(SoundChange!H82=0),SoundChange!H82,"")</f>
        <v/>
      </c>
      <c r="I83" s="3" t="str">
        <f>IF(NOT(SoundChange!I82=0),SoundChange!I82,"")</f>
        <v/>
      </c>
      <c r="J83" s="2" t="str">
        <f t="shared" si="12"/>
        <v>~paudur~</v>
      </c>
      <c r="K83" s="3" t="str">
        <f>IF(NOT(SoundChange!K82=0),SoundChange!K82,"")</f>
        <v/>
      </c>
      <c r="L83" s="3" t="str">
        <f>IF(NOT(SoundChange!L82=0),SoundChange!L82,"")</f>
        <v/>
      </c>
      <c r="M83" s="4" t="str">
        <f t="shared" si="13"/>
        <v>~paudur~</v>
      </c>
      <c r="N83" s="3" t="str">
        <f>IF(NOT(SoundChange!N82=0),SoundChange!N82,"")</f>
        <v/>
      </c>
      <c r="O83" s="3" t="str">
        <f>IF(NOT(SoundChange!O82=0),SoundChange!O82,"")</f>
        <v/>
      </c>
      <c r="P83" s="2" t="str">
        <f t="shared" si="14"/>
        <v>~paudur~</v>
      </c>
    </row>
    <row r="84" customHeight="1" spans="2:16">
      <c r="B84" s="3" t="str">
        <f>IF(NOT(SoundChange!B83=0),SoundChange!B83,"")</f>
        <v/>
      </c>
      <c r="C84" s="3" t="str">
        <f>IF(NOT(SoundChange!C83=0),SoundChange!C83,"")</f>
        <v/>
      </c>
      <c r="D84" s="2" t="str">
        <f t="shared" si="10"/>
        <v>~paudur~</v>
      </c>
      <c r="E84" s="3" t="str">
        <f>IF(NOT(SoundChange!E83=0),SoundChange!E83,"")</f>
        <v/>
      </c>
      <c r="F84" s="3" t="str">
        <f>IF(NOT(SoundChange!F83=0),SoundChange!F83,"")</f>
        <v/>
      </c>
      <c r="G84" s="4" t="str">
        <f t="shared" si="11"/>
        <v>~fodo~</v>
      </c>
      <c r="H84" s="3" t="str">
        <f>IF(NOT(SoundChange!H83=0),SoundChange!H83,"")</f>
        <v/>
      </c>
      <c r="I84" s="3" t="str">
        <f>IF(NOT(SoundChange!I83=0),SoundChange!I83,"")</f>
        <v/>
      </c>
      <c r="J84" s="2" t="str">
        <f t="shared" si="12"/>
        <v>~paudur~</v>
      </c>
      <c r="K84" s="3" t="str">
        <f>IF(NOT(SoundChange!K83=0),SoundChange!K83,"")</f>
        <v/>
      </c>
      <c r="L84" s="3" t="str">
        <f>IF(NOT(SoundChange!L83=0),SoundChange!L83,"")</f>
        <v/>
      </c>
      <c r="M84" s="4" t="str">
        <f t="shared" si="13"/>
        <v>~paudur~</v>
      </c>
      <c r="N84" s="3" t="str">
        <f>IF(NOT(SoundChange!N83=0),SoundChange!N83,"")</f>
        <v/>
      </c>
      <c r="O84" s="3" t="str">
        <f>IF(NOT(SoundChange!O83=0),SoundChange!O83,"")</f>
        <v/>
      </c>
      <c r="P84" s="2" t="str">
        <f t="shared" si="14"/>
        <v>~paudur~</v>
      </c>
    </row>
    <row r="85" customHeight="1" spans="2:16">
      <c r="B85" s="3" t="str">
        <f>IF(NOT(SoundChange!B84=0),SoundChange!B84,"")</f>
        <v/>
      </c>
      <c r="C85" s="3" t="str">
        <f>IF(NOT(SoundChange!C84=0),SoundChange!C84,"")</f>
        <v/>
      </c>
      <c r="D85" s="2" t="str">
        <f t="shared" si="10"/>
        <v>~paudur~</v>
      </c>
      <c r="E85" s="3" t="str">
        <f>IF(NOT(SoundChange!E84=0),SoundChange!E84,"")</f>
        <v/>
      </c>
      <c r="F85" s="3" t="str">
        <f>IF(NOT(SoundChange!F84=0),SoundChange!F84,"")</f>
        <v/>
      </c>
      <c r="G85" s="4" t="str">
        <f t="shared" si="11"/>
        <v>~fodo~</v>
      </c>
      <c r="H85" s="3" t="str">
        <f>IF(NOT(SoundChange!H84=0),SoundChange!H84,"")</f>
        <v/>
      </c>
      <c r="I85" s="3" t="str">
        <f>IF(NOT(SoundChange!I84=0),SoundChange!I84,"")</f>
        <v/>
      </c>
      <c r="J85" s="2" t="str">
        <f t="shared" si="12"/>
        <v>~paudur~</v>
      </c>
      <c r="K85" s="3" t="str">
        <f>IF(NOT(SoundChange!K84=0),SoundChange!K84,"")</f>
        <v/>
      </c>
      <c r="L85" s="3" t="str">
        <f>IF(NOT(SoundChange!L84=0),SoundChange!L84,"")</f>
        <v/>
      </c>
      <c r="M85" s="4" t="str">
        <f t="shared" si="13"/>
        <v>~paudur~</v>
      </c>
      <c r="N85" s="3" t="str">
        <f>IF(NOT(SoundChange!N84=0),SoundChange!N84,"")</f>
        <v/>
      </c>
      <c r="O85" s="3" t="str">
        <f>IF(NOT(SoundChange!O84=0),SoundChange!O84,"")</f>
        <v/>
      </c>
      <c r="P85" s="2" t="str">
        <f t="shared" si="14"/>
        <v>~paudur~</v>
      </c>
    </row>
    <row r="86" customHeight="1" spans="2:16">
      <c r="B86" s="3" t="str">
        <f>IF(NOT(SoundChange!B85=0),SoundChange!B85,"")</f>
        <v/>
      </c>
      <c r="C86" s="3" t="str">
        <f>IF(NOT(SoundChange!C85=0),SoundChange!C85,"")</f>
        <v/>
      </c>
      <c r="D86" s="2" t="str">
        <f t="shared" si="10"/>
        <v>~paudur~</v>
      </c>
      <c r="E86" s="3" t="str">
        <f>IF(NOT(SoundChange!E85=0),SoundChange!E85,"")</f>
        <v/>
      </c>
      <c r="F86" s="3" t="str">
        <f>IF(NOT(SoundChange!F85=0),SoundChange!F85,"")</f>
        <v/>
      </c>
      <c r="G86" s="4" t="str">
        <f t="shared" si="11"/>
        <v>~fodo~</v>
      </c>
      <c r="H86" s="3" t="str">
        <f>IF(NOT(SoundChange!H85=0),SoundChange!H85,"")</f>
        <v/>
      </c>
      <c r="I86" s="3" t="str">
        <f>IF(NOT(SoundChange!I85=0),SoundChange!I85,"")</f>
        <v/>
      </c>
      <c r="J86" s="2" t="str">
        <f t="shared" si="12"/>
        <v>~paudur~</v>
      </c>
      <c r="K86" s="3" t="str">
        <f>IF(NOT(SoundChange!K85=0),SoundChange!K85,"")</f>
        <v/>
      </c>
      <c r="L86" s="3" t="str">
        <f>IF(NOT(SoundChange!L85=0),SoundChange!L85,"")</f>
        <v/>
      </c>
      <c r="M86" s="4" t="str">
        <f t="shared" si="13"/>
        <v>~paudur~</v>
      </c>
      <c r="N86" s="3" t="str">
        <f>IF(NOT(SoundChange!N85=0),SoundChange!N85,"")</f>
        <v/>
      </c>
      <c r="O86" s="3" t="str">
        <f>IF(NOT(SoundChange!O85=0),SoundChange!O85,"")</f>
        <v/>
      </c>
      <c r="P86" s="2" t="str">
        <f t="shared" si="14"/>
        <v>~paudur~</v>
      </c>
    </row>
    <row r="87" customHeight="1" spans="2:16">
      <c r="B87" s="3" t="str">
        <f>IF(NOT(SoundChange!B86=0),SoundChange!B86,"")</f>
        <v/>
      </c>
      <c r="C87" s="3" t="str">
        <f>IF(NOT(SoundChange!C86=0),SoundChange!C86,"")</f>
        <v/>
      </c>
      <c r="D87" s="2" t="str">
        <f t="shared" si="10"/>
        <v>~paudur~</v>
      </c>
      <c r="E87" s="3" t="str">
        <f>IF(NOT(SoundChange!E86=0),SoundChange!E86,"")</f>
        <v/>
      </c>
      <c r="F87" s="3" t="str">
        <f>IF(NOT(SoundChange!F86=0),SoundChange!F86,"")</f>
        <v/>
      </c>
      <c r="G87" s="4" t="str">
        <f t="shared" si="11"/>
        <v>~fodo~</v>
      </c>
      <c r="H87" s="3" t="str">
        <f>IF(NOT(SoundChange!H86=0),SoundChange!H86,"")</f>
        <v/>
      </c>
      <c r="I87" s="3" t="str">
        <f>IF(NOT(SoundChange!I86=0),SoundChange!I86,"")</f>
        <v/>
      </c>
      <c r="J87" s="2" t="str">
        <f t="shared" si="12"/>
        <v>~paudur~</v>
      </c>
      <c r="K87" s="3" t="str">
        <f>IF(NOT(SoundChange!K86=0),SoundChange!K86,"")</f>
        <v/>
      </c>
      <c r="L87" s="3" t="str">
        <f>IF(NOT(SoundChange!L86=0),SoundChange!L86,"")</f>
        <v/>
      </c>
      <c r="M87" s="4" t="str">
        <f t="shared" si="13"/>
        <v>~paudur~</v>
      </c>
      <c r="N87" s="3" t="str">
        <f>IF(NOT(SoundChange!N86=0),SoundChange!N86,"")</f>
        <v/>
      </c>
      <c r="O87" s="3" t="str">
        <f>IF(NOT(SoundChange!O86=0),SoundChange!O86,"")</f>
        <v/>
      </c>
      <c r="P87" s="2" t="str">
        <f t="shared" si="14"/>
        <v>~paudur~</v>
      </c>
    </row>
    <row r="88" customHeight="1" spans="2:16">
      <c r="B88" s="3" t="str">
        <f>IF(NOT(SoundChange!B87=0),SoundChange!B87,"")</f>
        <v/>
      </c>
      <c r="C88" s="3" t="str">
        <f>IF(NOT(SoundChange!C87=0),SoundChange!C87,"")</f>
        <v/>
      </c>
      <c r="D88" s="2" t="str">
        <f t="shared" si="10"/>
        <v>~paudur~</v>
      </c>
      <c r="E88" s="3" t="str">
        <f>IF(NOT(SoundChange!E87=0),SoundChange!E87,"")</f>
        <v/>
      </c>
      <c r="F88" s="3" t="str">
        <f>IF(NOT(SoundChange!F87=0),SoundChange!F87,"")</f>
        <v/>
      </c>
      <c r="G88" s="4" t="str">
        <f t="shared" si="11"/>
        <v>~fodo~</v>
      </c>
      <c r="H88" s="3" t="str">
        <f>IF(NOT(SoundChange!H87=0),SoundChange!H87,"")</f>
        <v/>
      </c>
      <c r="I88" s="3" t="str">
        <f>IF(NOT(SoundChange!I87=0),SoundChange!I87,"")</f>
        <v/>
      </c>
      <c r="J88" s="2" t="str">
        <f t="shared" si="12"/>
        <v>~paudur~</v>
      </c>
      <c r="K88" s="3" t="str">
        <f>IF(NOT(SoundChange!K87=0),SoundChange!K87,"")</f>
        <v/>
      </c>
      <c r="L88" s="3" t="str">
        <f>IF(NOT(SoundChange!L87=0),SoundChange!L87,"")</f>
        <v/>
      </c>
      <c r="M88" s="4" t="str">
        <f t="shared" si="13"/>
        <v>~paudur~</v>
      </c>
      <c r="N88" s="3" t="str">
        <f>IF(NOT(SoundChange!N87=0),SoundChange!N87,"")</f>
        <v/>
      </c>
      <c r="O88" s="3" t="str">
        <f>IF(NOT(SoundChange!O87=0),SoundChange!O87,"")</f>
        <v/>
      </c>
      <c r="P88" s="2" t="str">
        <f t="shared" si="14"/>
        <v>~paudur~</v>
      </c>
    </row>
    <row r="89" customHeight="1" spans="2:16">
      <c r="B89" s="3" t="str">
        <f>IF(NOT(SoundChange!B88=0),SoundChange!B88,"")</f>
        <v/>
      </c>
      <c r="C89" s="3" t="str">
        <f>IF(NOT(SoundChange!C88=0),SoundChange!C88,"")</f>
        <v/>
      </c>
      <c r="D89" s="2" t="str">
        <f t="shared" si="10"/>
        <v>~paudur~</v>
      </c>
      <c r="E89" s="3" t="str">
        <f>IF(NOT(SoundChange!E88=0),SoundChange!E88,"")</f>
        <v/>
      </c>
      <c r="F89" s="3" t="str">
        <f>IF(NOT(SoundChange!F88=0),SoundChange!F88,"")</f>
        <v/>
      </c>
      <c r="G89" s="4" t="str">
        <f t="shared" si="11"/>
        <v>~fodo~</v>
      </c>
      <c r="H89" s="3" t="str">
        <f>IF(NOT(SoundChange!H88=0),SoundChange!H88,"")</f>
        <v/>
      </c>
      <c r="I89" s="3" t="str">
        <f>IF(NOT(SoundChange!I88=0),SoundChange!I88,"")</f>
        <v/>
      </c>
      <c r="J89" s="2" t="str">
        <f t="shared" si="12"/>
        <v>~paudur~</v>
      </c>
      <c r="K89" s="3" t="str">
        <f>IF(NOT(SoundChange!K88=0),SoundChange!K88,"")</f>
        <v/>
      </c>
      <c r="L89" s="3" t="str">
        <f>IF(NOT(SoundChange!L88=0),SoundChange!L88,"")</f>
        <v/>
      </c>
      <c r="M89" s="4" t="str">
        <f t="shared" si="13"/>
        <v>~paudur~</v>
      </c>
      <c r="N89" s="3" t="str">
        <f>IF(NOT(SoundChange!N88=0),SoundChange!N88,"")</f>
        <v/>
      </c>
      <c r="O89" s="3" t="str">
        <f>IF(NOT(SoundChange!O88=0),SoundChange!O88,"")</f>
        <v/>
      </c>
      <c r="P89" s="2" t="str">
        <f t="shared" si="14"/>
        <v>~paudur~</v>
      </c>
    </row>
    <row r="90" customHeight="1" spans="2:16">
      <c r="B90" s="3" t="str">
        <f>IF(NOT(SoundChange!B89=0),SoundChange!B89,"")</f>
        <v/>
      </c>
      <c r="C90" s="3" t="str">
        <f>IF(NOT(SoundChange!C89=0),SoundChange!C89,"")</f>
        <v/>
      </c>
      <c r="D90" s="2" t="str">
        <f t="shared" si="10"/>
        <v>~paudur~</v>
      </c>
      <c r="E90" s="3" t="str">
        <f>IF(NOT(SoundChange!E89=0),SoundChange!E89,"")</f>
        <v/>
      </c>
      <c r="F90" s="3" t="str">
        <f>IF(NOT(SoundChange!F89=0),SoundChange!F89,"")</f>
        <v/>
      </c>
      <c r="G90" s="4" t="str">
        <f t="shared" si="11"/>
        <v>~fodo~</v>
      </c>
      <c r="H90" s="3" t="str">
        <f>IF(NOT(SoundChange!H89=0),SoundChange!H89,"")</f>
        <v/>
      </c>
      <c r="I90" s="3" t="str">
        <f>IF(NOT(SoundChange!I89=0),SoundChange!I89,"")</f>
        <v/>
      </c>
      <c r="J90" s="2" t="str">
        <f t="shared" si="12"/>
        <v>~paudur~</v>
      </c>
      <c r="K90" s="3" t="str">
        <f>IF(NOT(SoundChange!K89=0),SoundChange!K89,"")</f>
        <v/>
      </c>
      <c r="L90" s="3" t="str">
        <f>IF(NOT(SoundChange!L89=0),SoundChange!L89,"")</f>
        <v/>
      </c>
      <c r="M90" s="4" t="str">
        <f t="shared" si="13"/>
        <v>~paudur~</v>
      </c>
      <c r="N90" s="3" t="str">
        <f>IF(NOT(SoundChange!N89=0),SoundChange!N89,"")</f>
        <v/>
      </c>
      <c r="O90" s="3" t="str">
        <f>IF(NOT(SoundChange!O89=0),SoundChange!O89,"")</f>
        <v/>
      </c>
      <c r="P90" s="2" t="str">
        <f t="shared" si="14"/>
        <v>~paudur~</v>
      </c>
    </row>
    <row r="91" customHeight="1" spans="2:16">
      <c r="B91" s="3" t="str">
        <f>IF(NOT(SoundChange!B90=0),SoundChange!B90,"")</f>
        <v/>
      </c>
      <c r="C91" s="3" t="str">
        <f>IF(NOT(SoundChange!C90=0),SoundChange!C90,"")</f>
        <v/>
      </c>
      <c r="D91" s="2" t="str">
        <f t="shared" si="10"/>
        <v>~paudur~</v>
      </c>
      <c r="E91" s="3" t="str">
        <f>IF(NOT(SoundChange!E90=0),SoundChange!E90,"")</f>
        <v/>
      </c>
      <c r="F91" s="3" t="str">
        <f>IF(NOT(SoundChange!F90=0),SoundChange!F90,"")</f>
        <v/>
      </c>
      <c r="G91" s="4" t="str">
        <f t="shared" si="11"/>
        <v>~fodo~</v>
      </c>
      <c r="H91" s="3" t="str">
        <f>IF(NOT(SoundChange!H90=0),SoundChange!H90,"")</f>
        <v/>
      </c>
      <c r="I91" s="3" t="str">
        <f>IF(NOT(SoundChange!I90=0),SoundChange!I90,"")</f>
        <v/>
      </c>
      <c r="J91" s="2" t="str">
        <f t="shared" si="12"/>
        <v>~paudur~</v>
      </c>
      <c r="K91" s="3" t="str">
        <f>IF(NOT(SoundChange!K90=0),SoundChange!K90,"")</f>
        <v/>
      </c>
      <c r="L91" s="3" t="str">
        <f>IF(NOT(SoundChange!L90=0),SoundChange!L90,"")</f>
        <v/>
      </c>
      <c r="M91" s="4" t="str">
        <f t="shared" si="13"/>
        <v>~paudur~</v>
      </c>
      <c r="N91" s="3" t="str">
        <f>IF(NOT(SoundChange!N90=0),SoundChange!N90,"")</f>
        <v/>
      </c>
      <c r="O91" s="3" t="str">
        <f>IF(NOT(SoundChange!O90=0),SoundChange!O90,"")</f>
        <v/>
      </c>
      <c r="P91" s="2" t="str">
        <f t="shared" si="14"/>
        <v>~paudur~</v>
      </c>
    </row>
    <row r="92" customHeight="1" spans="2:16">
      <c r="B92" s="3" t="str">
        <f>IF(NOT(SoundChange!B91=0),SoundChange!B91,"")</f>
        <v/>
      </c>
      <c r="C92" s="3" t="str">
        <f>IF(NOT(SoundChange!C91=0),SoundChange!C91,"")</f>
        <v/>
      </c>
      <c r="D92" s="2" t="str">
        <f t="shared" si="10"/>
        <v>~paudur~</v>
      </c>
      <c r="E92" s="3" t="str">
        <f>IF(NOT(SoundChange!E91=0),SoundChange!E91,"")</f>
        <v/>
      </c>
      <c r="F92" s="3" t="str">
        <f>IF(NOT(SoundChange!F91=0),SoundChange!F91,"")</f>
        <v/>
      </c>
      <c r="G92" s="4" t="str">
        <f t="shared" si="11"/>
        <v>~fodo~</v>
      </c>
      <c r="H92" s="3" t="str">
        <f>IF(NOT(SoundChange!H91=0),SoundChange!H91,"")</f>
        <v/>
      </c>
      <c r="I92" s="3" t="str">
        <f>IF(NOT(SoundChange!I91=0),SoundChange!I91,"")</f>
        <v/>
      </c>
      <c r="J92" s="2" t="str">
        <f t="shared" si="12"/>
        <v>~paudur~</v>
      </c>
      <c r="K92" s="3" t="str">
        <f>IF(NOT(SoundChange!K91=0),SoundChange!K91,"")</f>
        <v/>
      </c>
      <c r="L92" s="3" t="str">
        <f>IF(NOT(SoundChange!L91=0),SoundChange!L91,"")</f>
        <v/>
      </c>
      <c r="M92" s="4" t="str">
        <f t="shared" si="13"/>
        <v>~paudur~</v>
      </c>
      <c r="N92" s="3" t="str">
        <f>IF(NOT(SoundChange!N91=0),SoundChange!N91,"")</f>
        <v/>
      </c>
      <c r="O92" s="3" t="str">
        <f>IF(NOT(SoundChange!O91=0),SoundChange!O91,"")</f>
        <v/>
      </c>
      <c r="P92" s="2" t="str">
        <f t="shared" si="14"/>
        <v>~paudur~</v>
      </c>
    </row>
    <row r="93" customHeight="1" spans="2:16">
      <c r="B93" s="3" t="str">
        <f>IF(NOT(SoundChange!B92=0),SoundChange!B92,"")</f>
        <v/>
      </c>
      <c r="C93" s="3" t="str">
        <f>IF(NOT(SoundChange!C92=0),SoundChange!C92,"")</f>
        <v/>
      </c>
      <c r="D93" s="2" t="str">
        <f t="shared" si="10"/>
        <v>~paudur~</v>
      </c>
      <c r="E93" s="3" t="str">
        <f>IF(NOT(SoundChange!E92=0),SoundChange!E92,"")</f>
        <v/>
      </c>
      <c r="F93" s="3" t="str">
        <f>IF(NOT(SoundChange!F92=0),SoundChange!F92,"")</f>
        <v/>
      </c>
      <c r="G93" s="4" t="str">
        <f t="shared" si="11"/>
        <v>~fodo~</v>
      </c>
      <c r="H93" s="3" t="str">
        <f>IF(NOT(SoundChange!H92=0),SoundChange!H92,"")</f>
        <v/>
      </c>
      <c r="I93" s="3" t="str">
        <f>IF(NOT(SoundChange!I92=0),SoundChange!I92,"")</f>
        <v/>
      </c>
      <c r="J93" s="2" t="str">
        <f t="shared" si="12"/>
        <v>~paudur~</v>
      </c>
      <c r="K93" s="3" t="str">
        <f>IF(NOT(SoundChange!K92=0),SoundChange!K92,"")</f>
        <v/>
      </c>
      <c r="L93" s="3" t="str">
        <f>IF(NOT(SoundChange!L92=0),SoundChange!L92,"")</f>
        <v/>
      </c>
      <c r="M93" s="4" t="str">
        <f t="shared" si="13"/>
        <v>~paudur~</v>
      </c>
      <c r="N93" s="3" t="str">
        <f>IF(NOT(SoundChange!N92=0),SoundChange!N92,"")</f>
        <v/>
      </c>
      <c r="O93" s="3" t="str">
        <f>IF(NOT(SoundChange!O92=0),SoundChange!O92,"")</f>
        <v/>
      </c>
      <c r="P93" s="2" t="str">
        <f t="shared" si="14"/>
        <v>~paudur~</v>
      </c>
    </row>
    <row r="94" customHeight="1" spans="2:16">
      <c r="B94" s="3" t="str">
        <f>IF(NOT(SoundChange!B93=0),SoundChange!B93,"")</f>
        <v/>
      </c>
      <c r="C94" s="3" t="str">
        <f>IF(NOT(SoundChange!C93=0),SoundChange!C93,"")</f>
        <v/>
      </c>
      <c r="D94" s="2" t="str">
        <f t="shared" si="10"/>
        <v>~paudur~</v>
      </c>
      <c r="E94" s="3" t="str">
        <f>IF(NOT(SoundChange!E93=0),SoundChange!E93,"")</f>
        <v/>
      </c>
      <c r="F94" s="3" t="str">
        <f>IF(NOT(SoundChange!F93=0),SoundChange!F93,"")</f>
        <v/>
      </c>
      <c r="G94" s="4" t="str">
        <f t="shared" si="11"/>
        <v>~fodo~</v>
      </c>
      <c r="H94" s="3" t="str">
        <f>IF(NOT(SoundChange!H93=0),SoundChange!H93,"")</f>
        <v/>
      </c>
      <c r="I94" s="3" t="str">
        <f>IF(NOT(SoundChange!I93=0),SoundChange!I93,"")</f>
        <v/>
      </c>
      <c r="J94" s="2" t="str">
        <f t="shared" si="12"/>
        <v>~paudur~</v>
      </c>
      <c r="K94" s="3" t="str">
        <f>IF(NOT(SoundChange!K93=0),SoundChange!K93,"")</f>
        <v/>
      </c>
      <c r="L94" s="3" t="str">
        <f>IF(NOT(SoundChange!L93=0),SoundChange!L93,"")</f>
        <v/>
      </c>
      <c r="M94" s="4" t="str">
        <f t="shared" si="13"/>
        <v>~paudur~</v>
      </c>
      <c r="N94" s="3" t="str">
        <f>IF(NOT(SoundChange!N93=0),SoundChange!N93,"")</f>
        <v/>
      </c>
      <c r="O94" s="3" t="str">
        <f>IF(NOT(SoundChange!O93=0),SoundChange!O93,"")</f>
        <v/>
      </c>
      <c r="P94" s="2" t="str">
        <f t="shared" si="14"/>
        <v>~paudur~</v>
      </c>
    </row>
    <row r="95" customHeight="1" spans="2:16">
      <c r="B95" s="3" t="str">
        <f>IF(NOT(SoundChange!B94=0),SoundChange!B94,"")</f>
        <v/>
      </c>
      <c r="C95" s="3" t="str">
        <f>IF(NOT(SoundChange!C94=0),SoundChange!C94,"")</f>
        <v/>
      </c>
      <c r="D95" s="2" t="str">
        <f t="shared" si="10"/>
        <v>~paudur~</v>
      </c>
      <c r="E95" s="3" t="str">
        <f>IF(NOT(SoundChange!E94=0),SoundChange!E94,"")</f>
        <v/>
      </c>
      <c r="F95" s="3" t="str">
        <f>IF(NOT(SoundChange!F94=0),SoundChange!F94,"")</f>
        <v/>
      </c>
      <c r="G95" s="4" t="str">
        <f t="shared" si="11"/>
        <v>~fodo~</v>
      </c>
      <c r="H95" s="3" t="str">
        <f>IF(NOT(SoundChange!H94=0),SoundChange!H94,"")</f>
        <v/>
      </c>
      <c r="I95" s="3" t="str">
        <f>IF(NOT(SoundChange!I94=0),SoundChange!I94,"")</f>
        <v/>
      </c>
      <c r="J95" s="2" t="str">
        <f t="shared" si="12"/>
        <v>~paudur~</v>
      </c>
      <c r="K95" s="3" t="str">
        <f>IF(NOT(SoundChange!K94=0),SoundChange!K94,"")</f>
        <v/>
      </c>
      <c r="L95" s="3" t="str">
        <f>IF(NOT(SoundChange!L94=0),SoundChange!L94,"")</f>
        <v/>
      </c>
      <c r="M95" s="4" t="str">
        <f t="shared" si="13"/>
        <v>~paudur~</v>
      </c>
      <c r="N95" s="3" t="str">
        <f>IF(NOT(SoundChange!N94=0),SoundChange!N94,"")</f>
        <v/>
      </c>
      <c r="O95" s="3" t="str">
        <f>IF(NOT(SoundChange!O94=0),SoundChange!O94,"")</f>
        <v/>
      </c>
      <c r="P95" s="2" t="str">
        <f t="shared" si="14"/>
        <v>~paudur~</v>
      </c>
    </row>
    <row r="96" customHeight="1" spans="2:16">
      <c r="B96" s="3" t="str">
        <f>IF(NOT(SoundChange!B95=0),SoundChange!B95,"")</f>
        <v/>
      </c>
      <c r="C96" s="3" t="str">
        <f>IF(NOT(SoundChange!C95=0),SoundChange!C95,"")</f>
        <v/>
      </c>
      <c r="D96" s="2" t="str">
        <f t="shared" si="10"/>
        <v>~paudur~</v>
      </c>
      <c r="E96" s="3" t="str">
        <f>IF(NOT(SoundChange!E95=0),SoundChange!E95,"")</f>
        <v/>
      </c>
      <c r="F96" s="3" t="str">
        <f>IF(NOT(SoundChange!F95=0),SoundChange!F95,"")</f>
        <v/>
      </c>
      <c r="G96" s="4" t="str">
        <f t="shared" si="11"/>
        <v>~fodo~</v>
      </c>
      <c r="H96" s="3" t="str">
        <f>IF(NOT(SoundChange!H95=0),SoundChange!H95,"")</f>
        <v/>
      </c>
      <c r="I96" s="3" t="str">
        <f>IF(NOT(SoundChange!I95=0),SoundChange!I95,"")</f>
        <v/>
      </c>
      <c r="J96" s="2" t="str">
        <f t="shared" si="12"/>
        <v>~paudur~</v>
      </c>
      <c r="K96" s="3" t="str">
        <f>IF(NOT(SoundChange!K95=0),SoundChange!K95,"")</f>
        <v/>
      </c>
      <c r="L96" s="3" t="str">
        <f>IF(NOT(SoundChange!L95=0),SoundChange!L95,"")</f>
        <v/>
      </c>
      <c r="M96" s="4" t="str">
        <f t="shared" si="13"/>
        <v>~paudur~</v>
      </c>
      <c r="N96" s="3" t="str">
        <f>IF(NOT(SoundChange!N95=0),SoundChange!N95,"")</f>
        <v/>
      </c>
      <c r="O96" s="3" t="str">
        <f>IF(NOT(SoundChange!O95=0),SoundChange!O95,"")</f>
        <v/>
      </c>
      <c r="P96" s="2" t="str">
        <f t="shared" si="14"/>
        <v>~paudur~</v>
      </c>
    </row>
    <row r="97" customHeight="1" spans="2:16">
      <c r="B97" s="3" t="str">
        <f>IF(NOT(SoundChange!B96=0),SoundChange!B96,"")</f>
        <v/>
      </c>
      <c r="C97" s="3" t="str">
        <f>IF(NOT(SoundChange!C96=0),SoundChange!C96,"")</f>
        <v/>
      </c>
      <c r="D97" s="2" t="str">
        <f t="shared" si="10"/>
        <v>~paudur~</v>
      </c>
      <c r="E97" s="3" t="str">
        <f>IF(NOT(SoundChange!E96=0),SoundChange!E96,"")</f>
        <v/>
      </c>
      <c r="F97" s="3" t="str">
        <f>IF(NOT(SoundChange!F96=0),SoundChange!F96,"")</f>
        <v/>
      </c>
      <c r="G97" s="4" t="str">
        <f t="shared" si="11"/>
        <v>~fodo~</v>
      </c>
      <c r="H97" s="3" t="str">
        <f>IF(NOT(SoundChange!H96=0),SoundChange!H96,"")</f>
        <v/>
      </c>
      <c r="I97" s="3" t="str">
        <f>IF(NOT(SoundChange!I96=0),SoundChange!I96,"")</f>
        <v/>
      </c>
      <c r="J97" s="2" t="str">
        <f t="shared" si="12"/>
        <v>~paudur~</v>
      </c>
      <c r="K97" s="3" t="str">
        <f>IF(NOT(SoundChange!K96=0),SoundChange!K96,"")</f>
        <v/>
      </c>
      <c r="L97" s="3" t="str">
        <f>IF(NOT(SoundChange!L96=0),SoundChange!L96,"")</f>
        <v/>
      </c>
      <c r="M97" s="4" t="str">
        <f t="shared" si="13"/>
        <v>~paudur~</v>
      </c>
      <c r="N97" s="3" t="str">
        <f>IF(NOT(SoundChange!N96=0),SoundChange!N96,"")</f>
        <v/>
      </c>
      <c r="O97" s="3" t="str">
        <f>IF(NOT(SoundChange!O96=0),SoundChange!O96,"")</f>
        <v/>
      </c>
      <c r="P97" s="2" t="str">
        <f t="shared" si="14"/>
        <v>~paudur~</v>
      </c>
    </row>
    <row r="98" customHeight="1" spans="2:16">
      <c r="B98" s="3" t="str">
        <f>IF(NOT(SoundChange!B97=0),SoundChange!B97,"")</f>
        <v/>
      </c>
      <c r="C98" s="3" t="str">
        <f>IF(NOT(SoundChange!C97=0),SoundChange!C97,"")</f>
        <v/>
      </c>
      <c r="D98" s="2" t="str">
        <f t="shared" si="10"/>
        <v>~paudur~</v>
      </c>
      <c r="E98" s="3" t="str">
        <f>IF(NOT(SoundChange!E97=0),SoundChange!E97,"")</f>
        <v/>
      </c>
      <c r="F98" s="3" t="str">
        <f>IF(NOT(SoundChange!F97=0),SoundChange!F97,"")</f>
        <v/>
      </c>
      <c r="G98" s="4" t="str">
        <f t="shared" si="11"/>
        <v>~fodo~</v>
      </c>
      <c r="H98" s="3" t="str">
        <f>IF(NOT(SoundChange!H97=0),SoundChange!H97,"")</f>
        <v/>
      </c>
      <c r="I98" s="3" t="str">
        <f>IF(NOT(SoundChange!I97=0),SoundChange!I97,"")</f>
        <v/>
      </c>
      <c r="J98" s="2" t="str">
        <f t="shared" si="12"/>
        <v>~paudur~</v>
      </c>
      <c r="K98" s="3" t="str">
        <f>IF(NOT(SoundChange!K97=0),SoundChange!K97,"")</f>
        <v/>
      </c>
      <c r="L98" s="3" t="str">
        <f>IF(NOT(SoundChange!L97=0),SoundChange!L97,"")</f>
        <v/>
      </c>
      <c r="M98" s="4" t="str">
        <f t="shared" si="13"/>
        <v>~paudur~</v>
      </c>
      <c r="N98" s="3" t="str">
        <f>IF(NOT(SoundChange!N97=0),SoundChange!N97,"")</f>
        <v/>
      </c>
      <c r="O98" s="3" t="str">
        <f>IF(NOT(SoundChange!O97=0),SoundChange!O97,"")</f>
        <v/>
      </c>
      <c r="P98" s="2" t="str">
        <f t="shared" si="14"/>
        <v>~paudur~</v>
      </c>
    </row>
    <row r="99" customHeight="1" spans="2:16">
      <c r="B99" s="3" t="str">
        <f>IF(NOT(SoundChange!B98=0),SoundChange!B98,"")</f>
        <v/>
      </c>
      <c r="C99" s="3" t="str">
        <f>IF(NOT(SoundChange!C98=0),SoundChange!C98,"")</f>
        <v/>
      </c>
      <c r="D99" s="2" t="str">
        <f t="shared" si="10"/>
        <v>~paudur~</v>
      </c>
      <c r="E99" s="3" t="str">
        <f>IF(NOT(SoundChange!E98=0),SoundChange!E98,"")</f>
        <v/>
      </c>
      <c r="F99" s="3" t="str">
        <f>IF(NOT(SoundChange!F98=0),SoundChange!F98,"")</f>
        <v/>
      </c>
      <c r="G99" s="4" t="str">
        <f t="shared" si="11"/>
        <v>~fodo~</v>
      </c>
      <c r="H99" s="3" t="str">
        <f>IF(NOT(SoundChange!H98=0),SoundChange!H98,"")</f>
        <v/>
      </c>
      <c r="I99" s="3" t="str">
        <f>IF(NOT(SoundChange!I98=0),SoundChange!I98,"")</f>
        <v/>
      </c>
      <c r="J99" s="2" t="str">
        <f t="shared" si="12"/>
        <v>~paudur~</v>
      </c>
      <c r="K99" s="3" t="str">
        <f>IF(NOT(SoundChange!K98=0),SoundChange!K98,"")</f>
        <v/>
      </c>
      <c r="L99" s="3" t="str">
        <f>IF(NOT(SoundChange!L98=0),SoundChange!L98,"")</f>
        <v/>
      </c>
      <c r="M99" s="4" t="str">
        <f t="shared" si="13"/>
        <v>~paudur~</v>
      </c>
      <c r="N99" s="3" t="str">
        <f>IF(NOT(SoundChange!N98=0),SoundChange!N98,"")</f>
        <v/>
      </c>
      <c r="O99" s="3" t="str">
        <f>IF(NOT(SoundChange!O98=0),SoundChange!O98,"")</f>
        <v/>
      </c>
      <c r="P99" s="2" t="str">
        <f t="shared" si="14"/>
        <v>~paudur~</v>
      </c>
    </row>
    <row r="100" customHeight="1" spans="2:16">
      <c r="B100" s="3" t="str">
        <f>IF(NOT(SoundChange!B99=0),SoundChange!B99,"")</f>
        <v/>
      </c>
      <c r="C100" s="3" t="str">
        <f>IF(NOT(SoundChange!C99=0),SoundChange!C99,"")</f>
        <v/>
      </c>
      <c r="D100" s="2" t="str">
        <f t="shared" si="10"/>
        <v>~paudur~</v>
      </c>
      <c r="E100" s="3" t="str">
        <f>IF(NOT(SoundChange!E99=0),SoundChange!E99,"")</f>
        <v/>
      </c>
      <c r="F100" s="3" t="str">
        <f>IF(NOT(SoundChange!F99=0),SoundChange!F99,"")</f>
        <v/>
      </c>
      <c r="G100" s="4" t="str">
        <f t="shared" si="11"/>
        <v>~fodo~</v>
      </c>
      <c r="H100" s="3" t="str">
        <f>IF(NOT(SoundChange!H99=0),SoundChange!H99,"")</f>
        <v/>
      </c>
      <c r="I100" s="3" t="str">
        <f>IF(NOT(SoundChange!I99=0),SoundChange!I99,"")</f>
        <v/>
      </c>
      <c r="J100" s="2" t="str">
        <f t="shared" si="12"/>
        <v>~paudur~</v>
      </c>
      <c r="K100" s="3" t="str">
        <f>IF(NOT(SoundChange!K99=0),SoundChange!K99,"")</f>
        <v/>
      </c>
      <c r="L100" s="3" t="str">
        <f>IF(NOT(SoundChange!L99=0),SoundChange!L99,"")</f>
        <v/>
      </c>
      <c r="M100" s="4" t="str">
        <f t="shared" si="13"/>
        <v>~paudur~</v>
      </c>
      <c r="N100" s="3" t="str">
        <f>IF(NOT(SoundChange!N99=0),SoundChange!N99,"")</f>
        <v/>
      </c>
      <c r="O100" s="3" t="str">
        <f>IF(NOT(SoundChange!O99=0),SoundChange!O99,"")</f>
        <v/>
      </c>
      <c r="P100" s="2" t="str">
        <f t="shared" si="14"/>
        <v>~paudur~</v>
      </c>
    </row>
    <row r="101" customHeight="1" spans="2:16">
      <c r="B101" s="3" t="str">
        <f>IF(NOT(SoundChange!B100=0),SoundChange!B100,"")</f>
        <v/>
      </c>
      <c r="C101" s="3" t="str">
        <f>IF(NOT(SoundChange!C100=0),SoundChange!C100,"")</f>
        <v/>
      </c>
      <c r="D101" s="2" t="str">
        <f t="shared" si="10"/>
        <v>~paudur~</v>
      </c>
      <c r="E101" s="3" t="str">
        <f>IF(NOT(SoundChange!E100=0),SoundChange!E100,"")</f>
        <v/>
      </c>
      <c r="F101" s="3" t="str">
        <f>IF(NOT(SoundChange!F100=0),SoundChange!F100,"")</f>
        <v/>
      </c>
      <c r="G101" s="4" t="str">
        <f t="shared" si="11"/>
        <v>~fodo~</v>
      </c>
      <c r="H101" s="3" t="str">
        <f>IF(NOT(SoundChange!H100=0),SoundChange!H100,"")</f>
        <v/>
      </c>
      <c r="I101" s="3" t="str">
        <f>IF(NOT(SoundChange!I100=0),SoundChange!I100,"")</f>
        <v/>
      </c>
      <c r="J101" s="2" t="str">
        <f t="shared" si="12"/>
        <v>~paudur~</v>
      </c>
      <c r="K101" s="3" t="str">
        <f>IF(NOT(SoundChange!K100=0),SoundChange!K100,"")</f>
        <v/>
      </c>
      <c r="L101" s="3" t="str">
        <f>IF(NOT(SoundChange!L100=0),SoundChange!L100,"")</f>
        <v/>
      </c>
      <c r="M101" s="4" t="str">
        <f t="shared" si="13"/>
        <v>~paudur~</v>
      </c>
      <c r="N101" s="3" t="str">
        <f>IF(NOT(SoundChange!N100=0),SoundChange!N100,"")</f>
        <v/>
      </c>
      <c r="O101" s="3" t="str">
        <f>IF(NOT(SoundChange!O100=0),SoundChange!O100,"")</f>
        <v/>
      </c>
      <c r="P101" s="2" t="str">
        <f t="shared" si="14"/>
        <v>~paudur~</v>
      </c>
    </row>
    <row r="102" customHeight="1" spans="2:16">
      <c r="B102" s="3" t="str">
        <f>IF(NOT(SoundChange!B101=0),SoundChange!B101,"")</f>
        <v/>
      </c>
      <c r="C102" s="3" t="str">
        <f>IF(NOT(SoundChange!C101=0),SoundChange!C101,"")</f>
        <v/>
      </c>
      <c r="D102" s="2" t="str">
        <f t="shared" si="10"/>
        <v>~paudur~</v>
      </c>
      <c r="E102" s="3" t="str">
        <f>IF(NOT(SoundChange!E101=0),SoundChange!E101,"")</f>
        <v/>
      </c>
      <c r="F102" s="3" t="str">
        <f>IF(NOT(SoundChange!F101=0),SoundChange!F101,"")</f>
        <v/>
      </c>
      <c r="G102" s="4" t="str">
        <f t="shared" si="11"/>
        <v>~fodo~</v>
      </c>
      <c r="H102" s="3" t="str">
        <f>IF(NOT(SoundChange!H101=0),SoundChange!H101,"")</f>
        <v/>
      </c>
      <c r="I102" s="3" t="str">
        <f>IF(NOT(SoundChange!I101=0),SoundChange!I101,"")</f>
        <v/>
      </c>
      <c r="J102" s="2" t="str">
        <f t="shared" si="12"/>
        <v>~paudur~</v>
      </c>
      <c r="K102" s="3" t="str">
        <f>IF(NOT(SoundChange!K101=0),SoundChange!K101,"")</f>
        <v/>
      </c>
      <c r="L102" s="3" t="str">
        <f>IF(NOT(SoundChange!L101=0),SoundChange!L101,"")</f>
        <v/>
      </c>
      <c r="M102" s="4" t="str">
        <f t="shared" si="13"/>
        <v>~paudur~</v>
      </c>
      <c r="N102" s="3" t="str">
        <f>IF(NOT(SoundChange!N101=0),SoundChange!N101,"")</f>
        <v/>
      </c>
      <c r="O102" s="3" t="str">
        <f>IF(NOT(SoundChange!O101=0),SoundChange!O101,"")</f>
        <v/>
      </c>
      <c r="P102" s="2" t="str">
        <f t="shared" si="14"/>
        <v>~paudur~</v>
      </c>
    </row>
    <row r="103" customHeight="1" spans="2:16">
      <c r="B103" s="3" t="str">
        <f>IF(NOT(SoundChange!B102=0),SoundChange!B102,"")</f>
        <v/>
      </c>
      <c r="C103" s="3" t="str">
        <f>IF(NOT(SoundChange!C102=0),SoundChange!C102,"")</f>
        <v/>
      </c>
      <c r="D103" s="2" t="str">
        <f t="shared" ref="D103:D118" si="15">SUBSTITUTE(D102,B103,C103)</f>
        <v>~paudur~</v>
      </c>
      <c r="E103" s="3" t="str">
        <f>IF(NOT(SoundChange!E102=0),SoundChange!E102,"")</f>
        <v/>
      </c>
      <c r="F103" s="3" t="str">
        <f>IF(NOT(SoundChange!F102=0),SoundChange!F102,"")</f>
        <v/>
      </c>
      <c r="G103" s="4" t="str">
        <f t="shared" ref="G103:G118" si="16">SUBSTITUTE(G102,E103,F103)</f>
        <v>~fodo~</v>
      </c>
      <c r="H103" s="3" t="str">
        <f>IF(NOT(SoundChange!H102=0),SoundChange!H102,"")</f>
        <v/>
      </c>
      <c r="I103" s="3" t="str">
        <f>IF(NOT(SoundChange!I102=0),SoundChange!I102,"")</f>
        <v/>
      </c>
      <c r="J103" s="2" t="str">
        <f t="shared" ref="J103:J118" si="17">SUBSTITUTE(J102,H103,I103)</f>
        <v>~paudur~</v>
      </c>
      <c r="K103" s="3" t="str">
        <f>IF(NOT(SoundChange!K102=0),SoundChange!K102,"")</f>
        <v/>
      </c>
      <c r="L103" s="3" t="str">
        <f>IF(NOT(SoundChange!L102=0),SoundChange!L102,"")</f>
        <v/>
      </c>
      <c r="M103" s="4" t="str">
        <f t="shared" ref="M103:M118" si="18">SUBSTITUTE(M102,K103,L103)</f>
        <v>~paudur~</v>
      </c>
      <c r="N103" s="3" t="str">
        <f>IF(NOT(SoundChange!N102=0),SoundChange!N102,"")</f>
        <v/>
      </c>
      <c r="O103" s="3" t="str">
        <f>IF(NOT(SoundChange!O102=0),SoundChange!O102,"")</f>
        <v/>
      </c>
      <c r="P103" s="2" t="str">
        <f t="shared" ref="P103:P118" si="19">SUBSTITUTE(P102,N103,O103)</f>
        <v>~paudur~</v>
      </c>
    </row>
    <row r="104" customHeight="1" spans="2:16">
      <c r="B104" s="3" t="str">
        <f>IF(NOT(SoundChange!B103=0),SoundChange!B103,"")</f>
        <v/>
      </c>
      <c r="C104" s="3" t="str">
        <f>IF(NOT(SoundChange!C103=0),SoundChange!C103,"")</f>
        <v/>
      </c>
      <c r="D104" s="2" t="str">
        <f t="shared" si="15"/>
        <v>~paudur~</v>
      </c>
      <c r="E104" s="3" t="str">
        <f>IF(NOT(SoundChange!E103=0),SoundChange!E103,"")</f>
        <v/>
      </c>
      <c r="F104" s="3" t="str">
        <f>IF(NOT(SoundChange!F103=0),SoundChange!F103,"")</f>
        <v/>
      </c>
      <c r="G104" s="4" t="str">
        <f t="shared" si="16"/>
        <v>~fodo~</v>
      </c>
      <c r="H104" s="3" t="str">
        <f>IF(NOT(SoundChange!H103=0),SoundChange!H103,"")</f>
        <v/>
      </c>
      <c r="I104" s="3" t="str">
        <f>IF(NOT(SoundChange!I103=0),SoundChange!I103,"")</f>
        <v/>
      </c>
      <c r="J104" s="2" t="str">
        <f t="shared" si="17"/>
        <v>~paudur~</v>
      </c>
      <c r="K104" s="3" t="str">
        <f>IF(NOT(SoundChange!K103=0),SoundChange!K103,"")</f>
        <v/>
      </c>
      <c r="L104" s="3" t="str">
        <f>IF(NOT(SoundChange!L103=0),SoundChange!L103,"")</f>
        <v/>
      </c>
      <c r="M104" s="4" t="str">
        <f t="shared" si="18"/>
        <v>~paudur~</v>
      </c>
      <c r="N104" s="3" t="str">
        <f>IF(NOT(SoundChange!N103=0),SoundChange!N103,"")</f>
        <v/>
      </c>
      <c r="O104" s="3" t="str">
        <f>IF(NOT(SoundChange!O103=0),SoundChange!O103,"")</f>
        <v/>
      </c>
      <c r="P104" s="2" t="str">
        <f t="shared" si="19"/>
        <v>~paudur~</v>
      </c>
    </row>
    <row r="105" customHeight="1" spans="2:16">
      <c r="B105" s="3" t="str">
        <f>IF(NOT(SoundChange!B104=0),SoundChange!B104,"")</f>
        <v/>
      </c>
      <c r="C105" s="3" t="str">
        <f>IF(NOT(SoundChange!C104=0),SoundChange!C104,"")</f>
        <v/>
      </c>
      <c r="D105" s="2" t="str">
        <f t="shared" si="15"/>
        <v>~paudur~</v>
      </c>
      <c r="E105" s="3" t="str">
        <f>IF(NOT(SoundChange!E104=0),SoundChange!E104,"")</f>
        <v/>
      </c>
      <c r="F105" s="3" t="str">
        <f>IF(NOT(SoundChange!F104=0),SoundChange!F104,"")</f>
        <v/>
      </c>
      <c r="G105" s="4" t="str">
        <f t="shared" si="16"/>
        <v>~fodo~</v>
      </c>
      <c r="H105" s="3" t="str">
        <f>IF(NOT(SoundChange!H104=0),SoundChange!H104,"")</f>
        <v/>
      </c>
      <c r="I105" s="3" t="str">
        <f>IF(NOT(SoundChange!I104=0),SoundChange!I104,"")</f>
        <v/>
      </c>
      <c r="J105" s="2" t="str">
        <f t="shared" si="17"/>
        <v>~paudur~</v>
      </c>
      <c r="K105" s="3" t="str">
        <f>IF(NOT(SoundChange!K104=0),SoundChange!K104,"")</f>
        <v/>
      </c>
      <c r="L105" s="3" t="str">
        <f>IF(NOT(SoundChange!L104=0),SoundChange!L104,"")</f>
        <v/>
      </c>
      <c r="M105" s="4" t="str">
        <f t="shared" si="18"/>
        <v>~paudur~</v>
      </c>
      <c r="N105" s="3" t="str">
        <f>IF(NOT(SoundChange!N104=0),SoundChange!N104,"")</f>
        <v/>
      </c>
      <c r="O105" s="3" t="str">
        <f>IF(NOT(SoundChange!O104=0),SoundChange!O104,"")</f>
        <v/>
      </c>
      <c r="P105" s="2" t="str">
        <f t="shared" si="19"/>
        <v>~paudur~</v>
      </c>
    </row>
    <row r="106" customHeight="1" spans="2:16">
      <c r="B106" s="3" t="str">
        <f>IF(NOT(SoundChange!B105=0),SoundChange!B105,"")</f>
        <v/>
      </c>
      <c r="C106" s="3" t="str">
        <f>IF(NOT(SoundChange!C105=0),SoundChange!C105,"")</f>
        <v/>
      </c>
      <c r="D106" s="2" t="str">
        <f t="shared" si="15"/>
        <v>~paudur~</v>
      </c>
      <c r="E106" s="3" t="str">
        <f>IF(NOT(SoundChange!E105=0),SoundChange!E105,"")</f>
        <v/>
      </c>
      <c r="F106" s="3" t="str">
        <f>IF(NOT(SoundChange!F105=0),SoundChange!F105,"")</f>
        <v/>
      </c>
      <c r="G106" s="4" t="str">
        <f t="shared" si="16"/>
        <v>~fodo~</v>
      </c>
      <c r="H106" s="3" t="str">
        <f>IF(NOT(SoundChange!H105=0),SoundChange!H105,"")</f>
        <v/>
      </c>
      <c r="I106" s="3" t="str">
        <f>IF(NOT(SoundChange!I105=0),SoundChange!I105,"")</f>
        <v/>
      </c>
      <c r="J106" s="2" t="str">
        <f t="shared" si="17"/>
        <v>~paudur~</v>
      </c>
      <c r="K106" s="3" t="str">
        <f>IF(NOT(SoundChange!K105=0),SoundChange!K105,"")</f>
        <v/>
      </c>
      <c r="L106" s="3" t="str">
        <f>IF(NOT(SoundChange!L105=0),SoundChange!L105,"")</f>
        <v/>
      </c>
      <c r="M106" s="4" t="str">
        <f t="shared" si="18"/>
        <v>~paudur~</v>
      </c>
      <c r="N106" s="3" t="str">
        <f>IF(NOT(SoundChange!N105=0),SoundChange!N105,"")</f>
        <v/>
      </c>
      <c r="O106" s="3" t="str">
        <f>IF(NOT(SoundChange!O105=0),SoundChange!O105,"")</f>
        <v/>
      </c>
      <c r="P106" s="2" t="str">
        <f t="shared" si="19"/>
        <v>~paudur~</v>
      </c>
    </row>
    <row r="107" customHeight="1" spans="2:16">
      <c r="B107" s="3" t="str">
        <f>IF(NOT(SoundChange!B106=0),SoundChange!B106,"")</f>
        <v/>
      </c>
      <c r="C107" s="3" t="str">
        <f>IF(NOT(SoundChange!C106=0),SoundChange!C106,"")</f>
        <v/>
      </c>
      <c r="D107" s="2" t="str">
        <f t="shared" si="15"/>
        <v>~paudur~</v>
      </c>
      <c r="E107" s="3" t="str">
        <f>IF(NOT(SoundChange!E106=0),SoundChange!E106,"")</f>
        <v/>
      </c>
      <c r="F107" s="3" t="str">
        <f>IF(NOT(SoundChange!F106=0),SoundChange!F106,"")</f>
        <v/>
      </c>
      <c r="G107" s="4" t="str">
        <f t="shared" si="16"/>
        <v>~fodo~</v>
      </c>
      <c r="H107" s="3" t="str">
        <f>IF(NOT(SoundChange!H106=0),SoundChange!H106,"")</f>
        <v/>
      </c>
      <c r="I107" s="3" t="str">
        <f>IF(NOT(SoundChange!I106=0),SoundChange!I106,"")</f>
        <v/>
      </c>
      <c r="J107" s="2" t="str">
        <f t="shared" si="17"/>
        <v>~paudur~</v>
      </c>
      <c r="K107" s="3" t="str">
        <f>IF(NOT(SoundChange!K106=0),SoundChange!K106,"")</f>
        <v/>
      </c>
      <c r="L107" s="3" t="str">
        <f>IF(NOT(SoundChange!L106=0),SoundChange!L106,"")</f>
        <v/>
      </c>
      <c r="M107" s="4" t="str">
        <f t="shared" si="18"/>
        <v>~paudur~</v>
      </c>
      <c r="N107" s="3" t="str">
        <f>IF(NOT(SoundChange!N106=0),SoundChange!N106,"")</f>
        <v/>
      </c>
      <c r="O107" s="3" t="str">
        <f>IF(NOT(SoundChange!O106=0),SoundChange!O106,"")</f>
        <v/>
      </c>
      <c r="P107" s="2" t="str">
        <f t="shared" si="19"/>
        <v>~paudur~</v>
      </c>
    </row>
    <row r="108" customHeight="1" spans="2:16">
      <c r="B108" s="3" t="str">
        <f>IF(NOT(SoundChange!B107=0),SoundChange!B107,"")</f>
        <v/>
      </c>
      <c r="C108" s="3" t="str">
        <f>IF(NOT(SoundChange!C107=0),SoundChange!C107,"")</f>
        <v/>
      </c>
      <c r="D108" s="2" t="str">
        <f t="shared" si="15"/>
        <v>~paudur~</v>
      </c>
      <c r="E108" s="3" t="str">
        <f>IF(NOT(SoundChange!E107=0),SoundChange!E107,"")</f>
        <v/>
      </c>
      <c r="F108" s="3" t="str">
        <f>IF(NOT(SoundChange!F107=0),SoundChange!F107,"")</f>
        <v/>
      </c>
      <c r="G108" s="4" t="str">
        <f t="shared" si="16"/>
        <v>~fodo~</v>
      </c>
      <c r="H108" s="3" t="str">
        <f>IF(NOT(SoundChange!H107=0),SoundChange!H107,"")</f>
        <v/>
      </c>
      <c r="I108" s="3" t="str">
        <f>IF(NOT(SoundChange!I107=0),SoundChange!I107,"")</f>
        <v/>
      </c>
      <c r="J108" s="2" t="str">
        <f t="shared" si="17"/>
        <v>~paudur~</v>
      </c>
      <c r="K108" s="3" t="str">
        <f>IF(NOT(SoundChange!K107=0),SoundChange!K107,"")</f>
        <v/>
      </c>
      <c r="L108" s="3" t="str">
        <f>IF(NOT(SoundChange!L107=0),SoundChange!L107,"")</f>
        <v/>
      </c>
      <c r="M108" s="4" t="str">
        <f t="shared" si="18"/>
        <v>~paudur~</v>
      </c>
      <c r="N108" s="3" t="str">
        <f>IF(NOT(SoundChange!N107=0),SoundChange!N107,"")</f>
        <v/>
      </c>
      <c r="O108" s="3" t="str">
        <f>IF(NOT(SoundChange!O107=0),SoundChange!O107,"")</f>
        <v/>
      </c>
      <c r="P108" s="2" t="str">
        <f t="shared" si="19"/>
        <v>~paudur~</v>
      </c>
    </row>
    <row r="109" customHeight="1" spans="2:16">
      <c r="B109" s="3" t="str">
        <f>IF(NOT(SoundChange!B108=0),SoundChange!B108,"")</f>
        <v/>
      </c>
      <c r="C109" s="3" t="str">
        <f>IF(NOT(SoundChange!C108=0),SoundChange!C108,"")</f>
        <v/>
      </c>
      <c r="D109" s="2" t="str">
        <f t="shared" si="15"/>
        <v>~paudur~</v>
      </c>
      <c r="E109" s="3" t="str">
        <f>IF(NOT(SoundChange!E108=0),SoundChange!E108,"")</f>
        <v/>
      </c>
      <c r="F109" s="3" t="str">
        <f>IF(NOT(SoundChange!F108=0),SoundChange!F108,"")</f>
        <v/>
      </c>
      <c r="G109" s="4" t="str">
        <f t="shared" si="16"/>
        <v>~fodo~</v>
      </c>
      <c r="H109" s="3" t="str">
        <f>IF(NOT(SoundChange!H108=0),SoundChange!H108,"")</f>
        <v/>
      </c>
      <c r="I109" s="3" t="str">
        <f>IF(NOT(SoundChange!I108=0),SoundChange!I108,"")</f>
        <v/>
      </c>
      <c r="J109" s="2" t="str">
        <f t="shared" si="17"/>
        <v>~paudur~</v>
      </c>
      <c r="K109" s="3" t="str">
        <f>IF(NOT(SoundChange!K108=0),SoundChange!K108,"")</f>
        <v/>
      </c>
      <c r="L109" s="3" t="str">
        <f>IF(NOT(SoundChange!L108=0),SoundChange!L108,"")</f>
        <v/>
      </c>
      <c r="M109" s="4" t="str">
        <f t="shared" si="18"/>
        <v>~paudur~</v>
      </c>
      <c r="N109" s="3" t="str">
        <f>IF(NOT(SoundChange!N108=0),SoundChange!N108,"")</f>
        <v/>
      </c>
      <c r="O109" s="3" t="str">
        <f>IF(NOT(SoundChange!O108=0),SoundChange!O108,"")</f>
        <v/>
      </c>
      <c r="P109" s="2" t="str">
        <f t="shared" si="19"/>
        <v>~paudur~</v>
      </c>
    </row>
    <row r="110" customHeight="1" spans="2:16">
      <c r="B110" s="3" t="str">
        <f>IF(NOT(SoundChange!B109=0),SoundChange!B109,"")</f>
        <v/>
      </c>
      <c r="C110" s="3" t="str">
        <f>IF(NOT(SoundChange!C109=0),SoundChange!C109,"")</f>
        <v/>
      </c>
      <c r="D110" s="2" t="str">
        <f t="shared" si="15"/>
        <v>~paudur~</v>
      </c>
      <c r="E110" s="3" t="str">
        <f>IF(NOT(SoundChange!E109=0),SoundChange!E109,"")</f>
        <v/>
      </c>
      <c r="F110" s="3" t="str">
        <f>IF(NOT(SoundChange!F109=0),SoundChange!F109,"")</f>
        <v/>
      </c>
      <c r="G110" s="4" t="str">
        <f t="shared" si="16"/>
        <v>~fodo~</v>
      </c>
      <c r="H110" s="3" t="str">
        <f>IF(NOT(SoundChange!H109=0),SoundChange!H109,"")</f>
        <v/>
      </c>
      <c r="I110" s="3" t="str">
        <f>IF(NOT(SoundChange!I109=0),SoundChange!I109,"")</f>
        <v/>
      </c>
      <c r="J110" s="2" t="str">
        <f t="shared" si="17"/>
        <v>~paudur~</v>
      </c>
      <c r="K110" s="3" t="str">
        <f>IF(NOT(SoundChange!K109=0),SoundChange!K109,"")</f>
        <v/>
      </c>
      <c r="L110" s="3" t="str">
        <f>IF(NOT(SoundChange!L109=0),SoundChange!L109,"")</f>
        <v/>
      </c>
      <c r="M110" s="4" t="str">
        <f t="shared" si="18"/>
        <v>~paudur~</v>
      </c>
      <c r="N110" s="3" t="str">
        <f>IF(NOT(SoundChange!N109=0),SoundChange!N109,"")</f>
        <v/>
      </c>
      <c r="O110" s="3" t="str">
        <f>IF(NOT(SoundChange!O109=0),SoundChange!O109,"")</f>
        <v/>
      </c>
      <c r="P110" s="2" t="str">
        <f t="shared" si="19"/>
        <v>~paudur~</v>
      </c>
    </row>
    <row r="111" customHeight="1" spans="2:16">
      <c r="B111" s="3" t="str">
        <f>IF(NOT(SoundChange!B110=0),SoundChange!B110,"")</f>
        <v/>
      </c>
      <c r="C111" s="3" t="str">
        <f>IF(NOT(SoundChange!C110=0),SoundChange!C110,"")</f>
        <v/>
      </c>
      <c r="D111" s="2" t="str">
        <f t="shared" si="15"/>
        <v>~paudur~</v>
      </c>
      <c r="E111" s="3" t="str">
        <f>IF(NOT(SoundChange!E110=0),SoundChange!E110,"")</f>
        <v/>
      </c>
      <c r="F111" s="3" t="str">
        <f>IF(NOT(SoundChange!F110=0),SoundChange!F110,"")</f>
        <v/>
      </c>
      <c r="G111" s="4" t="str">
        <f t="shared" si="16"/>
        <v>~fodo~</v>
      </c>
      <c r="H111" s="3" t="str">
        <f>IF(NOT(SoundChange!H110=0),SoundChange!H110,"")</f>
        <v/>
      </c>
      <c r="I111" s="3" t="str">
        <f>IF(NOT(SoundChange!I110=0),SoundChange!I110,"")</f>
        <v/>
      </c>
      <c r="J111" s="2" t="str">
        <f t="shared" si="17"/>
        <v>~paudur~</v>
      </c>
      <c r="K111" s="3" t="str">
        <f>IF(NOT(SoundChange!K110=0),SoundChange!K110,"")</f>
        <v/>
      </c>
      <c r="L111" s="3" t="str">
        <f>IF(NOT(SoundChange!L110=0),SoundChange!L110,"")</f>
        <v/>
      </c>
      <c r="M111" s="4" t="str">
        <f t="shared" si="18"/>
        <v>~paudur~</v>
      </c>
      <c r="N111" s="3" t="str">
        <f>IF(NOT(SoundChange!N110=0),SoundChange!N110,"")</f>
        <v/>
      </c>
      <c r="O111" s="3" t="str">
        <f>IF(NOT(SoundChange!O110=0),SoundChange!O110,"")</f>
        <v/>
      </c>
      <c r="P111" s="2" t="str">
        <f t="shared" si="19"/>
        <v>~paudur~</v>
      </c>
    </row>
    <row r="112" customHeight="1" spans="2:16">
      <c r="B112" s="3" t="str">
        <f>IF(NOT(SoundChange!B111=0),SoundChange!B111,"")</f>
        <v/>
      </c>
      <c r="C112" s="3" t="str">
        <f>IF(NOT(SoundChange!C111=0),SoundChange!C111,"")</f>
        <v/>
      </c>
      <c r="D112" s="2" t="str">
        <f t="shared" si="15"/>
        <v>~paudur~</v>
      </c>
      <c r="E112" s="3" t="str">
        <f>IF(NOT(SoundChange!E111=0),SoundChange!E111,"")</f>
        <v/>
      </c>
      <c r="F112" s="3" t="str">
        <f>IF(NOT(SoundChange!F111=0),SoundChange!F111,"")</f>
        <v/>
      </c>
      <c r="G112" s="4" t="str">
        <f t="shared" si="16"/>
        <v>~fodo~</v>
      </c>
      <c r="H112" s="3" t="str">
        <f>IF(NOT(SoundChange!H111=0),SoundChange!H111,"")</f>
        <v/>
      </c>
      <c r="I112" s="3" t="str">
        <f>IF(NOT(SoundChange!I111=0),SoundChange!I111,"")</f>
        <v/>
      </c>
      <c r="J112" s="2" t="str">
        <f t="shared" si="17"/>
        <v>~paudur~</v>
      </c>
      <c r="K112" s="3" t="str">
        <f>IF(NOT(SoundChange!K111=0),SoundChange!K111,"")</f>
        <v/>
      </c>
      <c r="L112" s="3" t="str">
        <f>IF(NOT(SoundChange!L111=0),SoundChange!L111,"")</f>
        <v/>
      </c>
      <c r="M112" s="4" t="str">
        <f t="shared" si="18"/>
        <v>~paudur~</v>
      </c>
      <c r="N112" s="3" t="str">
        <f>IF(NOT(SoundChange!N111=0),SoundChange!N111,"")</f>
        <v/>
      </c>
      <c r="O112" s="3" t="str">
        <f>IF(NOT(SoundChange!O111=0),SoundChange!O111,"")</f>
        <v/>
      </c>
      <c r="P112" s="2" t="str">
        <f t="shared" si="19"/>
        <v>~paudur~</v>
      </c>
    </row>
    <row r="113" customHeight="1" spans="2:16">
      <c r="B113" s="3" t="str">
        <f>IF(NOT(SoundChange!B112=0),SoundChange!B112,"")</f>
        <v/>
      </c>
      <c r="C113" s="3" t="str">
        <f>IF(NOT(SoundChange!C112=0),SoundChange!C112,"")</f>
        <v/>
      </c>
      <c r="D113" s="2" t="str">
        <f t="shared" si="15"/>
        <v>~paudur~</v>
      </c>
      <c r="E113" s="3" t="str">
        <f>IF(NOT(SoundChange!E112=0),SoundChange!E112,"")</f>
        <v/>
      </c>
      <c r="F113" s="3" t="str">
        <f>IF(NOT(SoundChange!F112=0),SoundChange!F112,"")</f>
        <v/>
      </c>
      <c r="G113" s="4" t="str">
        <f t="shared" si="16"/>
        <v>~fodo~</v>
      </c>
      <c r="H113" s="3" t="str">
        <f>IF(NOT(SoundChange!H112=0),SoundChange!H112,"")</f>
        <v/>
      </c>
      <c r="I113" s="3" t="str">
        <f>IF(NOT(SoundChange!I112=0),SoundChange!I112,"")</f>
        <v/>
      </c>
      <c r="J113" s="2" t="str">
        <f t="shared" si="17"/>
        <v>~paudur~</v>
      </c>
      <c r="K113" s="3" t="str">
        <f>IF(NOT(SoundChange!K112=0),SoundChange!K112,"")</f>
        <v/>
      </c>
      <c r="L113" s="3" t="str">
        <f>IF(NOT(SoundChange!L112=0),SoundChange!L112,"")</f>
        <v/>
      </c>
      <c r="M113" s="4" t="str">
        <f t="shared" si="18"/>
        <v>~paudur~</v>
      </c>
      <c r="N113" s="3" t="str">
        <f>IF(NOT(SoundChange!N112=0),SoundChange!N112,"")</f>
        <v/>
      </c>
      <c r="O113" s="3" t="str">
        <f>IF(NOT(SoundChange!O112=0),SoundChange!O112,"")</f>
        <v/>
      </c>
      <c r="P113" s="2" t="str">
        <f t="shared" si="19"/>
        <v>~paudur~</v>
      </c>
    </row>
    <row r="114" customHeight="1" spans="2:16">
      <c r="B114" s="3" t="str">
        <f>IF(NOT(SoundChange!B113=0),SoundChange!B113,"")</f>
        <v/>
      </c>
      <c r="C114" s="3" t="str">
        <f>IF(NOT(SoundChange!C113=0),SoundChange!C113,"")</f>
        <v/>
      </c>
      <c r="D114" s="2" t="str">
        <f t="shared" si="15"/>
        <v>~paudur~</v>
      </c>
      <c r="E114" s="3" t="str">
        <f>IF(NOT(SoundChange!E113=0),SoundChange!E113,"")</f>
        <v/>
      </c>
      <c r="F114" s="3" t="str">
        <f>IF(NOT(SoundChange!F113=0),SoundChange!F113,"")</f>
        <v/>
      </c>
      <c r="G114" s="4" t="str">
        <f t="shared" si="16"/>
        <v>~fodo~</v>
      </c>
      <c r="H114" s="3" t="str">
        <f>IF(NOT(SoundChange!H113=0),SoundChange!H113,"")</f>
        <v/>
      </c>
      <c r="I114" s="3" t="str">
        <f>IF(NOT(SoundChange!I113=0),SoundChange!I113,"")</f>
        <v/>
      </c>
      <c r="J114" s="2" t="str">
        <f t="shared" si="17"/>
        <v>~paudur~</v>
      </c>
      <c r="K114" s="3" t="str">
        <f>IF(NOT(SoundChange!K113=0),SoundChange!K113,"")</f>
        <v/>
      </c>
      <c r="L114" s="3" t="str">
        <f>IF(NOT(SoundChange!L113=0),SoundChange!L113,"")</f>
        <v/>
      </c>
      <c r="M114" s="4" t="str">
        <f t="shared" si="18"/>
        <v>~paudur~</v>
      </c>
      <c r="N114" s="3" t="str">
        <f>IF(NOT(SoundChange!N113=0),SoundChange!N113,"")</f>
        <v/>
      </c>
      <c r="O114" s="3" t="str">
        <f>IF(NOT(SoundChange!O113=0),SoundChange!O113,"")</f>
        <v/>
      </c>
      <c r="P114" s="2" t="str">
        <f t="shared" si="19"/>
        <v>~paudur~</v>
      </c>
    </row>
    <row r="115" customHeight="1" spans="2:16">
      <c r="B115" s="3" t="str">
        <f>IF(NOT(SoundChange!B114=0),SoundChange!B114,"")</f>
        <v/>
      </c>
      <c r="C115" s="3" t="str">
        <f>IF(NOT(SoundChange!C114=0),SoundChange!C114,"")</f>
        <v/>
      </c>
      <c r="D115" s="2" t="str">
        <f t="shared" si="15"/>
        <v>~paudur~</v>
      </c>
      <c r="E115" s="3" t="str">
        <f>IF(NOT(SoundChange!E114=0),SoundChange!E114,"")</f>
        <v/>
      </c>
      <c r="F115" s="3" t="str">
        <f>IF(NOT(SoundChange!F114=0),SoundChange!F114,"")</f>
        <v/>
      </c>
      <c r="G115" s="4" t="str">
        <f t="shared" si="16"/>
        <v>~fodo~</v>
      </c>
      <c r="H115" s="3" t="str">
        <f>IF(NOT(SoundChange!H114=0),SoundChange!H114,"")</f>
        <v/>
      </c>
      <c r="I115" s="3" t="str">
        <f>IF(NOT(SoundChange!I114=0),SoundChange!I114,"")</f>
        <v/>
      </c>
      <c r="J115" s="2" t="str">
        <f t="shared" si="17"/>
        <v>~paudur~</v>
      </c>
      <c r="K115" s="3" t="str">
        <f>IF(NOT(SoundChange!K114=0),SoundChange!K114,"")</f>
        <v/>
      </c>
      <c r="L115" s="3" t="str">
        <f>IF(NOT(SoundChange!L114=0),SoundChange!L114,"")</f>
        <v/>
      </c>
      <c r="M115" s="4" t="str">
        <f t="shared" si="18"/>
        <v>~paudur~</v>
      </c>
      <c r="N115" s="3" t="str">
        <f>IF(NOT(SoundChange!N114=0),SoundChange!N114,"")</f>
        <v/>
      </c>
      <c r="O115" s="3" t="str">
        <f>IF(NOT(SoundChange!O114=0),SoundChange!O114,"")</f>
        <v/>
      </c>
      <c r="P115" s="2" t="str">
        <f t="shared" si="19"/>
        <v>~paudur~</v>
      </c>
    </row>
    <row r="116" customHeight="1" spans="2:16">
      <c r="B116" s="3" t="str">
        <f>IF(NOT(SoundChange!B115=0),SoundChange!B115,"")</f>
        <v/>
      </c>
      <c r="C116" s="3" t="str">
        <f>IF(NOT(SoundChange!C115=0),SoundChange!C115,"")</f>
        <v/>
      </c>
      <c r="D116" s="2" t="str">
        <f t="shared" si="15"/>
        <v>~paudur~</v>
      </c>
      <c r="E116" s="3" t="str">
        <f>IF(NOT(SoundChange!E115=0),SoundChange!E115,"")</f>
        <v/>
      </c>
      <c r="F116" s="3" t="str">
        <f>IF(NOT(SoundChange!F115=0),SoundChange!F115,"")</f>
        <v/>
      </c>
      <c r="G116" s="4" t="str">
        <f t="shared" si="16"/>
        <v>~fodo~</v>
      </c>
      <c r="H116" s="3" t="str">
        <f>IF(NOT(SoundChange!H115=0),SoundChange!H115,"")</f>
        <v/>
      </c>
      <c r="I116" s="3" t="str">
        <f>IF(NOT(SoundChange!I115=0),SoundChange!I115,"")</f>
        <v/>
      </c>
      <c r="J116" s="2" t="str">
        <f t="shared" si="17"/>
        <v>~paudur~</v>
      </c>
      <c r="K116" s="3" t="str">
        <f>IF(NOT(SoundChange!K115=0),SoundChange!K115,"")</f>
        <v/>
      </c>
      <c r="L116" s="3" t="str">
        <f>IF(NOT(SoundChange!L115=0),SoundChange!L115,"")</f>
        <v/>
      </c>
      <c r="M116" s="4" t="str">
        <f t="shared" si="18"/>
        <v>~paudur~</v>
      </c>
      <c r="N116" s="3" t="str">
        <f>IF(NOT(SoundChange!N115=0),SoundChange!N115,"")</f>
        <v/>
      </c>
      <c r="O116" s="3" t="str">
        <f>IF(NOT(SoundChange!O115=0),SoundChange!O115,"")</f>
        <v/>
      </c>
      <c r="P116" s="2" t="str">
        <f t="shared" si="19"/>
        <v>~paudur~</v>
      </c>
    </row>
    <row r="117" customHeight="1" spans="2:16">
      <c r="B117" s="3" t="str">
        <f>IF(NOT(SoundChange!B116=0),SoundChange!B116,"")</f>
        <v/>
      </c>
      <c r="C117" s="3" t="str">
        <f>IF(NOT(SoundChange!C116=0),SoundChange!C116,"")</f>
        <v/>
      </c>
      <c r="D117" s="2" t="str">
        <f t="shared" si="15"/>
        <v>~paudur~</v>
      </c>
      <c r="E117" s="3" t="str">
        <f>IF(NOT(SoundChange!E116=0),SoundChange!E116,"")</f>
        <v/>
      </c>
      <c r="F117" s="3" t="str">
        <f>IF(NOT(SoundChange!F116=0),SoundChange!F116,"")</f>
        <v/>
      </c>
      <c r="G117" s="4" t="str">
        <f t="shared" si="16"/>
        <v>~fodo~</v>
      </c>
      <c r="H117" s="3" t="str">
        <f>IF(NOT(SoundChange!H116=0),SoundChange!H116,"")</f>
        <v/>
      </c>
      <c r="I117" s="3" t="str">
        <f>IF(NOT(SoundChange!I116=0),SoundChange!I116,"")</f>
        <v/>
      </c>
      <c r="J117" s="2" t="str">
        <f t="shared" si="17"/>
        <v>~paudur~</v>
      </c>
      <c r="K117" s="3" t="str">
        <f>IF(NOT(SoundChange!K116=0),SoundChange!K116,"")</f>
        <v/>
      </c>
      <c r="L117" s="3" t="str">
        <f>IF(NOT(SoundChange!L116=0),SoundChange!L116,"")</f>
        <v/>
      </c>
      <c r="M117" s="4" t="str">
        <f t="shared" si="18"/>
        <v>~paudur~</v>
      </c>
      <c r="N117" s="3" t="str">
        <f>IF(NOT(SoundChange!N116=0),SoundChange!N116,"")</f>
        <v/>
      </c>
      <c r="O117" s="3" t="str">
        <f>IF(NOT(SoundChange!O116=0),SoundChange!O116,"")</f>
        <v/>
      </c>
      <c r="P117" s="2" t="str">
        <f t="shared" si="19"/>
        <v>~paudur~</v>
      </c>
    </row>
    <row r="118" customHeight="1" spans="2:16">
      <c r="B118" s="3" t="str">
        <f>IF(NOT(SoundChange!B117=0),SoundChange!B117,"")</f>
        <v>~</v>
      </c>
      <c r="C118" s="3" t="str">
        <f>IF(NOT(SoundChange!C117=0),SoundChange!C117,"")</f>
        <v/>
      </c>
      <c r="D118" s="2" t="str">
        <f t="shared" si="15"/>
        <v>paudur</v>
      </c>
      <c r="E118" s="3" t="str">
        <f>IF(NOT(SoundChange!E117=0),SoundChange!E117,"")</f>
        <v>~</v>
      </c>
      <c r="F118" s="3" t="str">
        <f>IF(NOT(SoundChange!F117=0),SoundChange!F117,"")</f>
        <v/>
      </c>
      <c r="G118" s="4" t="str">
        <f t="shared" si="16"/>
        <v>fodo</v>
      </c>
      <c r="H118" s="3" t="str">
        <f>IF(NOT(SoundChange!H117=0),SoundChange!H117,"")</f>
        <v>~</v>
      </c>
      <c r="I118" s="3" t="str">
        <f>IF(NOT(SoundChange!I117=0),SoundChange!I117,"")</f>
        <v/>
      </c>
      <c r="J118" s="2" t="str">
        <f t="shared" si="17"/>
        <v>paudur</v>
      </c>
      <c r="K118" s="3" t="str">
        <f>IF(NOT(SoundChange!K117=0),SoundChange!K117,"")</f>
        <v>~</v>
      </c>
      <c r="L118" s="3" t="str">
        <f>IF(NOT(SoundChange!L117=0),SoundChange!L117,"")</f>
        <v/>
      </c>
      <c r="M118" s="4" t="str">
        <f t="shared" si="18"/>
        <v>paudur</v>
      </c>
      <c r="N118" s="3" t="str">
        <f>IF(NOT(SoundChange!N117=0),SoundChange!N117,"")</f>
        <v>~</v>
      </c>
      <c r="O118" s="3" t="str">
        <f>IF(NOT(SoundChange!O117=0),SoundChange!O117,"")</f>
        <v/>
      </c>
      <c r="P118" s="2" t="str">
        <f t="shared" si="19"/>
        <v>paudur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X62"/>
  <sheetViews>
    <sheetView workbookViewId="0">
      <selection activeCell="G5" sqref="G5"/>
    </sheetView>
  </sheetViews>
  <sheetFormatPr defaultColWidth="14.1428571428571" defaultRowHeight="21" customHeight="1"/>
  <cols>
    <col min="1" max="1" width="18.4285714285714" style="14" customWidth="1"/>
    <col min="2" max="2" width="18.1428571428571" style="14" customWidth="1"/>
    <col min="3" max="16384" width="14.1428571428571" style="14" customWidth="1"/>
  </cols>
  <sheetData>
    <row r="3" customHeight="1" spans="2:2">
      <c r="B3" s="14" t="s">
        <v>3</v>
      </c>
    </row>
    <row r="4" customHeight="1" spans="2:24">
      <c r="B4" s="14">
        <v>1</v>
      </c>
      <c r="C4" s="14">
        <v>2</v>
      </c>
      <c r="D4" s="14">
        <v>3</v>
      </c>
      <c r="E4" s="14">
        <v>4</v>
      </c>
      <c r="F4" s="14">
        <v>5</v>
      </c>
      <c r="G4" s="14">
        <v>6</v>
      </c>
      <c r="H4" s="14">
        <v>7</v>
      </c>
      <c r="I4" s="14">
        <v>8</v>
      </c>
      <c r="J4" s="14">
        <v>9</v>
      </c>
      <c r="K4" s="14">
        <v>10</v>
      </c>
      <c r="L4" s="14">
        <v>11</v>
      </c>
      <c r="M4" s="14">
        <v>12</v>
      </c>
      <c r="N4" s="14">
        <v>13</v>
      </c>
      <c r="O4" s="14">
        <v>14</v>
      </c>
      <c r="P4" s="14">
        <v>15</v>
      </c>
      <c r="Q4" s="14">
        <v>16</v>
      </c>
      <c r="R4" s="14">
        <v>17</v>
      </c>
      <c r="S4" s="14">
        <v>18</v>
      </c>
      <c r="T4" s="14">
        <v>19</v>
      </c>
      <c r="U4" s="14">
        <v>20</v>
      </c>
      <c r="V4" s="14">
        <v>21</v>
      </c>
      <c r="W4" s="14">
        <v>22</v>
      </c>
      <c r="X4" s="14">
        <v>23</v>
      </c>
    </row>
    <row r="5" customHeight="1" spans="2:24">
      <c r="B5" s="6" t="s">
        <v>4</v>
      </c>
      <c r="C5" s="6" t="s">
        <v>5</v>
      </c>
      <c r="D5" s="6" t="s">
        <v>6</v>
      </c>
      <c r="E5" s="6" t="s">
        <v>7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7" customHeight="1" spans="2:2">
      <c r="B7" s="14" t="s">
        <v>8</v>
      </c>
    </row>
    <row r="8" customHeight="1" spans="1:24">
      <c r="A8" s="14" t="s">
        <v>9</v>
      </c>
      <c r="B8" s="2" t="s">
        <v>10</v>
      </c>
      <c r="C8" s="15" t="s">
        <v>11</v>
      </c>
      <c r="D8" s="15" t="s">
        <v>12</v>
      </c>
      <c r="E8" s="15" t="s">
        <v>13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customHeight="1" spans="2:24">
      <c r="B9" s="4" t="s">
        <v>14</v>
      </c>
      <c r="C9" s="6" t="s">
        <v>11</v>
      </c>
      <c r="D9" s="6" t="s">
        <v>11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customHeight="1" spans="2:24">
      <c r="B10" s="4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customHeight="1" spans="2:24">
      <c r="B11" s="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customHeight="1" spans="2:24">
      <c r="B12" s="4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customHeight="1" spans="2:24">
      <c r="B13" s="4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customHeight="1" spans="2:24">
      <c r="B14" s="4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customHeight="1" spans="2:24"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customHeight="1" spans="2:24"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customHeight="1" spans="2:24"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customHeight="1" spans="2:24"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customHeight="1" spans="2:24"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customHeight="1" spans="2:24"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customHeight="1" spans="2:24"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customHeight="1" spans="2:24"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customHeight="1" spans="2:24"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customHeight="1" spans="2:24"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customHeight="1" spans="2:24"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customHeight="1" spans="2:24">
      <c r="B26" s="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customHeight="1" spans="2:24">
      <c r="B27" s="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customHeight="1" spans="2:24">
      <c r="B28" s="4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customHeight="1" spans="2:24"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customHeight="1" spans="2:24">
      <c r="B30" s="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2" customHeight="1" spans="2:2">
      <c r="B32" s="14" t="s">
        <v>15</v>
      </c>
    </row>
    <row r="33" customHeight="1" spans="2:24">
      <c r="B33" s="16"/>
      <c r="C33" s="17" t="s">
        <v>16</v>
      </c>
      <c r="D33" s="4" t="s">
        <v>17</v>
      </c>
      <c r="E33" s="7" t="s">
        <v>16</v>
      </c>
      <c r="F33" s="4" t="s">
        <v>18</v>
      </c>
      <c r="G33" s="7" t="s">
        <v>16</v>
      </c>
      <c r="H33" s="4" t="s">
        <v>19</v>
      </c>
      <c r="I33" s="7" t="s">
        <v>16</v>
      </c>
      <c r="J33" s="4" t="s">
        <v>20</v>
      </c>
      <c r="K33" s="7" t="s">
        <v>16</v>
      </c>
      <c r="L33" s="4"/>
      <c r="M33" s="7" t="s">
        <v>16</v>
      </c>
      <c r="N33" s="4"/>
      <c r="O33" s="7" t="s">
        <v>16</v>
      </c>
      <c r="P33" s="4"/>
      <c r="Q33" s="7" t="s">
        <v>16</v>
      </c>
      <c r="R33" s="4"/>
      <c r="S33" s="7" t="s">
        <v>16</v>
      </c>
      <c r="T33" s="4"/>
      <c r="U33" s="7" t="s">
        <v>16</v>
      </c>
      <c r="V33" s="4"/>
      <c r="W33" s="21" t="s">
        <v>16</v>
      </c>
      <c r="X33" s="4"/>
    </row>
    <row r="34" customHeight="1" spans="2:24">
      <c r="B34" s="16"/>
      <c r="C34" s="17">
        <v>2</v>
      </c>
      <c r="D34" s="6" t="s">
        <v>21</v>
      </c>
      <c r="E34" s="7">
        <v>2</v>
      </c>
      <c r="F34" s="6" t="s">
        <v>22</v>
      </c>
      <c r="G34" s="7">
        <v>2</v>
      </c>
      <c r="H34" s="18" t="s">
        <v>23</v>
      </c>
      <c r="I34" s="7">
        <v>2</v>
      </c>
      <c r="J34" s="6" t="s">
        <v>24</v>
      </c>
      <c r="K34" s="17"/>
      <c r="L34" s="6"/>
      <c r="M34" s="7"/>
      <c r="N34" s="6"/>
      <c r="O34" s="7"/>
      <c r="P34" s="6"/>
      <c r="Q34" s="7"/>
      <c r="R34" s="6"/>
      <c r="S34" s="7"/>
      <c r="T34" s="6"/>
      <c r="U34" s="7"/>
      <c r="V34" s="6"/>
      <c r="W34" s="21"/>
      <c r="X34" s="6"/>
    </row>
    <row r="35" customHeight="1" spans="2:24">
      <c r="B35" s="16"/>
      <c r="C35" s="17">
        <v>2</v>
      </c>
      <c r="D35" s="6" t="s">
        <v>25</v>
      </c>
      <c r="E35" s="7">
        <v>2</v>
      </c>
      <c r="F35" s="6" t="s">
        <v>26</v>
      </c>
      <c r="G35" s="7">
        <v>3</v>
      </c>
      <c r="H35" s="18" t="s">
        <v>27</v>
      </c>
      <c r="I35" s="7">
        <v>2</v>
      </c>
      <c r="J35" s="6" t="s">
        <v>28</v>
      </c>
      <c r="K35" s="17"/>
      <c r="L35" s="6"/>
      <c r="M35" s="7"/>
      <c r="N35" s="6"/>
      <c r="O35" s="7"/>
      <c r="P35" s="6"/>
      <c r="Q35" s="7"/>
      <c r="R35" s="6"/>
      <c r="S35" s="7"/>
      <c r="T35" s="6"/>
      <c r="U35" s="7"/>
      <c r="V35" s="6"/>
      <c r="W35" s="21"/>
      <c r="X35" s="6"/>
    </row>
    <row r="36" customHeight="1" spans="2:24">
      <c r="B36" s="16"/>
      <c r="C36" s="17">
        <v>2</v>
      </c>
      <c r="D36" s="6" t="s">
        <v>29</v>
      </c>
      <c r="E36" s="7">
        <v>1</v>
      </c>
      <c r="F36" s="6" t="s">
        <v>24</v>
      </c>
      <c r="G36" s="7">
        <v>2</v>
      </c>
      <c r="H36" s="18" t="s">
        <v>30</v>
      </c>
      <c r="I36" s="7">
        <v>1</v>
      </c>
      <c r="J36" s="6" t="s">
        <v>22</v>
      </c>
      <c r="K36" s="17"/>
      <c r="L36" s="6"/>
      <c r="M36" s="7"/>
      <c r="N36" s="6"/>
      <c r="O36" s="7"/>
      <c r="P36" s="6"/>
      <c r="Q36" s="7"/>
      <c r="R36" s="6"/>
      <c r="S36" s="7"/>
      <c r="T36" s="6"/>
      <c r="U36" s="7"/>
      <c r="V36" s="6"/>
      <c r="W36" s="21"/>
      <c r="X36" s="6"/>
    </row>
    <row r="37" customHeight="1" spans="2:24">
      <c r="B37" s="16"/>
      <c r="C37" s="17">
        <v>3</v>
      </c>
      <c r="D37" s="6" t="s">
        <v>23</v>
      </c>
      <c r="E37" s="7">
        <v>2</v>
      </c>
      <c r="F37" s="6" t="s">
        <v>31</v>
      </c>
      <c r="G37" s="7">
        <v>1</v>
      </c>
      <c r="H37" s="18" t="s">
        <v>32</v>
      </c>
      <c r="I37" s="7"/>
      <c r="J37" s="6"/>
      <c r="K37" s="17"/>
      <c r="L37" s="6"/>
      <c r="M37" s="7"/>
      <c r="N37" s="6"/>
      <c r="O37" s="7"/>
      <c r="P37" s="6"/>
      <c r="Q37" s="7"/>
      <c r="R37" s="6"/>
      <c r="S37" s="7"/>
      <c r="T37" s="6"/>
      <c r="U37" s="7"/>
      <c r="V37" s="6"/>
      <c r="W37" s="21"/>
      <c r="X37" s="6"/>
    </row>
    <row r="38" customHeight="1" spans="2:24">
      <c r="B38" s="16"/>
      <c r="C38" s="17">
        <v>3</v>
      </c>
      <c r="D38" s="6" t="s">
        <v>33</v>
      </c>
      <c r="E38" s="7">
        <v>1</v>
      </c>
      <c r="F38" s="6" t="s">
        <v>28</v>
      </c>
      <c r="G38" s="7"/>
      <c r="H38" s="18"/>
      <c r="I38" s="7"/>
      <c r="J38" s="20"/>
      <c r="K38" s="17"/>
      <c r="L38" s="6"/>
      <c r="M38" s="7"/>
      <c r="N38" s="6"/>
      <c r="O38" s="7"/>
      <c r="P38" s="6"/>
      <c r="Q38" s="7"/>
      <c r="R38" s="6"/>
      <c r="S38" s="7"/>
      <c r="T38" s="6"/>
      <c r="U38" s="7"/>
      <c r="V38" s="6"/>
      <c r="W38" s="21"/>
      <c r="X38" s="6"/>
    </row>
    <row r="39" customHeight="1" spans="2:24">
      <c r="B39" s="16"/>
      <c r="C39" s="17">
        <v>3</v>
      </c>
      <c r="D39" s="6" t="s">
        <v>34</v>
      </c>
      <c r="E39" s="7"/>
      <c r="F39" s="6"/>
      <c r="G39" s="7"/>
      <c r="H39" s="6"/>
      <c r="I39" s="7"/>
      <c r="J39" s="6"/>
      <c r="K39" s="17"/>
      <c r="L39" s="6"/>
      <c r="M39" s="7"/>
      <c r="N39" s="6"/>
      <c r="O39" s="7"/>
      <c r="P39" s="6"/>
      <c r="Q39" s="7"/>
      <c r="R39" s="6"/>
      <c r="S39" s="7"/>
      <c r="T39" s="6"/>
      <c r="U39" s="7"/>
      <c r="V39" s="6"/>
      <c r="W39" s="21"/>
      <c r="X39" s="6"/>
    </row>
    <row r="40" customHeight="1" spans="2:24">
      <c r="B40" s="16"/>
      <c r="C40" s="17">
        <v>2</v>
      </c>
      <c r="D40" s="6" t="s">
        <v>35</v>
      </c>
      <c r="E40" s="7"/>
      <c r="F40" s="6"/>
      <c r="G40" s="7"/>
      <c r="H40" s="6"/>
      <c r="I40" s="7"/>
      <c r="J40" s="6"/>
      <c r="K40" s="17"/>
      <c r="L40" s="6"/>
      <c r="M40" s="7"/>
      <c r="N40" s="6"/>
      <c r="O40" s="7"/>
      <c r="P40" s="6"/>
      <c r="Q40" s="7"/>
      <c r="R40" s="6"/>
      <c r="S40" s="7"/>
      <c r="T40" s="6"/>
      <c r="U40" s="7"/>
      <c r="V40" s="6"/>
      <c r="W40" s="21"/>
      <c r="X40" s="6"/>
    </row>
    <row r="41" customHeight="1" spans="2:24">
      <c r="B41" s="16"/>
      <c r="C41" s="17">
        <v>3</v>
      </c>
      <c r="D41" s="6" t="s">
        <v>27</v>
      </c>
      <c r="E41" s="7"/>
      <c r="F41" s="6"/>
      <c r="G41" s="7"/>
      <c r="H41" s="6"/>
      <c r="I41" s="7"/>
      <c r="J41" s="6"/>
      <c r="K41" s="17"/>
      <c r="L41" s="6"/>
      <c r="M41" s="7"/>
      <c r="N41" s="6"/>
      <c r="O41" s="7"/>
      <c r="P41" s="6"/>
      <c r="Q41" s="7"/>
      <c r="R41" s="6"/>
      <c r="S41" s="7"/>
      <c r="T41" s="6"/>
      <c r="U41" s="7"/>
      <c r="V41" s="6"/>
      <c r="W41" s="21"/>
      <c r="X41" s="6"/>
    </row>
    <row r="42" customHeight="1" spans="2:24">
      <c r="B42" s="16"/>
      <c r="C42" s="17">
        <v>1</v>
      </c>
      <c r="D42" s="6" t="s">
        <v>32</v>
      </c>
      <c r="E42" s="7"/>
      <c r="F42" s="6"/>
      <c r="G42" s="7"/>
      <c r="H42" s="6"/>
      <c r="I42" s="7"/>
      <c r="J42" s="6"/>
      <c r="K42" s="17"/>
      <c r="L42" s="6"/>
      <c r="M42" s="7"/>
      <c r="N42" s="6"/>
      <c r="O42" s="7"/>
      <c r="P42" s="6"/>
      <c r="Q42" s="7"/>
      <c r="R42" s="6"/>
      <c r="S42" s="7"/>
      <c r="T42" s="6"/>
      <c r="U42" s="7"/>
      <c r="V42" s="6"/>
      <c r="W42" s="21"/>
      <c r="X42" s="6"/>
    </row>
    <row r="43" customHeight="1" spans="2:24">
      <c r="B43" s="16"/>
      <c r="C43" s="17">
        <v>1</v>
      </c>
      <c r="D43" s="6" t="s">
        <v>30</v>
      </c>
      <c r="E43" s="7"/>
      <c r="F43" s="6"/>
      <c r="G43" s="7"/>
      <c r="H43" s="6"/>
      <c r="I43" s="7"/>
      <c r="J43" s="6"/>
      <c r="K43" s="17"/>
      <c r="L43" s="6"/>
      <c r="M43" s="7"/>
      <c r="N43" s="6"/>
      <c r="O43" s="7"/>
      <c r="P43" s="6"/>
      <c r="Q43" s="7"/>
      <c r="R43" s="6"/>
      <c r="S43" s="7"/>
      <c r="T43" s="6"/>
      <c r="U43" s="7"/>
      <c r="V43" s="6"/>
      <c r="W43" s="21"/>
      <c r="X43" s="6"/>
    </row>
    <row r="44" customHeight="1" spans="2:24">
      <c r="B44" s="16"/>
      <c r="C44" s="17">
        <v>2</v>
      </c>
      <c r="D44" s="6" t="s">
        <v>36</v>
      </c>
      <c r="E44" s="7"/>
      <c r="F44" s="6"/>
      <c r="G44" s="7"/>
      <c r="H44" s="6"/>
      <c r="I44" s="7"/>
      <c r="J44" s="6"/>
      <c r="K44" s="17"/>
      <c r="L44" s="6"/>
      <c r="M44" s="7"/>
      <c r="N44" s="6"/>
      <c r="O44" s="7"/>
      <c r="P44" s="6"/>
      <c r="Q44" s="7"/>
      <c r="R44" s="6"/>
      <c r="S44" s="7"/>
      <c r="T44" s="6"/>
      <c r="U44" s="7"/>
      <c r="V44" s="6"/>
      <c r="W44" s="21"/>
      <c r="X44" s="6"/>
    </row>
    <row r="45" customHeight="1" spans="2:24">
      <c r="B45" s="16"/>
      <c r="C45" s="17">
        <v>1</v>
      </c>
      <c r="D45" s="6" t="s">
        <v>37</v>
      </c>
      <c r="E45" s="7"/>
      <c r="F45" s="6"/>
      <c r="G45" s="7"/>
      <c r="H45" s="6"/>
      <c r="I45" s="7"/>
      <c r="J45" s="6"/>
      <c r="K45" s="17"/>
      <c r="L45" s="6"/>
      <c r="M45" s="7"/>
      <c r="N45" s="6"/>
      <c r="O45" s="7"/>
      <c r="P45" s="6"/>
      <c r="Q45" s="7"/>
      <c r="R45" s="6"/>
      <c r="S45" s="7"/>
      <c r="T45" s="6"/>
      <c r="U45" s="7"/>
      <c r="V45" s="6"/>
      <c r="W45" s="21"/>
      <c r="X45" s="6"/>
    </row>
    <row r="46" customHeight="1" spans="2:24">
      <c r="B46" s="16"/>
      <c r="C46" s="17">
        <v>2</v>
      </c>
      <c r="D46" s="6" t="s">
        <v>38</v>
      </c>
      <c r="E46" s="7"/>
      <c r="F46" s="6"/>
      <c r="G46" s="7"/>
      <c r="H46" s="6"/>
      <c r="I46" s="7"/>
      <c r="J46" s="6"/>
      <c r="K46" s="17"/>
      <c r="L46" s="6"/>
      <c r="M46" s="7"/>
      <c r="N46" s="6"/>
      <c r="O46" s="7"/>
      <c r="P46" s="6"/>
      <c r="Q46" s="7"/>
      <c r="R46" s="6"/>
      <c r="S46" s="7"/>
      <c r="T46" s="6"/>
      <c r="U46" s="7"/>
      <c r="V46" s="6"/>
      <c r="W46" s="21"/>
      <c r="X46" s="6"/>
    </row>
    <row r="47" customHeight="1" spans="2:24">
      <c r="B47" s="16"/>
      <c r="C47" s="17">
        <v>2</v>
      </c>
      <c r="D47" s="6" t="s">
        <v>39</v>
      </c>
      <c r="E47" s="7"/>
      <c r="F47" s="6"/>
      <c r="G47" s="7"/>
      <c r="H47" s="6"/>
      <c r="I47" s="7"/>
      <c r="J47" s="6"/>
      <c r="K47" s="17"/>
      <c r="L47" s="6"/>
      <c r="M47" s="7"/>
      <c r="N47" s="6"/>
      <c r="O47" s="7"/>
      <c r="P47" s="6"/>
      <c r="Q47" s="7"/>
      <c r="R47" s="6"/>
      <c r="S47" s="7"/>
      <c r="T47" s="6"/>
      <c r="U47" s="7"/>
      <c r="V47" s="6"/>
      <c r="W47" s="21"/>
      <c r="X47" s="6"/>
    </row>
    <row r="48" customHeight="1" spans="2:24">
      <c r="B48" s="16"/>
      <c r="C48" s="17">
        <v>1</v>
      </c>
      <c r="D48" s="6" t="s">
        <v>40</v>
      </c>
      <c r="E48" s="7"/>
      <c r="F48" s="6"/>
      <c r="G48" s="7"/>
      <c r="H48" s="6"/>
      <c r="I48" s="7"/>
      <c r="J48" s="6"/>
      <c r="K48" s="17"/>
      <c r="L48" s="6"/>
      <c r="M48" s="7"/>
      <c r="N48" s="6"/>
      <c r="O48" s="7"/>
      <c r="P48" s="6"/>
      <c r="Q48" s="7"/>
      <c r="R48" s="6"/>
      <c r="S48" s="7"/>
      <c r="T48" s="6"/>
      <c r="U48" s="7"/>
      <c r="V48" s="6"/>
      <c r="W48" s="21"/>
      <c r="X48" s="6"/>
    </row>
    <row r="49" customHeight="1" spans="2:24">
      <c r="B49" s="16"/>
      <c r="C49" s="17">
        <v>2</v>
      </c>
      <c r="D49" s="6" t="s">
        <v>41</v>
      </c>
      <c r="E49" s="7"/>
      <c r="F49" s="6"/>
      <c r="G49" s="7"/>
      <c r="H49" s="6"/>
      <c r="I49" s="7"/>
      <c r="J49" s="6"/>
      <c r="K49" s="17"/>
      <c r="L49" s="6"/>
      <c r="M49" s="7"/>
      <c r="N49" s="6"/>
      <c r="O49" s="7"/>
      <c r="P49" s="6"/>
      <c r="Q49" s="7"/>
      <c r="R49" s="6"/>
      <c r="S49" s="7"/>
      <c r="T49" s="6"/>
      <c r="U49" s="7"/>
      <c r="V49" s="6"/>
      <c r="W49" s="21"/>
      <c r="X49" s="6"/>
    </row>
    <row r="50" customHeight="1" spans="2:24">
      <c r="B50" s="16"/>
      <c r="C50" s="17"/>
      <c r="D50" s="6"/>
      <c r="E50" s="7"/>
      <c r="F50" s="6"/>
      <c r="G50" s="7"/>
      <c r="H50" s="6"/>
      <c r="I50" s="7"/>
      <c r="J50" s="6"/>
      <c r="K50" s="17"/>
      <c r="L50" s="6"/>
      <c r="M50" s="7"/>
      <c r="N50" s="6"/>
      <c r="O50" s="7"/>
      <c r="P50" s="6"/>
      <c r="Q50" s="7"/>
      <c r="R50" s="6"/>
      <c r="S50" s="7"/>
      <c r="T50" s="6"/>
      <c r="U50" s="7"/>
      <c r="V50" s="6"/>
      <c r="W50" s="21"/>
      <c r="X50" s="6"/>
    </row>
    <row r="51" customHeight="1" spans="2:24">
      <c r="B51" s="16"/>
      <c r="C51" s="17"/>
      <c r="D51" s="6"/>
      <c r="E51" s="7"/>
      <c r="F51" s="6"/>
      <c r="G51" s="7"/>
      <c r="H51" s="6"/>
      <c r="I51" s="7"/>
      <c r="J51" s="6"/>
      <c r="K51" s="17"/>
      <c r="L51" s="6"/>
      <c r="M51" s="7"/>
      <c r="N51" s="6"/>
      <c r="O51" s="7"/>
      <c r="P51" s="6"/>
      <c r="Q51" s="7"/>
      <c r="R51" s="6"/>
      <c r="S51" s="7"/>
      <c r="T51" s="6"/>
      <c r="U51" s="7"/>
      <c r="V51" s="6"/>
      <c r="W51" s="21"/>
      <c r="X51" s="6"/>
    </row>
    <row r="52" customHeight="1" spans="2:24">
      <c r="B52" s="16"/>
      <c r="C52" s="17"/>
      <c r="D52" s="6"/>
      <c r="E52" s="7"/>
      <c r="F52" s="6"/>
      <c r="G52" s="7"/>
      <c r="H52" s="6"/>
      <c r="I52" s="7"/>
      <c r="J52" s="6"/>
      <c r="K52" s="17"/>
      <c r="L52" s="6"/>
      <c r="M52" s="7"/>
      <c r="N52" s="6"/>
      <c r="O52" s="7"/>
      <c r="P52" s="6"/>
      <c r="Q52" s="7"/>
      <c r="R52" s="6"/>
      <c r="S52" s="7"/>
      <c r="T52" s="6"/>
      <c r="U52" s="7"/>
      <c r="V52" s="6"/>
      <c r="W52" s="21"/>
      <c r="X52" s="6"/>
    </row>
    <row r="53" customHeight="1" spans="2:24">
      <c r="B53" s="16"/>
      <c r="C53" s="17"/>
      <c r="D53" s="6"/>
      <c r="E53" s="7"/>
      <c r="F53" s="6"/>
      <c r="G53" s="7"/>
      <c r="H53" s="6"/>
      <c r="I53" s="7"/>
      <c r="J53" s="6"/>
      <c r="K53" s="17"/>
      <c r="L53" s="6"/>
      <c r="M53" s="7"/>
      <c r="N53" s="6"/>
      <c r="O53" s="7"/>
      <c r="P53" s="6"/>
      <c r="Q53" s="7"/>
      <c r="R53" s="6"/>
      <c r="S53" s="7"/>
      <c r="T53" s="6"/>
      <c r="U53" s="7"/>
      <c r="V53" s="6"/>
      <c r="W53" s="21"/>
      <c r="X53" s="6"/>
    </row>
    <row r="54" customHeight="1" spans="2:24">
      <c r="B54" s="16"/>
      <c r="C54" s="17"/>
      <c r="D54" s="6"/>
      <c r="E54" s="7"/>
      <c r="F54" s="6"/>
      <c r="G54" s="7"/>
      <c r="H54" s="6"/>
      <c r="I54" s="7"/>
      <c r="J54" s="6"/>
      <c r="K54" s="17"/>
      <c r="L54" s="6"/>
      <c r="M54" s="7"/>
      <c r="N54" s="6"/>
      <c r="O54" s="7"/>
      <c r="P54" s="6"/>
      <c r="Q54" s="7"/>
      <c r="R54" s="6"/>
      <c r="S54" s="7"/>
      <c r="T54" s="6"/>
      <c r="U54" s="7"/>
      <c r="V54" s="6"/>
      <c r="W54" s="21"/>
      <c r="X54" s="6"/>
    </row>
    <row r="55" customHeight="1" spans="2:24">
      <c r="B55" s="16"/>
      <c r="C55" s="17"/>
      <c r="D55" s="6"/>
      <c r="E55" s="7"/>
      <c r="F55" s="6"/>
      <c r="G55" s="7"/>
      <c r="H55" s="6"/>
      <c r="I55" s="7"/>
      <c r="J55" s="6"/>
      <c r="K55" s="17"/>
      <c r="L55" s="6"/>
      <c r="M55" s="7"/>
      <c r="N55" s="6"/>
      <c r="O55" s="7"/>
      <c r="P55" s="6"/>
      <c r="Q55" s="7"/>
      <c r="R55" s="6"/>
      <c r="S55" s="7"/>
      <c r="T55" s="6"/>
      <c r="U55" s="7"/>
      <c r="V55" s="6"/>
      <c r="W55" s="21"/>
      <c r="X55" s="6"/>
    </row>
    <row r="56" customHeight="1" spans="2:24">
      <c r="B56" s="16"/>
      <c r="C56" s="17"/>
      <c r="D56" s="6"/>
      <c r="E56" s="7"/>
      <c r="F56" s="6"/>
      <c r="G56" s="7"/>
      <c r="H56" s="6"/>
      <c r="I56" s="7"/>
      <c r="J56" s="6"/>
      <c r="K56" s="17"/>
      <c r="L56" s="6"/>
      <c r="M56" s="7"/>
      <c r="N56" s="6"/>
      <c r="O56" s="7"/>
      <c r="P56" s="6"/>
      <c r="Q56" s="7"/>
      <c r="R56" s="6"/>
      <c r="S56" s="7"/>
      <c r="T56" s="6"/>
      <c r="U56" s="7"/>
      <c r="V56" s="6"/>
      <c r="W56" s="21"/>
      <c r="X56" s="6"/>
    </row>
    <row r="57" customHeight="1" spans="2:24">
      <c r="B57" s="16"/>
      <c r="C57" s="17"/>
      <c r="D57" s="6"/>
      <c r="E57" s="7"/>
      <c r="F57" s="6"/>
      <c r="G57" s="7"/>
      <c r="H57" s="6"/>
      <c r="I57" s="7"/>
      <c r="J57" s="6"/>
      <c r="K57" s="17"/>
      <c r="L57" s="6"/>
      <c r="M57" s="7"/>
      <c r="N57" s="6"/>
      <c r="O57" s="7"/>
      <c r="P57" s="6"/>
      <c r="Q57" s="7"/>
      <c r="R57" s="6"/>
      <c r="S57" s="7"/>
      <c r="T57" s="6"/>
      <c r="U57" s="7"/>
      <c r="V57" s="6"/>
      <c r="W57" s="21"/>
      <c r="X57" s="6"/>
    </row>
    <row r="58" customHeight="1" spans="2:24">
      <c r="B58" s="16"/>
      <c r="C58" s="17"/>
      <c r="D58" s="6"/>
      <c r="E58" s="7"/>
      <c r="F58" s="6"/>
      <c r="G58" s="7"/>
      <c r="H58" s="6"/>
      <c r="I58" s="7"/>
      <c r="J58" s="6"/>
      <c r="K58" s="17"/>
      <c r="L58" s="6"/>
      <c r="M58" s="7"/>
      <c r="N58" s="6"/>
      <c r="O58" s="7"/>
      <c r="P58" s="6"/>
      <c r="Q58" s="7"/>
      <c r="R58" s="6"/>
      <c r="S58" s="7"/>
      <c r="T58" s="6"/>
      <c r="U58" s="7"/>
      <c r="V58" s="6"/>
      <c r="W58" s="21"/>
      <c r="X58" s="6"/>
    </row>
    <row r="59" customHeight="1" spans="2:24">
      <c r="B59" s="16"/>
      <c r="C59" s="17"/>
      <c r="D59" s="6"/>
      <c r="E59" s="7"/>
      <c r="F59" s="6"/>
      <c r="G59" s="7"/>
      <c r="H59" s="6"/>
      <c r="I59" s="7"/>
      <c r="J59" s="6"/>
      <c r="K59" s="17"/>
      <c r="L59" s="6"/>
      <c r="M59" s="7"/>
      <c r="N59" s="6"/>
      <c r="O59" s="7"/>
      <c r="P59" s="6"/>
      <c r="Q59" s="7"/>
      <c r="R59" s="6"/>
      <c r="S59" s="7"/>
      <c r="T59" s="6"/>
      <c r="U59" s="7"/>
      <c r="V59" s="6"/>
      <c r="W59" s="21"/>
      <c r="X59" s="6"/>
    </row>
    <row r="60" customHeight="1" spans="2:24">
      <c r="B60" s="16"/>
      <c r="C60" s="17"/>
      <c r="D60" s="6"/>
      <c r="E60" s="7"/>
      <c r="F60" s="6"/>
      <c r="G60" s="7"/>
      <c r="H60" s="6"/>
      <c r="I60" s="7"/>
      <c r="J60" s="6"/>
      <c r="K60" s="7"/>
      <c r="L60" s="6"/>
      <c r="M60" s="7"/>
      <c r="N60" s="6"/>
      <c r="O60" s="7"/>
      <c r="P60" s="6"/>
      <c r="Q60" s="7"/>
      <c r="R60" s="6"/>
      <c r="S60" s="7"/>
      <c r="T60" s="6"/>
      <c r="U60" s="7"/>
      <c r="V60" s="6"/>
      <c r="W60" s="21"/>
      <c r="X60" s="6"/>
    </row>
    <row r="61" customHeight="1" spans="2:24">
      <c r="B61" s="16"/>
      <c r="C61" s="17"/>
      <c r="D61" s="6"/>
      <c r="E61" s="7"/>
      <c r="F61" s="6"/>
      <c r="G61" s="7"/>
      <c r="H61" s="6"/>
      <c r="I61" s="7"/>
      <c r="J61" s="6"/>
      <c r="K61" s="7"/>
      <c r="L61" s="6"/>
      <c r="M61" s="7"/>
      <c r="N61" s="6"/>
      <c r="O61" s="7"/>
      <c r="P61" s="6"/>
      <c r="Q61" s="7"/>
      <c r="R61" s="6"/>
      <c r="S61" s="7"/>
      <c r="T61" s="6"/>
      <c r="U61" s="7"/>
      <c r="V61" s="6"/>
      <c r="W61" s="21"/>
      <c r="X61" s="6"/>
    </row>
    <row r="62" customHeight="1" spans="2:24">
      <c r="B62" s="16"/>
      <c r="C62" s="19"/>
      <c r="D62" s="10"/>
      <c r="E62" s="19"/>
      <c r="F62" s="10"/>
      <c r="G62" s="19"/>
      <c r="H62" s="10"/>
      <c r="I62" s="19"/>
      <c r="J62" s="10"/>
      <c r="K62" s="19"/>
      <c r="L62" s="10"/>
      <c r="M62" s="19"/>
      <c r="N62" s="10"/>
      <c r="O62" s="19"/>
      <c r="P62" s="10"/>
      <c r="Q62" s="19"/>
      <c r="R62" s="10"/>
      <c r="S62" s="19"/>
      <c r="T62" s="10"/>
      <c r="U62" s="19"/>
      <c r="V62" s="10"/>
      <c r="W62" s="19"/>
      <c r="X62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O117"/>
  <sheetViews>
    <sheetView tabSelected="1" workbookViewId="0">
      <selection activeCell="F27" sqref="F27"/>
    </sheetView>
  </sheetViews>
  <sheetFormatPr defaultColWidth="12.8571428571429" defaultRowHeight="21" customHeight="1"/>
  <cols>
    <col min="1" max="16384" width="12.8571428571429" style="1" customWidth="1"/>
  </cols>
  <sheetData>
    <row r="3" customHeight="1" spans="2:14">
      <c r="B3" s="10" t="s">
        <v>42</v>
      </c>
      <c r="E3" s="10" t="s">
        <v>43</v>
      </c>
      <c r="H3" s="10" t="s">
        <v>44</v>
      </c>
      <c r="K3" s="10" t="s">
        <v>45</v>
      </c>
      <c r="N3" s="10" t="s">
        <v>46</v>
      </c>
    </row>
    <row r="4" customHeight="1" spans="2:15">
      <c r="B4" s="1" t="s">
        <v>47</v>
      </c>
      <c r="C4" s="1" t="s">
        <v>48</v>
      </c>
      <c r="E4" s="1" t="s">
        <v>47</v>
      </c>
      <c r="F4" s="1" t="s">
        <v>48</v>
      </c>
      <c r="H4" s="1" t="s">
        <v>47</v>
      </c>
      <c r="I4" s="1" t="s">
        <v>48</v>
      </c>
      <c r="K4" s="1" t="s">
        <v>47</v>
      </c>
      <c r="L4" s="1" t="s">
        <v>48</v>
      </c>
      <c r="N4" s="1" t="s">
        <v>47</v>
      </c>
      <c r="O4" s="1" t="s">
        <v>48</v>
      </c>
    </row>
    <row r="5" hidden="1" customHeight="1" spans="2:15">
      <c r="B5" s="3" t="s">
        <v>49</v>
      </c>
      <c r="C5" s="3" t="s">
        <v>50</v>
      </c>
      <c r="E5" s="3" t="s">
        <v>51</v>
      </c>
      <c r="F5" s="3" t="s">
        <v>39</v>
      </c>
      <c r="H5" s="3" t="s">
        <v>52</v>
      </c>
      <c r="I5" s="3" t="s">
        <v>21</v>
      </c>
      <c r="K5" s="3" t="s">
        <v>52</v>
      </c>
      <c r="L5" s="3" t="s">
        <v>53</v>
      </c>
      <c r="N5" s="3" t="s">
        <v>49</v>
      </c>
      <c r="O5" s="3" t="s">
        <v>50</v>
      </c>
    </row>
    <row r="6" customHeight="1" spans="2:15">
      <c r="B6" s="3" t="s">
        <v>54</v>
      </c>
      <c r="C6" s="3" t="s">
        <v>55</v>
      </c>
      <c r="E6" s="3" t="s">
        <v>54</v>
      </c>
      <c r="F6" s="3" t="s">
        <v>55</v>
      </c>
      <c r="H6" s="3"/>
      <c r="I6" s="3"/>
      <c r="K6" s="3"/>
      <c r="L6" s="3"/>
      <c r="N6" s="3"/>
      <c r="O6" s="3"/>
    </row>
    <row r="7" customHeight="1" spans="2:15">
      <c r="B7" s="3" t="s">
        <v>56</v>
      </c>
      <c r="C7" s="3" t="s">
        <v>57</v>
      </c>
      <c r="E7" s="3" t="s">
        <v>56</v>
      </c>
      <c r="F7" s="3" t="s">
        <v>57</v>
      </c>
      <c r="H7" s="3"/>
      <c r="I7" s="3"/>
      <c r="K7" s="3"/>
      <c r="L7" s="3"/>
      <c r="N7" s="3"/>
      <c r="O7" s="3"/>
    </row>
    <row r="8" customHeight="1" spans="2:15">
      <c r="B8" s="3" t="s">
        <v>58</v>
      </c>
      <c r="C8" s="3" t="s">
        <v>59</v>
      </c>
      <c r="E8" s="3" t="s">
        <v>58</v>
      </c>
      <c r="F8" s="3" t="s">
        <v>59</v>
      </c>
      <c r="H8" s="3"/>
      <c r="I8" s="3"/>
      <c r="K8" s="3"/>
      <c r="L8" s="3"/>
      <c r="N8" s="3"/>
      <c r="O8" s="3"/>
    </row>
    <row r="9" customHeight="1" spans="2:15">
      <c r="B9" s="3" t="s">
        <v>60</v>
      </c>
      <c r="C9" s="3" t="s">
        <v>61</v>
      </c>
      <c r="E9" s="3" t="s">
        <v>60</v>
      </c>
      <c r="F9" s="3" t="s">
        <v>61</v>
      </c>
      <c r="H9" s="3"/>
      <c r="I9" s="3"/>
      <c r="K9" s="3"/>
      <c r="L9" s="3"/>
      <c r="N9" s="3"/>
      <c r="O9" s="3"/>
    </row>
    <row r="10" customHeight="1" spans="2:15">
      <c r="B10" s="3" t="s">
        <v>62</v>
      </c>
      <c r="C10" s="3" t="s">
        <v>63</v>
      </c>
      <c r="E10" s="3" t="s">
        <v>62</v>
      </c>
      <c r="F10" s="3" t="s">
        <v>63</v>
      </c>
      <c r="H10" s="3"/>
      <c r="I10" s="3"/>
      <c r="K10" s="3"/>
      <c r="L10" s="3"/>
      <c r="N10" s="3"/>
      <c r="O10" s="3"/>
    </row>
    <row r="11" customHeight="1" spans="2:15">
      <c r="B11" s="3" t="s">
        <v>41</v>
      </c>
      <c r="C11" s="3"/>
      <c r="E11" s="3" t="s">
        <v>41</v>
      </c>
      <c r="F11" s="3" t="s">
        <v>64</v>
      </c>
      <c r="H11" s="3"/>
      <c r="I11" s="3"/>
      <c r="K11" s="3"/>
      <c r="L11" s="3"/>
      <c r="N11" s="3"/>
      <c r="O11" s="3"/>
    </row>
    <row r="12" customHeight="1" spans="2:15">
      <c r="B12" s="3" t="s">
        <v>65</v>
      </c>
      <c r="C12" s="3" t="s">
        <v>24</v>
      </c>
      <c r="E12" s="3" t="s">
        <v>66</v>
      </c>
      <c r="F12" s="3" t="s">
        <v>67</v>
      </c>
      <c r="H12" s="3"/>
      <c r="I12" s="3"/>
      <c r="K12" s="3"/>
      <c r="L12" s="3"/>
      <c r="N12" s="3"/>
      <c r="O12" s="3"/>
    </row>
    <row r="13" customHeight="1" spans="2:15">
      <c r="B13" s="3" t="s">
        <v>68</v>
      </c>
      <c r="C13" s="3" t="s">
        <v>26</v>
      </c>
      <c r="E13" s="3" t="s">
        <v>69</v>
      </c>
      <c r="F13" s="3" t="s">
        <v>70</v>
      </c>
      <c r="H13" s="3"/>
      <c r="I13" s="3"/>
      <c r="K13" s="3"/>
      <c r="L13" s="3"/>
      <c r="N13" s="3"/>
      <c r="O13" s="3"/>
    </row>
    <row r="14" customHeight="1" spans="2:15">
      <c r="B14" s="3" t="s">
        <v>71</v>
      </c>
      <c r="C14" s="3" t="s">
        <v>31</v>
      </c>
      <c r="E14" s="3" t="s">
        <v>72</v>
      </c>
      <c r="F14" s="3" t="s">
        <v>73</v>
      </c>
      <c r="H14" s="3"/>
      <c r="I14" s="3"/>
      <c r="K14" s="3"/>
      <c r="L14" s="3"/>
      <c r="N14" s="3"/>
      <c r="O14" s="3"/>
    </row>
    <row r="15" customHeight="1" spans="2:15">
      <c r="B15" s="3" t="s">
        <v>74</v>
      </c>
      <c r="C15" s="3" t="s">
        <v>22</v>
      </c>
      <c r="E15" s="3"/>
      <c r="F15" s="3"/>
      <c r="H15" s="3"/>
      <c r="I15" s="3"/>
      <c r="K15" s="3"/>
      <c r="L15" s="3"/>
      <c r="N15" s="3"/>
      <c r="O15" s="3"/>
    </row>
    <row r="16" customHeight="1" spans="2:15">
      <c r="B16" s="3" t="s">
        <v>75</v>
      </c>
      <c r="C16" s="3" t="s">
        <v>28</v>
      </c>
      <c r="E16" s="3" t="s">
        <v>24</v>
      </c>
      <c r="F16" s="3" t="s">
        <v>26</v>
      </c>
      <c r="H16" s="3"/>
      <c r="I16" s="3"/>
      <c r="K16" s="3"/>
      <c r="L16" s="3"/>
      <c r="N16" s="3"/>
      <c r="O16" s="3"/>
    </row>
    <row r="17" customHeight="1" spans="2:15">
      <c r="B17" s="3" t="s">
        <v>76</v>
      </c>
      <c r="C17" s="3" t="s">
        <v>77</v>
      </c>
      <c r="E17" s="3" t="s">
        <v>28</v>
      </c>
      <c r="F17" s="3" t="s">
        <v>31</v>
      </c>
      <c r="H17" s="3"/>
      <c r="I17" s="3"/>
      <c r="K17" s="3"/>
      <c r="L17" s="3"/>
      <c r="N17" s="3"/>
      <c r="O17" s="3"/>
    </row>
    <row r="18" customHeight="1" spans="2:15">
      <c r="B18" s="3" t="s">
        <v>78</v>
      </c>
      <c r="C18" s="3" t="s">
        <v>26</v>
      </c>
      <c r="E18" s="3" t="s">
        <v>78</v>
      </c>
      <c r="F18" s="3" t="s">
        <v>24</v>
      </c>
      <c r="H18" s="3"/>
      <c r="I18" s="3"/>
      <c r="K18" s="3"/>
      <c r="L18" s="3"/>
      <c r="N18" s="3"/>
      <c r="O18" s="3"/>
    </row>
    <row r="19" customHeight="1" spans="2:15">
      <c r="B19" s="3" t="s">
        <v>79</v>
      </c>
      <c r="C19" s="3" t="s">
        <v>80</v>
      </c>
      <c r="E19" s="3" t="s">
        <v>81</v>
      </c>
      <c r="F19" s="3" t="s">
        <v>28</v>
      </c>
      <c r="H19" s="3"/>
      <c r="I19" s="3"/>
      <c r="K19" s="3"/>
      <c r="L19" s="3"/>
      <c r="N19" s="3"/>
      <c r="O19" s="3"/>
    </row>
    <row r="20" customHeight="1" spans="2:15">
      <c r="B20" s="3" t="s">
        <v>82</v>
      </c>
      <c r="C20" s="3" t="s">
        <v>83</v>
      </c>
      <c r="E20" s="3" t="s">
        <v>84</v>
      </c>
      <c r="F20" s="3" t="s">
        <v>40</v>
      </c>
      <c r="H20" s="3"/>
      <c r="I20" s="3"/>
      <c r="K20" s="3"/>
      <c r="L20" s="3"/>
      <c r="N20" s="3"/>
      <c r="O20" s="3"/>
    </row>
    <row r="21" customHeight="1" spans="2:15">
      <c r="B21" s="3" t="s">
        <v>85</v>
      </c>
      <c r="C21" s="3" t="s">
        <v>86</v>
      </c>
      <c r="E21" s="3" t="s">
        <v>87</v>
      </c>
      <c r="F21" s="3" t="s">
        <v>31</v>
      </c>
      <c r="H21" s="3"/>
      <c r="I21" s="3"/>
      <c r="K21" s="3"/>
      <c r="L21" s="3"/>
      <c r="N21" s="3"/>
      <c r="O21" s="3"/>
    </row>
    <row r="22" customHeight="1" spans="2:15">
      <c r="B22" s="3" t="s">
        <v>87</v>
      </c>
      <c r="C22" s="3" t="s">
        <v>88</v>
      </c>
      <c r="E22" s="3" t="s">
        <v>74</v>
      </c>
      <c r="F22" s="3" t="s">
        <v>80</v>
      </c>
      <c r="H22" s="3"/>
      <c r="I22" s="3"/>
      <c r="K22" s="3"/>
      <c r="L22" s="3"/>
      <c r="N22" s="3"/>
      <c r="O22" s="3"/>
    </row>
    <row r="23" customHeight="1" spans="2:15">
      <c r="B23" s="3" t="s">
        <v>84</v>
      </c>
      <c r="C23" s="3" t="s">
        <v>31</v>
      </c>
      <c r="E23" s="3"/>
      <c r="F23" s="3"/>
      <c r="H23" s="3"/>
      <c r="I23" s="3"/>
      <c r="K23" s="3"/>
      <c r="L23" s="3"/>
      <c r="N23" s="3"/>
      <c r="O23" s="3"/>
    </row>
    <row r="24" customHeight="1" spans="2:15">
      <c r="B24" s="3" t="s">
        <v>81</v>
      </c>
      <c r="C24" s="3" t="s">
        <v>31</v>
      </c>
      <c r="E24" s="3" t="s">
        <v>89</v>
      </c>
      <c r="F24" s="3" t="s">
        <v>90</v>
      </c>
      <c r="H24" s="3"/>
      <c r="I24" s="3"/>
      <c r="K24" s="3"/>
      <c r="L24" s="3"/>
      <c r="N24" s="3"/>
      <c r="O24" s="3"/>
    </row>
    <row r="25" customHeight="1" spans="2:15">
      <c r="B25" s="3"/>
      <c r="C25" s="3"/>
      <c r="E25" s="3" t="s">
        <v>91</v>
      </c>
      <c r="F25" s="3" t="s">
        <v>90</v>
      </c>
      <c r="H25" s="3"/>
      <c r="I25" s="3"/>
      <c r="K25" s="3"/>
      <c r="L25" s="3"/>
      <c r="N25" s="3"/>
      <c r="O25" s="3"/>
    </row>
    <row r="26" customHeight="1" spans="2:15">
      <c r="B26" s="3"/>
      <c r="C26" s="3"/>
      <c r="E26" s="3" t="s">
        <v>92</v>
      </c>
      <c r="F26" s="3" t="s">
        <v>90</v>
      </c>
      <c r="H26" s="3"/>
      <c r="I26" s="3"/>
      <c r="K26" s="3"/>
      <c r="L26" s="3"/>
      <c r="N26" s="3"/>
      <c r="O26" s="3"/>
    </row>
    <row r="27" customHeight="1" spans="2:15">
      <c r="B27" s="3"/>
      <c r="C27" s="3"/>
      <c r="E27" s="3"/>
      <c r="F27" s="3"/>
      <c r="H27" s="3"/>
      <c r="I27" s="3"/>
      <c r="K27" s="3"/>
      <c r="L27" s="3"/>
      <c r="N27" s="3"/>
      <c r="O27" s="3"/>
    </row>
    <row r="28" customHeight="1" spans="2:15">
      <c r="B28" s="3"/>
      <c r="C28" s="3"/>
      <c r="E28" s="3"/>
      <c r="F28" s="3"/>
      <c r="H28" s="3"/>
      <c r="I28" s="3"/>
      <c r="K28" s="3"/>
      <c r="L28" s="3"/>
      <c r="N28" s="3"/>
      <c r="O28" s="3"/>
    </row>
    <row r="29" customHeight="1" spans="2:15">
      <c r="B29" s="3"/>
      <c r="C29" s="3"/>
      <c r="E29" s="3"/>
      <c r="F29" s="3"/>
      <c r="H29" s="3"/>
      <c r="I29" s="3"/>
      <c r="K29" s="3"/>
      <c r="L29" s="3"/>
      <c r="N29" s="3"/>
      <c r="O29" s="3"/>
    </row>
    <row r="30" customHeight="1" spans="2:15">
      <c r="B30" s="3"/>
      <c r="C30" s="3"/>
      <c r="E30" s="3"/>
      <c r="F30" s="3"/>
      <c r="H30" s="3"/>
      <c r="I30" s="3"/>
      <c r="K30" s="3"/>
      <c r="L30" s="3"/>
      <c r="N30" s="3"/>
      <c r="O30" s="3"/>
    </row>
    <row r="31" customHeight="1" spans="2:15">
      <c r="B31" s="3"/>
      <c r="C31" s="3"/>
      <c r="E31" s="3"/>
      <c r="F31" s="3"/>
      <c r="H31" s="3"/>
      <c r="I31" s="3"/>
      <c r="K31" s="3"/>
      <c r="L31" s="3"/>
      <c r="N31" s="3"/>
      <c r="O31" s="3"/>
    </row>
    <row r="32" customHeight="1" spans="2:15">
      <c r="B32" s="3"/>
      <c r="C32" s="3"/>
      <c r="E32" s="3"/>
      <c r="F32" s="3"/>
      <c r="H32" s="3"/>
      <c r="I32" s="3"/>
      <c r="K32" s="3"/>
      <c r="L32" s="3"/>
      <c r="N32" s="3"/>
      <c r="O32" s="3"/>
    </row>
    <row r="33" customHeight="1" spans="2:15">
      <c r="B33" s="3"/>
      <c r="C33" s="3"/>
      <c r="E33" s="11"/>
      <c r="F33" s="11"/>
      <c r="H33" s="3"/>
      <c r="I33" s="3"/>
      <c r="K33" s="3"/>
      <c r="L33" s="3"/>
      <c r="N33" s="3"/>
      <c r="O33" s="3"/>
    </row>
    <row r="34" customHeight="1" spans="2:15">
      <c r="B34" s="3"/>
      <c r="C34" s="3"/>
      <c r="E34" s="11"/>
      <c r="F34" s="11"/>
      <c r="H34" s="3"/>
      <c r="I34" s="3"/>
      <c r="K34" s="3"/>
      <c r="L34" s="3"/>
      <c r="N34" s="3"/>
      <c r="O34" s="3"/>
    </row>
    <row r="35" customHeight="1" spans="2:15">
      <c r="B35" s="3"/>
      <c r="C35" s="3"/>
      <c r="E35" s="11"/>
      <c r="F35" s="3"/>
      <c r="H35" s="3"/>
      <c r="I35" s="3"/>
      <c r="K35" s="3"/>
      <c r="L35" s="3"/>
      <c r="N35" s="3"/>
      <c r="O35" s="3"/>
    </row>
    <row r="36" customHeight="1" spans="2:15">
      <c r="B36" s="3"/>
      <c r="C36" s="3"/>
      <c r="E36" s="11"/>
      <c r="F36" s="3"/>
      <c r="H36" s="3"/>
      <c r="I36" s="3"/>
      <c r="K36" s="3"/>
      <c r="L36" s="3"/>
      <c r="N36" s="3"/>
      <c r="O36" s="3"/>
    </row>
    <row r="37" customHeight="1" spans="2:15">
      <c r="B37" s="3"/>
      <c r="C37" s="3"/>
      <c r="E37" s="11"/>
      <c r="F37" s="3"/>
      <c r="H37" s="3"/>
      <c r="I37" s="3"/>
      <c r="K37" s="3"/>
      <c r="L37" s="3"/>
      <c r="N37" s="3"/>
      <c r="O37" s="3"/>
    </row>
    <row r="38" customHeight="1" spans="2:15">
      <c r="B38" s="3"/>
      <c r="C38" s="3"/>
      <c r="E38" s="11"/>
      <c r="F38" s="3"/>
      <c r="H38" s="3"/>
      <c r="I38" s="3"/>
      <c r="K38" s="3"/>
      <c r="L38" s="3"/>
      <c r="N38" s="3"/>
      <c r="O38" s="3"/>
    </row>
    <row r="39" customHeight="1" spans="2:15">
      <c r="B39" s="3"/>
      <c r="C39" s="3"/>
      <c r="E39" s="3"/>
      <c r="F39" s="3"/>
      <c r="H39" s="3"/>
      <c r="I39" s="3"/>
      <c r="K39" s="3"/>
      <c r="L39" s="3"/>
      <c r="N39" s="3"/>
      <c r="O39" s="3"/>
    </row>
    <row r="40" customHeight="1" spans="2:15">
      <c r="B40" s="3"/>
      <c r="C40" s="3"/>
      <c r="E40" s="3"/>
      <c r="F40" s="3"/>
      <c r="H40" s="3"/>
      <c r="I40" s="3"/>
      <c r="K40" s="3"/>
      <c r="L40" s="3"/>
      <c r="N40" s="3"/>
      <c r="O40" s="3"/>
    </row>
    <row r="41" customHeight="1" spans="2:15">
      <c r="B41" s="3"/>
      <c r="C41" s="3"/>
      <c r="E41" s="3"/>
      <c r="F41" s="11"/>
      <c r="H41" s="3"/>
      <c r="I41" s="3"/>
      <c r="K41" s="3"/>
      <c r="L41" s="3"/>
      <c r="N41" s="3"/>
      <c r="O41" s="3"/>
    </row>
    <row r="42" customHeight="1" spans="2:15">
      <c r="B42" s="3"/>
      <c r="C42" s="3"/>
      <c r="E42" s="3"/>
      <c r="F42" s="3"/>
      <c r="H42" s="3"/>
      <c r="I42" s="3"/>
      <c r="K42" s="3"/>
      <c r="L42" s="3"/>
      <c r="N42" s="3"/>
      <c r="O42" s="3"/>
    </row>
    <row r="43" customHeight="1" spans="2:15">
      <c r="B43" s="3"/>
      <c r="C43" s="3"/>
      <c r="E43" s="3"/>
      <c r="F43" s="3"/>
      <c r="H43" s="3"/>
      <c r="I43" s="3"/>
      <c r="K43" s="3"/>
      <c r="L43" s="3"/>
      <c r="N43" s="3"/>
      <c r="O43" s="3"/>
    </row>
    <row r="44" customHeight="1" spans="2:15">
      <c r="B44" s="3"/>
      <c r="C44" s="3"/>
      <c r="E44" s="3"/>
      <c r="F44" s="3"/>
      <c r="H44" s="3"/>
      <c r="I44" s="3"/>
      <c r="K44" s="3"/>
      <c r="L44" s="3"/>
      <c r="N44" s="3"/>
      <c r="O44" s="3"/>
    </row>
    <row r="45" customHeight="1" spans="2:15">
      <c r="B45" s="11"/>
      <c r="C45" s="11"/>
      <c r="E45" s="11"/>
      <c r="F45" s="3"/>
      <c r="H45" s="3"/>
      <c r="I45" s="3"/>
      <c r="K45" s="3"/>
      <c r="L45" s="3"/>
      <c r="N45" s="11"/>
      <c r="O45" s="11"/>
    </row>
    <row r="46" customHeight="1" spans="2:15">
      <c r="B46" s="11"/>
      <c r="C46" s="11"/>
      <c r="E46" s="3"/>
      <c r="F46" s="3"/>
      <c r="H46" s="3"/>
      <c r="I46" s="3"/>
      <c r="K46" s="3"/>
      <c r="L46" s="3"/>
      <c r="N46" s="11"/>
      <c r="O46" s="11"/>
    </row>
    <row r="47" customHeight="1" spans="2:15">
      <c r="B47" s="11"/>
      <c r="C47" s="3"/>
      <c r="E47" s="3"/>
      <c r="F47" s="3"/>
      <c r="H47" s="3"/>
      <c r="I47" s="3"/>
      <c r="K47" s="3"/>
      <c r="L47" s="3"/>
      <c r="N47" s="11"/>
      <c r="O47" s="3"/>
    </row>
    <row r="48" customHeight="1" spans="2:15">
      <c r="B48" s="11"/>
      <c r="C48" s="3"/>
      <c r="E48" s="3"/>
      <c r="F48" s="3"/>
      <c r="H48" s="3"/>
      <c r="I48" s="3"/>
      <c r="K48" s="3"/>
      <c r="L48" s="3"/>
      <c r="N48" s="11"/>
      <c r="O48" s="3"/>
    </row>
    <row r="49" customHeight="1" spans="2:15">
      <c r="B49" s="11"/>
      <c r="C49" s="11"/>
      <c r="E49" s="3"/>
      <c r="F49" s="3"/>
      <c r="H49" s="3"/>
      <c r="I49" s="3"/>
      <c r="K49" s="3"/>
      <c r="L49" s="3"/>
      <c r="N49" s="11"/>
      <c r="O49" s="11"/>
    </row>
    <row r="50" customHeight="1" spans="2:15">
      <c r="B50" s="11"/>
      <c r="C50" s="3"/>
      <c r="E50" s="3"/>
      <c r="F50" s="3"/>
      <c r="H50" s="3"/>
      <c r="I50" s="3"/>
      <c r="K50" s="3"/>
      <c r="L50" s="3"/>
      <c r="N50" s="11"/>
      <c r="O50" s="3"/>
    </row>
    <row r="51" customHeight="1" spans="2:15">
      <c r="B51" s="3"/>
      <c r="C51" s="3"/>
      <c r="E51" s="3"/>
      <c r="F51" s="3"/>
      <c r="H51" s="3"/>
      <c r="I51" s="3"/>
      <c r="K51" s="3"/>
      <c r="L51" s="3"/>
      <c r="N51" s="3"/>
      <c r="O51" s="3"/>
    </row>
    <row r="52" customHeight="1" spans="2:15">
      <c r="B52" s="3"/>
      <c r="C52" s="3"/>
      <c r="E52" s="3"/>
      <c r="F52" s="3"/>
      <c r="H52" s="3"/>
      <c r="I52" s="3"/>
      <c r="K52" s="3"/>
      <c r="L52" s="3"/>
      <c r="N52" s="3"/>
      <c r="O52" s="3"/>
    </row>
    <row r="53" customHeight="1" spans="2:15">
      <c r="B53" s="11"/>
      <c r="C53" s="11"/>
      <c r="E53" s="3"/>
      <c r="F53" s="3"/>
      <c r="H53" s="3"/>
      <c r="I53" s="3"/>
      <c r="K53" s="3"/>
      <c r="L53" s="3"/>
      <c r="N53" s="11"/>
      <c r="O53" s="11"/>
    </row>
    <row r="54" customHeight="1" spans="2:15">
      <c r="B54" s="11"/>
      <c r="C54" s="11"/>
      <c r="E54" s="3"/>
      <c r="F54" s="3"/>
      <c r="H54" s="3"/>
      <c r="I54" s="3"/>
      <c r="K54" s="3"/>
      <c r="L54" s="3"/>
      <c r="N54" s="11"/>
      <c r="O54" s="11"/>
    </row>
    <row r="55" customHeight="1" spans="2:15">
      <c r="B55" s="11"/>
      <c r="C55" s="3"/>
      <c r="E55" s="3"/>
      <c r="F55" s="3"/>
      <c r="H55" s="3"/>
      <c r="I55" s="3"/>
      <c r="K55" s="3"/>
      <c r="L55" s="3"/>
      <c r="N55" s="11"/>
      <c r="O55" s="3"/>
    </row>
    <row r="56" customHeight="1" spans="2:15">
      <c r="B56" s="11"/>
      <c r="C56" s="11"/>
      <c r="E56" s="3"/>
      <c r="F56" s="3"/>
      <c r="H56" s="3"/>
      <c r="I56" s="3"/>
      <c r="K56" s="3"/>
      <c r="L56" s="3"/>
      <c r="N56" s="11"/>
      <c r="O56" s="11"/>
    </row>
    <row r="57" customHeight="1" spans="2:15">
      <c r="B57" s="11"/>
      <c r="C57" s="3"/>
      <c r="E57" s="3"/>
      <c r="F57" s="3"/>
      <c r="H57" s="3"/>
      <c r="I57" s="3"/>
      <c r="K57" s="3"/>
      <c r="L57" s="3"/>
      <c r="N57" s="11"/>
      <c r="O57" s="3"/>
    </row>
    <row r="58" customHeight="1" spans="2:15">
      <c r="B58" s="3"/>
      <c r="C58" s="3"/>
      <c r="E58" s="3"/>
      <c r="F58" s="11"/>
      <c r="H58" s="3"/>
      <c r="I58" s="3"/>
      <c r="K58" s="3"/>
      <c r="L58" s="3"/>
      <c r="N58" s="3"/>
      <c r="O58" s="3"/>
    </row>
    <row r="59" customHeight="1" spans="2:15">
      <c r="B59" s="3"/>
      <c r="C59" s="3"/>
      <c r="E59" s="12"/>
      <c r="F59" s="3"/>
      <c r="H59" s="3"/>
      <c r="I59" s="3"/>
      <c r="K59" s="3"/>
      <c r="L59" s="3"/>
      <c r="N59" s="3"/>
      <c r="O59" s="3"/>
    </row>
    <row r="60" customHeight="1" spans="2:15">
      <c r="B60" s="3"/>
      <c r="C60" s="3"/>
      <c r="E60" s="3"/>
      <c r="F60" s="3"/>
      <c r="H60" s="3"/>
      <c r="I60" s="3"/>
      <c r="K60" s="3"/>
      <c r="L60" s="3"/>
      <c r="N60" s="3"/>
      <c r="O60" s="3"/>
    </row>
    <row r="61" customHeight="1" spans="2:15">
      <c r="B61" s="11"/>
      <c r="C61" s="11"/>
      <c r="E61" s="3"/>
      <c r="F61" s="3"/>
      <c r="H61" s="3"/>
      <c r="I61" s="3"/>
      <c r="K61" s="3"/>
      <c r="L61" s="3"/>
      <c r="N61" s="11"/>
      <c r="O61" s="11"/>
    </row>
    <row r="62" customHeight="1" spans="2:15">
      <c r="B62" s="11"/>
      <c r="C62" s="11"/>
      <c r="E62" s="3"/>
      <c r="F62" s="3"/>
      <c r="H62" s="3"/>
      <c r="I62" s="3"/>
      <c r="K62" s="3"/>
      <c r="L62" s="3"/>
      <c r="N62" s="11"/>
      <c r="O62" s="11"/>
    </row>
    <row r="63" customHeight="1" spans="2:15">
      <c r="B63" s="11"/>
      <c r="C63" s="3"/>
      <c r="E63" s="3"/>
      <c r="F63" s="3"/>
      <c r="H63" s="3"/>
      <c r="I63" s="3"/>
      <c r="K63" s="3"/>
      <c r="L63" s="3"/>
      <c r="N63" s="11"/>
      <c r="O63" s="3"/>
    </row>
    <row r="64" customHeight="1" spans="2:15">
      <c r="B64" s="11"/>
      <c r="C64" s="3"/>
      <c r="E64" s="3"/>
      <c r="F64" s="3"/>
      <c r="H64" s="3"/>
      <c r="I64" s="3"/>
      <c r="K64" s="3"/>
      <c r="L64" s="3"/>
      <c r="N64" s="11"/>
      <c r="O64" s="3"/>
    </row>
    <row r="65" customHeight="1" spans="2:15">
      <c r="B65" s="11"/>
      <c r="C65" s="3"/>
      <c r="E65" s="3"/>
      <c r="F65" s="3"/>
      <c r="H65" s="3"/>
      <c r="I65" s="3"/>
      <c r="K65" s="3"/>
      <c r="L65" s="3"/>
      <c r="N65" s="11"/>
      <c r="O65" s="3"/>
    </row>
    <row r="66" customHeight="1" spans="2:15">
      <c r="B66" s="11"/>
      <c r="C66" s="3"/>
      <c r="E66" s="3"/>
      <c r="F66" s="3"/>
      <c r="H66" s="3"/>
      <c r="I66" s="3"/>
      <c r="K66" s="3"/>
      <c r="L66" s="3"/>
      <c r="N66" s="11"/>
      <c r="O66" s="3"/>
    </row>
    <row r="67" customHeight="1" spans="2:15">
      <c r="B67" s="11"/>
      <c r="C67" s="3"/>
      <c r="E67" s="3"/>
      <c r="F67" s="3"/>
      <c r="H67" s="3"/>
      <c r="I67" s="3"/>
      <c r="K67" s="3"/>
      <c r="L67" s="3"/>
      <c r="N67" s="11"/>
      <c r="O67" s="3"/>
    </row>
    <row r="68" customHeight="1" spans="2:15">
      <c r="B68" s="3"/>
      <c r="C68" s="3"/>
      <c r="E68" s="3"/>
      <c r="F68" s="3"/>
      <c r="H68" s="3"/>
      <c r="I68" s="3"/>
      <c r="K68" s="3"/>
      <c r="L68" s="3"/>
      <c r="N68" s="3"/>
      <c r="O68" s="3"/>
    </row>
    <row r="69" customHeight="1" spans="2:15">
      <c r="B69" s="3"/>
      <c r="C69" s="3"/>
      <c r="E69" s="3"/>
      <c r="F69" s="3"/>
      <c r="H69" s="3"/>
      <c r="I69" s="3"/>
      <c r="K69" s="3"/>
      <c r="L69" s="3"/>
      <c r="N69" s="3"/>
      <c r="O69" s="3"/>
    </row>
    <row r="70" customHeight="1" spans="2:15">
      <c r="B70" s="11"/>
      <c r="C70" s="3"/>
      <c r="E70" s="3"/>
      <c r="F70" s="3"/>
      <c r="H70" s="3"/>
      <c r="I70" s="3"/>
      <c r="K70" s="3"/>
      <c r="L70" s="3"/>
      <c r="N70" s="11"/>
      <c r="O70" s="3"/>
    </row>
    <row r="71" customHeight="1" spans="2:15">
      <c r="B71" s="11"/>
      <c r="C71" s="3"/>
      <c r="E71" s="3"/>
      <c r="F71" s="3"/>
      <c r="H71" s="3"/>
      <c r="I71" s="3"/>
      <c r="K71" s="3"/>
      <c r="L71" s="3"/>
      <c r="N71" s="11"/>
      <c r="O71" s="3"/>
    </row>
    <row r="72" customHeight="1" spans="2:15">
      <c r="B72" s="11"/>
      <c r="C72" s="3"/>
      <c r="E72" s="3"/>
      <c r="F72" s="3"/>
      <c r="H72" s="3"/>
      <c r="I72" s="3"/>
      <c r="K72" s="3"/>
      <c r="L72" s="3"/>
      <c r="N72" s="11"/>
      <c r="O72" s="3"/>
    </row>
    <row r="73" customHeight="1" spans="2:15">
      <c r="B73" s="11"/>
      <c r="C73" s="3"/>
      <c r="E73" s="11"/>
      <c r="F73" s="3"/>
      <c r="H73" s="3"/>
      <c r="I73" s="3"/>
      <c r="K73" s="3"/>
      <c r="L73" s="3"/>
      <c r="N73" s="11"/>
      <c r="O73" s="3"/>
    </row>
    <row r="74" customHeight="1" spans="2:15">
      <c r="B74" s="11"/>
      <c r="C74" s="3"/>
      <c r="E74" s="11"/>
      <c r="F74" s="3"/>
      <c r="H74" s="3"/>
      <c r="I74" s="3"/>
      <c r="K74" s="3"/>
      <c r="L74" s="3"/>
      <c r="N74" s="11"/>
      <c r="O74" s="3"/>
    </row>
    <row r="75" customHeight="1" spans="2:15">
      <c r="B75" s="3"/>
      <c r="C75" s="3"/>
      <c r="E75" s="11"/>
      <c r="F75" s="3"/>
      <c r="H75" s="3"/>
      <c r="I75" s="3"/>
      <c r="K75" s="3"/>
      <c r="L75" s="3"/>
      <c r="N75" s="3"/>
      <c r="O75" s="3"/>
    </row>
    <row r="76" customHeight="1" spans="2:15">
      <c r="B76" s="11"/>
      <c r="C76" s="3"/>
      <c r="E76" s="11"/>
      <c r="F76" s="11"/>
      <c r="H76" s="3"/>
      <c r="I76" s="3"/>
      <c r="K76" s="3"/>
      <c r="L76" s="3"/>
      <c r="N76" s="11"/>
      <c r="O76" s="3"/>
    </row>
    <row r="77" customHeight="1" spans="2:15">
      <c r="B77" s="11"/>
      <c r="C77" s="3"/>
      <c r="E77" s="11"/>
      <c r="F77" s="3"/>
      <c r="H77" s="3"/>
      <c r="I77" s="3"/>
      <c r="K77" s="3"/>
      <c r="L77" s="3"/>
      <c r="N77" s="11"/>
      <c r="O77" s="3"/>
    </row>
    <row r="78" customHeight="1" spans="2:15">
      <c r="B78" s="11"/>
      <c r="C78" s="3"/>
      <c r="E78" s="3"/>
      <c r="F78" s="3"/>
      <c r="H78" s="3"/>
      <c r="I78" s="3"/>
      <c r="K78" s="3"/>
      <c r="L78" s="3"/>
      <c r="N78" s="11"/>
      <c r="O78" s="3"/>
    </row>
    <row r="79" customHeight="1" spans="2:15">
      <c r="B79" s="11"/>
      <c r="C79" s="3"/>
      <c r="E79" s="3"/>
      <c r="F79" s="3"/>
      <c r="H79" s="3"/>
      <c r="I79" s="3"/>
      <c r="K79" s="3"/>
      <c r="L79" s="3"/>
      <c r="N79" s="11"/>
      <c r="O79" s="3"/>
    </row>
    <row r="80" customHeight="1" spans="2:15">
      <c r="B80" s="3"/>
      <c r="C80" s="3"/>
      <c r="E80" s="3"/>
      <c r="F80" s="3"/>
      <c r="H80" s="3"/>
      <c r="I80" s="3"/>
      <c r="K80" s="3"/>
      <c r="L80" s="3"/>
      <c r="N80" s="3"/>
      <c r="O80" s="3"/>
    </row>
    <row r="81" customHeight="1" spans="2:15">
      <c r="B81" s="3"/>
      <c r="C81" s="3"/>
      <c r="E81" s="11"/>
      <c r="F81" s="3"/>
      <c r="H81" s="3"/>
      <c r="I81" s="3"/>
      <c r="K81" s="3"/>
      <c r="L81" s="3"/>
      <c r="N81" s="3"/>
      <c r="O81" s="3"/>
    </row>
    <row r="82" customHeight="1" spans="2:15">
      <c r="B82" s="3"/>
      <c r="C82" s="3"/>
      <c r="E82" s="11"/>
      <c r="F82" s="3"/>
      <c r="H82" s="3"/>
      <c r="I82" s="3"/>
      <c r="K82" s="3"/>
      <c r="L82" s="3"/>
      <c r="N82" s="3"/>
      <c r="O82" s="3"/>
    </row>
    <row r="83" customHeight="1" spans="2:15">
      <c r="B83" s="3"/>
      <c r="C83" s="3"/>
      <c r="E83" s="11"/>
      <c r="F83" s="3"/>
      <c r="H83" s="3"/>
      <c r="I83" s="3"/>
      <c r="K83" s="3"/>
      <c r="L83" s="3"/>
      <c r="N83" s="3"/>
      <c r="O83" s="3"/>
    </row>
    <row r="84" customHeight="1" spans="2:15">
      <c r="B84" s="3"/>
      <c r="C84" s="3"/>
      <c r="E84" s="3"/>
      <c r="F84" s="3"/>
      <c r="H84" s="3"/>
      <c r="I84" s="3"/>
      <c r="K84" s="3"/>
      <c r="L84" s="3"/>
      <c r="N84" s="3"/>
      <c r="O84" s="3"/>
    </row>
    <row r="85" customHeight="1" spans="2:15">
      <c r="B85" s="3"/>
      <c r="C85" s="3"/>
      <c r="E85" s="11"/>
      <c r="F85" s="3"/>
      <c r="H85" s="3"/>
      <c r="I85" s="3"/>
      <c r="K85" s="3"/>
      <c r="L85" s="3"/>
      <c r="N85" s="3"/>
      <c r="O85" s="3"/>
    </row>
    <row r="86" customHeight="1" spans="2:15">
      <c r="B86" s="3"/>
      <c r="C86" s="3"/>
      <c r="E86" s="11"/>
      <c r="F86" s="3"/>
      <c r="H86" s="3"/>
      <c r="I86" s="3"/>
      <c r="K86" s="3"/>
      <c r="L86" s="3"/>
      <c r="N86" s="3"/>
      <c r="O86" s="3"/>
    </row>
    <row r="87" customHeight="1" spans="2:15">
      <c r="B87" s="11"/>
      <c r="C87" s="3"/>
      <c r="E87" s="11"/>
      <c r="F87" s="3"/>
      <c r="H87" s="3"/>
      <c r="I87" s="3"/>
      <c r="K87" s="3"/>
      <c r="L87" s="3"/>
      <c r="N87" s="11"/>
      <c r="O87" s="3"/>
    </row>
    <row r="88" customHeight="1" spans="2:15">
      <c r="B88" s="11"/>
      <c r="C88" s="3"/>
      <c r="E88" s="11"/>
      <c r="F88" s="3"/>
      <c r="H88" s="3"/>
      <c r="I88" s="3"/>
      <c r="K88" s="3"/>
      <c r="L88" s="3"/>
      <c r="N88" s="11"/>
      <c r="O88" s="3"/>
    </row>
    <row r="89" customHeight="1" spans="2:15">
      <c r="B89" s="11"/>
      <c r="C89" s="3"/>
      <c r="E89" s="11"/>
      <c r="F89" s="3"/>
      <c r="H89" s="3"/>
      <c r="I89" s="3"/>
      <c r="K89" s="3"/>
      <c r="L89" s="3"/>
      <c r="N89" s="11"/>
      <c r="O89" s="3"/>
    </row>
    <row r="90" customHeight="1" spans="2:15">
      <c r="B90" s="11"/>
      <c r="C90" s="3"/>
      <c r="E90" s="11"/>
      <c r="F90" s="3"/>
      <c r="H90" s="3"/>
      <c r="I90" s="3"/>
      <c r="K90" s="3"/>
      <c r="L90" s="3"/>
      <c r="N90" s="11"/>
      <c r="O90" s="3"/>
    </row>
    <row r="91" customHeight="1" spans="2:15">
      <c r="B91" s="11"/>
      <c r="C91" s="3"/>
      <c r="E91" s="11"/>
      <c r="F91" s="3"/>
      <c r="H91" s="3"/>
      <c r="I91" s="3"/>
      <c r="K91" s="3"/>
      <c r="L91" s="3"/>
      <c r="N91" s="11"/>
      <c r="O91" s="3"/>
    </row>
    <row r="92" customHeight="1" spans="2:15">
      <c r="B92" s="11"/>
      <c r="C92" s="3"/>
      <c r="E92" s="11"/>
      <c r="F92" s="11"/>
      <c r="H92" s="3"/>
      <c r="I92" s="3"/>
      <c r="K92" s="3"/>
      <c r="L92" s="3"/>
      <c r="N92" s="11"/>
      <c r="O92" s="3"/>
    </row>
    <row r="93" customHeight="1" spans="2:15">
      <c r="B93" s="11"/>
      <c r="C93" s="3"/>
      <c r="E93" s="11"/>
      <c r="F93" s="11"/>
      <c r="H93" s="3"/>
      <c r="I93" s="3"/>
      <c r="K93" s="3"/>
      <c r="L93" s="3"/>
      <c r="N93" s="11"/>
      <c r="O93" s="3"/>
    </row>
    <row r="94" customHeight="1" spans="2:15">
      <c r="B94" s="11"/>
      <c r="C94" s="3"/>
      <c r="E94" s="11"/>
      <c r="F94" s="3"/>
      <c r="H94" s="3"/>
      <c r="I94" s="3"/>
      <c r="K94" s="3"/>
      <c r="L94" s="3"/>
      <c r="N94" s="11"/>
      <c r="O94" s="3"/>
    </row>
    <row r="95" customHeight="1" spans="2:15">
      <c r="B95" s="11"/>
      <c r="C95" s="3"/>
      <c r="E95" s="11"/>
      <c r="F95" s="3"/>
      <c r="H95" s="3"/>
      <c r="I95" s="3"/>
      <c r="K95" s="3"/>
      <c r="L95" s="3"/>
      <c r="N95" s="11"/>
      <c r="O95" s="3"/>
    </row>
    <row r="96" customHeight="1" spans="2:15">
      <c r="B96" s="11"/>
      <c r="C96" s="3"/>
      <c r="E96" s="11"/>
      <c r="F96" s="3"/>
      <c r="H96" s="3"/>
      <c r="I96" s="3"/>
      <c r="K96" s="3"/>
      <c r="L96" s="3"/>
      <c r="N96" s="11"/>
      <c r="O96" s="3"/>
    </row>
    <row r="97" customHeight="1" spans="2:15">
      <c r="B97" s="3"/>
      <c r="C97" s="3"/>
      <c r="E97" s="11"/>
      <c r="F97" s="3"/>
      <c r="H97" s="3"/>
      <c r="I97" s="3"/>
      <c r="K97" s="3"/>
      <c r="L97" s="3"/>
      <c r="N97" s="3"/>
      <c r="O97" s="3"/>
    </row>
    <row r="98" customHeight="1" spans="2:15">
      <c r="B98" s="3"/>
      <c r="C98" s="3"/>
      <c r="E98" s="11"/>
      <c r="F98" s="3"/>
      <c r="H98" s="3"/>
      <c r="I98" s="3"/>
      <c r="K98" s="3"/>
      <c r="L98" s="3"/>
      <c r="N98" s="3"/>
      <c r="O98" s="3"/>
    </row>
    <row r="99" customHeight="1" spans="2:15">
      <c r="B99" s="3"/>
      <c r="C99" s="3"/>
      <c r="E99" s="11"/>
      <c r="F99" s="3"/>
      <c r="H99" s="3"/>
      <c r="I99" s="3"/>
      <c r="K99" s="3"/>
      <c r="L99" s="3"/>
      <c r="N99" s="3"/>
      <c r="O99" s="3"/>
    </row>
    <row r="100" customHeight="1" spans="2:15">
      <c r="B100" s="3"/>
      <c r="C100" s="3"/>
      <c r="E100" s="3"/>
      <c r="F100" s="3"/>
      <c r="H100" s="3"/>
      <c r="I100" s="3"/>
      <c r="K100" s="3"/>
      <c r="L100" s="3"/>
      <c r="N100" s="3"/>
      <c r="O100" s="3"/>
    </row>
    <row r="101" customHeight="1" spans="2:15">
      <c r="B101" s="3"/>
      <c r="C101" s="3"/>
      <c r="E101" s="11"/>
      <c r="F101" s="11"/>
      <c r="H101" s="3"/>
      <c r="I101" s="3"/>
      <c r="K101" s="3"/>
      <c r="L101" s="3"/>
      <c r="N101" s="3"/>
      <c r="O101" s="3"/>
    </row>
    <row r="102" customHeight="1" spans="2:15">
      <c r="B102" s="3"/>
      <c r="C102" s="3"/>
      <c r="E102" s="11"/>
      <c r="F102" s="11"/>
      <c r="H102" s="3"/>
      <c r="I102" s="3"/>
      <c r="K102" s="3"/>
      <c r="L102" s="3"/>
      <c r="N102" s="3"/>
      <c r="O102" s="3"/>
    </row>
    <row r="103" customHeight="1" spans="2:15">
      <c r="B103" s="3"/>
      <c r="C103" s="3"/>
      <c r="E103" s="11"/>
      <c r="F103" s="3"/>
      <c r="H103" s="3"/>
      <c r="I103" s="3"/>
      <c r="K103" s="3"/>
      <c r="L103" s="3"/>
      <c r="N103" s="3"/>
      <c r="O103" s="3"/>
    </row>
    <row r="104" customHeight="1" spans="2:15">
      <c r="B104" s="3"/>
      <c r="C104" s="3"/>
      <c r="E104" s="11"/>
      <c r="F104" s="3"/>
      <c r="H104" s="3"/>
      <c r="I104" s="3"/>
      <c r="K104" s="3"/>
      <c r="L104" s="3"/>
      <c r="N104" s="3"/>
      <c r="O104" s="3"/>
    </row>
    <row r="105" customHeight="1" spans="2:15">
      <c r="B105" s="11"/>
      <c r="C105" s="3"/>
      <c r="E105" s="3"/>
      <c r="F105" s="3"/>
      <c r="H105" s="3"/>
      <c r="I105" s="3"/>
      <c r="K105" s="3"/>
      <c r="L105" s="3"/>
      <c r="N105" s="11"/>
      <c r="O105" s="3"/>
    </row>
    <row r="106" customHeight="1" spans="2:15">
      <c r="B106" s="11"/>
      <c r="C106" s="11"/>
      <c r="E106" s="3"/>
      <c r="F106" s="3"/>
      <c r="H106" s="3"/>
      <c r="I106" s="3"/>
      <c r="K106" s="3"/>
      <c r="L106" s="3"/>
      <c r="N106" s="11"/>
      <c r="O106" s="11"/>
    </row>
    <row r="107" customHeight="1" spans="2:15">
      <c r="B107" s="3"/>
      <c r="C107" s="3"/>
      <c r="E107" s="3"/>
      <c r="F107" s="3"/>
      <c r="H107" s="3"/>
      <c r="I107" s="3"/>
      <c r="K107" s="3"/>
      <c r="L107" s="3"/>
      <c r="N107" s="3"/>
      <c r="O107" s="3"/>
    </row>
    <row r="108" customHeight="1" spans="2:15">
      <c r="B108" s="3"/>
      <c r="C108" s="3"/>
      <c r="E108" s="3"/>
      <c r="F108" s="3"/>
      <c r="H108" s="3"/>
      <c r="I108" s="3"/>
      <c r="K108" s="3"/>
      <c r="L108" s="3"/>
      <c r="N108" s="3"/>
      <c r="O108" s="3"/>
    </row>
    <row r="109" customHeight="1" spans="2:15">
      <c r="B109" s="11"/>
      <c r="C109" s="3"/>
      <c r="E109" s="3"/>
      <c r="F109" s="3"/>
      <c r="H109" s="3"/>
      <c r="I109" s="3"/>
      <c r="K109" s="3"/>
      <c r="L109" s="3"/>
      <c r="N109" s="11"/>
      <c r="O109" s="3"/>
    </row>
    <row r="110" customHeight="1" spans="2:15">
      <c r="B110" s="11"/>
      <c r="C110" s="3"/>
      <c r="E110" s="3"/>
      <c r="F110" s="3"/>
      <c r="H110" s="3"/>
      <c r="I110" s="3"/>
      <c r="K110" s="3"/>
      <c r="L110" s="3"/>
      <c r="N110" s="11"/>
      <c r="O110" s="3"/>
    </row>
    <row r="111" customHeight="1" spans="2:15">
      <c r="B111" s="3"/>
      <c r="C111" s="3"/>
      <c r="E111" s="3"/>
      <c r="F111" s="3"/>
      <c r="H111" s="3"/>
      <c r="I111" s="3"/>
      <c r="K111" s="3"/>
      <c r="L111" s="3"/>
      <c r="N111" s="3"/>
      <c r="O111" s="3"/>
    </row>
    <row r="112" customHeight="1" spans="2:15">
      <c r="B112" s="3"/>
      <c r="C112" s="3"/>
      <c r="E112" s="3"/>
      <c r="F112" s="3"/>
      <c r="H112" s="3"/>
      <c r="I112" s="3"/>
      <c r="K112" s="3"/>
      <c r="L112" s="3"/>
      <c r="N112" s="3"/>
      <c r="O112" s="3"/>
    </row>
    <row r="113" customHeight="1" spans="2:15">
      <c r="B113" s="3"/>
      <c r="C113" s="3"/>
      <c r="E113" s="3"/>
      <c r="F113" s="3"/>
      <c r="H113" s="3"/>
      <c r="I113" s="3"/>
      <c r="K113" s="3"/>
      <c r="L113" s="3"/>
      <c r="N113" s="3"/>
      <c r="O113" s="3"/>
    </row>
    <row r="114" customHeight="1" spans="2:15">
      <c r="B114" s="3"/>
      <c r="C114" s="3"/>
      <c r="E114" s="11"/>
      <c r="F114" s="3"/>
      <c r="H114" s="3"/>
      <c r="I114" s="3"/>
      <c r="K114" s="3"/>
      <c r="L114" s="3"/>
      <c r="N114" s="3"/>
      <c r="O114" s="3"/>
    </row>
    <row r="115" customHeight="1" spans="2:15">
      <c r="B115" s="3"/>
      <c r="C115" s="3"/>
      <c r="E115" s="11"/>
      <c r="F115" s="3"/>
      <c r="H115" s="3"/>
      <c r="I115" s="3"/>
      <c r="K115" s="3"/>
      <c r="L115" s="3"/>
      <c r="N115" s="3"/>
      <c r="O115" s="3"/>
    </row>
    <row r="116" customHeight="1" spans="2:15">
      <c r="B116" s="3"/>
      <c r="C116" s="3"/>
      <c r="E116" s="11"/>
      <c r="F116" s="3"/>
      <c r="H116" s="3"/>
      <c r="I116" s="3"/>
      <c r="K116" s="3"/>
      <c r="L116" s="3"/>
      <c r="N116" s="3"/>
      <c r="O116" s="3"/>
    </row>
    <row r="117" customHeight="1" spans="2:15">
      <c r="B117" s="13" t="s">
        <v>90</v>
      </c>
      <c r="C117" s="13"/>
      <c r="E117" s="13" t="s">
        <v>90</v>
      </c>
      <c r="F117" s="13"/>
      <c r="H117" s="13" t="s">
        <v>90</v>
      </c>
      <c r="I117" s="13"/>
      <c r="K117" s="13" t="s">
        <v>90</v>
      </c>
      <c r="L117" s="13"/>
      <c r="N117" s="13" t="s">
        <v>90</v>
      </c>
      <c r="O117" s="1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D274"/>
  <sheetViews>
    <sheetView topLeftCell="A3" workbookViewId="0">
      <selection activeCell="A33" sqref="A33"/>
    </sheetView>
  </sheetViews>
  <sheetFormatPr defaultColWidth="10.2857142857143" defaultRowHeight="21" customHeight="1"/>
  <cols>
    <col min="1" max="1" width="10.2857142857143" customWidth="1"/>
    <col min="2" max="2" width="12.4285714285714" customWidth="1"/>
    <col min="3" max="3" width="10.2857142857143" customWidth="1"/>
    <col min="4" max="4" width="14.4285714285714" customWidth="1"/>
    <col min="5" max="16384" width="10.2857142857143" customWidth="1"/>
  </cols>
  <sheetData>
    <row r="4" customHeight="1" spans="2:30">
      <c r="B4" t="s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C4" t="s">
        <v>22</v>
      </c>
      <c r="AD4">
        <f>ROW()</f>
        <v>4</v>
      </c>
    </row>
    <row r="5" customHeight="1" spans="2:30">
      <c r="B5" t="str">
        <f>Input!B5</f>
        <v>river</v>
      </c>
      <c r="D5" t="str">
        <f>MID($B$5,D4,1)</f>
        <v>r</v>
      </c>
      <c r="E5" t="str">
        <f t="shared" ref="E5:Z5" si="0">MID($B$5,E4,1)</f>
        <v>i</v>
      </c>
      <c r="F5" t="str">
        <f t="shared" si="0"/>
        <v>v</v>
      </c>
      <c r="G5" t="str">
        <f t="shared" si="0"/>
        <v>e</v>
      </c>
      <c r="H5" t="str">
        <f t="shared" si="0"/>
        <v>r</v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C5" t="s">
        <v>25</v>
      </c>
      <c r="AD5">
        <f t="shared" ref="AD5:AD14" si="1">ROW()</f>
        <v>5</v>
      </c>
    </row>
    <row r="6" customHeight="1" spans="2:30">
      <c r="B6" t="s">
        <v>93</v>
      </c>
      <c r="C6">
        <v>1</v>
      </c>
      <c r="D6">
        <f>IFERROR(VLOOKUP(D5,$AC$4:$AD$29,2),1)</f>
        <v>21</v>
      </c>
      <c r="E6">
        <f t="shared" ref="E6:Z6" si="2">IFERROR(VLOOKUP(E5,$AC$4:$AD$29,2),1)</f>
        <v>12</v>
      </c>
      <c r="F6">
        <f t="shared" si="2"/>
        <v>25</v>
      </c>
      <c r="G6">
        <f t="shared" si="2"/>
        <v>8</v>
      </c>
      <c r="H6">
        <f t="shared" si="2"/>
        <v>21</v>
      </c>
      <c r="I6">
        <f t="shared" si="2"/>
        <v>1</v>
      </c>
      <c r="J6">
        <f t="shared" si="2"/>
        <v>1</v>
      </c>
      <c r="K6">
        <f t="shared" si="2"/>
        <v>1</v>
      </c>
      <c r="L6">
        <f t="shared" si="2"/>
        <v>1</v>
      </c>
      <c r="M6">
        <f t="shared" si="2"/>
        <v>1</v>
      </c>
      <c r="N6">
        <f t="shared" si="2"/>
        <v>1</v>
      </c>
      <c r="O6">
        <f t="shared" si="2"/>
        <v>1</v>
      </c>
      <c r="P6">
        <f t="shared" si="2"/>
        <v>1</v>
      </c>
      <c r="Q6">
        <f t="shared" si="2"/>
        <v>1</v>
      </c>
      <c r="R6">
        <f t="shared" si="2"/>
        <v>1</v>
      </c>
      <c r="S6">
        <f t="shared" si="2"/>
        <v>1</v>
      </c>
      <c r="T6">
        <f t="shared" si="2"/>
        <v>1</v>
      </c>
      <c r="U6">
        <f t="shared" si="2"/>
        <v>1</v>
      </c>
      <c r="V6">
        <f t="shared" si="2"/>
        <v>1</v>
      </c>
      <c r="W6">
        <f t="shared" si="2"/>
        <v>1</v>
      </c>
      <c r="X6">
        <f t="shared" si="2"/>
        <v>1</v>
      </c>
      <c r="Y6">
        <f t="shared" si="2"/>
        <v>1</v>
      </c>
      <c r="Z6">
        <f t="shared" si="2"/>
        <v>1</v>
      </c>
      <c r="AC6" t="s">
        <v>94</v>
      </c>
      <c r="AD6">
        <f t="shared" si="1"/>
        <v>6</v>
      </c>
    </row>
    <row r="7" customHeight="1" spans="2:30">
      <c r="B7">
        <f>(PRODUCT(D6:Z6)+SUM(D7:Z7))^2</f>
        <v>1124713275625</v>
      </c>
      <c r="D7">
        <f>IF(NOT(D6=1),C6*(D6+E6),1)</f>
        <v>33</v>
      </c>
      <c r="E7">
        <f t="shared" ref="E7:Z7" si="3">IF(NOT(E6=1),D6*(E6+F6),1)</f>
        <v>777</v>
      </c>
      <c r="F7">
        <f t="shared" si="3"/>
        <v>396</v>
      </c>
      <c r="G7">
        <f t="shared" si="3"/>
        <v>725</v>
      </c>
      <c r="H7">
        <f t="shared" si="3"/>
        <v>176</v>
      </c>
      <c r="I7">
        <f t="shared" si="3"/>
        <v>1</v>
      </c>
      <c r="J7">
        <f t="shared" si="3"/>
        <v>1</v>
      </c>
      <c r="K7">
        <f t="shared" si="3"/>
        <v>1</v>
      </c>
      <c r="L7">
        <f t="shared" si="3"/>
        <v>1</v>
      </c>
      <c r="M7">
        <f t="shared" si="3"/>
        <v>1</v>
      </c>
      <c r="N7">
        <f t="shared" si="3"/>
        <v>1</v>
      </c>
      <c r="O7">
        <f t="shared" si="3"/>
        <v>1</v>
      </c>
      <c r="P7">
        <f t="shared" si="3"/>
        <v>1</v>
      </c>
      <c r="Q7">
        <f t="shared" si="3"/>
        <v>1</v>
      </c>
      <c r="R7">
        <f t="shared" si="3"/>
        <v>1</v>
      </c>
      <c r="S7">
        <f t="shared" si="3"/>
        <v>1</v>
      </c>
      <c r="T7">
        <f t="shared" si="3"/>
        <v>1</v>
      </c>
      <c r="U7">
        <f t="shared" si="3"/>
        <v>1</v>
      </c>
      <c r="V7">
        <f t="shared" si="3"/>
        <v>1</v>
      </c>
      <c r="W7">
        <f t="shared" si="3"/>
        <v>1</v>
      </c>
      <c r="X7">
        <f t="shared" si="3"/>
        <v>1</v>
      </c>
      <c r="Y7">
        <f t="shared" si="3"/>
        <v>1</v>
      </c>
      <c r="Z7">
        <f t="shared" si="3"/>
        <v>1</v>
      </c>
      <c r="AC7" t="s">
        <v>34</v>
      </c>
      <c r="AD7">
        <f t="shared" si="1"/>
        <v>7</v>
      </c>
    </row>
    <row r="8" customHeight="1" spans="2:30">
      <c r="B8">
        <f>B7*2</f>
        <v>2249426551250</v>
      </c>
      <c r="AC8" t="s">
        <v>26</v>
      </c>
      <c r="AD8">
        <f t="shared" si="1"/>
        <v>8</v>
      </c>
    </row>
    <row r="9" customHeight="1" spans="2:30">
      <c r="B9">
        <f>B7*3</f>
        <v>3374139826875</v>
      </c>
      <c r="AC9" t="s">
        <v>29</v>
      </c>
      <c r="AD9">
        <f t="shared" si="1"/>
        <v>9</v>
      </c>
    </row>
    <row r="10" customHeight="1" spans="2:30">
      <c r="B10" t="str">
        <f ca="1">HLOOKUP(MOD(B7,(Mod!$B$5))+1,Inventory!$B$4:Inventory!$X$5,2)</f>
        <v>SU</v>
      </c>
      <c r="C10" t="str">
        <f ca="1">Z31</f>
        <v>bamma</v>
      </c>
      <c r="AC10" t="s">
        <v>37</v>
      </c>
      <c r="AD10">
        <f t="shared" si="1"/>
        <v>10</v>
      </c>
    </row>
    <row r="11" customHeight="1" spans="2:30">
      <c r="B11" t="str">
        <f ca="1">HLOOKUP(MOD(B8,(Mod!$B$5))+1,Inventory!$B$4:Inventory!$X$5,2)</f>
        <v>SUU</v>
      </c>
      <c r="C11" t="str">
        <f ca="1">Z113</f>
        <v>maudero</v>
      </c>
      <c r="AC11" t="s">
        <v>64</v>
      </c>
      <c r="AD11">
        <f t="shared" si="1"/>
        <v>11</v>
      </c>
    </row>
    <row r="12" customHeight="1" spans="2:30">
      <c r="B12" t="str">
        <f ca="1">HLOOKUP(MOD(B9,(Mod!$B$5))+1,Inventory!$B$4:Inventory!$X$5,2)</f>
        <v>US</v>
      </c>
      <c r="C12" t="str">
        <f ca="1">Z195</f>
        <v>tero</v>
      </c>
      <c r="AC12" t="s">
        <v>24</v>
      </c>
      <c r="AD12">
        <f t="shared" si="1"/>
        <v>12</v>
      </c>
    </row>
    <row r="13" customHeight="1" spans="29:30">
      <c r="AC13" t="s">
        <v>95</v>
      </c>
      <c r="AD13">
        <f t="shared" si="1"/>
        <v>13</v>
      </c>
    </row>
    <row r="14" customHeight="1" spans="2:30">
      <c r="B14">
        <f>(MOD(B7,(Mod!$B$5))+1)</f>
        <v>2</v>
      </c>
      <c r="AC14" t="s">
        <v>36</v>
      </c>
      <c r="AD14">
        <f t="shared" si="1"/>
        <v>14</v>
      </c>
    </row>
    <row r="15" customHeight="1" spans="29:30">
      <c r="AC15" t="s">
        <v>32</v>
      </c>
      <c r="AD15">
        <f t="shared" ref="AD15:AD29" si="4">ROW()</f>
        <v>15</v>
      </c>
    </row>
    <row r="16" customHeight="1" spans="29:30">
      <c r="AC16" t="s">
        <v>23</v>
      </c>
      <c r="AD16">
        <f t="shared" si="4"/>
        <v>16</v>
      </c>
    </row>
    <row r="17" customHeight="1" spans="29:30">
      <c r="AC17" t="s">
        <v>27</v>
      </c>
      <c r="AD17">
        <f t="shared" si="4"/>
        <v>17</v>
      </c>
    </row>
    <row r="18" customHeight="1" spans="29:30">
      <c r="AC18" t="s">
        <v>31</v>
      </c>
      <c r="AD18">
        <f t="shared" si="4"/>
        <v>18</v>
      </c>
    </row>
    <row r="19" customHeight="1" spans="29:30">
      <c r="AC19" t="s">
        <v>21</v>
      </c>
      <c r="AD19">
        <f t="shared" si="4"/>
        <v>19</v>
      </c>
    </row>
    <row r="20" customHeight="1" spans="29:30">
      <c r="AC20" t="s">
        <v>96</v>
      </c>
      <c r="AD20">
        <f t="shared" si="4"/>
        <v>20</v>
      </c>
    </row>
    <row r="21" customHeight="1" spans="29:30">
      <c r="AC21" t="s">
        <v>30</v>
      </c>
      <c r="AD21">
        <f t="shared" si="4"/>
        <v>21</v>
      </c>
    </row>
    <row r="22" customHeight="1" spans="29:30">
      <c r="AC22" t="s">
        <v>35</v>
      </c>
      <c r="AD22">
        <f t="shared" si="4"/>
        <v>22</v>
      </c>
    </row>
    <row r="23" customHeight="1" spans="29:30">
      <c r="AC23" t="s">
        <v>33</v>
      </c>
      <c r="AD23">
        <f t="shared" si="4"/>
        <v>23</v>
      </c>
    </row>
    <row r="24" customHeight="1" spans="29:30">
      <c r="AC24" t="s">
        <v>28</v>
      </c>
      <c r="AD24">
        <f t="shared" si="4"/>
        <v>24</v>
      </c>
    </row>
    <row r="25" customHeight="1" spans="29:30">
      <c r="AC25" t="s">
        <v>97</v>
      </c>
      <c r="AD25">
        <f t="shared" si="4"/>
        <v>25</v>
      </c>
    </row>
    <row r="26" customHeight="1" spans="29:30">
      <c r="AC26" t="s">
        <v>39</v>
      </c>
      <c r="AD26">
        <f t="shared" si="4"/>
        <v>26</v>
      </c>
    </row>
    <row r="27" customHeight="1" spans="29:30">
      <c r="AC27" t="s">
        <v>38</v>
      </c>
      <c r="AD27">
        <f t="shared" si="4"/>
        <v>27</v>
      </c>
    </row>
    <row r="28" customHeight="1" spans="29:30">
      <c r="AC28" t="s">
        <v>40</v>
      </c>
      <c r="AD28">
        <f t="shared" si="4"/>
        <v>28</v>
      </c>
    </row>
    <row r="29" customHeight="1" spans="29:30">
      <c r="AC29" t="s">
        <v>98</v>
      </c>
      <c r="AD29">
        <f t="shared" si="4"/>
        <v>29</v>
      </c>
    </row>
    <row r="31" customHeight="1" spans="26:26">
      <c r="Z31" t="str">
        <f ca="1">_xlfn.CONCAT(Z34:Z109)</f>
        <v>bamma</v>
      </c>
    </row>
    <row r="32" customHeight="1" spans="2:25">
      <c r="B32" t="s">
        <v>99</v>
      </c>
      <c r="C32" t="s">
        <v>100</v>
      </c>
      <c r="D32" t="s">
        <v>101</v>
      </c>
      <c r="E32" t="s">
        <v>102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</row>
    <row r="33" customHeight="1" spans="1:25">
      <c r="A33">
        <v>1</v>
      </c>
      <c r="B33">
        <f ca="1">VLOOKUP(D33,Mod!$A$8:Mod!$B$30,2)</f>
        <v>3</v>
      </c>
      <c r="C33">
        <f ca="1">MOD(MID($B$7,1,2),B33)+2</f>
        <v>4</v>
      </c>
      <c r="D33" t="str">
        <f ca="1">MID($B$10,A33,1)</f>
        <v>S</v>
      </c>
      <c r="E33" t="str">
        <f ca="1">VLOOKUP(D33,Inventory!$B$8:Inventory!$X$30,C33,FALSE)</f>
        <v>CVN</v>
      </c>
      <c r="F33" t="str">
        <f ca="1">MID($E33,F$32,1)</f>
        <v>C</v>
      </c>
      <c r="G33" t="str">
        <f ca="1" t="shared" ref="G33:Y33" si="5">MID($E33,G$32,1)</f>
        <v>V</v>
      </c>
      <c r="H33" t="str">
        <f ca="1" t="shared" si="5"/>
        <v>N</v>
      </c>
      <c r="I33" t="str">
        <f ca="1" t="shared" si="5"/>
        <v/>
      </c>
      <c r="J33" t="str">
        <f ca="1" t="shared" si="5"/>
        <v/>
      </c>
      <c r="K33" t="str">
        <f ca="1" t="shared" si="5"/>
        <v/>
      </c>
      <c r="L33" t="str">
        <f ca="1" t="shared" si="5"/>
        <v/>
      </c>
      <c r="M33" t="str">
        <f ca="1" t="shared" si="5"/>
        <v/>
      </c>
      <c r="N33" t="str">
        <f ca="1" t="shared" si="5"/>
        <v/>
      </c>
      <c r="O33" t="str">
        <f ca="1" t="shared" si="5"/>
        <v/>
      </c>
      <c r="P33" t="str">
        <f ca="1" t="shared" si="5"/>
        <v/>
      </c>
      <c r="Q33" t="str">
        <f ca="1" t="shared" si="5"/>
        <v/>
      </c>
      <c r="R33" t="str">
        <f ca="1" t="shared" si="5"/>
        <v/>
      </c>
      <c r="S33" t="str">
        <f ca="1" t="shared" si="5"/>
        <v/>
      </c>
      <c r="T33" t="str">
        <f ca="1" t="shared" si="5"/>
        <v/>
      </c>
      <c r="U33" t="str">
        <f ca="1" t="shared" si="5"/>
        <v/>
      </c>
      <c r="V33" t="str">
        <f ca="1" t="shared" si="5"/>
        <v/>
      </c>
      <c r="W33" t="str">
        <f ca="1" t="shared" si="5"/>
        <v/>
      </c>
      <c r="X33" t="str">
        <f ca="1" t="shared" si="5"/>
        <v/>
      </c>
      <c r="Y33" t="str">
        <f ca="1" t="shared" si="5"/>
        <v/>
      </c>
    </row>
    <row r="34" customHeight="1" spans="6:26">
      <c r="F34" t="str">
        <f ca="1">IF(NOT(F33=""),HLOOKUP(F33,Freq!$A$70:Freq!$W$170,MOD(MID($B$7,F32,2)*$A33,100),FALSE),"")</f>
        <v>b</v>
      </c>
      <c r="G34" t="str">
        <f ca="1">IF(NOT(G33=""),HLOOKUP(G33,Freq!$A$70:Freq!$W$170,MOD(MID($B$7,G32,2)*$A33,100),FALSE),"")</f>
        <v>a</v>
      </c>
      <c r="H34" t="str">
        <f ca="1">IF(NOT(H33=""),HLOOKUP(H33,Freq!$A$70:Freq!$W$170,MOD(MID($B$7,H32,2)*$A33,100),FALSE),"")</f>
        <v>m</v>
      </c>
      <c r="I34" t="str">
        <f ca="1">IF(NOT(I33=""),HLOOKUP(I33,Freq!$A$70:Freq!$W$170,MOD(MID($B$7,I32,2)*$A33,100),FALSE),"")</f>
        <v/>
      </c>
      <c r="J34" t="str">
        <f ca="1">IF(NOT(J33=""),HLOOKUP(J33,Freq!$A$70:Freq!$W$170,MOD(MID($B$7,J32,2)*$A33,100),FALSE),"")</f>
        <v/>
      </c>
      <c r="K34" t="str">
        <f ca="1">IF(NOT(K33=""),HLOOKUP(K33,Freq!$A$70:Freq!$W$170,MOD(MID($B$7,K32,2)*$A33,100),FALSE),"")</f>
        <v/>
      </c>
      <c r="L34" t="str">
        <f ca="1">IF(NOT(L33=""),HLOOKUP(L33,Freq!$A$70:Freq!$W$170,MOD(MID($B$7,L32,2)*$A33,100),FALSE),"")</f>
        <v/>
      </c>
      <c r="M34" t="str">
        <f ca="1">IF(NOT(M33=""),HLOOKUP(M33,Freq!$A$70:Freq!$W$170,MOD(MID($B$7,M32,2)*$A33,100),FALSE),"")</f>
        <v/>
      </c>
      <c r="N34" t="str">
        <f ca="1">IF(NOT(N33=""),HLOOKUP(N33,Freq!$A$70:Freq!$W$170,MOD(MID($B$7,N32,2)*$A33,100),FALSE),"")</f>
        <v/>
      </c>
      <c r="O34" t="str">
        <f ca="1">IF(NOT(O33=""),HLOOKUP(O33,Freq!$A$70:Freq!$W$170,MOD(MID($B$7,O32,2)*$A33,100),FALSE),"")</f>
        <v/>
      </c>
      <c r="P34" t="str">
        <f ca="1">IF(NOT(P33=""),HLOOKUP(P33,Freq!$A$70:Freq!$W$170,MOD(MID($B$7,P32,2)*$A33,100),FALSE),"")</f>
        <v/>
      </c>
      <c r="Q34" t="str">
        <f ca="1">IF(NOT(Q33=""),HLOOKUP(Q33,Freq!$A$70:Freq!$W$170,MOD(MID($B$7,Q32,2)*$A33,100),FALSE),"")</f>
        <v/>
      </c>
      <c r="R34" t="str">
        <f ca="1">IF(NOT(R33=""),HLOOKUP(R33,Freq!$A$70:Freq!$W$170,MOD(MID($B$7,R32,2)*$A33,100),FALSE),"")</f>
        <v/>
      </c>
      <c r="S34" t="str">
        <f ca="1">IF(NOT(S33=""),HLOOKUP(S33,Freq!$A$70:Freq!$W$170,MOD(MID($B$7,S32,2)*$A33,100),FALSE),"")</f>
        <v/>
      </c>
      <c r="T34" t="str">
        <f ca="1">IF(NOT(T33=""),HLOOKUP(T33,Freq!$A$70:Freq!$W$170,MOD(MID($B$7,T32,2)*$A33,100),FALSE),"")</f>
        <v/>
      </c>
      <c r="U34" t="str">
        <f ca="1">IF(NOT(U33=""),HLOOKUP(U33,Freq!$A$70:Freq!$W$170,MOD(MID($B$7,U32,2)*$A33,100),FALSE),"")</f>
        <v/>
      </c>
      <c r="V34" t="str">
        <f ca="1">IF(NOT(V33=""),HLOOKUP(V33,Freq!$A$70:Freq!$W$170,MOD(MID($B$7,V32,2)*$A33,100),FALSE),"")</f>
        <v/>
      </c>
      <c r="W34" t="str">
        <f ca="1">IF(NOT(W33=""),HLOOKUP(W33,Freq!$A$70:Freq!$W$170,MOD(MID($B$7,W32,2)*$A33,100),FALSE),"")</f>
        <v/>
      </c>
      <c r="X34" t="str">
        <f ca="1">IF(NOT(X33=""),HLOOKUP(X33,Freq!$A$70:Freq!$W$170,MOD(MID($B$7,X32,2)*$A33,100),FALSE),"")</f>
        <v/>
      </c>
      <c r="Y34" t="str">
        <f ca="1">IF(NOT(Y33=""),HLOOKUP(Y33,Freq!$A$70:Freq!$W$170,MOD(MID($B$7,Y32,2)*$A33,100),FALSE),"")</f>
        <v/>
      </c>
      <c r="Z34" t="str">
        <f ca="1">IFERROR(_xlfn.CONCAT(F34:Y34),"")</f>
        <v>bam</v>
      </c>
    </row>
    <row r="36" customHeight="1" spans="2:25">
      <c r="B36" t="s">
        <v>99</v>
      </c>
      <c r="C36" t="s">
        <v>100</v>
      </c>
      <c r="D36" t="s">
        <v>101</v>
      </c>
      <c r="E36" t="s">
        <v>102</v>
      </c>
      <c r="F36">
        <v>1</v>
      </c>
      <c r="G36">
        <v>2</v>
      </c>
      <c r="H36">
        <v>3</v>
      </c>
      <c r="I36">
        <v>4</v>
      </c>
      <c r="J36">
        <v>5</v>
      </c>
      <c r="K36">
        <v>6</v>
      </c>
      <c r="L36">
        <v>7</v>
      </c>
      <c r="M36">
        <v>8</v>
      </c>
      <c r="N36">
        <v>9</v>
      </c>
      <c r="O36">
        <v>10</v>
      </c>
      <c r="P36">
        <v>11</v>
      </c>
      <c r="Q36">
        <v>12</v>
      </c>
      <c r="R36">
        <v>13</v>
      </c>
      <c r="S36">
        <v>14</v>
      </c>
      <c r="T36">
        <v>15</v>
      </c>
      <c r="U36">
        <v>16</v>
      </c>
      <c r="V36">
        <v>17</v>
      </c>
      <c r="W36">
        <v>18</v>
      </c>
      <c r="X36">
        <v>19</v>
      </c>
      <c r="Y36">
        <v>20</v>
      </c>
    </row>
    <row r="37" customHeight="1" spans="1:25">
      <c r="A37">
        <v>2</v>
      </c>
      <c r="B37">
        <f ca="1">VLOOKUP(D37,Mod!$A$8:Mod!$B$30,2)</f>
        <v>2</v>
      </c>
      <c r="C37">
        <f ca="1">MOD(MID($B$7,1,2),B37)+2</f>
        <v>3</v>
      </c>
      <c r="D37" t="str">
        <f ca="1">MID($B$10,A37,1)</f>
        <v>U</v>
      </c>
      <c r="E37" t="str">
        <f ca="1">VLOOKUP(D37,Inventory!$B$8:Inventory!$X$30,C37,FALSE)</f>
        <v>CV</v>
      </c>
      <c r="F37" t="str">
        <f ca="1">MID($E37,F$32,1)</f>
        <v>C</v>
      </c>
      <c r="G37" t="str">
        <f ca="1">MID($E37,G$32,1)</f>
        <v>V</v>
      </c>
      <c r="H37" t="str">
        <f ca="1">MID($E37,H$32,1)</f>
        <v/>
      </c>
      <c r="I37" t="str">
        <f ca="1">MID($E37,I$32,1)</f>
        <v/>
      </c>
      <c r="J37" t="str">
        <f ca="1">MID($E37,J$32,1)</f>
        <v/>
      </c>
      <c r="K37" t="str">
        <f ca="1">MID($E37,K$32,1)</f>
        <v/>
      </c>
      <c r="L37" t="str">
        <f ca="1">MID($E37,L$32,1)</f>
        <v/>
      </c>
      <c r="M37" t="str">
        <f ca="1">MID($E37,M$32,1)</f>
        <v/>
      </c>
      <c r="N37" t="str">
        <f ca="1">MID($E37,N$32,1)</f>
        <v/>
      </c>
      <c r="O37" t="str">
        <f ca="1">MID($E37,O$32,1)</f>
        <v/>
      </c>
      <c r="P37" t="str">
        <f ca="1">MID($E37,P$32,1)</f>
        <v/>
      </c>
      <c r="Q37" t="str">
        <f ca="1">MID($E37,Q$32,1)</f>
        <v/>
      </c>
      <c r="R37" t="str">
        <f ca="1">MID($E37,R$32,1)</f>
        <v/>
      </c>
      <c r="S37" t="str">
        <f ca="1">MID($E37,S$32,1)</f>
        <v/>
      </c>
      <c r="T37" t="str">
        <f ca="1">MID($E37,T$32,1)</f>
        <v/>
      </c>
      <c r="U37" t="str">
        <f ca="1">MID($E37,U$32,1)</f>
        <v/>
      </c>
      <c r="V37" t="str">
        <f ca="1">MID($E37,V$32,1)</f>
        <v/>
      </c>
      <c r="W37" t="str">
        <f ca="1">MID($E37,W$32,1)</f>
        <v/>
      </c>
      <c r="X37" t="str">
        <f ca="1">MID($E37,X$32,1)</f>
        <v/>
      </c>
      <c r="Y37" t="str">
        <f ca="1">MID($E37,Y$32,1)</f>
        <v/>
      </c>
    </row>
    <row r="38" customHeight="1" spans="6:26">
      <c r="F38" t="str">
        <f ca="1">IF(NOT(F37=""),HLOOKUP(F37,Freq!$A$70:Freq!$W$170,MOD(MID($B$7,F36,2)*$A37,100),FALSE),"")</f>
        <v>m</v>
      </c>
      <c r="G38" t="str">
        <f ca="1">IF(NOT(G37=""),HLOOKUP(G37,Freq!$A$70:Freq!$W$170,MOD(MID($B$7,G36,2)*$A37,100),FALSE),"")</f>
        <v>a</v>
      </c>
      <c r="H38" t="str">
        <f ca="1">IF(NOT(H37=""),HLOOKUP(H37,Freq!$A$70:Freq!$W$170,MOD(MID($B$7,H36,2)*$A37,100),FALSE),"")</f>
        <v/>
      </c>
      <c r="I38" t="str">
        <f ca="1">IF(NOT(I37=""),HLOOKUP(I37,Freq!$A$70:Freq!$W$170,MOD(MID($B$7,I36,2)*$A37,100),FALSE),"")</f>
        <v/>
      </c>
      <c r="J38" t="str">
        <f ca="1">IF(NOT(J37=""),HLOOKUP(J37,Freq!$A$70:Freq!$W$170,MOD(MID($B$7,J36,2)*$A37,100),FALSE),"")</f>
        <v/>
      </c>
      <c r="K38" t="str">
        <f ca="1">IF(NOT(K37=""),HLOOKUP(K37,Freq!$A$70:Freq!$W$170,MOD(MID($B$7,K36,2)*$A37,100),FALSE),"")</f>
        <v/>
      </c>
      <c r="L38" t="str">
        <f ca="1">IF(NOT(L37=""),HLOOKUP(L37,Freq!$A$70:Freq!$W$170,MOD(MID($B$7,L36,2)*$A37,100),FALSE),"")</f>
        <v/>
      </c>
      <c r="M38" t="str">
        <f ca="1">IF(NOT(M37=""),HLOOKUP(M37,Freq!$A$70:Freq!$W$170,MOD(MID($B$7,M36,2)*$A37,100),FALSE),"")</f>
        <v/>
      </c>
      <c r="N38" t="str">
        <f ca="1">IF(NOT(N37=""),HLOOKUP(N37,Freq!$A$70:Freq!$W$170,MOD(MID($B$7,N36,2)*$A37,100),FALSE),"")</f>
        <v/>
      </c>
      <c r="O38" t="str">
        <f ca="1">IF(NOT(O37=""),HLOOKUP(O37,Freq!$A$70:Freq!$W$170,MOD(MID($B$7,O36,2)*$A37,100),FALSE),"")</f>
        <v/>
      </c>
      <c r="P38" t="str">
        <f ca="1">IF(NOT(P37=""),HLOOKUP(P37,Freq!$A$70:Freq!$W$170,MOD(MID($B$7,P36,2)*$A37,100),FALSE),"")</f>
        <v/>
      </c>
      <c r="Q38" t="str">
        <f ca="1">IF(NOT(Q37=""),HLOOKUP(Q37,Freq!$A$70:Freq!$W$170,MOD(MID($B$7,Q36,2)*$A37,100),FALSE),"")</f>
        <v/>
      </c>
      <c r="R38" t="str">
        <f ca="1">IF(NOT(R37=""),HLOOKUP(R37,Freq!$A$70:Freq!$W$170,MOD(MID($B$7,R36,2)*$A37,100),FALSE),"")</f>
        <v/>
      </c>
      <c r="S38" t="str">
        <f ca="1">IF(NOT(S37=""),HLOOKUP(S37,Freq!$A$70:Freq!$W$170,MOD(MID($B$7,S36,2)*$A37,100),FALSE),"")</f>
        <v/>
      </c>
      <c r="T38" t="str">
        <f ca="1">IF(NOT(T37=""),HLOOKUP(T37,Freq!$A$70:Freq!$W$170,MOD(MID($B$7,T36,2)*$A37,100),FALSE),"")</f>
        <v/>
      </c>
      <c r="U38" t="str">
        <f ca="1">IF(NOT(U37=""),HLOOKUP(U37,Freq!$A$70:Freq!$W$170,MOD(MID($B$7,U36,2)*$A37,100),FALSE),"")</f>
        <v/>
      </c>
      <c r="V38" t="str">
        <f ca="1">IF(NOT(V37=""),HLOOKUP(V37,Freq!$A$70:Freq!$W$170,MOD(MID($B$7,V36,2)*$A37,100),FALSE),"")</f>
        <v/>
      </c>
      <c r="W38" t="str">
        <f ca="1">IF(NOT(W37=""),HLOOKUP(W37,Freq!$A$70:Freq!$W$170,MOD(MID($B$7,W36,2)*$A37,100),FALSE),"")</f>
        <v/>
      </c>
      <c r="X38" t="str">
        <f ca="1">IF(NOT(X37=""),HLOOKUP(X37,Freq!$A$70:Freq!$W$170,MOD(MID($B$7,X36,2)*$A37,100),FALSE),"")</f>
        <v/>
      </c>
      <c r="Y38" t="str">
        <f ca="1">IF(NOT(Y37=""),HLOOKUP(Y37,Freq!$A$70:Freq!$W$170,MOD(MID($B$7,Y36,2)*$A37,100),FALSE),"")</f>
        <v/>
      </c>
      <c r="Z38" t="str">
        <f ca="1">IFERROR(_xlfn.CONCAT(F38:Y38),"")</f>
        <v>ma</v>
      </c>
    </row>
    <row r="40" customHeight="1" spans="2:25">
      <c r="B40" t="s">
        <v>99</v>
      </c>
      <c r="C40" t="s">
        <v>100</v>
      </c>
      <c r="D40" t="s">
        <v>101</v>
      </c>
      <c r="E40" t="s">
        <v>102</v>
      </c>
      <c r="F40">
        <v>1</v>
      </c>
      <c r="G40">
        <v>2</v>
      </c>
      <c r="H40">
        <v>3</v>
      </c>
      <c r="I40">
        <v>4</v>
      </c>
      <c r="J40">
        <v>5</v>
      </c>
      <c r="K40">
        <v>6</v>
      </c>
      <c r="L40">
        <v>7</v>
      </c>
      <c r="M40">
        <v>8</v>
      </c>
      <c r="N40">
        <v>9</v>
      </c>
      <c r="O40">
        <v>10</v>
      </c>
      <c r="P40">
        <v>11</v>
      </c>
      <c r="Q40">
        <v>12</v>
      </c>
      <c r="R40">
        <v>13</v>
      </c>
      <c r="S40">
        <v>14</v>
      </c>
      <c r="T40">
        <v>15</v>
      </c>
      <c r="U40">
        <v>16</v>
      </c>
      <c r="V40">
        <v>17</v>
      </c>
      <c r="W40">
        <v>18</v>
      </c>
      <c r="X40">
        <v>19</v>
      </c>
      <c r="Y40">
        <v>20</v>
      </c>
    </row>
    <row r="41" customHeight="1" spans="1:25">
      <c r="A41">
        <v>3</v>
      </c>
      <c r="B41" t="e">
        <f ca="1">VLOOKUP(D41,Mod!$A$8:Mod!$B$30,2)</f>
        <v>#N/A</v>
      </c>
      <c r="C41" t="e">
        <f ca="1">MOD(MID($B$7,1,2),B41)+2</f>
        <v>#N/A</v>
      </c>
      <c r="D41" t="str">
        <f ca="1">MID($B$10,A41,1)</f>
        <v/>
      </c>
      <c r="E41" t="e">
        <f ca="1">VLOOKUP(D41,Inventory!$B$8:Inventory!$X$30,C41,FALSE)</f>
        <v>#N/A</v>
      </c>
      <c r="F41" t="e">
        <f ca="1">MID($E41,F$32,1)</f>
        <v>#N/A</v>
      </c>
      <c r="G41" t="e">
        <f ca="1">MID($E41,G$32,1)</f>
        <v>#N/A</v>
      </c>
      <c r="H41" t="e">
        <f ca="1">MID($E41,H$32,1)</f>
        <v>#N/A</v>
      </c>
      <c r="I41" t="e">
        <f ca="1">MID($E41,I$32,1)</f>
        <v>#N/A</v>
      </c>
      <c r="J41" t="e">
        <f ca="1">MID($E41,J$32,1)</f>
        <v>#N/A</v>
      </c>
      <c r="K41" t="e">
        <f ca="1">MID($E41,K$32,1)</f>
        <v>#N/A</v>
      </c>
      <c r="L41" t="e">
        <f ca="1">MID($E41,L$32,1)</f>
        <v>#N/A</v>
      </c>
      <c r="M41" t="e">
        <f ca="1">MID($E41,M$32,1)</f>
        <v>#N/A</v>
      </c>
      <c r="N41" t="e">
        <f ca="1">MID($E41,N$32,1)</f>
        <v>#N/A</v>
      </c>
      <c r="O41" t="e">
        <f ca="1">MID($E41,O$32,1)</f>
        <v>#N/A</v>
      </c>
      <c r="P41" t="e">
        <f ca="1">MID($E41,P$32,1)</f>
        <v>#N/A</v>
      </c>
      <c r="Q41" t="e">
        <f ca="1">MID($E41,Q$32,1)</f>
        <v>#N/A</v>
      </c>
      <c r="R41" t="e">
        <f ca="1">MID($E41,R$32,1)</f>
        <v>#N/A</v>
      </c>
      <c r="S41" t="e">
        <f ca="1">MID($E41,S$32,1)</f>
        <v>#N/A</v>
      </c>
      <c r="T41" t="e">
        <f ca="1">MID($E41,T$32,1)</f>
        <v>#N/A</v>
      </c>
      <c r="U41" t="e">
        <f ca="1">MID($E41,U$32,1)</f>
        <v>#N/A</v>
      </c>
      <c r="V41" t="e">
        <f ca="1">MID($E41,V$32,1)</f>
        <v>#N/A</v>
      </c>
      <c r="W41" t="e">
        <f ca="1">MID($E41,W$32,1)</f>
        <v>#N/A</v>
      </c>
      <c r="X41" t="e">
        <f ca="1">MID($E41,X$32,1)</f>
        <v>#N/A</v>
      </c>
      <c r="Y41" t="e">
        <f ca="1">MID($E41,Y$32,1)</f>
        <v>#N/A</v>
      </c>
    </row>
    <row r="42" customHeight="1" spans="6:26">
      <c r="F42" t="e">
        <f ca="1">IF(NOT(F41=""),HLOOKUP(F41,Freq!$A$70:Freq!$W$170,MOD(MID($B$7,F40,2)*$A41,100),FALSE),"")</f>
        <v>#N/A</v>
      </c>
      <c r="G42" t="e">
        <f ca="1">IF(NOT(G41=""),HLOOKUP(G41,Freq!$A$70:Freq!$W$170,MOD(MID($B$7,G40,2)*$A41,100),FALSE),"")</f>
        <v>#N/A</v>
      </c>
      <c r="H42" t="e">
        <f ca="1">IF(NOT(H41=""),HLOOKUP(H41,Freq!$A$70:Freq!$W$170,MOD(MID($B$7,H40,2)*$A41,100),FALSE),"")</f>
        <v>#N/A</v>
      </c>
      <c r="I42" t="e">
        <f ca="1">IF(NOT(I41=""),HLOOKUP(I41,Freq!$A$70:Freq!$W$170,MOD(MID($B$7,I40,2)*$A41,100),FALSE),"")</f>
        <v>#N/A</v>
      </c>
      <c r="J42" t="e">
        <f ca="1">IF(NOT(J41=""),HLOOKUP(J41,Freq!$A$70:Freq!$W$170,MOD(MID($B$7,J40,2)*$A41,100),FALSE),"")</f>
        <v>#N/A</v>
      </c>
      <c r="K42" t="e">
        <f ca="1">IF(NOT(K41=""),HLOOKUP(K41,Freq!$A$70:Freq!$W$170,MOD(MID($B$7,K40,2)*$A41,100),FALSE),"")</f>
        <v>#N/A</v>
      </c>
      <c r="L42" t="e">
        <f ca="1">IF(NOT(L41=""),HLOOKUP(L41,Freq!$A$70:Freq!$W$170,MOD(MID($B$7,L40,2)*$A41,100),FALSE),"")</f>
        <v>#N/A</v>
      </c>
      <c r="M42" t="e">
        <f ca="1">IF(NOT(M41=""),HLOOKUP(M41,Freq!$A$70:Freq!$W$170,MOD(MID($B$7,M40,2)*$A41,100),FALSE),"")</f>
        <v>#N/A</v>
      </c>
      <c r="N42" t="e">
        <f ca="1">IF(NOT(N41=""),HLOOKUP(N41,Freq!$A$70:Freq!$W$170,MOD(MID($B$7,N40,2)*$A41,100),FALSE),"")</f>
        <v>#N/A</v>
      </c>
      <c r="O42" t="e">
        <f ca="1">IF(NOT(O41=""),HLOOKUP(O41,Freq!$A$70:Freq!$W$170,MOD(MID($B$7,O40,2)*$A41,100),FALSE),"")</f>
        <v>#N/A</v>
      </c>
      <c r="P42" t="e">
        <f ca="1">IF(NOT(P41=""),HLOOKUP(P41,Freq!$A$70:Freq!$W$170,MOD(MID($B$7,P40,2)*$A41,100),FALSE),"")</f>
        <v>#N/A</v>
      </c>
      <c r="Q42" t="e">
        <f ca="1">IF(NOT(Q41=""),HLOOKUP(Q41,Freq!$A$70:Freq!$W$170,MOD(MID($B$7,Q40,2)*$A41,100),FALSE),"")</f>
        <v>#N/A</v>
      </c>
      <c r="R42" t="e">
        <f ca="1">IF(NOT(R41=""),HLOOKUP(R41,Freq!$A$70:Freq!$W$170,MOD(MID($B$7,R40,2)*$A41,100),FALSE),"")</f>
        <v>#N/A</v>
      </c>
      <c r="S42" t="e">
        <f ca="1">IF(NOT(S41=""),HLOOKUP(S41,Freq!$A$70:Freq!$W$170,MOD(MID($B$7,S40,2)*$A41,100),FALSE),"")</f>
        <v>#N/A</v>
      </c>
      <c r="T42" t="e">
        <f ca="1">IF(NOT(T41=""),HLOOKUP(T41,Freq!$A$70:Freq!$W$170,MOD(MID($B$7,T40,2)*$A41,100),FALSE),"")</f>
        <v>#N/A</v>
      </c>
      <c r="U42" t="e">
        <f ca="1">IF(NOT(U41=""),HLOOKUP(U41,Freq!$A$70:Freq!$W$170,MOD(MID($B$7,U40,2)*$A41,100),FALSE),"")</f>
        <v>#N/A</v>
      </c>
      <c r="V42" t="e">
        <f ca="1">IF(NOT(V41=""),HLOOKUP(V41,Freq!$A$70:Freq!$W$170,MOD(MID($B$7,V40,2)*$A41,100),FALSE),"")</f>
        <v>#N/A</v>
      </c>
      <c r="W42" t="e">
        <f ca="1">IF(NOT(W41=""),HLOOKUP(W41,Freq!$A$70:Freq!$W$170,MOD(MID($B$7,W40,2)*$A41,100),FALSE),"")</f>
        <v>#N/A</v>
      </c>
      <c r="X42" t="e">
        <f ca="1">IF(NOT(X41=""),HLOOKUP(X41,Freq!$A$70:Freq!$W$170,MOD(MID($B$7,X40,2)*$A41,100),FALSE),"")</f>
        <v>#N/A</v>
      </c>
      <c r="Y42" t="e">
        <f ca="1">IF(NOT(Y41=""),HLOOKUP(Y41,Freq!$A$70:Freq!$W$170,MOD(MID($B$7,Y40,2)*$A41,100),FALSE),"")</f>
        <v>#N/A</v>
      </c>
      <c r="Z42" t="str">
        <f ca="1">IFERROR(_xlfn.CONCAT(F42:Y42),"")</f>
        <v/>
      </c>
    </row>
    <row r="44" customHeight="1" spans="2:25">
      <c r="B44" t="s">
        <v>99</v>
      </c>
      <c r="C44" t="s">
        <v>100</v>
      </c>
      <c r="D44" t="s">
        <v>101</v>
      </c>
      <c r="E44" t="s">
        <v>102</v>
      </c>
      <c r="F44">
        <v>1</v>
      </c>
      <c r="G44">
        <v>2</v>
      </c>
      <c r="H44">
        <v>3</v>
      </c>
      <c r="I44">
        <v>4</v>
      </c>
      <c r="J44">
        <v>5</v>
      </c>
      <c r="K44">
        <v>6</v>
      </c>
      <c r="L44">
        <v>7</v>
      </c>
      <c r="M44">
        <v>8</v>
      </c>
      <c r="N44">
        <v>9</v>
      </c>
      <c r="O44">
        <v>10</v>
      </c>
      <c r="P44">
        <v>11</v>
      </c>
      <c r="Q44">
        <v>12</v>
      </c>
      <c r="R44">
        <v>13</v>
      </c>
      <c r="S44">
        <v>14</v>
      </c>
      <c r="T44">
        <v>15</v>
      </c>
      <c r="U44">
        <v>16</v>
      </c>
      <c r="V44">
        <v>17</v>
      </c>
      <c r="W44">
        <v>18</v>
      </c>
      <c r="X44">
        <v>19</v>
      </c>
      <c r="Y44">
        <v>20</v>
      </c>
    </row>
    <row r="45" customHeight="1" spans="1:25">
      <c r="A45">
        <v>4</v>
      </c>
      <c r="B45" t="e">
        <f ca="1">VLOOKUP(D45,Mod!$A$8:Mod!$B$30,2)</f>
        <v>#N/A</v>
      </c>
      <c r="C45" t="e">
        <f ca="1">MOD(MID($B$7,1,2),B45)+2</f>
        <v>#N/A</v>
      </c>
      <c r="D45" t="str">
        <f ca="1">MID($B$10,A45,1)</f>
        <v/>
      </c>
      <c r="E45" t="e">
        <f ca="1">VLOOKUP(D45,Inventory!$B$8:Inventory!$X$30,C45,FALSE)</f>
        <v>#N/A</v>
      </c>
      <c r="F45" t="e">
        <f ca="1">MID($E45,F$32,1)</f>
        <v>#N/A</v>
      </c>
      <c r="G45" t="e">
        <f ca="1">MID($E45,G$32,1)</f>
        <v>#N/A</v>
      </c>
      <c r="H45" t="e">
        <f ca="1">MID($E45,H$32,1)</f>
        <v>#N/A</v>
      </c>
      <c r="I45" t="e">
        <f ca="1">MID($E45,I$32,1)</f>
        <v>#N/A</v>
      </c>
      <c r="J45" t="e">
        <f ca="1">MID($E45,J$32,1)</f>
        <v>#N/A</v>
      </c>
      <c r="K45" t="e">
        <f ca="1">MID($E45,K$32,1)</f>
        <v>#N/A</v>
      </c>
      <c r="L45" t="e">
        <f ca="1">MID($E45,L$32,1)</f>
        <v>#N/A</v>
      </c>
      <c r="M45" t="e">
        <f ca="1">MID($E45,M$32,1)</f>
        <v>#N/A</v>
      </c>
      <c r="N45" t="e">
        <f ca="1">MID($E45,N$32,1)</f>
        <v>#N/A</v>
      </c>
      <c r="O45" t="e">
        <f ca="1">MID($E45,O$32,1)</f>
        <v>#N/A</v>
      </c>
      <c r="P45" t="e">
        <f ca="1">MID($E45,P$32,1)</f>
        <v>#N/A</v>
      </c>
      <c r="Q45" t="e">
        <f ca="1">MID($E45,Q$32,1)</f>
        <v>#N/A</v>
      </c>
      <c r="R45" t="e">
        <f ca="1">MID($E45,R$32,1)</f>
        <v>#N/A</v>
      </c>
      <c r="S45" t="e">
        <f ca="1">MID($E45,S$32,1)</f>
        <v>#N/A</v>
      </c>
      <c r="T45" t="e">
        <f ca="1">MID($E45,T$32,1)</f>
        <v>#N/A</v>
      </c>
      <c r="U45" t="e">
        <f ca="1">MID($E45,U$32,1)</f>
        <v>#N/A</v>
      </c>
      <c r="V45" t="e">
        <f ca="1">MID($E45,V$32,1)</f>
        <v>#N/A</v>
      </c>
      <c r="W45" t="e">
        <f ca="1">MID($E45,W$32,1)</f>
        <v>#N/A</v>
      </c>
      <c r="X45" t="e">
        <f ca="1">MID($E45,X$32,1)</f>
        <v>#N/A</v>
      </c>
      <c r="Y45" t="e">
        <f ca="1">MID($E45,Y$32,1)</f>
        <v>#N/A</v>
      </c>
    </row>
    <row r="46" customHeight="1" spans="6:26">
      <c r="F46" t="e">
        <f ca="1">IF(NOT(F45=""),HLOOKUP(F45,Freq!$A$70:Freq!$W$170,MOD(MID($B$7,F44,2)*$A45,100),FALSE),"")</f>
        <v>#N/A</v>
      </c>
      <c r="G46" t="e">
        <f ca="1">IF(NOT(G45=""),HLOOKUP(G45,Freq!$A$70:Freq!$W$170,MOD(MID($B$7,G44,2)*$A45,100),FALSE),"")</f>
        <v>#N/A</v>
      </c>
      <c r="H46" t="e">
        <f ca="1">IF(NOT(H45=""),HLOOKUP(H45,Freq!$A$70:Freq!$W$170,MOD(MID($B$7,H44,2)*$A45,100),FALSE),"")</f>
        <v>#N/A</v>
      </c>
      <c r="I46" t="e">
        <f ca="1">IF(NOT(I45=""),HLOOKUP(I45,Freq!$A$70:Freq!$W$170,MOD(MID($B$7,I44,2)*$A45,100),FALSE),"")</f>
        <v>#N/A</v>
      </c>
      <c r="J46" t="e">
        <f ca="1">IF(NOT(J45=""),HLOOKUP(J45,Freq!$A$70:Freq!$W$170,MOD(MID($B$7,J44,2)*$A45,100),FALSE),"")</f>
        <v>#N/A</v>
      </c>
      <c r="K46" t="e">
        <f ca="1">IF(NOT(K45=""),HLOOKUP(K45,Freq!$A$70:Freq!$W$170,MOD(MID($B$7,K44,2)*$A45,100),FALSE),"")</f>
        <v>#N/A</v>
      </c>
      <c r="L46" t="e">
        <f ca="1">IF(NOT(L45=""),HLOOKUP(L45,Freq!$A$70:Freq!$W$170,MOD(MID($B$7,L44,2)*$A45,100),FALSE),"")</f>
        <v>#N/A</v>
      </c>
      <c r="M46" t="e">
        <f ca="1">IF(NOT(M45=""),HLOOKUP(M45,Freq!$A$70:Freq!$W$170,MOD(MID($B$7,M44,2)*$A45,100),FALSE),"")</f>
        <v>#N/A</v>
      </c>
      <c r="N46" t="e">
        <f ca="1">IF(NOT(N45=""),HLOOKUP(N45,Freq!$A$70:Freq!$W$170,MOD(MID($B$7,N44,2)*$A45,100),FALSE),"")</f>
        <v>#N/A</v>
      </c>
      <c r="O46" t="e">
        <f ca="1">IF(NOT(O45=""),HLOOKUP(O45,Freq!$A$70:Freq!$W$170,MOD(MID($B$7,O44,2)*$A45,100),FALSE),"")</f>
        <v>#N/A</v>
      </c>
      <c r="P46" t="e">
        <f ca="1">IF(NOT(P45=""),HLOOKUP(P45,Freq!$A$70:Freq!$W$170,MOD(MID($B$7,P44,2)*$A45,100),FALSE),"")</f>
        <v>#N/A</v>
      </c>
      <c r="Q46" t="e">
        <f ca="1">IF(NOT(Q45=""),HLOOKUP(Q45,Freq!$A$70:Freq!$W$170,MOD(MID($B$7,Q44,2)*$A45,100),FALSE),"")</f>
        <v>#N/A</v>
      </c>
      <c r="R46" t="e">
        <f ca="1">IF(NOT(R45=""),HLOOKUP(R45,Freq!$A$70:Freq!$W$170,MOD(MID($B$7,R44,2)*$A45,100),FALSE),"")</f>
        <v>#N/A</v>
      </c>
      <c r="S46" t="e">
        <f ca="1">IF(NOT(S45=""),HLOOKUP(S45,Freq!$A$70:Freq!$W$170,MOD(MID($B$7,S44,2)*$A45,100),FALSE),"")</f>
        <v>#N/A</v>
      </c>
      <c r="T46" t="e">
        <f ca="1">IF(NOT(T45=""),HLOOKUP(T45,Freq!$A$70:Freq!$W$170,MOD(MID($B$7,T44,2)*$A45,100),FALSE),"")</f>
        <v>#N/A</v>
      </c>
      <c r="U46" t="e">
        <f ca="1">IF(NOT(U45=""),HLOOKUP(U45,Freq!$A$70:Freq!$W$170,MOD(MID($B$7,U44,2)*$A45,100),FALSE),"")</f>
        <v>#N/A</v>
      </c>
      <c r="V46" t="e">
        <f ca="1">IF(NOT(V45=""),HLOOKUP(V45,Freq!$A$70:Freq!$W$170,MOD(MID($B$7,V44,2)*$A45,100),FALSE),"")</f>
        <v>#N/A</v>
      </c>
      <c r="W46" t="e">
        <f ca="1">IF(NOT(W45=""),HLOOKUP(W45,Freq!$A$70:Freq!$W$170,MOD(MID($B$7,W44,2)*$A45,100),FALSE),"")</f>
        <v>#N/A</v>
      </c>
      <c r="X46" t="e">
        <f ca="1">IF(NOT(X45=""),HLOOKUP(X45,Freq!$A$70:Freq!$W$170,MOD(MID($B$7,X44,2)*$A45,100),FALSE),"")</f>
        <v>#N/A</v>
      </c>
      <c r="Y46" t="e">
        <f ca="1">IF(NOT(Y45=""),HLOOKUP(Y45,Freq!$A$70:Freq!$W$170,MOD(MID($B$7,Y44,2)*$A45,100),FALSE),"")</f>
        <v>#N/A</v>
      </c>
      <c r="Z46" t="str">
        <f ca="1">IFERROR(_xlfn.CONCAT(F46:Y46),"")</f>
        <v/>
      </c>
    </row>
    <row r="48" customHeight="1" spans="2:25">
      <c r="B48" t="s">
        <v>99</v>
      </c>
      <c r="C48" t="s">
        <v>100</v>
      </c>
      <c r="D48" t="s">
        <v>101</v>
      </c>
      <c r="E48" t="s">
        <v>102</v>
      </c>
      <c r="F48">
        <v>1</v>
      </c>
      <c r="G48">
        <v>2</v>
      </c>
      <c r="H48">
        <v>3</v>
      </c>
      <c r="I48">
        <v>4</v>
      </c>
      <c r="J48">
        <v>5</v>
      </c>
      <c r="K48">
        <v>6</v>
      </c>
      <c r="L48">
        <v>7</v>
      </c>
      <c r="M48">
        <v>8</v>
      </c>
      <c r="N48">
        <v>9</v>
      </c>
      <c r="O48">
        <v>10</v>
      </c>
      <c r="P48">
        <v>11</v>
      </c>
      <c r="Q48">
        <v>12</v>
      </c>
      <c r="R48">
        <v>13</v>
      </c>
      <c r="S48">
        <v>14</v>
      </c>
      <c r="T48">
        <v>15</v>
      </c>
      <c r="U48">
        <v>16</v>
      </c>
      <c r="V48">
        <v>17</v>
      </c>
      <c r="W48">
        <v>18</v>
      </c>
      <c r="X48">
        <v>19</v>
      </c>
      <c r="Y48">
        <v>20</v>
      </c>
    </row>
    <row r="49" customHeight="1" spans="1:25">
      <c r="A49">
        <v>5</v>
      </c>
      <c r="B49" t="e">
        <f ca="1">VLOOKUP(D49,Mod!$A$8:Mod!$B$30,2)</f>
        <v>#N/A</v>
      </c>
      <c r="C49" t="e">
        <f ca="1">MOD(MID($B$7,1,2),B49)+2</f>
        <v>#N/A</v>
      </c>
      <c r="D49" t="str">
        <f ca="1">MID($B$10,A49,1)</f>
        <v/>
      </c>
      <c r="E49" t="e">
        <f ca="1">VLOOKUP(D49,Inventory!$B$8:Inventory!$X$30,C49,FALSE)</f>
        <v>#N/A</v>
      </c>
      <c r="F49" t="e">
        <f ca="1">MID($E49,F$32,1)</f>
        <v>#N/A</v>
      </c>
      <c r="G49" t="e">
        <f ca="1">MID($E49,G$32,1)</f>
        <v>#N/A</v>
      </c>
      <c r="H49" t="e">
        <f ca="1">MID($E49,H$32,1)</f>
        <v>#N/A</v>
      </c>
      <c r="I49" t="e">
        <f ca="1">MID($E49,I$32,1)</f>
        <v>#N/A</v>
      </c>
      <c r="J49" t="e">
        <f ca="1">MID($E49,J$32,1)</f>
        <v>#N/A</v>
      </c>
      <c r="K49" t="e">
        <f ca="1">MID($E49,K$32,1)</f>
        <v>#N/A</v>
      </c>
      <c r="L49" t="e">
        <f ca="1">MID($E49,L$32,1)</f>
        <v>#N/A</v>
      </c>
      <c r="M49" t="e">
        <f ca="1">MID($E49,M$32,1)</f>
        <v>#N/A</v>
      </c>
      <c r="N49" t="e">
        <f ca="1">MID($E49,N$32,1)</f>
        <v>#N/A</v>
      </c>
      <c r="O49" t="e">
        <f ca="1">MID($E49,O$32,1)</f>
        <v>#N/A</v>
      </c>
      <c r="P49" t="e">
        <f ca="1">MID($E49,P$32,1)</f>
        <v>#N/A</v>
      </c>
      <c r="Q49" t="e">
        <f ca="1">MID($E49,Q$32,1)</f>
        <v>#N/A</v>
      </c>
      <c r="R49" t="e">
        <f ca="1">MID($E49,R$32,1)</f>
        <v>#N/A</v>
      </c>
      <c r="S49" t="e">
        <f ca="1">MID($E49,S$32,1)</f>
        <v>#N/A</v>
      </c>
      <c r="T49" t="e">
        <f ca="1">MID($E49,T$32,1)</f>
        <v>#N/A</v>
      </c>
      <c r="U49" t="e">
        <f ca="1">MID($E49,U$32,1)</f>
        <v>#N/A</v>
      </c>
      <c r="V49" t="e">
        <f ca="1">MID($E49,V$32,1)</f>
        <v>#N/A</v>
      </c>
      <c r="W49" t="e">
        <f ca="1">MID($E49,W$32,1)</f>
        <v>#N/A</v>
      </c>
      <c r="X49" t="e">
        <f ca="1">MID($E49,X$32,1)</f>
        <v>#N/A</v>
      </c>
      <c r="Y49" t="e">
        <f ca="1">MID($E49,Y$32,1)</f>
        <v>#N/A</v>
      </c>
    </row>
    <row r="50" customHeight="1" spans="6:26">
      <c r="F50" t="e">
        <f ca="1">IF(NOT(F49=""),HLOOKUP(F49,Freq!$A$70:Freq!$W$170,MOD(MID($B$7,F48,2)*$A49,100),FALSE),"")</f>
        <v>#N/A</v>
      </c>
      <c r="G50" t="e">
        <f ca="1">IF(NOT(G49=""),HLOOKUP(G49,Freq!$A$70:Freq!$W$170,MOD(MID($B$7,G48,2)*$A49,100),FALSE),"")</f>
        <v>#N/A</v>
      </c>
      <c r="H50" t="e">
        <f ca="1">IF(NOT(H49=""),HLOOKUP(H49,Freq!$A$70:Freq!$W$170,MOD(MID($B$7,H48,2)*$A49,100),FALSE),"")</f>
        <v>#N/A</v>
      </c>
      <c r="I50" t="e">
        <f ca="1">IF(NOT(I49=""),HLOOKUP(I49,Freq!$A$70:Freq!$W$170,MOD(MID($B$7,I48,2)*$A49,100),FALSE),"")</f>
        <v>#N/A</v>
      </c>
      <c r="J50" t="e">
        <f ca="1">IF(NOT(J49=""),HLOOKUP(J49,Freq!$A$70:Freq!$W$170,MOD(MID($B$7,J48,2)*$A49,100),FALSE),"")</f>
        <v>#N/A</v>
      </c>
      <c r="K50" t="e">
        <f ca="1">IF(NOT(K49=""),HLOOKUP(K49,Freq!$A$70:Freq!$W$170,MOD(MID($B$7,K48,2)*$A49,100),FALSE),"")</f>
        <v>#N/A</v>
      </c>
      <c r="L50" t="e">
        <f ca="1">IF(NOT(L49=""),HLOOKUP(L49,Freq!$A$70:Freq!$W$170,MOD(MID($B$7,L48,2)*$A49,100),FALSE),"")</f>
        <v>#N/A</v>
      </c>
      <c r="M50" t="e">
        <f ca="1">IF(NOT(M49=""),HLOOKUP(M49,Freq!$A$70:Freq!$W$170,MOD(MID($B$7,M48,2)*$A49,100),FALSE),"")</f>
        <v>#N/A</v>
      </c>
      <c r="N50" t="e">
        <f ca="1">IF(NOT(N49=""),HLOOKUP(N49,Freq!$A$70:Freq!$W$170,MOD(MID($B$7,N48,2)*$A49,100),FALSE),"")</f>
        <v>#N/A</v>
      </c>
      <c r="O50" t="e">
        <f ca="1">IF(NOT(O49=""),HLOOKUP(O49,Freq!$A$70:Freq!$W$170,MOD(MID($B$7,O48,2)*$A49,100),FALSE),"")</f>
        <v>#N/A</v>
      </c>
      <c r="P50" t="e">
        <f ca="1">IF(NOT(P49=""),HLOOKUP(P49,Freq!$A$70:Freq!$W$170,MOD(MID($B$7,P48,2)*$A49,100),FALSE),"")</f>
        <v>#N/A</v>
      </c>
      <c r="Q50" t="e">
        <f ca="1">IF(NOT(Q49=""),HLOOKUP(Q49,Freq!$A$70:Freq!$W$170,MOD(MID($B$7,Q48,2)*$A49,100),FALSE),"")</f>
        <v>#N/A</v>
      </c>
      <c r="R50" t="e">
        <f ca="1">IF(NOT(R49=""),HLOOKUP(R49,Freq!$A$70:Freq!$W$170,MOD(MID($B$7,R48,2)*$A49,100),FALSE),"")</f>
        <v>#N/A</v>
      </c>
      <c r="S50" t="e">
        <f ca="1">IF(NOT(S49=""),HLOOKUP(S49,Freq!$A$70:Freq!$W$170,MOD(MID($B$7,S48,2)*$A49,100),FALSE),"")</f>
        <v>#N/A</v>
      </c>
      <c r="T50" t="e">
        <f ca="1">IF(NOT(T49=""),HLOOKUP(T49,Freq!$A$70:Freq!$W$170,MOD(MID($B$7,T48,2)*$A49,100),FALSE),"")</f>
        <v>#N/A</v>
      </c>
      <c r="U50" t="e">
        <f ca="1">IF(NOT(U49=""),HLOOKUP(U49,Freq!$A$70:Freq!$W$170,MOD(MID($B$7,U48,2)*$A49,100),FALSE),"")</f>
        <v>#N/A</v>
      </c>
      <c r="V50" t="e">
        <f ca="1">IF(NOT(V49=""),HLOOKUP(V49,Freq!$A$70:Freq!$W$170,MOD(MID($B$7,V48,2)*$A49,100),FALSE),"")</f>
        <v>#N/A</v>
      </c>
      <c r="W50" t="e">
        <f ca="1">IF(NOT(W49=""),HLOOKUP(W49,Freq!$A$70:Freq!$W$170,MOD(MID($B$7,W48,2)*$A49,100),FALSE),"")</f>
        <v>#N/A</v>
      </c>
      <c r="X50" t="e">
        <f ca="1">IF(NOT(X49=""),HLOOKUP(X49,Freq!$A$70:Freq!$W$170,MOD(MID($B$7,X48,2)*$A49,100),FALSE),"")</f>
        <v>#N/A</v>
      </c>
      <c r="Y50" t="e">
        <f ca="1">IF(NOT(Y49=""),HLOOKUP(Y49,Freq!$A$70:Freq!$W$170,MOD(MID($B$7,Y48,2)*$A49,100),FALSE),"")</f>
        <v>#N/A</v>
      </c>
      <c r="Z50" t="str">
        <f ca="1">IFERROR(_xlfn.CONCAT(F50:Y50),"")</f>
        <v/>
      </c>
    </row>
    <row r="52" customHeight="1" spans="2:25">
      <c r="B52" t="s">
        <v>99</v>
      </c>
      <c r="C52" t="s">
        <v>100</v>
      </c>
      <c r="D52" t="s">
        <v>101</v>
      </c>
      <c r="E52" t="s">
        <v>102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</row>
    <row r="53" customHeight="1" spans="1:25">
      <c r="A53">
        <v>6</v>
      </c>
      <c r="B53" t="e">
        <f ca="1">VLOOKUP(D53,Mod!$A$8:Mod!$B$30,2)</f>
        <v>#N/A</v>
      </c>
      <c r="C53" t="e">
        <f ca="1">MOD(MID($B$7,1,2),B53)+2</f>
        <v>#N/A</v>
      </c>
      <c r="D53" t="str">
        <f ca="1">MID($B$10,A53,1)</f>
        <v/>
      </c>
      <c r="E53" t="e">
        <f ca="1">VLOOKUP(D53,Inventory!$B$8:Inventory!$X$30,C53,FALSE)</f>
        <v>#N/A</v>
      </c>
      <c r="F53" t="e">
        <f ca="1">MID($E53,F$32,1)</f>
        <v>#N/A</v>
      </c>
      <c r="G53" t="e">
        <f ca="1">MID($E53,G$32,1)</f>
        <v>#N/A</v>
      </c>
      <c r="H53" t="e">
        <f ca="1">MID($E53,H$32,1)</f>
        <v>#N/A</v>
      </c>
      <c r="I53" t="e">
        <f ca="1">MID($E53,I$32,1)</f>
        <v>#N/A</v>
      </c>
      <c r="J53" t="e">
        <f ca="1">MID($E53,J$32,1)</f>
        <v>#N/A</v>
      </c>
      <c r="K53" t="e">
        <f ca="1">MID($E53,K$32,1)</f>
        <v>#N/A</v>
      </c>
      <c r="L53" t="e">
        <f ca="1">MID($E53,L$32,1)</f>
        <v>#N/A</v>
      </c>
      <c r="M53" t="e">
        <f ca="1">MID($E53,M$32,1)</f>
        <v>#N/A</v>
      </c>
      <c r="N53" t="e">
        <f ca="1">MID($E53,N$32,1)</f>
        <v>#N/A</v>
      </c>
      <c r="O53" t="e">
        <f ca="1">MID($E53,O$32,1)</f>
        <v>#N/A</v>
      </c>
      <c r="P53" t="e">
        <f ca="1">MID($E53,P$32,1)</f>
        <v>#N/A</v>
      </c>
      <c r="Q53" t="e">
        <f ca="1">MID($E53,Q$32,1)</f>
        <v>#N/A</v>
      </c>
      <c r="R53" t="e">
        <f ca="1">MID($E53,R$32,1)</f>
        <v>#N/A</v>
      </c>
      <c r="S53" t="e">
        <f ca="1">MID($E53,S$32,1)</f>
        <v>#N/A</v>
      </c>
      <c r="T53" t="e">
        <f ca="1">MID($E53,T$32,1)</f>
        <v>#N/A</v>
      </c>
      <c r="U53" t="e">
        <f ca="1">MID($E53,U$32,1)</f>
        <v>#N/A</v>
      </c>
      <c r="V53" t="e">
        <f ca="1">MID($E53,V$32,1)</f>
        <v>#N/A</v>
      </c>
      <c r="W53" t="e">
        <f ca="1">MID($E53,W$32,1)</f>
        <v>#N/A</v>
      </c>
      <c r="X53" t="e">
        <f ca="1">MID($E53,X$32,1)</f>
        <v>#N/A</v>
      </c>
      <c r="Y53" t="e">
        <f ca="1">MID($E53,Y$32,1)</f>
        <v>#N/A</v>
      </c>
    </row>
    <row r="54" customHeight="1" spans="6:26">
      <c r="F54" t="e">
        <f ca="1">IF(NOT(F53=""),HLOOKUP(F53,Freq!$A$70:Freq!$W$170,MOD(MID($B$7,F52,2)*$A53,100),FALSE),"")</f>
        <v>#N/A</v>
      </c>
      <c r="G54" t="e">
        <f ca="1">IF(NOT(G53=""),HLOOKUP(G53,Freq!$A$70:Freq!$W$170,MOD(MID($B$7,G52,2)*$A53,100),FALSE),"")</f>
        <v>#N/A</v>
      </c>
      <c r="H54" t="e">
        <f ca="1">IF(NOT(H53=""),HLOOKUP(H53,Freq!$A$70:Freq!$W$170,MOD(MID($B$7,H52,2)*$A53,100),FALSE),"")</f>
        <v>#N/A</v>
      </c>
      <c r="I54" t="e">
        <f ca="1">IF(NOT(I53=""),HLOOKUP(I53,Freq!$A$70:Freq!$W$170,MOD(MID($B$7,I52,2)*$A53,100),FALSE),"")</f>
        <v>#N/A</v>
      </c>
      <c r="J54" t="e">
        <f ca="1">IF(NOT(J53=""),HLOOKUP(J53,Freq!$A$70:Freq!$W$170,MOD(MID($B$7,J52,2)*$A53,100),FALSE),"")</f>
        <v>#N/A</v>
      </c>
      <c r="K54" t="e">
        <f ca="1">IF(NOT(K53=""),HLOOKUP(K53,Freq!$A$70:Freq!$W$170,MOD(MID($B$7,K52,2)*$A53,100),FALSE),"")</f>
        <v>#N/A</v>
      </c>
      <c r="L54" t="e">
        <f ca="1">IF(NOT(L53=""),HLOOKUP(L53,Freq!$A$70:Freq!$W$170,MOD(MID($B$7,L52,2)*$A53,100),FALSE),"")</f>
        <v>#N/A</v>
      </c>
      <c r="M54" t="e">
        <f ca="1">IF(NOT(M53=""),HLOOKUP(M53,Freq!$A$70:Freq!$W$170,MOD(MID($B$7,M52,2)*$A53,100),FALSE),"")</f>
        <v>#N/A</v>
      </c>
      <c r="N54" t="e">
        <f ca="1">IF(NOT(N53=""),HLOOKUP(N53,Freq!$A$70:Freq!$W$170,MOD(MID($B$7,N52,2)*$A53,100),FALSE),"")</f>
        <v>#N/A</v>
      </c>
      <c r="O54" t="e">
        <f ca="1">IF(NOT(O53=""),HLOOKUP(O53,Freq!$A$70:Freq!$W$170,MOD(MID($B$7,O52,2)*$A53,100),FALSE),"")</f>
        <v>#N/A</v>
      </c>
      <c r="P54" t="e">
        <f ca="1">IF(NOT(P53=""),HLOOKUP(P53,Freq!$A$70:Freq!$W$170,MOD(MID($B$7,P52,2)*$A53,100),FALSE),"")</f>
        <v>#N/A</v>
      </c>
      <c r="Q54" t="e">
        <f ca="1">IF(NOT(Q53=""),HLOOKUP(Q53,Freq!$A$70:Freq!$W$170,MOD(MID($B$7,Q52,2)*$A53,100),FALSE),"")</f>
        <v>#N/A</v>
      </c>
      <c r="R54" t="e">
        <f ca="1">IF(NOT(R53=""),HLOOKUP(R53,Freq!$A$70:Freq!$W$170,MOD(MID($B$7,R52,2)*$A53,100),FALSE),"")</f>
        <v>#N/A</v>
      </c>
      <c r="S54" t="e">
        <f ca="1">IF(NOT(S53=""),HLOOKUP(S53,Freq!$A$70:Freq!$W$170,MOD(MID($B$7,S52,2)*$A53,100),FALSE),"")</f>
        <v>#N/A</v>
      </c>
      <c r="T54" t="e">
        <f ca="1">IF(NOT(T53=""),HLOOKUP(T53,Freq!$A$70:Freq!$W$170,MOD(MID($B$7,T52,2)*$A53,100),FALSE),"")</f>
        <v>#N/A</v>
      </c>
      <c r="U54" t="e">
        <f ca="1">IF(NOT(U53=""),HLOOKUP(U53,Freq!$A$70:Freq!$W$170,MOD(MID($B$7,U52,2)*$A53,100),FALSE),"")</f>
        <v>#N/A</v>
      </c>
      <c r="V54" t="e">
        <f ca="1">IF(NOT(V53=""),HLOOKUP(V53,Freq!$A$70:Freq!$W$170,MOD(MID($B$7,V52,2)*$A53,100),FALSE),"")</f>
        <v>#N/A</v>
      </c>
      <c r="W54" t="e">
        <f ca="1">IF(NOT(W53=""),HLOOKUP(W53,Freq!$A$70:Freq!$W$170,MOD(MID($B$7,W52,2)*$A53,100),FALSE),"")</f>
        <v>#N/A</v>
      </c>
      <c r="X54" t="e">
        <f ca="1">IF(NOT(X53=""),HLOOKUP(X53,Freq!$A$70:Freq!$W$170,MOD(MID($B$7,X52,2)*$A53,100),FALSE),"")</f>
        <v>#N/A</v>
      </c>
      <c r="Y54" t="e">
        <f ca="1">IF(NOT(Y53=""),HLOOKUP(Y53,Freq!$A$70:Freq!$W$170,MOD(MID($B$7,Y52,2)*$A53,100),FALSE),"")</f>
        <v>#N/A</v>
      </c>
      <c r="Z54" t="str">
        <f ca="1">IFERROR(_xlfn.CONCAT(F54:Y54),"")</f>
        <v/>
      </c>
    </row>
    <row r="56" customHeight="1" spans="2:25">
      <c r="B56" t="s">
        <v>99</v>
      </c>
      <c r="C56" t="s">
        <v>100</v>
      </c>
      <c r="D56" t="s">
        <v>101</v>
      </c>
      <c r="E56" t="s">
        <v>102</v>
      </c>
      <c r="F56">
        <v>1</v>
      </c>
      <c r="G56">
        <v>2</v>
      </c>
      <c r="H56">
        <v>3</v>
      </c>
      <c r="I56">
        <v>4</v>
      </c>
      <c r="J56">
        <v>5</v>
      </c>
      <c r="K56">
        <v>6</v>
      </c>
      <c r="L56">
        <v>7</v>
      </c>
      <c r="M56">
        <v>8</v>
      </c>
      <c r="N56">
        <v>9</v>
      </c>
      <c r="O56">
        <v>10</v>
      </c>
      <c r="P56">
        <v>11</v>
      </c>
      <c r="Q56">
        <v>12</v>
      </c>
      <c r="R56">
        <v>13</v>
      </c>
      <c r="S56">
        <v>14</v>
      </c>
      <c r="T56">
        <v>15</v>
      </c>
      <c r="U56">
        <v>16</v>
      </c>
      <c r="V56">
        <v>17</v>
      </c>
      <c r="W56">
        <v>18</v>
      </c>
      <c r="X56">
        <v>19</v>
      </c>
      <c r="Y56">
        <v>20</v>
      </c>
    </row>
    <row r="57" customHeight="1" spans="1:25">
      <c r="A57">
        <v>7</v>
      </c>
      <c r="B57" t="e">
        <f ca="1">VLOOKUP(D57,Mod!$A$8:Mod!$B$30,2)</f>
        <v>#N/A</v>
      </c>
      <c r="C57" t="e">
        <f ca="1">MOD(MID($B$7,1,2),B57)+2</f>
        <v>#N/A</v>
      </c>
      <c r="D57" t="str">
        <f ca="1">MID($B$10,A57,1)</f>
        <v/>
      </c>
      <c r="E57" t="e">
        <f ca="1">VLOOKUP(D57,Inventory!$B$8:Inventory!$X$30,C57,FALSE)</f>
        <v>#N/A</v>
      </c>
      <c r="F57" t="e">
        <f ca="1">MID($E57,F$32,1)</f>
        <v>#N/A</v>
      </c>
      <c r="G57" t="e">
        <f ca="1">MID($E57,G$32,1)</f>
        <v>#N/A</v>
      </c>
      <c r="H57" t="e">
        <f ca="1">MID($E57,H$32,1)</f>
        <v>#N/A</v>
      </c>
      <c r="I57" t="e">
        <f ca="1">MID($E57,I$32,1)</f>
        <v>#N/A</v>
      </c>
      <c r="J57" t="e">
        <f ca="1">MID($E57,J$32,1)</f>
        <v>#N/A</v>
      </c>
      <c r="K57" t="e">
        <f ca="1">MID($E57,K$32,1)</f>
        <v>#N/A</v>
      </c>
      <c r="L57" t="e">
        <f ca="1">MID($E57,L$32,1)</f>
        <v>#N/A</v>
      </c>
      <c r="M57" t="e">
        <f ca="1">MID($E57,M$32,1)</f>
        <v>#N/A</v>
      </c>
      <c r="N57" t="e">
        <f ca="1">MID($E57,N$32,1)</f>
        <v>#N/A</v>
      </c>
      <c r="O57" t="e">
        <f ca="1">MID($E57,O$32,1)</f>
        <v>#N/A</v>
      </c>
      <c r="P57" t="e">
        <f ca="1">MID($E57,P$32,1)</f>
        <v>#N/A</v>
      </c>
      <c r="Q57" t="e">
        <f ca="1">MID($E57,Q$32,1)</f>
        <v>#N/A</v>
      </c>
      <c r="R57" t="e">
        <f ca="1">MID($E57,R$32,1)</f>
        <v>#N/A</v>
      </c>
      <c r="S57" t="e">
        <f ca="1">MID($E57,S$32,1)</f>
        <v>#N/A</v>
      </c>
      <c r="T57" t="e">
        <f ca="1">MID($E57,T$32,1)</f>
        <v>#N/A</v>
      </c>
      <c r="U57" t="e">
        <f ca="1">MID($E57,U$32,1)</f>
        <v>#N/A</v>
      </c>
      <c r="V57" t="e">
        <f ca="1">MID($E57,V$32,1)</f>
        <v>#N/A</v>
      </c>
      <c r="W57" t="e">
        <f ca="1">MID($E57,W$32,1)</f>
        <v>#N/A</v>
      </c>
      <c r="X57" t="e">
        <f ca="1">MID($E57,X$32,1)</f>
        <v>#N/A</v>
      </c>
      <c r="Y57" t="e">
        <f ca="1">MID($E57,Y$32,1)</f>
        <v>#N/A</v>
      </c>
    </row>
    <row r="58" customHeight="1" spans="6:26">
      <c r="F58" t="e">
        <f ca="1">IF(NOT(F57=""),HLOOKUP(F57,Freq!$A$70:Freq!$W$170,MOD(MID($B$7,F56,2)*$A57,100),FALSE),"")</f>
        <v>#N/A</v>
      </c>
      <c r="G58" t="e">
        <f ca="1">IF(NOT(G57=""),HLOOKUP(G57,Freq!$A$70:Freq!$W$170,MOD(MID($B$7,G56,2)*$A57,100),FALSE),"")</f>
        <v>#N/A</v>
      </c>
      <c r="H58" t="e">
        <f ca="1">IF(NOT(H57=""),HLOOKUP(H57,Freq!$A$70:Freq!$W$170,MOD(MID($B$7,H56,2)*$A57,100),FALSE),"")</f>
        <v>#N/A</v>
      </c>
      <c r="I58" t="e">
        <f ca="1">IF(NOT(I57=""),HLOOKUP(I57,Freq!$A$70:Freq!$W$170,MOD(MID($B$7,I56,2)*$A57,100),FALSE),"")</f>
        <v>#N/A</v>
      </c>
      <c r="J58" t="e">
        <f ca="1">IF(NOT(J57=""),HLOOKUP(J57,Freq!$A$70:Freq!$W$170,MOD(MID($B$7,J56,2)*$A57,100),FALSE),"")</f>
        <v>#N/A</v>
      </c>
      <c r="K58" t="e">
        <f ca="1">IF(NOT(K57=""),HLOOKUP(K57,Freq!$A$70:Freq!$W$170,MOD(MID($B$7,K56,2)*$A57,100),FALSE),"")</f>
        <v>#N/A</v>
      </c>
      <c r="L58" t="e">
        <f ca="1">IF(NOT(L57=""),HLOOKUP(L57,Freq!$A$70:Freq!$W$170,MOD(MID($B$7,L56,2)*$A57,100),FALSE),"")</f>
        <v>#N/A</v>
      </c>
      <c r="M58" t="e">
        <f ca="1">IF(NOT(M57=""),HLOOKUP(M57,Freq!$A$70:Freq!$W$170,MOD(MID($B$7,M56,2)*$A57,100),FALSE),"")</f>
        <v>#N/A</v>
      </c>
      <c r="N58" t="e">
        <f ca="1">IF(NOT(N57=""),HLOOKUP(N57,Freq!$A$70:Freq!$W$170,MOD(MID($B$7,N56,2)*$A57,100),FALSE),"")</f>
        <v>#N/A</v>
      </c>
      <c r="O58" t="e">
        <f ca="1">IF(NOT(O57=""),HLOOKUP(O57,Freq!$A$70:Freq!$W$170,MOD(MID($B$7,O56,2)*$A57,100),FALSE),"")</f>
        <v>#N/A</v>
      </c>
      <c r="P58" t="e">
        <f ca="1">IF(NOT(P57=""),HLOOKUP(P57,Freq!$A$70:Freq!$W$170,MOD(MID($B$7,P56,2)*$A57,100),FALSE),"")</f>
        <v>#N/A</v>
      </c>
      <c r="Q58" t="e">
        <f ca="1">IF(NOT(Q57=""),HLOOKUP(Q57,Freq!$A$70:Freq!$W$170,MOD(MID($B$7,Q56,2)*$A57,100),FALSE),"")</f>
        <v>#N/A</v>
      </c>
      <c r="R58" t="e">
        <f ca="1">IF(NOT(R57=""),HLOOKUP(R57,Freq!$A$70:Freq!$W$170,MOD(MID($B$7,R56,2)*$A57,100),FALSE),"")</f>
        <v>#N/A</v>
      </c>
      <c r="S58" t="e">
        <f ca="1">IF(NOT(S57=""),HLOOKUP(S57,Freq!$A$70:Freq!$W$170,MOD(MID($B$7,S56,2)*$A57,100),FALSE),"")</f>
        <v>#N/A</v>
      </c>
      <c r="T58" t="e">
        <f ca="1">IF(NOT(T57=""),HLOOKUP(T57,Freq!$A$70:Freq!$W$170,MOD(MID($B$7,T56,2)*$A57,100),FALSE),"")</f>
        <v>#N/A</v>
      </c>
      <c r="U58" t="e">
        <f ca="1">IF(NOT(U57=""),HLOOKUP(U57,Freq!$A$70:Freq!$W$170,MOD(MID($B$7,U56,2)*$A57,100),FALSE),"")</f>
        <v>#N/A</v>
      </c>
      <c r="V58" t="e">
        <f ca="1">IF(NOT(V57=""),HLOOKUP(V57,Freq!$A$70:Freq!$W$170,MOD(MID($B$7,V56,2)*$A57,100),FALSE),"")</f>
        <v>#N/A</v>
      </c>
      <c r="W58" t="e">
        <f ca="1">IF(NOT(W57=""),HLOOKUP(W57,Freq!$A$70:Freq!$W$170,MOD(MID($B$7,W56,2)*$A57,100),FALSE),"")</f>
        <v>#N/A</v>
      </c>
      <c r="X58" t="e">
        <f ca="1">IF(NOT(X57=""),HLOOKUP(X57,Freq!$A$70:Freq!$W$170,MOD(MID($B$7,X56,2)*$A57,100),FALSE),"")</f>
        <v>#N/A</v>
      </c>
      <c r="Y58" t="e">
        <f ca="1">IF(NOT(Y57=""),HLOOKUP(Y57,Freq!$A$70:Freq!$W$170,MOD(MID($B$7,Y56,2)*$A57,100),FALSE),"")</f>
        <v>#N/A</v>
      </c>
      <c r="Z58" t="str">
        <f ca="1">IFERROR(_xlfn.CONCAT(F58:Y58),"")</f>
        <v/>
      </c>
    </row>
    <row r="60" customHeight="1" spans="2:25">
      <c r="B60" t="s">
        <v>99</v>
      </c>
      <c r="C60" t="s">
        <v>100</v>
      </c>
      <c r="D60" t="s">
        <v>101</v>
      </c>
      <c r="E60" t="s">
        <v>102</v>
      </c>
      <c r="F60">
        <v>1</v>
      </c>
      <c r="G60">
        <v>2</v>
      </c>
      <c r="H60">
        <v>3</v>
      </c>
      <c r="I60">
        <v>4</v>
      </c>
      <c r="J60">
        <v>5</v>
      </c>
      <c r="K60">
        <v>6</v>
      </c>
      <c r="L60">
        <v>7</v>
      </c>
      <c r="M60">
        <v>8</v>
      </c>
      <c r="N60">
        <v>9</v>
      </c>
      <c r="O60">
        <v>10</v>
      </c>
      <c r="P60">
        <v>11</v>
      </c>
      <c r="Q60">
        <v>12</v>
      </c>
      <c r="R60">
        <v>13</v>
      </c>
      <c r="S60">
        <v>14</v>
      </c>
      <c r="T60">
        <v>15</v>
      </c>
      <c r="U60">
        <v>16</v>
      </c>
      <c r="V60">
        <v>17</v>
      </c>
      <c r="W60">
        <v>18</v>
      </c>
      <c r="X60">
        <v>19</v>
      </c>
      <c r="Y60">
        <v>20</v>
      </c>
    </row>
    <row r="61" customHeight="1" spans="1:25">
      <c r="A61">
        <v>8</v>
      </c>
      <c r="B61" t="e">
        <f ca="1">VLOOKUP(D61,Mod!$A$8:Mod!$B$30,2)</f>
        <v>#N/A</v>
      </c>
      <c r="C61" t="e">
        <f ca="1">MOD(MID($B$7,1,2),B61)+2</f>
        <v>#N/A</v>
      </c>
      <c r="D61" t="str">
        <f ca="1">MID($B$10,A61,1)</f>
        <v/>
      </c>
      <c r="E61" t="e">
        <f ca="1">VLOOKUP(D61,Inventory!$B$8:Inventory!$X$30,C61,FALSE)</f>
        <v>#N/A</v>
      </c>
      <c r="F61" t="e">
        <f ca="1">MID($E61,F$32,1)</f>
        <v>#N/A</v>
      </c>
      <c r="G61" t="e">
        <f ca="1">MID($E61,G$32,1)</f>
        <v>#N/A</v>
      </c>
      <c r="H61" t="e">
        <f ca="1">MID($E61,H$32,1)</f>
        <v>#N/A</v>
      </c>
      <c r="I61" t="e">
        <f ca="1">MID($E61,I$32,1)</f>
        <v>#N/A</v>
      </c>
      <c r="J61" t="e">
        <f ca="1">MID($E61,J$32,1)</f>
        <v>#N/A</v>
      </c>
      <c r="K61" t="e">
        <f ca="1">MID($E61,K$32,1)</f>
        <v>#N/A</v>
      </c>
      <c r="L61" t="e">
        <f ca="1">MID($E61,L$32,1)</f>
        <v>#N/A</v>
      </c>
      <c r="M61" t="e">
        <f ca="1">MID($E61,M$32,1)</f>
        <v>#N/A</v>
      </c>
      <c r="N61" t="e">
        <f ca="1">MID($E61,N$32,1)</f>
        <v>#N/A</v>
      </c>
      <c r="O61" t="e">
        <f ca="1">MID($E61,O$32,1)</f>
        <v>#N/A</v>
      </c>
      <c r="P61" t="e">
        <f ca="1">MID($E61,P$32,1)</f>
        <v>#N/A</v>
      </c>
      <c r="Q61" t="e">
        <f ca="1">MID($E61,Q$32,1)</f>
        <v>#N/A</v>
      </c>
      <c r="R61" t="e">
        <f ca="1">MID($E61,R$32,1)</f>
        <v>#N/A</v>
      </c>
      <c r="S61" t="e">
        <f ca="1">MID($E61,S$32,1)</f>
        <v>#N/A</v>
      </c>
      <c r="T61" t="e">
        <f ca="1">MID($E61,T$32,1)</f>
        <v>#N/A</v>
      </c>
      <c r="U61" t="e">
        <f ca="1">MID($E61,U$32,1)</f>
        <v>#N/A</v>
      </c>
      <c r="V61" t="e">
        <f ca="1">MID($E61,V$32,1)</f>
        <v>#N/A</v>
      </c>
      <c r="W61" t="e">
        <f ca="1">MID($E61,W$32,1)</f>
        <v>#N/A</v>
      </c>
      <c r="X61" t="e">
        <f ca="1">MID($E61,X$32,1)</f>
        <v>#N/A</v>
      </c>
      <c r="Y61" t="e">
        <f ca="1">MID($E61,Y$32,1)</f>
        <v>#N/A</v>
      </c>
    </row>
    <row r="62" customHeight="1" spans="6:26">
      <c r="F62" t="e">
        <f ca="1">IF(NOT(F61=""),HLOOKUP(F61,Freq!$A$70:Freq!$W$170,MOD(MID($B$7,F60,2)*$A61,100),FALSE),"")</f>
        <v>#N/A</v>
      </c>
      <c r="G62" t="e">
        <f ca="1">IF(NOT(G61=""),HLOOKUP(G61,Freq!$A$70:Freq!$W$170,MOD(MID($B$7,G60,2)*$A61,100),FALSE),"")</f>
        <v>#N/A</v>
      </c>
      <c r="H62" t="e">
        <f ca="1">IF(NOT(H61=""),HLOOKUP(H61,Freq!$A$70:Freq!$W$170,MOD(MID($B$7,H60,2)*$A61,100),FALSE),"")</f>
        <v>#N/A</v>
      </c>
      <c r="I62" t="e">
        <f ca="1">IF(NOT(I61=""),HLOOKUP(I61,Freq!$A$70:Freq!$W$170,MOD(MID($B$7,I60,2)*$A61,100),FALSE),"")</f>
        <v>#N/A</v>
      </c>
      <c r="J62" t="e">
        <f ca="1">IF(NOT(J61=""),HLOOKUP(J61,Freq!$A$70:Freq!$W$170,MOD(MID($B$7,J60,2)*$A61,100),FALSE),"")</f>
        <v>#N/A</v>
      </c>
      <c r="K62" t="e">
        <f ca="1">IF(NOT(K61=""),HLOOKUP(K61,Freq!$A$70:Freq!$W$170,MOD(MID($B$7,K60,2)*$A61,100),FALSE),"")</f>
        <v>#N/A</v>
      </c>
      <c r="L62" t="e">
        <f ca="1">IF(NOT(L61=""),HLOOKUP(L61,Freq!$A$70:Freq!$W$170,MOD(MID($B$7,L60,2)*$A61,100),FALSE),"")</f>
        <v>#N/A</v>
      </c>
      <c r="M62" t="e">
        <f ca="1">IF(NOT(M61=""),HLOOKUP(M61,Freq!$A$70:Freq!$W$170,MOD(MID($B$7,M60,2)*$A61,100),FALSE),"")</f>
        <v>#N/A</v>
      </c>
      <c r="N62" t="e">
        <f ca="1">IF(NOT(N61=""),HLOOKUP(N61,Freq!$A$70:Freq!$W$170,MOD(MID($B$7,N60,2)*$A61,100),FALSE),"")</f>
        <v>#N/A</v>
      </c>
      <c r="O62" t="e">
        <f ca="1">IF(NOT(O61=""),HLOOKUP(O61,Freq!$A$70:Freq!$W$170,MOD(MID($B$7,O60,2)*$A61,100),FALSE),"")</f>
        <v>#N/A</v>
      </c>
      <c r="P62" t="e">
        <f ca="1">IF(NOT(P61=""),HLOOKUP(P61,Freq!$A$70:Freq!$W$170,MOD(MID($B$7,P60,2)*$A61,100),FALSE),"")</f>
        <v>#N/A</v>
      </c>
      <c r="Q62" t="e">
        <f ca="1">IF(NOT(Q61=""),HLOOKUP(Q61,Freq!$A$70:Freq!$W$170,MOD(MID($B$7,Q60,2)*$A61,100),FALSE),"")</f>
        <v>#N/A</v>
      </c>
      <c r="R62" t="e">
        <f ca="1">IF(NOT(R61=""),HLOOKUP(R61,Freq!$A$70:Freq!$W$170,MOD(MID($B$7,R60,2)*$A61,100),FALSE),"")</f>
        <v>#N/A</v>
      </c>
      <c r="S62" t="e">
        <f ca="1">IF(NOT(S61=""),HLOOKUP(S61,Freq!$A$70:Freq!$W$170,MOD(MID($B$7,S60,2)*$A61,100),FALSE),"")</f>
        <v>#N/A</v>
      </c>
      <c r="T62" t="e">
        <f ca="1">IF(NOT(T61=""),HLOOKUP(T61,Freq!$A$70:Freq!$W$170,MOD(MID($B$7,T60,2)*$A61,100),FALSE),"")</f>
        <v>#N/A</v>
      </c>
      <c r="U62" t="e">
        <f ca="1">IF(NOT(U61=""),HLOOKUP(U61,Freq!$A$70:Freq!$W$170,MOD(MID($B$7,U60,2)*$A61,100),FALSE),"")</f>
        <v>#N/A</v>
      </c>
      <c r="V62" t="e">
        <f ca="1">IF(NOT(V61=""),HLOOKUP(V61,Freq!$A$70:Freq!$W$170,MOD(MID($B$7,V60,2)*$A61,100),FALSE),"")</f>
        <v>#N/A</v>
      </c>
      <c r="W62" t="e">
        <f ca="1">IF(NOT(W61=""),HLOOKUP(W61,Freq!$A$70:Freq!$W$170,MOD(MID($B$7,W60,2)*$A61,100),FALSE),"")</f>
        <v>#N/A</v>
      </c>
      <c r="X62" t="e">
        <f ca="1">IF(NOT(X61=""),HLOOKUP(X61,Freq!$A$70:Freq!$W$170,MOD(MID($B$7,X60,2)*$A61,100),FALSE),"")</f>
        <v>#N/A</v>
      </c>
      <c r="Y62" t="e">
        <f ca="1">IF(NOT(Y61=""),HLOOKUP(Y61,Freq!$A$70:Freq!$W$170,MOD(MID($B$7,Y60,2)*$A61,100),FALSE),"")</f>
        <v>#N/A</v>
      </c>
      <c r="Z62" t="str">
        <f ca="1">IFERROR(_xlfn.CONCAT(F62:Y62),"")</f>
        <v/>
      </c>
    </row>
    <row r="64" customHeight="1" spans="2:25">
      <c r="B64" t="s">
        <v>99</v>
      </c>
      <c r="C64" t="s">
        <v>100</v>
      </c>
      <c r="D64" t="s">
        <v>101</v>
      </c>
      <c r="E64" t="s">
        <v>102</v>
      </c>
      <c r="F64">
        <v>1</v>
      </c>
      <c r="G64">
        <v>2</v>
      </c>
      <c r="H64">
        <v>3</v>
      </c>
      <c r="I64">
        <v>4</v>
      </c>
      <c r="J64">
        <v>5</v>
      </c>
      <c r="K64">
        <v>6</v>
      </c>
      <c r="L64">
        <v>7</v>
      </c>
      <c r="M64">
        <v>8</v>
      </c>
      <c r="N64">
        <v>9</v>
      </c>
      <c r="O64">
        <v>10</v>
      </c>
      <c r="P64">
        <v>11</v>
      </c>
      <c r="Q64">
        <v>12</v>
      </c>
      <c r="R64">
        <v>13</v>
      </c>
      <c r="S64">
        <v>14</v>
      </c>
      <c r="T64">
        <v>15</v>
      </c>
      <c r="U64">
        <v>16</v>
      </c>
      <c r="V64">
        <v>17</v>
      </c>
      <c r="W64">
        <v>18</v>
      </c>
      <c r="X64">
        <v>19</v>
      </c>
      <c r="Y64">
        <v>20</v>
      </c>
    </row>
    <row r="65" customHeight="1" spans="1:25">
      <c r="A65">
        <v>9</v>
      </c>
      <c r="B65" t="e">
        <f ca="1">VLOOKUP(D65,Mod!$A$8:Mod!$B$30,2)</f>
        <v>#N/A</v>
      </c>
      <c r="C65" t="e">
        <f ca="1">MOD(MID($B$7,1,2),B65)+2</f>
        <v>#N/A</v>
      </c>
      <c r="D65" t="str">
        <f ca="1">MID($B$10,A65,1)</f>
        <v/>
      </c>
      <c r="E65" t="e">
        <f ca="1">VLOOKUP(D65,Inventory!$B$8:Inventory!$X$30,C65,FALSE)</f>
        <v>#N/A</v>
      </c>
      <c r="F65" t="e">
        <f ca="1">MID($E65,F$32,1)</f>
        <v>#N/A</v>
      </c>
      <c r="G65" t="e">
        <f ca="1">MID($E65,G$32,1)</f>
        <v>#N/A</v>
      </c>
      <c r="H65" t="e">
        <f ca="1">MID($E65,H$32,1)</f>
        <v>#N/A</v>
      </c>
      <c r="I65" t="e">
        <f ca="1">MID($E65,I$32,1)</f>
        <v>#N/A</v>
      </c>
      <c r="J65" t="e">
        <f ca="1">MID($E65,J$32,1)</f>
        <v>#N/A</v>
      </c>
      <c r="K65" t="e">
        <f ca="1">MID($E65,K$32,1)</f>
        <v>#N/A</v>
      </c>
      <c r="L65" t="e">
        <f ca="1">MID($E65,L$32,1)</f>
        <v>#N/A</v>
      </c>
      <c r="M65" t="e">
        <f ca="1">MID($E65,M$32,1)</f>
        <v>#N/A</v>
      </c>
      <c r="N65" t="e">
        <f ca="1">MID($E65,N$32,1)</f>
        <v>#N/A</v>
      </c>
      <c r="O65" t="e">
        <f ca="1">MID($E65,O$32,1)</f>
        <v>#N/A</v>
      </c>
      <c r="P65" t="e">
        <f ca="1">MID($E65,P$32,1)</f>
        <v>#N/A</v>
      </c>
      <c r="Q65" t="e">
        <f ca="1">MID($E65,Q$32,1)</f>
        <v>#N/A</v>
      </c>
      <c r="R65" t="e">
        <f ca="1">MID($E65,R$32,1)</f>
        <v>#N/A</v>
      </c>
      <c r="S65" t="e">
        <f ca="1">MID($E65,S$32,1)</f>
        <v>#N/A</v>
      </c>
      <c r="T65" t="e">
        <f ca="1">MID($E65,T$32,1)</f>
        <v>#N/A</v>
      </c>
      <c r="U65" t="e">
        <f ca="1">MID($E65,U$32,1)</f>
        <v>#N/A</v>
      </c>
      <c r="V65" t="e">
        <f ca="1">MID($E65,V$32,1)</f>
        <v>#N/A</v>
      </c>
      <c r="W65" t="e">
        <f ca="1">MID($E65,W$32,1)</f>
        <v>#N/A</v>
      </c>
      <c r="X65" t="e">
        <f ca="1">MID($E65,X$32,1)</f>
        <v>#N/A</v>
      </c>
      <c r="Y65" t="e">
        <f ca="1">MID($E65,Y$32,1)</f>
        <v>#N/A</v>
      </c>
    </row>
    <row r="66" customHeight="1" spans="6:26">
      <c r="F66" t="e">
        <f ca="1">IF(NOT(F65=""),HLOOKUP(F65,Freq!$A$70:Freq!$W$170,MOD(MID($B$7,F64,2)*$A65,100),FALSE),"")</f>
        <v>#N/A</v>
      </c>
      <c r="G66" t="e">
        <f ca="1">IF(NOT(G65=""),HLOOKUP(G65,Freq!$A$70:Freq!$W$170,MOD(MID($B$7,G64,2)*$A65,100),FALSE),"")</f>
        <v>#N/A</v>
      </c>
      <c r="H66" t="e">
        <f ca="1">IF(NOT(H65=""),HLOOKUP(H65,Freq!$A$70:Freq!$W$170,MOD(MID($B$7,H64,2)*$A65,100),FALSE),"")</f>
        <v>#N/A</v>
      </c>
      <c r="I66" t="e">
        <f ca="1">IF(NOT(I65=""),HLOOKUP(I65,Freq!$A$70:Freq!$W$170,MOD(MID($B$7,I64,2)*$A65,100),FALSE),"")</f>
        <v>#N/A</v>
      </c>
      <c r="J66" t="e">
        <f ca="1">IF(NOT(J65=""),HLOOKUP(J65,Freq!$A$70:Freq!$W$170,MOD(MID($B$7,J64,2)*$A65,100),FALSE),"")</f>
        <v>#N/A</v>
      </c>
      <c r="K66" t="e">
        <f ca="1">IF(NOT(K65=""),HLOOKUP(K65,Freq!$A$70:Freq!$W$170,MOD(MID($B$7,K64,2)*$A65,100),FALSE),"")</f>
        <v>#N/A</v>
      </c>
      <c r="L66" t="e">
        <f ca="1">IF(NOT(L65=""),HLOOKUP(L65,Freq!$A$70:Freq!$W$170,MOD(MID($B$7,L64,2)*$A65,100),FALSE),"")</f>
        <v>#N/A</v>
      </c>
      <c r="M66" t="e">
        <f ca="1">IF(NOT(M65=""),HLOOKUP(M65,Freq!$A$70:Freq!$W$170,MOD(MID($B$7,M64,2)*$A65,100),FALSE),"")</f>
        <v>#N/A</v>
      </c>
      <c r="N66" t="e">
        <f ca="1">IF(NOT(N65=""),HLOOKUP(N65,Freq!$A$70:Freq!$W$170,MOD(MID($B$7,N64,2)*$A65,100),FALSE),"")</f>
        <v>#N/A</v>
      </c>
      <c r="O66" t="e">
        <f ca="1">IF(NOT(O65=""),HLOOKUP(O65,Freq!$A$70:Freq!$W$170,MOD(MID($B$7,O64,2)*$A65,100),FALSE),"")</f>
        <v>#N/A</v>
      </c>
      <c r="P66" t="e">
        <f ca="1">IF(NOT(P65=""),HLOOKUP(P65,Freq!$A$70:Freq!$W$170,MOD(MID($B$7,P64,2)*$A65,100),FALSE),"")</f>
        <v>#N/A</v>
      </c>
      <c r="Q66" t="e">
        <f ca="1">IF(NOT(Q65=""),HLOOKUP(Q65,Freq!$A$70:Freq!$W$170,MOD(MID($B$7,Q64,2)*$A65,100),FALSE),"")</f>
        <v>#N/A</v>
      </c>
      <c r="R66" t="e">
        <f ca="1">IF(NOT(R65=""),HLOOKUP(R65,Freq!$A$70:Freq!$W$170,MOD(MID($B$7,R64,2)*$A65,100),FALSE),"")</f>
        <v>#N/A</v>
      </c>
      <c r="S66" t="e">
        <f ca="1">IF(NOT(S65=""),HLOOKUP(S65,Freq!$A$70:Freq!$W$170,MOD(MID($B$7,S64,2)*$A65,100),FALSE),"")</f>
        <v>#N/A</v>
      </c>
      <c r="T66" t="e">
        <f ca="1">IF(NOT(T65=""),HLOOKUP(T65,Freq!$A$70:Freq!$W$170,MOD(MID($B$7,T64,2)*$A65,100),FALSE),"")</f>
        <v>#N/A</v>
      </c>
      <c r="U66" t="e">
        <f ca="1">IF(NOT(U65=""),HLOOKUP(U65,Freq!$A$70:Freq!$W$170,MOD(MID($B$7,U64,2)*$A65,100),FALSE),"")</f>
        <v>#N/A</v>
      </c>
      <c r="V66" t="e">
        <f ca="1">IF(NOT(V65=""),HLOOKUP(V65,Freq!$A$70:Freq!$W$170,MOD(MID($B$7,V64,2)*$A65,100),FALSE),"")</f>
        <v>#N/A</v>
      </c>
      <c r="W66" t="e">
        <f ca="1">IF(NOT(W65=""),HLOOKUP(W65,Freq!$A$70:Freq!$W$170,MOD(MID($B$7,W64,2)*$A65,100),FALSE),"")</f>
        <v>#N/A</v>
      </c>
      <c r="X66" t="e">
        <f ca="1">IF(NOT(X65=""),HLOOKUP(X65,Freq!$A$70:Freq!$W$170,MOD(MID($B$7,X64,2)*$A65,100),FALSE),"")</f>
        <v>#N/A</v>
      </c>
      <c r="Y66" t="e">
        <f ca="1">IF(NOT(Y65=""),HLOOKUP(Y65,Freq!$A$70:Freq!$W$170,MOD(MID($B$7,Y64,2)*$A65,100),FALSE),"")</f>
        <v>#N/A</v>
      </c>
      <c r="Z66" t="str">
        <f ca="1">IFERROR(_xlfn.CONCAT(F66:Y66),"")</f>
        <v/>
      </c>
    </row>
    <row r="68" customHeight="1" spans="2:25">
      <c r="B68" t="s">
        <v>99</v>
      </c>
      <c r="C68" t="s">
        <v>100</v>
      </c>
      <c r="D68" t="s">
        <v>101</v>
      </c>
      <c r="E68" t="s">
        <v>102</v>
      </c>
      <c r="F68">
        <v>1</v>
      </c>
      <c r="G68">
        <v>2</v>
      </c>
      <c r="H68">
        <v>3</v>
      </c>
      <c r="I68">
        <v>4</v>
      </c>
      <c r="J68">
        <v>5</v>
      </c>
      <c r="K68">
        <v>6</v>
      </c>
      <c r="L68">
        <v>7</v>
      </c>
      <c r="M68">
        <v>8</v>
      </c>
      <c r="N68">
        <v>9</v>
      </c>
      <c r="O68">
        <v>10</v>
      </c>
      <c r="P68">
        <v>11</v>
      </c>
      <c r="Q68">
        <v>12</v>
      </c>
      <c r="R68">
        <v>13</v>
      </c>
      <c r="S68">
        <v>14</v>
      </c>
      <c r="T68">
        <v>15</v>
      </c>
      <c r="U68">
        <v>16</v>
      </c>
      <c r="V68">
        <v>17</v>
      </c>
      <c r="W68">
        <v>18</v>
      </c>
      <c r="X68">
        <v>19</v>
      </c>
      <c r="Y68">
        <v>20</v>
      </c>
    </row>
    <row r="69" customHeight="1" spans="1:25">
      <c r="A69">
        <v>10</v>
      </c>
      <c r="B69" t="e">
        <f ca="1">VLOOKUP(D69,Mod!$A$8:Mod!$B$30,2)</f>
        <v>#N/A</v>
      </c>
      <c r="C69" t="e">
        <f ca="1">MOD(MID($B$7,1,2),B69)+2</f>
        <v>#N/A</v>
      </c>
      <c r="D69" t="str">
        <f ca="1">MID($B$10,A69,1)</f>
        <v/>
      </c>
      <c r="E69" t="e">
        <f ca="1">VLOOKUP(D69,Inventory!$B$8:Inventory!$X$30,C69,FALSE)</f>
        <v>#N/A</v>
      </c>
      <c r="F69" t="e">
        <f ca="1">MID($E69,F$32,1)</f>
        <v>#N/A</v>
      </c>
      <c r="G69" t="e">
        <f ca="1">MID($E69,G$32,1)</f>
        <v>#N/A</v>
      </c>
      <c r="H69" t="e">
        <f ca="1">MID($E69,H$32,1)</f>
        <v>#N/A</v>
      </c>
      <c r="I69" t="e">
        <f ca="1">MID($E69,I$32,1)</f>
        <v>#N/A</v>
      </c>
      <c r="J69" t="e">
        <f ca="1">MID($E69,J$32,1)</f>
        <v>#N/A</v>
      </c>
      <c r="K69" t="e">
        <f ca="1">MID($E69,K$32,1)</f>
        <v>#N/A</v>
      </c>
      <c r="L69" t="e">
        <f ca="1">MID($E69,L$32,1)</f>
        <v>#N/A</v>
      </c>
      <c r="M69" t="e">
        <f ca="1">MID($E69,M$32,1)</f>
        <v>#N/A</v>
      </c>
      <c r="N69" t="e">
        <f ca="1">MID($E69,N$32,1)</f>
        <v>#N/A</v>
      </c>
      <c r="O69" t="e">
        <f ca="1">MID($E69,O$32,1)</f>
        <v>#N/A</v>
      </c>
      <c r="P69" t="e">
        <f ca="1">MID($E69,P$32,1)</f>
        <v>#N/A</v>
      </c>
      <c r="Q69" t="e">
        <f ca="1">MID($E69,Q$32,1)</f>
        <v>#N/A</v>
      </c>
      <c r="R69" t="e">
        <f ca="1">MID($E69,R$32,1)</f>
        <v>#N/A</v>
      </c>
      <c r="S69" t="e">
        <f ca="1">MID($E69,S$32,1)</f>
        <v>#N/A</v>
      </c>
      <c r="T69" t="e">
        <f ca="1">MID($E69,T$32,1)</f>
        <v>#N/A</v>
      </c>
      <c r="U69" t="e">
        <f ca="1">MID($E69,U$32,1)</f>
        <v>#N/A</v>
      </c>
      <c r="V69" t="e">
        <f ca="1">MID($E69,V$32,1)</f>
        <v>#N/A</v>
      </c>
      <c r="W69" t="e">
        <f ca="1">MID($E69,W$32,1)</f>
        <v>#N/A</v>
      </c>
      <c r="X69" t="e">
        <f ca="1">MID($E69,X$32,1)</f>
        <v>#N/A</v>
      </c>
      <c r="Y69" t="e">
        <f ca="1">MID($E69,Y$32,1)</f>
        <v>#N/A</v>
      </c>
    </row>
    <row r="70" customHeight="1" spans="6:26">
      <c r="F70" t="e">
        <f ca="1">IF(NOT(F69=""),HLOOKUP(F69,Freq!$A$70:Freq!$W$170,MOD(MID($B$7,F68,2)*$A69,100),FALSE),"")</f>
        <v>#N/A</v>
      </c>
      <c r="G70" t="e">
        <f ca="1">IF(NOT(G69=""),HLOOKUP(G69,Freq!$A$70:Freq!$W$170,MOD(MID($B$7,G68,2)*$A69,100),FALSE),"")</f>
        <v>#N/A</v>
      </c>
      <c r="H70" t="e">
        <f ca="1">IF(NOT(H69=""),HLOOKUP(H69,Freq!$A$70:Freq!$W$170,MOD(MID($B$7,H68,2)*$A69,100),FALSE),"")</f>
        <v>#N/A</v>
      </c>
      <c r="I70" t="e">
        <f ca="1">IF(NOT(I69=""),HLOOKUP(I69,Freq!$A$70:Freq!$W$170,MOD(MID($B$7,I68,2)*$A69,100),FALSE),"")</f>
        <v>#N/A</v>
      </c>
      <c r="J70" t="e">
        <f ca="1">IF(NOT(J69=""),HLOOKUP(J69,Freq!$A$70:Freq!$W$170,MOD(MID($B$7,J68,2)*$A69,100),FALSE),"")</f>
        <v>#N/A</v>
      </c>
      <c r="K70" t="e">
        <f ca="1">IF(NOT(K69=""),HLOOKUP(K69,Freq!$A$70:Freq!$W$170,MOD(MID($B$7,K68,2)*$A69,100),FALSE),"")</f>
        <v>#N/A</v>
      </c>
      <c r="L70" t="e">
        <f ca="1">IF(NOT(L69=""),HLOOKUP(L69,Freq!$A$70:Freq!$W$170,MOD(MID($B$7,L68,2)*$A69,100),FALSE),"")</f>
        <v>#N/A</v>
      </c>
      <c r="M70" t="e">
        <f ca="1">IF(NOT(M69=""),HLOOKUP(M69,Freq!$A$70:Freq!$W$170,MOD(MID($B$7,M68,2)*$A69,100),FALSE),"")</f>
        <v>#N/A</v>
      </c>
      <c r="N70" t="e">
        <f ca="1">IF(NOT(N69=""),HLOOKUP(N69,Freq!$A$70:Freq!$W$170,MOD(MID($B$7,N68,2)*$A69,100),FALSE),"")</f>
        <v>#N/A</v>
      </c>
      <c r="O70" t="e">
        <f ca="1">IF(NOT(O69=""),HLOOKUP(O69,Freq!$A$70:Freq!$W$170,MOD(MID($B$7,O68,2)*$A69,100),FALSE),"")</f>
        <v>#N/A</v>
      </c>
      <c r="P70" t="e">
        <f ca="1">IF(NOT(P69=""),HLOOKUP(P69,Freq!$A$70:Freq!$W$170,MOD(MID($B$7,P68,2)*$A69,100),FALSE),"")</f>
        <v>#N/A</v>
      </c>
      <c r="Q70" t="e">
        <f ca="1">IF(NOT(Q69=""),HLOOKUP(Q69,Freq!$A$70:Freq!$W$170,MOD(MID($B$7,Q68,2)*$A69,100),FALSE),"")</f>
        <v>#N/A</v>
      </c>
      <c r="R70" t="e">
        <f ca="1">IF(NOT(R69=""),HLOOKUP(R69,Freq!$A$70:Freq!$W$170,MOD(MID($B$7,R68,2)*$A69,100),FALSE),"")</f>
        <v>#N/A</v>
      </c>
      <c r="S70" t="e">
        <f ca="1">IF(NOT(S69=""),HLOOKUP(S69,Freq!$A$70:Freq!$W$170,MOD(MID($B$7,S68,2)*$A69,100),FALSE),"")</f>
        <v>#N/A</v>
      </c>
      <c r="T70" t="e">
        <f ca="1">IF(NOT(T69=""),HLOOKUP(T69,Freq!$A$70:Freq!$W$170,MOD(MID($B$7,T68,2)*$A69,100),FALSE),"")</f>
        <v>#N/A</v>
      </c>
      <c r="U70" t="e">
        <f ca="1">IF(NOT(U69=""),HLOOKUP(U69,Freq!$A$70:Freq!$W$170,MOD(MID($B$7,U68,2)*$A69,100),FALSE),"")</f>
        <v>#N/A</v>
      </c>
      <c r="V70" t="e">
        <f ca="1">IF(NOT(V69=""),HLOOKUP(V69,Freq!$A$70:Freq!$W$170,MOD(MID($B$7,V68,2)*$A69,100),FALSE),"")</f>
        <v>#N/A</v>
      </c>
      <c r="W70" t="e">
        <f ca="1">IF(NOT(W69=""),HLOOKUP(W69,Freq!$A$70:Freq!$W$170,MOD(MID($B$7,W68,2)*$A69,100),FALSE),"")</f>
        <v>#N/A</v>
      </c>
      <c r="X70" t="e">
        <f ca="1">IF(NOT(X69=""),HLOOKUP(X69,Freq!$A$70:Freq!$W$170,MOD(MID($B$7,X68,2)*$A69,100),FALSE),"")</f>
        <v>#N/A</v>
      </c>
      <c r="Y70" t="e">
        <f ca="1">IF(NOT(Y69=""),HLOOKUP(Y69,Freq!$A$70:Freq!$W$170,MOD(MID($B$7,Y68,2)*$A69,100),FALSE),"")</f>
        <v>#N/A</v>
      </c>
      <c r="Z70" t="str">
        <f ca="1">IFERROR(_xlfn.CONCAT(F70:Y70),"")</f>
        <v/>
      </c>
    </row>
    <row r="72" customHeight="1" spans="2:25">
      <c r="B72" t="s">
        <v>99</v>
      </c>
      <c r="C72" t="s">
        <v>100</v>
      </c>
      <c r="D72" t="s">
        <v>101</v>
      </c>
      <c r="E72" t="s">
        <v>102</v>
      </c>
      <c r="F72">
        <v>1</v>
      </c>
      <c r="G72">
        <v>2</v>
      </c>
      <c r="H72">
        <v>3</v>
      </c>
      <c r="I72">
        <v>4</v>
      </c>
      <c r="J72">
        <v>5</v>
      </c>
      <c r="K72">
        <v>6</v>
      </c>
      <c r="L72">
        <v>7</v>
      </c>
      <c r="M72">
        <v>8</v>
      </c>
      <c r="N72">
        <v>9</v>
      </c>
      <c r="O72">
        <v>10</v>
      </c>
      <c r="P72">
        <v>11</v>
      </c>
      <c r="Q72">
        <v>12</v>
      </c>
      <c r="R72">
        <v>13</v>
      </c>
      <c r="S72">
        <v>14</v>
      </c>
      <c r="T72">
        <v>15</v>
      </c>
      <c r="U72">
        <v>16</v>
      </c>
      <c r="V72">
        <v>17</v>
      </c>
      <c r="W72">
        <v>18</v>
      </c>
      <c r="X72">
        <v>19</v>
      </c>
      <c r="Y72">
        <v>20</v>
      </c>
    </row>
    <row r="73" customHeight="1" spans="1:25">
      <c r="A73">
        <v>11</v>
      </c>
      <c r="B73" t="e">
        <f ca="1">VLOOKUP(D73,Mod!$A$8:Mod!$B$30,2)</f>
        <v>#N/A</v>
      </c>
      <c r="C73" t="e">
        <f ca="1">MOD(MID($B$7,1,2),B73)+2</f>
        <v>#N/A</v>
      </c>
      <c r="D73" t="str">
        <f ca="1">MID($B$10,A73,1)</f>
        <v/>
      </c>
      <c r="E73" t="e">
        <f ca="1">VLOOKUP(D73,Inventory!$B$8:Inventory!$X$30,C73,FALSE)</f>
        <v>#N/A</v>
      </c>
      <c r="F73" t="e">
        <f ca="1">MID($E73,F$32,1)</f>
        <v>#N/A</v>
      </c>
      <c r="G73" t="e">
        <f ca="1">MID($E73,G$32,1)</f>
        <v>#N/A</v>
      </c>
      <c r="H73" t="e">
        <f ca="1">MID($E73,H$32,1)</f>
        <v>#N/A</v>
      </c>
      <c r="I73" t="e">
        <f ca="1">MID($E73,I$32,1)</f>
        <v>#N/A</v>
      </c>
      <c r="J73" t="e">
        <f ca="1">MID($E73,J$32,1)</f>
        <v>#N/A</v>
      </c>
      <c r="K73" t="e">
        <f ca="1">MID($E73,K$32,1)</f>
        <v>#N/A</v>
      </c>
      <c r="L73" t="e">
        <f ca="1">MID($E73,L$32,1)</f>
        <v>#N/A</v>
      </c>
      <c r="M73" t="e">
        <f ca="1">MID($E73,M$32,1)</f>
        <v>#N/A</v>
      </c>
      <c r="N73" t="e">
        <f ca="1">MID($E73,N$32,1)</f>
        <v>#N/A</v>
      </c>
      <c r="O73" t="e">
        <f ca="1">MID($E73,O$32,1)</f>
        <v>#N/A</v>
      </c>
      <c r="P73" t="e">
        <f ca="1">MID($E73,P$32,1)</f>
        <v>#N/A</v>
      </c>
      <c r="Q73" t="e">
        <f ca="1">MID($E73,Q$32,1)</f>
        <v>#N/A</v>
      </c>
      <c r="R73" t="e">
        <f ca="1">MID($E73,R$32,1)</f>
        <v>#N/A</v>
      </c>
      <c r="S73" t="e">
        <f ca="1">MID($E73,S$32,1)</f>
        <v>#N/A</v>
      </c>
      <c r="T73" t="e">
        <f ca="1">MID($E73,T$32,1)</f>
        <v>#N/A</v>
      </c>
      <c r="U73" t="e">
        <f ca="1">MID($E73,U$32,1)</f>
        <v>#N/A</v>
      </c>
      <c r="V73" t="e">
        <f ca="1">MID($E73,V$32,1)</f>
        <v>#N/A</v>
      </c>
      <c r="W73" t="e">
        <f ca="1">MID($E73,W$32,1)</f>
        <v>#N/A</v>
      </c>
      <c r="X73" t="e">
        <f ca="1">MID($E73,X$32,1)</f>
        <v>#N/A</v>
      </c>
      <c r="Y73" t="e">
        <f ca="1">MID($E73,Y$32,1)</f>
        <v>#N/A</v>
      </c>
    </row>
    <row r="74" customHeight="1" spans="6:26">
      <c r="F74" t="e">
        <f ca="1">IF(NOT(F73=""),HLOOKUP(F73,Freq!$A$70:Freq!$W$170,MOD(MID($B$7,F72,2)*$A73,100),FALSE),"")</f>
        <v>#N/A</v>
      </c>
      <c r="G74" t="e">
        <f ca="1">IF(NOT(G73=""),HLOOKUP(G73,Freq!$A$70:Freq!$W$170,MOD(MID($B$7,G72,2)*$A73,100),FALSE),"")</f>
        <v>#N/A</v>
      </c>
      <c r="H74" t="e">
        <f ca="1">IF(NOT(H73=""),HLOOKUP(H73,Freq!$A$70:Freq!$W$170,MOD(MID($B$7,H72,2)*$A73,100),FALSE),"")</f>
        <v>#N/A</v>
      </c>
      <c r="I74" t="e">
        <f ca="1">IF(NOT(I73=""),HLOOKUP(I73,Freq!$A$70:Freq!$W$170,MOD(MID($B$7,I72,2)*$A73,100),FALSE),"")</f>
        <v>#N/A</v>
      </c>
      <c r="J74" t="e">
        <f ca="1">IF(NOT(J73=""),HLOOKUP(J73,Freq!$A$70:Freq!$W$170,MOD(MID($B$7,J72,2)*$A73,100),FALSE),"")</f>
        <v>#N/A</v>
      </c>
      <c r="K74" t="e">
        <f ca="1">IF(NOT(K73=""),HLOOKUP(K73,Freq!$A$70:Freq!$W$170,MOD(MID($B$7,K72,2)*$A73,100),FALSE),"")</f>
        <v>#N/A</v>
      </c>
      <c r="L74" t="e">
        <f ca="1">IF(NOT(L73=""),HLOOKUP(L73,Freq!$A$70:Freq!$W$170,MOD(MID($B$7,L72,2)*$A73,100),FALSE),"")</f>
        <v>#N/A</v>
      </c>
      <c r="M74" t="e">
        <f ca="1">IF(NOT(M73=""),HLOOKUP(M73,Freq!$A$70:Freq!$W$170,MOD(MID($B$7,M72,2)*$A73,100),FALSE),"")</f>
        <v>#N/A</v>
      </c>
      <c r="N74" t="e">
        <f ca="1">IF(NOT(N73=""),HLOOKUP(N73,Freq!$A$70:Freq!$W$170,MOD(MID($B$7,N72,2)*$A73,100),FALSE),"")</f>
        <v>#N/A</v>
      </c>
      <c r="O74" t="e">
        <f ca="1">IF(NOT(O73=""),HLOOKUP(O73,Freq!$A$70:Freq!$W$170,MOD(MID($B$7,O72,2)*$A73,100),FALSE),"")</f>
        <v>#N/A</v>
      </c>
      <c r="P74" t="e">
        <f ca="1">IF(NOT(P73=""),HLOOKUP(P73,Freq!$A$70:Freq!$W$170,MOD(MID($B$7,P72,2)*$A73,100),FALSE),"")</f>
        <v>#N/A</v>
      </c>
      <c r="Q74" t="e">
        <f ca="1">IF(NOT(Q73=""),HLOOKUP(Q73,Freq!$A$70:Freq!$W$170,MOD(MID($B$7,Q72,2)*$A73,100),FALSE),"")</f>
        <v>#N/A</v>
      </c>
      <c r="R74" t="e">
        <f ca="1">IF(NOT(R73=""),HLOOKUP(R73,Freq!$A$70:Freq!$W$170,MOD(MID($B$7,R72,2)*$A73,100),FALSE),"")</f>
        <v>#N/A</v>
      </c>
      <c r="S74" t="e">
        <f ca="1">IF(NOT(S73=""),HLOOKUP(S73,Freq!$A$70:Freq!$W$170,MOD(MID($B$7,S72,2)*$A73,100),FALSE),"")</f>
        <v>#N/A</v>
      </c>
      <c r="T74" t="e">
        <f ca="1">IF(NOT(T73=""),HLOOKUP(T73,Freq!$A$70:Freq!$W$170,MOD(MID($B$7,T72,2)*$A73,100),FALSE),"")</f>
        <v>#N/A</v>
      </c>
      <c r="U74" t="e">
        <f ca="1">IF(NOT(U73=""),HLOOKUP(U73,Freq!$A$70:Freq!$W$170,MOD(MID($B$7,U72,2)*$A73,100),FALSE),"")</f>
        <v>#N/A</v>
      </c>
      <c r="V74" t="e">
        <f ca="1">IF(NOT(V73=""),HLOOKUP(V73,Freq!$A$70:Freq!$W$170,MOD(MID($B$7,V72,2)*$A73,100),FALSE),"")</f>
        <v>#N/A</v>
      </c>
      <c r="W74" t="e">
        <f ca="1">IF(NOT(W73=""),HLOOKUP(W73,Freq!$A$70:Freq!$W$170,MOD(MID($B$7,W72,2)*$A73,100),FALSE),"")</f>
        <v>#N/A</v>
      </c>
      <c r="X74" t="e">
        <f ca="1">IF(NOT(X73=""),HLOOKUP(X73,Freq!$A$70:Freq!$W$170,MOD(MID($B$7,X72,2)*$A73,100),FALSE),"")</f>
        <v>#N/A</v>
      </c>
      <c r="Y74" t="e">
        <f ca="1">IF(NOT(Y73=""),HLOOKUP(Y73,Freq!$A$70:Freq!$W$170,MOD(MID($B$7,Y72,2)*$A73,100),FALSE),"")</f>
        <v>#N/A</v>
      </c>
      <c r="Z74" t="str">
        <f ca="1">IFERROR(_xlfn.CONCAT(F74:Y74),"")</f>
        <v/>
      </c>
    </row>
    <row r="76" customHeight="1" spans="2:25">
      <c r="B76" t="s">
        <v>99</v>
      </c>
      <c r="C76" t="s">
        <v>100</v>
      </c>
      <c r="D76" t="s">
        <v>101</v>
      </c>
      <c r="E76" t="s">
        <v>102</v>
      </c>
      <c r="F76">
        <v>1</v>
      </c>
      <c r="G76">
        <v>2</v>
      </c>
      <c r="H76">
        <v>3</v>
      </c>
      <c r="I76">
        <v>4</v>
      </c>
      <c r="J76">
        <v>5</v>
      </c>
      <c r="K76">
        <v>6</v>
      </c>
      <c r="L76">
        <v>7</v>
      </c>
      <c r="M76">
        <v>8</v>
      </c>
      <c r="N76">
        <v>9</v>
      </c>
      <c r="O76">
        <v>10</v>
      </c>
      <c r="P76">
        <v>11</v>
      </c>
      <c r="Q76">
        <v>12</v>
      </c>
      <c r="R76">
        <v>13</v>
      </c>
      <c r="S76">
        <v>14</v>
      </c>
      <c r="T76">
        <v>15</v>
      </c>
      <c r="U76">
        <v>16</v>
      </c>
      <c r="V76">
        <v>17</v>
      </c>
      <c r="W76">
        <v>18</v>
      </c>
      <c r="X76">
        <v>19</v>
      </c>
      <c r="Y76">
        <v>20</v>
      </c>
    </row>
    <row r="77" customHeight="1" spans="1:25">
      <c r="A77">
        <v>12</v>
      </c>
      <c r="B77" t="e">
        <f ca="1">VLOOKUP(D77,Mod!$A$8:Mod!$B$30,2)</f>
        <v>#N/A</v>
      </c>
      <c r="C77" t="e">
        <f ca="1">MOD(MID($B$7,1,2),B77)+2</f>
        <v>#N/A</v>
      </c>
      <c r="D77" t="str">
        <f ca="1">MID($B$10,A77,1)</f>
        <v/>
      </c>
      <c r="E77" t="e">
        <f ca="1">VLOOKUP(D77,Inventory!$B$8:Inventory!$X$30,C77,FALSE)</f>
        <v>#N/A</v>
      </c>
      <c r="F77" t="e">
        <f ca="1">MID($E77,F$32,1)</f>
        <v>#N/A</v>
      </c>
      <c r="G77" t="e">
        <f ca="1">MID($E77,G$32,1)</f>
        <v>#N/A</v>
      </c>
      <c r="H77" t="e">
        <f ca="1">MID($E77,H$32,1)</f>
        <v>#N/A</v>
      </c>
      <c r="I77" t="e">
        <f ca="1">MID($E77,I$32,1)</f>
        <v>#N/A</v>
      </c>
      <c r="J77" t="e">
        <f ca="1">MID($E77,J$32,1)</f>
        <v>#N/A</v>
      </c>
      <c r="K77" t="e">
        <f ca="1">MID($E77,K$32,1)</f>
        <v>#N/A</v>
      </c>
      <c r="L77" t="e">
        <f ca="1">MID($E77,L$32,1)</f>
        <v>#N/A</v>
      </c>
      <c r="M77" t="e">
        <f ca="1">MID($E77,M$32,1)</f>
        <v>#N/A</v>
      </c>
      <c r="N77" t="e">
        <f ca="1">MID($E77,N$32,1)</f>
        <v>#N/A</v>
      </c>
      <c r="O77" t="e">
        <f ca="1">MID($E77,O$32,1)</f>
        <v>#N/A</v>
      </c>
      <c r="P77" t="e">
        <f ca="1">MID($E77,P$32,1)</f>
        <v>#N/A</v>
      </c>
      <c r="Q77" t="e">
        <f ca="1">MID($E77,Q$32,1)</f>
        <v>#N/A</v>
      </c>
      <c r="R77" t="e">
        <f ca="1">MID($E77,R$32,1)</f>
        <v>#N/A</v>
      </c>
      <c r="S77" t="e">
        <f ca="1">MID($E77,S$32,1)</f>
        <v>#N/A</v>
      </c>
      <c r="T77" t="e">
        <f ca="1">MID($E77,T$32,1)</f>
        <v>#N/A</v>
      </c>
      <c r="U77" t="e">
        <f ca="1">MID($E77,U$32,1)</f>
        <v>#N/A</v>
      </c>
      <c r="V77" t="e">
        <f ca="1">MID($E77,V$32,1)</f>
        <v>#N/A</v>
      </c>
      <c r="W77" t="e">
        <f ca="1">MID($E77,W$32,1)</f>
        <v>#N/A</v>
      </c>
      <c r="X77" t="e">
        <f ca="1">MID($E77,X$32,1)</f>
        <v>#N/A</v>
      </c>
      <c r="Y77" t="e">
        <f ca="1">MID($E77,Y$32,1)</f>
        <v>#N/A</v>
      </c>
    </row>
    <row r="78" customHeight="1" spans="6:26">
      <c r="F78" t="e">
        <f ca="1">IF(NOT(F77=""),HLOOKUP(F77,Freq!$A$70:Freq!$W$170,MOD(MID($B$7,F76,2)*$A77,100),FALSE),"")</f>
        <v>#N/A</v>
      </c>
      <c r="G78" t="e">
        <f ca="1">IF(NOT(G77=""),HLOOKUP(G77,Freq!$A$70:Freq!$W$170,MOD(MID($B$7,G76,2)*$A77,100),FALSE),"")</f>
        <v>#N/A</v>
      </c>
      <c r="H78" t="e">
        <f ca="1">IF(NOT(H77=""),HLOOKUP(H77,Freq!$A$70:Freq!$W$170,MOD(MID($B$7,H76,2)*$A77,100),FALSE),"")</f>
        <v>#N/A</v>
      </c>
      <c r="I78" t="e">
        <f ca="1">IF(NOT(I77=""),HLOOKUP(I77,Freq!$A$70:Freq!$W$170,MOD(MID($B$7,I76,2)*$A77,100),FALSE),"")</f>
        <v>#N/A</v>
      </c>
      <c r="J78" t="e">
        <f ca="1">IF(NOT(J77=""),HLOOKUP(J77,Freq!$A$70:Freq!$W$170,MOD(MID($B$7,J76,2)*$A77,100),FALSE),"")</f>
        <v>#N/A</v>
      </c>
      <c r="K78" t="e">
        <f ca="1">IF(NOT(K77=""),HLOOKUP(K77,Freq!$A$70:Freq!$W$170,MOD(MID($B$7,K76,2)*$A77,100),FALSE),"")</f>
        <v>#N/A</v>
      </c>
      <c r="L78" t="e">
        <f ca="1">IF(NOT(L77=""),HLOOKUP(L77,Freq!$A$70:Freq!$W$170,MOD(MID($B$7,L76,2)*$A77,100),FALSE),"")</f>
        <v>#N/A</v>
      </c>
      <c r="M78" t="e">
        <f ca="1">IF(NOT(M77=""),HLOOKUP(M77,Freq!$A$70:Freq!$W$170,MOD(MID($B$7,M76,2)*$A77,100),FALSE),"")</f>
        <v>#N/A</v>
      </c>
      <c r="N78" t="e">
        <f ca="1">IF(NOT(N77=""),HLOOKUP(N77,Freq!$A$70:Freq!$W$170,MOD(MID($B$7,N76,2)*$A77,100),FALSE),"")</f>
        <v>#N/A</v>
      </c>
      <c r="O78" t="e">
        <f ca="1">IF(NOT(O77=""),HLOOKUP(O77,Freq!$A$70:Freq!$W$170,MOD(MID($B$7,O76,2)*$A77,100),FALSE),"")</f>
        <v>#N/A</v>
      </c>
      <c r="P78" t="e">
        <f ca="1">IF(NOT(P77=""),HLOOKUP(P77,Freq!$A$70:Freq!$W$170,MOD(MID($B$7,P76,2)*$A77,100),FALSE),"")</f>
        <v>#N/A</v>
      </c>
      <c r="Q78" t="e">
        <f ca="1">IF(NOT(Q77=""),HLOOKUP(Q77,Freq!$A$70:Freq!$W$170,MOD(MID($B$7,Q76,2)*$A77,100),FALSE),"")</f>
        <v>#N/A</v>
      </c>
      <c r="R78" t="e">
        <f ca="1">IF(NOT(R77=""),HLOOKUP(R77,Freq!$A$70:Freq!$W$170,MOD(MID($B$7,R76,2)*$A77,100),FALSE),"")</f>
        <v>#N/A</v>
      </c>
      <c r="S78" t="e">
        <f ca="1">IF(NOT(S77=""),HLOOKUP(S77,Freq!$A$70:Freq!$W$170,MOD(MID($B$7,S76,2)*$A77,100),FALSE),"")</f>
        <v>#N/A</v>
      </c>
      <c r="T78" t="e">
        <f ca="1">IF(NOT(T77=""),HLOOKUP(T77,Freq!$A$70:Freq!$W$170,MOD(MID($B$7,T76,2)*$A77,100),FALSE),"")</f>
        <v>#N/A</v>
      </c>
      <c r="U78" t="e">
        <f ca="1">IF(NOT(U77=""),HLOOKUP(U77,Freq!$A$70:Freq!$W$170,MOD(MID($B$7,U76,2)*$A77,100),FALSE),"")</f>
        <v>#N/A</v>
      </c>
      <c r="V78" t="e">
        <f ca="1">IF(NOT(V77=""),HLOOKUP(V77,Freq!$A$70:Freq!$W$170,MOD(MID($B$7,V76,2)*$A77,100),FALSE),"")</f>
        <v>#N/A</v>
      </c>
      <c r="W78" t="e">
        <f ca="1">IF(NOT(W77=""),HLOOKUP(W77,Freq!$A$70:Freq!$W$170,MOD(MID($B$7,W76,2)*$A77,100),FALSE),"")</f>
        <v>#N/A</v>
      </c>
      <c r="X78" t="e">
        <f ca="1">IF(NOT(X77=""),HLOOKUP(X77,Freq!$A$70:Freq!$W$170,MOD(MID($B$7,X76,2)*$A77,100),FALSE),"")</f>
        <v>#N/A</v>
      </c>
      <c r="Y78" t="e">
        <f ca="1">IF(NOT(Y77=""),HLOOKUP(Y77,Freq!$A$70:Freq!$W$170,MOD(MID($B$7,Y76,2)*$A77,100),FALSE),"")</f>
        <v>#N/A</v>
      </c>
      <c r="Z78" t="str">
        <f ca="1">IFERROR(_xlfn.CONCAT(F78:Y78),"")</f>
        <v/>
      </c>
    </row>
    <row r="80" customHeight="1" spans="2:25">
      <c r="B80" t="s">
        <v>99</v>
      </c>
      <c r="C80" t="s">
        <v>100</v>
      </c>
      <c r="D80" t="s">
        <v>101</v>
      </c>
      <c r="E80" t="s">
        <v>102</v>
      </c>
      <c r="F80">
        <v>1</v>
      </c>
      <c r="G80">
        <v>2</v>
      </c>
      <c r="H80">
        <v>3</v>
      </c>
      <c r="I80">
        <v>4</v>
      </c>
      <c r="J80">
        <v>5</v>
      </c>
      <c r="K80">
        <v>6</v>
      </c>
      <c r="L80">
        <v>7</v>
      </c>
      <c r="M80">
        <v>8</v>
      </c>
      <c r="N80">
        <v>9</v>
      </c>
      <c r="O80">
        <v>10</v>
      </c>
      <c r="P80">
        <v>11</v>
      </c>
      <c r="Q80">
        <v>12</v>
      </c>
      <c r="R80">
        <v>13</v>
      </c>
      <c r="S80">
        <v>14</v>
      </c>
      <c r="T80">
        <v>15</v>
      </c>
      <c r="U80">
        <v>16</v>
      </c>
      <c r="V80">
        <v>17</v>
      </c>
      <c r="W80">
        <v>18</v>
      </c>
      <c r="X80">
        <v>19</v>
      </c>
      <c r="Y80">
        <v>20</v>
      </c>
    </row>
    <row r="81" customHeight="1" spans="1:25">
      <c r="A81">
        <v>13</v>
      </c>
      <c r="B81" t="e">
        <f ca="1">VLOOKUP(D81,Mod!$A$8:Mod!$B$30,2)</f>
        <v>#N/A</v>
      </c>
      <c r="C81" t="e">
        <f ca="1">MOD(MID($B$7,1,2),B81)+2</f>
        <v>#N/A</v>
      </c>
      <c r="D81" t="str">
        <f ca="1">MID($B$10,A81,1)</f>
        <v/>
      </c>
      <c r="E81" t="e">
        <f ca="1">VLOOKUP(D81,Inventory!$B$8:Inventory!$X$30,C81,FALSE)</f>
        <v>#N/A</v>
      </c>
      <c r="F81" t="e">
        <f ca="1">MID($E81,F$32,1)</f>
        <v>#N/A</v>
      </c>
      <c r="G81" t="e">
        <f ca="1">MID($E81,G$32,1)</f>
        <v>#N/A</v>
      </c>
      <c r="H81" t="e">
        <f ca="1">MID($E81,H$32,1)</f>
        <v>#N/A</v>
      </c>
      <c r="I81" t="e">
        <f ca="1">MID($E81,I$32,1)</f>
        <v>#N/A</v>
      </c>
      <c r="J81" t="e">
        <f ca="1">MID($E81,J$32,1)</f>
        <v>#N/A</v>
      </c>
      <c r="K81" t="e">
        <f ca="1">MID($E81,K$32,1)</f>
        <v>#N/A</v>
      </c>
      <c r="L81" t="e">
        <f ca="1">MID($E81,L$32,1)</f>
        <v>#N/A</v>
      </c>
      <c r="M81" t="e">
        <f ca="1">MID($E81,M$32,1)</f>
        <v>#N/A</v>
      </c>
      <c r="N81" t="e">
        <f ca="1">MID($E81,N$32,1)</f>
        <v>#N/A</v>
      </c>
      <c r="O81" t="e">
        <f ca="1">MID($E81,O$32,1)</f>
        <v>#N/A</v>
      </c>
      <c r="P81" t="e">
        <f ca="1">MID($E81,P$32,1)</f>
        <v>#N/A</v>
      </c>
      <c r="Q81" t="e">
        <f ca="1">MID($E81,Q$32,1)</f>
        <v>#N/A</v>
      </c>
      <c r="R81" t="e">
        <f ca="1">MID($E81,R$32,1)</f>
        <v>#N/A</v>
      </c>
      <c r="S81" t="e">
        <f ca="1">MID($E81,S$32,1)</f>
        <v>#N/A</v>
      </c>
      <c r="T81" t="e">
        <f ca="1">MID($E81,T$32,1)</f>
        <v>#N/A</v>
      </c>
      <c r="U81" t="e">
        <f ca="1">MID($E81,U$32,1)</f>
        <v>#N/A</v>
      </c>
      <c r="V81" t="e">
        <f ca="1">MID($E81,V$32,1)</f>
        <v>#N/A</v>
      </c>
      <c r="W81" t="e">
        <f ca="1">MID($E81,W$32,1)</f>
        <v>#N/A</v>
      </c>
      <c r="X81" t="e">
        <f ca="1">MID($E81,X$32,1)</f>
        <v>#N/A</v>
      </c>
      <c r="Y81" t="e">
        <f ca="1">MID($E81,Y$32,1)</f>
        <v>#N/A</v>
      </c>
    </row>
    <row r="82" customHeight="1" spans="6:26">
      <c r="F82" t="e">
        <f ca="1">IF(NOT(F81=""),HLOOKUP(F81,Freq!$A$70:Freq!$W$170,MOD(MID($B$7,F80,2)*$A81,100),FALSE),"")</f>
        <v>#N/A</v>
      </c>
      <c r="G82" t="e">
        <f ca="1">IF(NOT(G81=""),HLOOKUP(G81,Freq!$A$70:Freq!$W$170,MOD(MID($B$7,G80,2)*$A81,100),FALSE),"")</f>
        <v>#N/A</v>
      </c>
      <c r="H82" t="e">
        <f ca="1">IF(NOT(H81=""),HLOOKUP(H81,Freq!$A$70:Freq!$W$170,MOD(MID($B$7,H80,2)*$A81,100),FALSE),"")</f>
        <v>#N/A</v>
      </c>
      <c r="I82" t="e">
        <f ca="1">IF(NOT(I81=""),HLOOKUP(I81,Freq!$A$70:Freq!$W$170,MOD(MID($B$7,I80,2)*$A81,100),FALSE),"")</f>
        <v>#N/A</v>
      </c>
      <c r="J82" t="e">
        <f ca="1">IF(NOT(J81=""),HLOOKUP(J81,Freq!$A$70:Freq!$W$170,MOD(MID($B$7,J80,2)*$A81,100),FALSE),"")</f>
        <v>#N/A</v>
      </c>
      <c r="K82" t="e">
        <f ca="1">IF(NOT(K81=""),HLOOKUP(K81,Freq!$A$70:Freq!$W$170,MOD(MID($B$7,K80,2)*$A81,100),FALSE),"")</f>
        <v>#N/A</v>
      </c>
      <c r="L82" t="e">
        <f ca="1">IF(NOT(L81=""),HLOOKUP(L81,Freq!$A$70:Freq!$W$170,MOD(MID($B$7,L80,2)*$A81,100),FALSE),"")</f>
        <v>#N/A</v>
      </c>
      <c r="M82" t="e">
        <f ca="1">IF(NOT(M81=""),HLOOKUP(M81,Freq!$A$70:Freq!$W$170,MOD(MID($B$7,M80,2)*$A81,100),FALSE),"")</f>
        <v>#N/A</v>
      </c>
      <c r="N82" t="e">
        <f ca="1">IF(NOT(N81=""),HLOOKUP(N81,Freq!$A$70:Freq!$W$170,MOD(MID($B$7,N80,2)*$A81,100),FALSE),"")</f>
        <v>#N/A</v>
      </c>
      <c r="O82" t="e">
        <f ca="1">IF(NOT(O81=""),HLOOKUP(O81,Freq!$A$70:Freq!$W$170,MOD(MID($B$7,O80,2)*$A81,100),FALSE),"")</f>
        <v>#N/A</v>
      </c>
      <c r="P82" t="e">
        <f ca="1">IF(NOT(P81=""),HLOOKUP(P81,Freq!$A$70:Freq!$W$170,MOD(MID($B$7,P80,2)*$A81,100),FALSE),"")</f>
        <v>#N/A</v>
      </c>
      <c r="Q82" t="e">
        <f ca="1">IF(NOT(Q81=""),HLOOKUP(Q81,Freq!$A$70:Freq!$W$170,MOD(MID($B$7,Q80,2)*$A81,100),FALSE),"")</f>
        <v>#N/A</v>
      </c>
      <c r="R82" t="e">
        <f ca="1">IF(NOT(R81=""),HLOOKUP(R81,Freq!$A$70:Freq!$W$170,MOD(MID($B$7,R80,2)*$A81,100),FALSE),"")</f>
        <v>#N/A</v>
      </c>
      <c r="S82" t="e">
        <f ca="1">IF(NOT(S81=""),HLOOKUP(S81,Freq!$A$70:Freq!$W$170,MOD(MID($B$7,S80,2)*$A81,100),FALSE),"")</f>
        <v>#N/A</v>
      </c>
      <c r="T82" t="e">
        <f ca="1">IF(NOT(T81=""),HLOOKUP(T81,Freq!$A$70:Freq!$W$170,MOD(MID($B$7,T80,2)*$A81,100),FALSE),"")</f>
        <v>#N/A</v>
      </c>
      <c r="U82" t="e">
        <f ca="1">IF(NOT(U81=""),HLOOKUP(U81,Freq!$A$70:Freq!$W$170,MOD(MID($B$7,U80,2)*$A81,100),FALSE),"")</f>
        <v>#N/A</v>
      </c>
      <c r="V82" t="e">
        <f ca="1">IF(NOT(V81=""),HLOOKUP(V81,Freq!$A$70:Freq!$W$170,MOD(MID($B$7,V80,2)*$A81,100),FALSE),"")</f>
        <v>#N/A</v>
      </c>
      <c r="W82" t="e">
        <f ca="1">IF(NOT(W81=""),HLOOKUP(W81,Freq!$A$70:Freq!$W$170,MOD(MID($B$7,W80,2)*$A81,100),FALSE),"")</f>
        <v>#N/A</v>
      </c>
      <c r="X82" t="e">
        <f ca="1">IF(NOT(X81=""),HLOOKUP(X81,Freq!$A$70:Freq!$W$170,MOD(MID($B$7,X80,2)*$A81,100),FALSE),"")</f>
        <v>#N/A</v>
      </c>
      <c r="Y82" t="e">
        <f ca="1">IF(NOT(Y81=""),HLOOKUP(Y81,Freq!$A$70:Freq!$W$170,MOD(MID($B$7,Y80,2)*$A81,100),FALSE),"")</f>
        <v>#N/A</v>
      </c>
      <c r="Z82" t="str">
        <f ca="1">IFERROR(_xlfn.CONCAT(F82:Y82),"")</f>
        <v/>
      </c>
    </row>
    <row r="84" customHeight="1" spans="2:25">
      <c r="B84" t="s">
        <v>99</v>
      </c>
      <c r="C84" t="s">
        <v>100</v>
      </c>
      <c r="D84" t="s">
        <v>101</v>
      </c>
      <c r="E84" t="s">
        <v>102</v>
      </c>
      <c r="F84">
        <v>1</v>
      </c>
      <c r="G84">
        <v>2</v>
      </c>
      <c r="H84">
        <v>3</v>
      </c>
      <c r="I84">
        <v>4</v>
      </c>
      <c r="J84">
        <v>5</v>
      </c>
      <c r="K84">
        <v>6</v>
      </c>
      <c r="L84">
        <v>7</v>
      </c>
      <c r="M84">
        <v>8</v>
      </c>
      <c r="N84">
        <v>9</v>
      </c>
      <c r="O84">
        <v>10</v>
      </c>
      <c r="P84">
        <v>11</v>
      </c>
      <c r="Q84">
        <v>12</v>
      </c>
      <c r="R84">
        <v>13</v>
      </c>
      <c r="S84">
        <v>14</v>
      </c>
      <c r="T84">
        <v>15</v>
      </c>
      <c r="U84">
        <v>16</v>
      </c>
      <c r="V84">
        <v>17</v>
      </c>
      <c r="W84">
        <v>18</v>
      </c>
      <c r="X84">
        <v>19</v>
      </c>
      <c r="Y84">
        <v>20</v>
      </c>
    </row>
    <row r="85" customHeight="1" spans="1:25">
      <c r="A85">
        <v>14</v>
      </c>
      <c r="B85" t="e">
        <f ca="1">VLOOKUP(D85,Mod!$A$8:Mod!$B$30,2)</f>
        <v>#N/A</v>
      </c>
      <c r="C85" t="e">
        <f ca="1">MOD(MID($B$7,1,2),B85)+2</f>
        <v>#N/A</v>
      </c>
      <c r="D85" t="str">
        <f ca="1">MID($B$10,A85,1)</f>
        <v/>
      </c>
      <c r="E85" t="e">
        <f ca="1">VLOOKUP(D85,Inventory!$B$8:Inventory!$X$30,C85,FALSE)</f>
        <v>#N/A</v>
      </c>
      <c r="F85" t="e">
        <f ca="1">MID($E85,F$32,1)</f>
        <v>#N/A</v>
      </c>
      <c r="G85" t="e">
        <f ca="1">MID($E85,G$32,1)</f>
        <v>#N/A</v>
      </c>
      <c r="H85" t="e">
        <f ca="1">MID($E85,H$32,1)</f>
        <v>#N/A</v>
      </c>
      <c r="I85" t="e">
        <f ca="1">MID($E85,I$32,1)</f>
        <v>#N/A</v>
      </c>
      <c r="J85" t="e">
        <f ca="1">MID($E85,J$32,1)</f>
        <v>#N/A</v>
      </c>
      <c r="K85" t="e">
        <f ca="1">MID($E85,K$32,1)</f>
        <v>#N/A</v>
      </c>
      <c r="L85" t="e">
        <f ca="1">MID($E85,L$32,1)</f>
        <v>#N/A</v>
      </c>
      <c r="M85" t="e">
        <f ca="1">MID($E85,M$32,1)</f>
        <v>#N/A</v>
      </c>
      <c r="N85" t="e">
        <f ca="1">MID($E85,N$32,1)</f>
        <v>#N/A</v>
      </c>
      <c r="O85" t="e">
        <f ca="1">MID($E85,O$32,1)</f>
        <v>#N/A</v>
      </c>
      <c r="P85" t="e">
        <f ca="1">MID($E85,P$32,1)</f>
        <v>#N/A</v>
      </c>
      <c r="Q85" t="e">
        <f ca="1">MID($E85,Q$32,1)</f>
        <v>#N/A</v>
      </c>
      <c r="R85" t="e">
        <f ca="1">MID($E85,R$32,1)</f>
        <v>#N/A</v>
      </c>
      <c r="S85" t="e">
        <f ca="1">MID($E85,S$32,1)</f>
        <v>#N/A</v>
      </c>
      <c r="T85" t="e">
        <f ca="1">MID($E85,T$32,1)</f>
        <v>#N/A</v>
      </c>
      <c r="U85" t="e">
        <f ca="1">MID($E85,U$32,1)</f>
        <v>#N/A</v>
      </c>
      <c r="V85" t="e">
        <f ca="1">MID($E85,V$32,1)</f>
        <v>#N/A</v>
      </c>
      <c r="W85" t="e">
        <f ca="1">MID($E85,W$32,1)</f>
        <v>#N/A</v>
      </c>
      <c r="X85" t="e">
        <f ca="1">MID($E85,X$32,1)</f>
        <v>#N/A</v>
      </c>
      <c r="Y85" t="e">
        <f ca="1">MID($E85,Y$32,1)</f>
        <v>#N/A</v>
      </c>
    </row>
    <row r="86" customHeight="1" spans="6:26">
      <c r="F86" t="e">
        <f ca="1">IF(NOT(F85=""),HLOOKUP(F85,Freq!$A$70:Freq!$W$170,MOD(MID($B$7,F84,2)*$A85,100),FALSE),"")</f>
        <v>#N/A</v>
      </c>
      <c r="G86" t="e">
        <f ca="1">IF(NOT(G85=""),HLOOKUP(G85,Freq!$A$70:Freq!$W$170,MOD(MID($B$7,G84,2)*$A85,100),FALSE),"")</f>
        <v>#N/A</v>
      </c>
      <c r="H86" t="e">
        <f ca="1">IF(NOT(H85=""),HLOOKUP(H85,Freq!$A$70:Freq!$W$170,MOD(MID($B$7,H84,2)*$A85,100),FALSE),"")</f>
        <v>#N/A</v>
      </c>
      <c r="I86" t="e">
        <f ca="1">IF(NOT(I85=""),HLOOKUP(I85,Freq!$A$70:Freq!$W$170,MOD(MID($B$7,I84,2)*$A85,100),FALSE),"")</f>
        <v>#N/A</v>
      </c>
      <c r="J86" t="e">
        <f ca="1">IF(NOT(J85=""),HLOOKUP(J85,Freq!$A$70:Freq!$W$170,MOD(MID($B$7,J84,2)*$A85,100),FALSE),"")</f>
        <v>#N/A</v>
      </c>
      <c r="K86" t="e">
        <f ca="1">IF(NOT(K85=""),HLOOKUP(K85,Freq!$A$70:Freq!$W$170,MOD(MID($B$7,K84,2)*$A85,100),FALSE),"")</f>
        <v>#N/A</v>
      </c>
      <c r="L86" t="e">
        <f ca="1">IF(NOT(L85=""),HLOOKUP(L85,Freq!$A$70:Freq!$W$170,MOD(MID($B$7,L84,2)*$A85,100),FALSE),"")</f>
        <v>#N/A</v>
      </c>
      <c r="M86" t="e">
        <f ca="1">IF(NOT(M85=""),HLOOKUP(M85,Freq!$A$70:Freq!$W$170,MOD(MID($B$7,M84,2)*$A85,100),FALSE),"")</f>
        <v>#N/A</v>
      </c>
      <c r="N86" t="e">
        <f ca="1">IF(NOT(N85=""),HLOOKUP(N85,Freq!$A$70:Freq!$W$170,MOD(MID($B$7,N84,2)*$A85,100),FALSE),"")</f>
        <v>#N/A</v>
      </c>
      <c r="O86" t="e">
        <f ca="1">IF(NOT(O85=""),HLOOKUP(O85,Freq!$A$70:Freq!$W$170,MOD(MID($B$7,O84,2)*$A85,100),FALSE),"")</f>
        <v>#N/A</v>
      </c>
      <c r="P86" t="e">
        <f ca="1">IF(NOT(P85=""),HLOOKUP(P85,Freq!$A$70:Freq!$W$170,MOD(MID($B$7,P84,2)*$A85,100),FALSE),"")</f>
        <v>#N/A</v>
      </c>
      <c r="Q86" t="e">
        <f ca="1">IF(NOT(Q85=""),HLOOKUP(Q85,Freq!$A$70:Freq!$W$170,MOD(MID($B$7,Q84,2)*$A85,100),FALSE),"")</f>
        <v>#N/A</v>
      </c>
      <c r="R86" t="e">
        <f ca="1">IF(NOT(R85=""),HLOOKUP(R85,Freq!$A$70:Freq!$W$170,MOD(MID($B$7,R84,2)*$A85,100),FALSE),"")</f>
        <v>#N/A</v>
      </c>
      <c r="S86" t="e">
        <f ca="1">IF(NOT(S85=""),HLOOKUP(S85,Freq!$A$70:Freq!$W$170,MOD(MID($B$7,S84,2)*$A85,100),FALSE),"")</f>
        <v>#N/A</v>
      </c>
      <c r="T86" t="e">
        <f ca="1">IF(NOT(T85=""),HLOOKUP(T85,Freq!$A$70:Freq!$W$170,MOD(MID($B$7,T84,2)*$A85,100),FALSE),"")</f>
        <v>#N/A</v>
      </c>
      <c r="U86" t="e">
        <f ca="1">IF(NOT(U85=""),HLOOKUP(U85,Freq!$A$70:Freq!$W$170,MOD(MID($B$7,U84,2)*$A85,100),FALSE),"")</f>
        <v>#N/A</v>
      </c>
      <c r="V86" t="e">
        <f ca="1">IF(NOT(V85=""),HLOOKUP(V85,Freq!$A$70:Freq!$W$170,MOD(MID($B$7,V84,2)*$A85,100),FALSE),"")</f>
        <v>#N/A</v>
      </c>
      <c r="W86" t="e">
        <f ca="1">IF(NOT(W85=""),HLOOKUP(W85,Freq!$A$70:Freq!$W$170,MOD(MID($B$7,W84,2)*$A85,100),FALSE),"")</f>
        <v>#N/A</v>
      </c>
      <c r="X86" t="e">
        <f ca="1">IF(NOT(X85=""),HLOOKUP(X85,Freq!$A$70:Freq!$W$170,MOD(MID($B$7,X84,2)*$A85,100),FALSE),"")</f>
        <v>#N/A</v>
      </c>
      <c r="Y86" t="e">
        <f ca="1">IF(NOT(Y85=""),HLOOKUP(Y85,Freq!$A$70:Freq!$W$170,MOD(MID($B$7,Y84,2)*$A85,100),FALSE),"")</f>
        <v>#N/A</v>
      </c>
      <c r="Z86" t="str">
        <f ca="1">IFERROR(_xlfn.CONCAT(F86:Y86),"")</f>
        <v/>
      </c>
    </row>
    <row r="88" customHeight="1" spans="2:25">
      <c r="B88" t="s">
        <v>99</v>
      </c>
      <c r="C88" t="s">
        <v>100</v>
      </c>
      <c r="D88" t="s">
        <v>101</v>
      </c>
      <c r="E88" t="s">
        <v>102</v>
      </c>
      <c r="F88">
        <v>1</v>
      </c>
      <c r="G88">
        <v>2</v>
      </c>
      <c r="H88">
        <v>3</v>
      </c>
      <c r="I88">
        <v>4</v>
      </c>
      <c r="J88">
        <v>5</v>
      </c>
      <c r="K88">
        <v>6</v>
      </c>
      <c r="L88">
        <v>7</v>
      </c>
      <c r="M88">
        <v>8</v>
      </c>
      <c r="N88">
        <v>9</v>
      </c>
      <c r="O88">
        <v>10</v>
      </c>
      <c r="P88">
        <v>11</v>
      </c>
      <c r="Q88">
        <v>12</v>
      </c>
      <c r="R88">
        <v>13</v>
      </c>
      <c r="S88">
        <v>14</v>
      </c>
      <c r="T88">
        <v>15</v>
      </c>
      <c r="U88">
        <v>16</v>
      </c>
      <c r="V88">
        <v>17</v>
      </c>
      <c r="W88">
        <v>18</v>
      </c>
      <c r="X88">
        <v>19</v>
      </c>
      <c r="Y88">
        <v>20</v>
      </c>
    </row>
    <row r="89" customHeight="1" spans="1:25">
      <c r="A89">
        <v>15</v>
      </c>
      <c r="B89" t="e">
        <f ca="1">VLOOKUP(D89,Mod!$A$8:Mod!$B$30,2)</f>
        <v>#N/A</v>
      </c>
      <c r="C89" t="e">
        <f ca="1">MOD(MID($B$7,1,2),B89)+2</f>
        <v>#N/A</v>
      </c>
      <c r="D89" t="str">
        <f ca="1">MID($B$10,A89,1)</f>
        <v/>
      </c>
      <c r="E89" t="e">
        <f ca="1">VLOOKUP(D89,Inventory!$B$8:Inventory!$X$30,C89,FALSE)</f>
        <v>#N/A</v>
      </c>
      <c r="F89" t="e">
        <f ca="1">MID($E89,F$32,1)</f>
        <v>#N/A</v>
      </c>
      <c r="G89" t="e">
        <f ca="1">MID($E89,G$32,1)</f>
        <v>#N/A</v>
      </c>
      <c r="H89" t="e">
        <f ca="1">MID($E89,H$32,1)</f>
        <v>#N/A</v>
      </c>
      <c r="I89" t="e">
        <f ca="1">MID($E89,I$32,1)</f>
        <v>#N/A</v>
      </c>
      <c r="J89" t="e">
        <f ca="1">MID($E89,J$32,1)</f>
        <v>#N/A</v>
      </c>
      <c r="K89" t="e">
        <f ca="1">MID($E89,K$32,1)</f>
        <v>#N/A</v>
      </c>
      <c r="L89" t="e">
        <f ca="1">MID($E89,L$32,1)</f>
        <v>#N/A</v>
      </c>
      <c r="M89" t="e">
        <f ca="1">MID($E89,M$32,1)</f>
        <v>#N/A</v>
      </c>
      <c r="N89" t="e">
        <f ca="1">MID($E89,N$32,1)</f>
        <v>#N/A</v>
      </c>
      <c r="O89" t="e">
        <f ca="1">MID($E89,O$32,1)</f>
        <v>#N/A</v>
      </c>
      <c r="P89" t="e">
        <f ca="1">MID($E89,P$32,1)</f>
        <v>#N/A</v>
      </c>
      <c r="Q89" t="e">
        <f ca="1">MID($E89,Q$32,1)</f>
        <v>#N/A</v>
      </c>
      <c r="R89" t="e">
        <f ca="1">MID($E89,R$32,1)</f>
        <v>#N/A</v>
      </c>
      <c r="S89" t="e">
        <f ca="1">MID($E89,S$32,1)</f>
        <v>#N/A</v>
      </c>
      <c r="T89" t="e">
        <f ca="1">MID($E89,T$32,1)</f>
        <v>#N/A</v>
      </c>
      <c r="U89" t="e">
        <f ca="1">MID($E89,U$32,1)</f>
        <v>#N/A</v>
      </c>
      <c r="V89" t="e">
        <f ca="1">MID($E89,V$32,1)</f>
        <v>#N/A</v>
      </c>
      <c r="W89" t="e">
        <f ca="1">MID($E89,W$32,1)</f>
        <v>#N/A</v>
      </c>
      <c r="X89" t="e">
        <f ca="1">MID($E89,X$32,1)</f>
        <v>#N/A</v>
      </c>
      <c r="Y89" t="e">
        <f ca="1">MID($E89,Y$32,1)</f>
        <v>#N/A</v>
      </c>
    </row>
    <row r="90" customHeight="1" spans="6:26">
      <c r="F90" t="e">
        <f ca="1">IF(NOT(F89=""),HLOOKUP(F89,Freq!$A$70:Freq!$W$170,MOD(MID($B$7,F88,2)*$A89,100),FALSE),"")</f>
        <v>#N/A</v>
      </c>
      <c r="G90" t="e">
        <f ca="1">IF(NOT(G89=""),HLOOKUP(G89,Freq!$A$70:Freq!$W$170,MOD(MID($B$7,G88,2)*$A89,100),FALSE),"")</f>
        <v>#N/A</v>
      </c>
      <c r="H90" t="e">
        <f ca="1">IF(NOT(H89=""),HLOOKUP(H89,Freq!$A$70:Freq!$W$170,MOD(MID($B$7,H88,2)*$A89,100),FALSE),"")</f>
        <v>#N/A</v>
      </c>
      <c r="I90" t="e">
        <f ca="1">IF(NOT(I89=""),HLOOKUP(I89,Freq!$A$70:Freq!$W$170,MOD(MID($B$7,I88,2)*$A89,100),FALSE),"")</f>
        <v>#N/A</v>
      </c>
      <c r="J90" t="e">
        <f ca="1">IF(NOT(J89=""),HLOOKUP(J89,Freq!$A$70:Freq!$W$170,MOD(MID($B$7,J88,2)*$A89,100),FALSE),"")</f>
        <v>#N/A</v>
      </c>
      <c r="K90" t="e">
        <f ca="1">IF(NOT(K89=""),HLOOKUP(K89,Freq!$A$70:Freq!$W$170,MOD(MID($B$7,K88,2)*$A89,100),FALSE),"")</f>
        <v>#N/A</v>
      </c>
      <c r="L90" t="e">
        <f ca="1">IF(NOT(L89=""),HLOOKUP(L89,Freq!$A$70:Freq!$W$170,MOD(MID($B$7,L88,2)*$A89,100),FALSE),"")</f>
        <v>#N/A</v>
      </c>
      <c r="M90" t="e">
        <f ca="1">IF(NOT(M89=""),HLOOKUP(M89,Freq!$A$70:Freq!$W$170,MOD(MID($B$7,M88,2)*$A89,100),FALSE),"")</f>
        <v>#N/A</v>
      </c>
      <c r="N90" t="e">
        <f ca="1">IF(NOT(N89=""),HLOOKUP(N89,Freq!$A$70:Freq!$W$170,MOD(MID($B$7,N88,2)*$A89,100),FALSE),"")</f>
        <v>#N/A</v>
      </c>
      <c r="O90" t="e">
        <f ca="1">IF(NOT(O89=""),HLOOKUP(O89,Freq!$A$70:Freq!$W$170,MOD(MID($B$7,O88,2)*$A89,100),FALSE),"")</f>
        <v>#N/A</v>
      </c>
      <c r="P90" t="e">
        <f ca="1">IF(NOT(P89=""),HLOOKUP(P89,Freq!$A$70:Freq!$W$170,MOD(MID($B$7,P88,2)*$A89,100),FALSE),"")</f>
        <v>#N/A</v>
      </c>
      <c r="Q90" t="e">
        <f ca="1">IF(NOT(Q89=""),HLOOKUP(Q89,Freq!$A$70:Freq!$W$170,MOD(MID($B$7,Q88,2)*$A89,100),FALSE),"")</f>
        <v>#N/A</v>
      </c>
      <c r="R90" t="e">
        <f ca="1">IF(NOT(R89=""),HLOOKUP(R89,Freq!$A$70:Freq!$W$170,MOD(MID($B$7,R88,2)*$A89,100),FALSE),"")</f>
        <v>#N/A</v>
      </c>
      <c r="S90" t="e">
        <f ca="1">IF(NOT(S89=""),HLOOKUP(S89,Freq!$A$70:Freq!$W$170,MOD(MID($B$7,S88,2)*$A89,100),FALSE),"")</f>
        <v>#N/A</v>
      </c>
      <c r="T90" t="e">
        <f ca="1">IF(NOT(T89=""),HLOOKUP(T89,Freq!$A$70:Freq!$W$170,MOD(MID($B$7,T88,2)*$A89,100),FALSE),"")</f>
        <v>#N/A</v>
      </c>
      <c r="U90" t="e">
        <f ca="1">IF(NOT(U89=""),HLOOKUP(U89,Freq!$A$70:Freq!$W$170,MOD(MID($B$7,U88,2)*$A89,100),FALSE),"")</f>
        <v>#N/A</v>
      </c>
      <c r="V90" t="e">
        <f ca="1">IF(NOT(V89=""),HLOOKUP(V89,Freq!$A$70:Freq!$W$170,MOD(MID($B$7,V88,2)*$A89,100),FALSE),"")</f>
        <v>#N/A</v>
      </c>
      <c r="W90" t="e">
        <f ca="1">IF(NOT(W89=""),HLOOKUP(W89,Freq!$A$70:Freq!$W$170,MOD(MID($B$7,W88,2)*$A89,100),FALSE),"")</f>
        <v>#N/A</v>
      </c>
      <c r="X90" t="e">
        <f ca="1">IF(NOT(X89=""),HLOOKUP(X89,Freq!$A$70:Freq!$W$170,MOD(MID($B$7,X88,2)*$A89,100),FALSE),"")</f>
        <v>#N/A</v>
      </c>
      <c r="Y90" t="e">
        <f ca="1">IF(NOT(Y89=""),HLOOKUP(Y89,Freq!$A$70:Freq!$W$170,MOD(MID($B$7,Y88,2)*$A89,100),FALSE),"")</f>
        <v>#N/A</v>
      </c>
      <c r="Z90" t="str">
        <f ca="1">IFERROR(_xlfn.CONCAT(F90:Y90),"")</f>
        <v/>
      </c>
    </row>
    <row r="92" customHeight="1" spans="2:25">
      <c r="B92" t="s">
        <v>99</v>
      </c>
      <c r="C92" t="s">
        <v>100</v>
      </c>
      <c r="D92" t="s">
        <v>101</v>
      </c>
      <c r="E92" t="s">
        <v>102</v>
      </c>
      <c r="F92">
        <v>1</v>
      </c>
      <c r="G92">
        <v>2</v>
      </c>
      <c r="H92">
        <v>3</v>
      </c>
      <c r="I92">
        <v>4</v>
      </c>
      <c r="J92">
        <v>5</v>
      </c>
      <c r="K92">
        <v>6</v>
      </c>
      <c r="L92">
        <v>7</v>
      </c>
      <c r="M92">
        <v>8</v>
      </c>
      <c r="N92">
        <v>9</v>
      </c>
      <c r="O92">
        <v>10</v>
      </c>
      <c r="P92">
        <v>11</v>
      </c>
      <c r="Q92">
        <v>12</v>
      </c>
      <c r="R92">
        <v>13</v>
      </c>
      <c r="S92">
        <v>14</v>
      </c>
      <c r="T92">
        <v>15</v>
      </c>
      <c r="U92">
        <v>16</v>
      </c>
      <c r="V92">
        <v>17</v>
      </c>
      <c r="W92">
        <v>18</v>
      </c>
      <c r="X92">
        <v>19</v>
      </c>
      <c r="Y92">
        <v>20</v>
      </c>
    </row>
    <row r="93" customHeight="1" spans="1:25">
      <c r="A93">
        <v>16</v>
      </c>
      <c r="B93" t="e">
        <f ca="1">VLOOKUP(D93,Mod!$A$8:Mod!$B$30,2)</f>
        <v>#N/A</v>
      </c>
      <c r="C93" t="e">
        <f ca="1">MOD(MID($B$7,1,2),B93)+2</f>
        <v>#N/A</v>
      </c>
      <c r="D93" t="str">
        <f ca="1">MID($B$10,A93,1)</f>
        <v/>
      </c>
      <c r="E93" t="e">
        <f ca="1">VLOOKUP(D93,Inventory!$B$8:Inventory!$X$30,C93,FALSE)</f>
        <v>#N/A</v>
      </c>
      <c r="F93" t="e">
        <f ca="1">MID($E93,F$32,1)</f>
        <v>#N/A</v>
      </c>
      <c r="G93" t="e">
        <f ca="1">MID($E93,G$32,1)</f>
        <v>#N/A</v>
      </c>
      <c r="H93" t="e">
        <f ca="1">MID($E93,H$32,1)</f>
        <v>#N/A</v>
      </c>
      <c r="I93" t="e">
        <f ca="1">MID($E93,I$32,1)</f>
        <v>#N/A</v>
      </c>
      <c r="J93" t="e">
        <f ca="1">MID($E93,J$32,1)</f>
        <v>#N/A</v>
      </c>
      <c r="K93" t="e">
        <f ca="1">MID($E93,K$32,1)</f>
        <v>#N/A</v>
      </c>
      <c r="L93" t="e">
        <f ca="1">MID($E93,L$32,1)</f>
        <v>#N/A</v>
      </c>
      <c r="M93" t="e">
        <f ca="1">MID($E93,M$32,1)</f>
        <v>#N/A</v>
      </c>
      <c r="N93" t="e">
        <f ca="1">MID($E93,N$32,1)</f>
        <v>#N/A</v>
      </c>
      <c r="O93" t="e">
        <f ca="1">MID($E93,O$32,1)</f>
        <v>#N/A</v>
      </c>
      <c r="P93" t="e">
        <f ca="1">MID($E93,P$32,1)</f>
        <v>#N/A</v>
      </c>
      <c r="Q93" t="e">
        <f ca="1">MID($E93,Q$32,1)</f>
        <v>#N/A</v>
      </c>
      <c r="R93" t="e">
        <f ca="1">MID($E93,R$32,1)</f>
        <v>#N/A</v>
      </c>
      <c r="S93" t="e">
        <f ca="1">MID($E93,S$32,1)</f>
        <v>#N/A</v>
      </c>
      <c r="T93" t="e">
        <f ca="1">MID($E93,T$32,1)</f>
        <v>#N/A</v>
      </c>
      <c r="U93" t="e">
        <f ca="1">MID($E93,U$32,1)</f>
        <v>#N/A</v>
      </c>
      <c r="V93" t="e">
        <f ca="1">MID($E93,V$32,1)</f>
        <v>#N/A</v>
      </c>
      <c r="W93" t="e">
        <f ca="1">MID($E93,W$32,1)</f>
        <v>#N/A</v>
      </c>
      <c r="X93" t="e">
        <f ca="1">MID($E93,X$32,1)</f>
        <v>#N/A</v>
      </c>
      <c r="Y93" t="e">
        <f ca="1">MID($E93,Y$32,1)</f>
        <v>#N/A</v>
      </c>
    </row>
    <row r="94" customHeight="1" spans="6:26">
      <c r="F94" t="e">
        <f ca="1">IF(NOT(F93=""),HLOOKUP(F93,Freq!$A$70:Freq!$W$170,MOD(MID($B$7,F92,2)*$A93,100),FALSE),"")</f>
        <v>#N/A</v>
      </c>
      <c r="G94" t="e">
        <f ca="1">IF(NOT(G93=""),HLOOKUP(G93,Freq!$A$70:Freq!$W$170,MOD(MID($B$7,G92,2)*$A93,100),FALSE),"")</f>
        <v>#N/A</v>
      </c>
      <c r="H94" t="e">
        <f ca="1">IF(NOT(H93=""),HLOOKUP(H93,Freq!$A$70:Freq!$W$170,MOD(MID($B$7,H92,2)*$A93,100),FALSE),"")</f>
        <v>#N/A</v>
      </c>
      <c r="I94" t="e">
        <f ca="1">IF(NOT(I93=""),HLOOKUP(I93,Freq!$A$70:Freq!$W$170,MOD(MID($B$7,I92,2)*$A93,100),FALSE),"")</f>
        <v>#N/A</v>
      </c>
      <c r="J94" t="e">
        <f ca="1">IF(NOT(J93=""),HLOOKUP(J93,Freq!$A$70:Freq!$W$170,MOD(MID($B$7,J92,2)*$A93,100),FALSE),"")</f>
        <v>#N/A</v>
      </c>
      <c r="K94" t="e">
        <f ca="1">IF(NOT(K93=""),HLOOKUP(K93,Freq!$A$70:Freq!$W$170,MOD(MID($B$7,K92,2)*$A93,100),FALSE),"")</f>
        <v>#N/A</v>
      </c>
      <c r="L94" t="e">
        <f ca="1">IF(NOT(L93=""),HLOOKUP(L93,Freq!$A$70:Freq!$W$170,MOD(MID($B$7,L92,2)*$A93,100),FALSE),"")</f>
        <v>#N/A</v>
      </c>
      <c r="M94" t="e">
        <f ca="1">IF(NOT(M93=""),HLOOKUP(M93,Freq!$A$70:Freq!$W$170,MOD(MID($B$7,M92,2)*$A93,100),FALSE),"")</f>
        <v>#N/A</v>
      </c>
      <c r="N94" t="e">
        <f ca="1">IF(NOT(N93=""),HLOOKUP(N93,Freq!$A$70:Freq!$W$170,MOD(MID($B$7,N92,2)*$A93,100),FALSE),"")</f>
        <v>#N/A</v>
      </c>
      <c r="O94" t="e">
        <f ca="1">IF(NOT(O93=""),HLOOKUP(O93,Freq!$A$70:Freq!$W$170,MOD(MID($B$7,O92,2)*$A93,100),FALSE),"")</f>
        <v>#N/A</v>
      </c>
      <c r="P94" t="e">
        <f ca="1">IF(NOT(P93=""),HLOOKUP(P93,Freq!$A$70:Freq!$W$170,MOD(MID($B$7,P92,2)*$A93,100),FALSE),"")</f>
        <v>#N/A</v>
      </c>
      <c r="Q94" t="e">
        <f ca="1">IF(NOT(Q93=""),HLOOKUP(Q93,Freq!$A$70:Freq!$W$170,MOD(MID($B$7,Q92,2)*$A93,100),FALSE),"")</f>
        <v>#N/A</v>
      </c>
      <c r="R94" t="e">
        <f ca="1">IF(NOT(R93=""),HLOOKUP(R93,Freq!$A$70:Freq!$W$170,MOD(MID($B$7,R92,2)*$A93,100),FALSE),"")</f>
        <v>#N/A</v>
      </c>
      <c r="S94" t="e">
        <f ca="1">IF(NOT(S93=""),HLOOKUP(S93,Freq!$A$70:Freq!$W$170,MOD(MID($B$7,S92,2)*$A93,100),FALSE),"")</f>
        <v>#N/A</v>
      </c>
      <c r="T94" t="e">
        <f ca="1">IF(NOT(T93=""),HLOOKUP(T93,Freq!$A$70:Freq!$W$170,MOD(MID($B$7,T92,2)*$A93,100),FALSE),"")</f>
        <v>#N/A</v>
      </c>
      <c r="U94" t="e">
        <f ca="1">IF(NOT(U93=""),HLOOKUP(U93,Freq!$A$70:Freq!$W$170,MOD(MID($B$7,U92,2)*$A93,100),FALSE),"")</f>
        <v>#N/A</v>
      </c>
      <c r="V94" t="e">
        <f ca="1">IF(NOT(V93=""),HLOOKUP(V93,Freq!$A$70:Freq!$W$170,MOD(MID($B$7,V92,2)*$A93,100),FALSE),"")</f>
        <v>#N/A</v>
      </c>
      <c r="W94" t="e">
        <f ca="1">IF(NOT(W93=""),HLOOKUP(W93,Freq!$A$70:Freq!$W$170,MOD(MID($B$7,W92,2)*$A93,100),FALSE),"")</f>
        <v>#N/A</v>
      </c>
      <c r="X94" t="e">
        <f ca="1">IF(NOT(X93=""),HLOOKUP(X93,Freq!$A$70:Freq!$W$170,MOD(MID($B$7,X92,2)*$A93,100),FALSE),"")</f>
        <v>#N/A</v>
      </c>
      <c r="Y94" t="e">
        <f ca="1">IF(NOT(Y93=""),HLOOKUP(Y93,Freq!$A$70:Freq!$W$170,MOD(MID($B$7,Y92,2)*$A93,100),FALSE),"")</f>
        <v>#N/A</v>
      </c>
      <c r="Z94" t="str">
        <f ca="1">IFERROR(_xlfn.CONCAT(F94:Y94),"")</f>
        <v/>
      </c>
    </row>
    <row r="95" customHeight="1" spans="2:25">
      <c r="B95" t="s">
        <v>99</v>
      </c>
      <c r="C95" t="s">
        <v>100</v>
      </c>
      <c r="D95" t="s">
        <v>101</v>
      </c>
      <c r="E95" t="s">
        <v>102</v>
      </c>
      <c r="F95">
        <v>1</v>
      </c>
      <c r="G95">
        <v>2</v>
      </c>
      <c r="H95">
        <v>3</v>
      </c>
      <c r="I95">
        <v>4</v>
      </c>
      <c r="J95">
        <v>5</v>
      </c>
      <c r="K95">
        <v>6</v>
      </c>
      <c r="L95">
        <v>7</v>
      </c>
      <c r="M95">
        <v>8</v>
      </c>
      <c r="N95">
        <v>9</v>
      </c>
      <c r="O95">
        <v>10</v>
      </c>
      <c r="P95">
        <v>11</v>
      </c>
      <c r="Q95">
        <v>12</v>
      </c>
      <c r="R95">
        <v>13</v>
      </c>
      <c r="S95">
        <v>14</v>
      </c>
      <c r="T95">
        <v>15</v>
      </c>
      <c r="U95">
        <v>16</v>
      </c>
      <c r="V95">
        <v>17</v>
      </c>
      <c r="W95">
        <v>18</v>
      </c>
      <c r="X95">
        <v>19</v>
      </c>
      <c r="Y95">
        <v>20</v>
      </c>
    </row>
    <row r="96" customHeight="1" spans="1:25">
      <c r="A96">
        <v>17</v>
      </c>
      <c r="B96" t="e">
        <f ca="1">VLOOKUP(D96,Mod!$A$8:Mod!$B$30,2)</f>
        <v>#N/A</v>
      </c>
      <c r="C96" t="e">
        <f ca="1">MOD(MID($B$7,1,2),B96)+2</f>
        <v>#N/A</v>
      </c>
      <c r="D96" t="str">
        <f ca="1">MID($B$10,A96,1)</f>
        <v/>
      </c>
      <c r="E96" t="e">
        <f ca="1">VLOOKUP(D96,Inventory!$B$8:Inventory!$X$30,C96,FALSE)</f>
        <v>#N/A</v>
      </c>
      <c r="F96" t="e">
        <f ca="1">MID($E96,F$32,1)</f>
        <v>#N/A</v>
      </c>
      <c r="G96" t="e">
        <f ca="1">MID($E96,G$32,1)</f>
        <v>#N/A</v>
      </c>
      <c r="H96" t="e">
        <f ca="1">MID($E96,H$32,1)</f>
        <v>#N/A</v>
      </c>
      <c r="I96" t="e">
        <f ca="1">MID($E96,I$32,1)</f>
        <v>#N/A</v>
      </c>
      <c r="J96" t="e">
        <f ca="1">MID($E96,J$32,1)</f>
        <v>#N/A</v>
      </c>
      <c r="K96" t="e">
        <f ca="1">MID($E96,K$32,1)</f>
        <v>#N/A</v>
      </c>
      <c r="L96" t="e">
        <f ca="1">MID($E96,L$32,1)</f>
        <v>#N/A</v>
      </c>
      <c r="M96" t="e">
        <f ca="1">MID($E96,M$32,1)</f>
        <v>#N/A</v>
      </c>
      <c r="N96" t="e">
        <f ca="1">MID($E96,N$32,1)</f>
        <v>#N/A</v>
      </c>
      <c r="O96" t="e">
        <f ca="1">MID($E96,O$32,1)</f>
        <v>#N/A</v>
      </c>
      <c r="P96" t="e">
        <f ca="1">MID($E96,P$32,1)</f>
        <v>#N/A</v>
      </c>
      <c r="Q96" t="e">
        <f ca="1">MID($E96,Q$32,1)</f>
        <v>#N/A</v>
      </c>
      <c r="R96" t="e">
        <f ca="1">MID($E96,R$32,1)</f>
        <v>#N/A</v>
      </c>
      <c r="S96" t="e">
        <f ca="1">MID($E96,S$32,1)</f>
        <v>#N/A</v>
      </c>
      <c r="T96" t="e">
        <f ca="1">MID($E96,T$32,1)</f>
        <v>#N/A</v>
      </c>
      <c r="U96" t="e">
        <f ca="1">MID($E96,U$32,1)</f>
        <v>#N/A</v>
      </c>
      <c r="V96" t="e">
        <f ca="1">MID($E96,V$32,1)</f>
        <v>#N/A</v>
      </c>
      <c r="W96" t="e">
        <f ca="1">MID($E96,W$32,1)</f>
        <v>#N/A</v>
      </c>
      <c r="X96" t="e">
        <f ca="1">MID($E96,X$32,1)</f>
        <v>#N/A</v>
      </c>
      <c r="Y96" t="e">
        <f ca="1">MID($E96,Y$32,1)</f>
        <v>#N/A</v>
      </c>
    </row>
    <row r="97" customHeight="1" spans="6:26">
      <c r="F97" t="e">
        <f ca="1">IF(NOT(F96=""),HLOOKUP(F96,Freq!$A$70:Freq!$W$170,MOD(MID($B$7,F95,2)*$A96,100),FALSE),"")</f>
        <v>#N/A</v>
      </c>
      <c r="G97" t="e">
        <f ca="1">IF(NOT(G96=""),HLOOKUP(G96,Freq!$A$70:Freq!$W$170,MOD(MID($B$7,G95,2)*$A96,100),FALSE),"")</f>
        <v>#N/A</v>
      </c>
      <c r="H97" t="e">
        <f ca="1">IF(NOT(H96=""),HLOOKUP(H96,Freq!$A$70:Freq!$W$170,MOD(MID($B$7,H95,2)*$A96,100),FALSE),"")</f>
        <v>#N/A</v>
      </c>
      <c r="I97" t="e">
        <f ca="1">IF(NOT(I96=""),HLOOKUP(I96,Freq!$A$70:Freq!$W$170,MOD(MID($B$7,I95,2)*$A96,100),FALSE),"")</f>
        <v>#N/A</v>
      </c>
      <c r="J97" t="e">
        <f ca="1">IF(NOT(J96=""),HLOOKUP(J96,Freq!$A$70:Freq!$W$170,MOD(MID($B$7,J95,2)*$A96,100),FALSE),"")</f>
        <v>#N/A</v>
      </c>
      <c r="K97" t="e">
        <f ca="1">IF(NOT(K96=""),HLOOKUP(K96,Freq!$A$70:Freq!$W$170,MOD(MID($B$7,K95,2)*$A96,100),FALSE),"")</f>
        <v>#N/A</v>
      </c>
      <c r="L97" t="e">
        <f ca="1">IF(NOT(L96=""),HLOOKUP(L96,Freq!$A$70:Freq!$W$170,MOD(MID($B$7,L95,2)*$A96,100),FALSE),"")</f>
        <v>#N/A</v>
      </c>
      <c r="M97" t="e">
        <f ca="1">IF(NOT(M96=""),HLOOKUP(M96,Freq!$A$70:Freq!$W$170,MOD(MID($B$7,M95,2)*$A96,100),FALSE),"")</f>
        <v>#N/A</v>
      </c>
      <c r="N97" t="e">
        <f ca="1">IF(NOT(N96=""),HLOOKUP(N96,Freq!$A$70:Freq!$W$170,MOD(MID($B$7,N95,2)*$A96,100),FALSE),"")</f>
        <v>#N/A</v>
      </c>
      <c r="O97" t="e">
        <f ca="1">IF(NOT(O96=""),HLOOKUP(O96,Freq!$A$70:Freq!$W$170,MOD(MID($B$7,O95,2)*$A96,100),FALSE),"")</f>
        <v>#N/A</v>
      </c>
      <c r="P97" t="e">
        <f ca="1">IF(NOT(P96=""),HLOOKUP(P96,Freq!$A$70:Freq!$W$170,MOD(MID($B$7,P95,2)*$A96,100),FALSE),"")</f>
        <v>#N/A</v>
      </c>
      <c r="Q97" t="e">
        <f ca="1">IF(NOT(Q96=""),HLOOKUP(Q96,Freq!$A$70:Freq!$W$170,MOD(MID($B$7,Q95,2)*$A96,100),FALSE),"")</f>
        <v>#N/A</v>
      </c>
      <c r="R97" t="e">
        <f ca="1">IF(NOT(R96=""),HLOOKUP(R96,Freq!$A$70:Freq!$W$170,MOD(MID($B$7,R95,2)*$A96,100),FALSE),"")</f>
        <v>#N/A</v>
      </c>
      <c r="S97" t="e">
        <f ca="1">IF(NOT(S96=""),HLOOKUP(S96,Freq!$A$70:Freq!$W$170,MOD(MID($B$7,S95,2)*$A96,100),FALSE),"")</f>
        <v>#N/A</v>
      </c>
      <c r="T97" t="e">
        <f ca="1">IF(NOT(T96=""),HLOOKUP(T96,Freq!$A$70:Freq!$W$170,MOD(MID($B$7,T95,2)*$A96,100),FALSE),"")</f>
        <v>#N/A</v>
      </c>
      <c r="U97" t="e">
        <f ca="1">IF(NOT(U96=""),HLOOKUP(U96,Freq!$A$70:Freq!$W$170,MOD(MID($B$7,U95,2)*$A96,100),FALSE),"")</f>
        <v>#N/A</v>
      </c>
      <c r="V97" t="e">
        <f ca="1">IF(NOT(V96=""),HLOOKUP(V96,Freq!$A$70:Freq!$W$170,MOD(MID($B$7,V95,2)*$A96,100),FALSE),"")</f>
        <v>#N/A</v>
      </c>
      <c r="W97" t="e">
        <f ca="1">IF(NOT(W96=""),HLOOKUP(W96,Freq!$A$70:Freq!$W$170,MOD(MID($B$7,W95,2)*$A96,100),FALSE),"")</f>
        <v>#N/A</v>
      </c>
      <c r="X97" t="e">
        <f ca="1">IF(NOT(X96=""),HLOOKUP(X96,Freq!$A$70:Freq!$W$170,MOD(MID($B$7,X95,2)*$A96,100),FALSE),"")</f>
        <v>#N/A</v>
      </c>
      <c r="Y97" t="e">
        <f ca="1">IF(NOT(Y96=""),HLOOKUP(Y96,Freq!$A$70:Freq!$W$170,MOD(MID($B$7,Y95,2)*$A96,100),FALSE),"")</f>
        <v>#N/A</v>
      </c>
      <c r="Z97" t="str">
        <f ca="1">IFERROR(_xlfn.CONCAT(F97:Y97),"")</f>
        <v/>
      </c>
    </row>
    <row r="99" customHeight="1" spans="2:25">
      <c r="B99" t="s">
        <v>99</v>
      </c>
      <c r="C99" t="s">
        <v>100</v>
      </c>
      <c r="D99" t="s">
        <v>101</v>
      </c>
      <c r="E99" t="s">
        <v>102</v>
      </c>
      <c r="F99">
        <v>1</v>
      </c>
      <c r="G99">
        <v>2</v>
      </c>
      <c r="H99">
        <v>3</v>
      </c>
      <c r="I99">
        <v>4</v>
      </c>
      <c r="J99">
        <v>5</v>
      </c>
      <c r="K99">
        <v>6</v>
      </c>
      <c r="L99">
        <v>7</v>
      </c>
      <c r="M99">
        <v>8</v>
      </c>
      <c r="N99">
        <v>9</v>
      </c>
      <c r="O99">
        <v>10</v>
      </c>
      <c r="P99">
        <v>11</v>
      </c>
      <c r="Q99">
        <v>12</v>
      </c>
      <c r="R99">
        <v>13</v>
      </c>
      <c r="S99">
        <v>14</v>
      </c>
      <c r="T99">
        <v>15</v>
      </c>
      <c r="U99">
        <v>16</v>
      </c>
      <c r="V99">
        <v>17</v>
      </c>
      <c r="W99">
        <v>18</v>
      </c>
      <c r="X99">
        <v>19</v>
      </c>
      <c r="Y99">
        <v>20</v>
      </c>
    </row>
    <row r="100" customHeight="1" spans="1:25">
      <c r="A100">
        <v>18</v>
      </c>
      <c r="B100" t="e">
        <f ca="1">VLOOKUP(D100,Mod!$A$8:Mod!$B$30,2)</f>
        <v>#N/A</v>
      </c>
      <c r="C100" t="e">
        <f ca="1">MOD(MID($B$7,1,2),B100)+2</f>
        <v>#N/A</v>
      </c>
      <c r="D100" t="str">
        <f ca="1">MID($B$10,A100,1)</f>
        <v/>
      </c>
      <c r="E100" t="e">
        <f ca="1">VLOOKUP(D100,Inventory!$B$8:Inventory!$X$30,C100,FALSE)</f>
        <v>#N/A</v>
      </c>
      <c r="F100" t="e">
        <f ca="1">MID($E100,F$32,1)</f>
        <v>#N/A</v>
      </c>
      <c r="G100" t="e">
        <f ca="1">MID($E100,G$32,1)</f>
        <v>#N/A</v>
      </c>
      <c r="H100" t="e">
        <f ca="1">MID($E100,H$32,1)</f>
        <v>#N/A</v>
      </c>
      <c r="I100" t="e">
        <f ca="1">MID($E100,I$32,1)</f>
        <v>#N/A</v>
      </c>
      <c r="J100" t="e">
        <f ca="1">MID($E100,J$32,1)</f>
        <v>#N/A</v>
      </c>
      <c r="K100" t="e">
        <f ca="1">MID($E100,K$32,1)</f>
        <v>#N/A</v>
      </c>
      <c r="L100" t="e">
        <f ca="1">MID($E100,L$32,1)</f>
        <v>#N/A</v>
      </c>
      <c r="M100" t="e">
        <f ca="1">MID($E100,M$32,1)</f>
        <v>#N/A</v>
      </c>
      <c r="N100" t="e">
        <f ca="1">MID($E100,N$32,1)</f>
        <v>#N/A</v>
      </c>
      <c r="O100" t="e">
        <f ca="1">MID($E100,O$32,1)</f>
        <v>#N/A</v>
      </c>
      <c r="P100" t="e">
        <f ca="1">MID($E100,P$32,1)</f>
        <v>#N/A</v>
      </c>
      <c r="Q100" t="e">
        <f ca="1">MID($E100,Q$32,1)</f>
        <v>#N/A</v>
      </c>
      <c r="R100" t="e">
        <f ca="1">MID($E100,R$32,1)</f>
        <v>#N/A</v>
      </c>
      <c r="S100" t="e">
        <f ca="1">MID($E100,S$32,1)</f>
        <v>#N/A</v>
      </c>
      <c r="T100" t="e">
        <f ca="1">MID($E100,T$32,1)</f>
        <v>#N/A</v>
      </c>
      <c r="U100" t="e">
        <f ca="1">MID($E100,U$32,1)</f>
        <v>#N/A</v>
      </c>
      <c r="V100" t="e">
        <f ca="1">MID($E100,V$32,1)</f>
        <v>#N/A</v>
      </c>
      <c r="W100" t="e">
        <f ca="1">MID($E100,W$32,1)</f>
        <v>#N/A</v>
      </c>
      <c r="X100" t="e">
        <f ca="1">MID($E100,X$32,1)</f>
        <v>#N/A</v>
      </c>
      <c r="Y100" t="e">
        <f ca="1">MID($E100,Y$32,1)</f>
        <v>#N/A</v>
      </c>
    </row>
    <row r="101" customHeight="1" spans="6:26">
      <c r="F101" t="e">
        <f ca="1">IF(NOT(F100=""),HLOOKUP(F100,Freq!$A$70:Freq!$W$170,MOD(MID($B$7,F99,2)*$A100,100),FALSE),"")</f>
        <v>#N/A</v>
      </c>
      <c r="G101" t="e">
        <f ca="1">IF(NOT(G100=""),HLOOKUP(G100,Freq!$A$70:Freq!$W$170,MOD(MID($B$7,G99,2)*$A100,100),FALSE),"")</f>
        <v>#N/A</v>
      </c>
      <c r="H101" t="e">
        <f ca="1">IF(NOT(H100=""),HLOOKUP(H100,Freq!$A$70:Freq!$W$170,MOD(MID($B$7,H99,2)*$A100,100),FALSE),"")</f>
        <v>#N/A</v>
      </c>
      <c r="I101" t="e">
        <f ca="1">IF(NOT(I100=""),HLOOKUP(I100,Freq!$A$70:Freq!$W$170,MOD(MID($B$7,I99,2)*$A100,100),FALSE),"")</f>
        <v>#N/A</v>
      </c>
      <c r="J101" t="e">
        <f ca="1">IF(NOT(J100=""),HLOOKUP(J100,Freq!$A$70:Freq!$W$170,MOD(MID($B$7,J99,2)*$A100,100),FALSE),"")</f>
        <v>#N/A</v>
      </c>
      <c r="K101" t="e">
        <f ca="1">IF(NOT(K100=""),HLOOKUP(K100,Freq!$A$70:Freq!$W$170,MOD(MID($B$7,K99,2)*$A100,100),FALSE),"")</f>
        <v>#N/A</v>
      </c>
      <c r="L101" t="e">
        <f ca="1">IF(NOT(L100=""),HLOOKUP(L100,Freq!$A$70:Freq!$W$170,MOD(MID($B$7,L99,2)*$A100,100),FALSE),"")</f>
        <v>#N/A</v>
      </c>
      <c r="M101" t="e">
        <f ca="1">IF(NOT(M100=""),HLOOKUP(M100,Freq!$A$70:Freq!$W$170,MOD(MID($B$7,M99,2)*$A100,100),FALSE),"")</f>
        <v>#N/A</v>
      </c>
      <c r="N101" t="e">
        <f ca="1">IF(NOT(N100=""),HLOOKUP(N100,Freq!$A$70:Freq!$W$170,MOD(MID($B$7,N99,2)*$A100,100),FALSE),"")</f>
        <v>#N/A</v>
      </c>
      <c r="O101" t="e">
        <f ca="1">IF(NOT(O100=""),HLOOKUP(O100,Freq!$A$70:Freq!$W$170,MOD(MID($B$7,O99,2)*$A100,100),FALSE),"")</f>
        <v>#N/A</v>
      </c>
      <c r="P101" t="e">
        <f ca="1">IF(NOT(P100=""),HLOOKUP(P100,Freq!$A$70:Freq!$W$170,MOD(MID($B$7,P99,2)*$A100,100),FALSE),"")</f>
        <v>#N/A</v>
      </c>
      <c r="Q101" t="e">
        <f ca="1">IF(NOT(Q100=""),HLOOKUP(Q100,Freq!$A$70:Freq!$W$170,MOD(MID($B$7,Q99,2)*$A100,100),FALSE),"")</f>
        <v>#N/A</v>
      </c>
      <c r="R101" t="e">
        <f ca="1">IF(NOT(R100=""),HLOOKUP(R100,Freq!$A$70:Freq!$W$170,MOD(MID($B$7,R99,2)*$A100,100),FALSE),"")</f>
        <v>#N/A</v>
      </c>
      <c r="S101" t="e">
        <f ca="1">IF(NOT(S100=""),HLOOKUP(S100,Freq!$A$70:Freq!$W$170,MOD(MID($B$7,S99,2)*$A100,100),FALSE),"")</f>
        <v>#N/A</v>
      </c>
      <c r="T101" t="e">
        <f ca="1">IF(NOT(T100=""),HLOOKUP(T100,Freq!$A$70:Freq!$W$170,MOD(MID($B$7,T99,2)*$A100,100),FALSE),"")</f>
        <v>#N/A</v>
      </c>
      <c r="U101" t="e">
        <f ca="1">IF(NOT(U100=""),HLOOKUP(U100,Freq!$A$70:Freq!$W$170,MOD(MID($B$7,U99,2)*$A100,100),FALSE),"")</f>
        <v>#N/A</v>
      </c>
      <c r="V101" t="e">
        <f ca="1">IF(NOT(V100=""),HLOOKUP(V100,Freq!$A$70:Freq!$W$170,MOD(MID($B$7,V99,2)*$A100,100),FALSE),"")</f>
        <v>#N/A</v>
      </c>
      <c r="W101" t="e">
        <f ca="1">IF(NOT(W100=""),HLOOKUP(W100,Freq!$A$70:Freq!$W$170,MOD(MID($B$7,W99,2)*$A100,100),FALSE),"")</f>
        <v>#N/A</v>
      </c>
      <c r="X101" t="e">
        <f ca="1">IF(NOT(X100=""),HLOOKUP(X100,Freq!$A$70:Freq!$W$170,MOD(MID($B$7,X99,2)*$A100,100),FALSE),"")</f>
        <v>#N/A</v>
      </c>
      <c r="Y101" t="e">
        <f ca="1">IF(NOT(Y100=""),HLOOKUP(Y100,Freq!$A$70:Freq!$W$170,MOD(MID($B$7,Y99,2)*$A100,100),FALSE),"")</f>
        <v>#N/A</v>
      </c>
      <c r="Z101" t="str">
        <f ca="1">IFERROR(_xlfn.CONCAT(F101:Y101),"")</f>
        <v/>
      </c>
    </row>
    <row r="103" customHeight="1" spans="2:25">
      <c r="B103" t="s">
        <v>99</v>
      </c>
      <c r="C103" t="s">
        <v>100</v>
      </c>
      <c r="D103" t="s">
        <v>101</v>
      </c>
      <c r="E103" t="s">
        <v>102</v>
      </c>
      <c r="F103">
        <v>1</v>
      </c>
      <c r="G103">
        <v>2</v>
      </c>
      <c r="H103">
        <v>3</v>
      </c>
      <c r="I103">
        <v>4</v>
      </c>
      <c r="J103">
        <v>5</v>
      </c>
      <c r="K103">
        <v>6</v>
      </c>
      <c r="L103">
        <v>7</v>
      </c>
      <c r="M103">
        <v>8</v>
      </c>
      <c r="N103">
        <v>9</v>
      </c>
      <c r="O103">
        <v>10</v>
      </c>
      <c r="P103">
        <v>11</v>
      </c>
      <c r="Q103">
        <v>12</v>
      </c>
      <c r="R103">
        <v>13</v>
      </c>
      <c r="S103">
        <v>14</v>
      </c>
      <c r="T103">
        <v>15</v>
      </c>
      <c r="U103">
        <v>16</v>
      </c>
      <c r="V103">
        <v>17</v>
      </c>
      <c r="W103">
        <v>18</v>
      </c>
      <c r="X103">
        <v>19</v>
      </c>
      <c r="Y103">
        <v>20</v>
      </c>
    </row>
    <row r="104" customHeight="1" spans="1:25">
      <c r="A104">
        <v>19</v>
      </c>
      <c r="B104" t="e">
        <f ca="1">VLOOKUP(D104,Mod!$A$8:Mod!$B$30,2)</f>
        <v>#N/A</v>
      </c>
      <c r="C104" t="e">
        <f ca="1">MOD(MID($B$7,1,2),B104)+2</f>
        <v>#N/A</v>
      </c>
      <c r="D104" t="str">
        <f ca="1">MID($B$10,A104,1)</f>
        <v/>
      </c>
      <c r="E104" t="e">
        <f ca="1">VLOOKUP(D104,Inventory!$B$8:Inventory!$X$30,C104,FALSE)</f>
        <v>#N/A</v>
      </c>
      <c r="F104" t="e">
        <f ca="1">MID($E104,F$32,1)</f>
        <v>#N/A</v>
      </c>
      <c r="G104" t="e">
        <f ca="1">MID($E104,G$32,1)</f>
        <v>#N/A</v>
      </c>
      <c r="H104" t="e">
        <f ca="1">MID($E104,H$32,1)</f>
        <v>#N/A</v>
      </c>
      <c r="I104" t="e">
        <f ca="1">MID($E104,I$32,1)</f>
        <v>#N/A</v>
      </c>
      <c r="J104" t="e">
        <f ca="1">MID($E104,J$32,1)</f>
        <v>#N/A</v>
      </c>
      <c r="K104" t="e">
        <f ca="1">MID($E104,K$32,1)</f>
        <v>#N/A</v>
      </c>
      <c r="L104" t="e">
        <f ca="1">MID($E104,L$32,1)</f>
        <v>#N/A</v>
      </c>
      <c r="M104" t="e">
        <f ca="1">MID($E104,M$32,1)</f>
        <v>#N/A</v>
      </c>
      <c r="N104" t="e">
        <f ca="1">MID($E104,N$32,1)</f>
        <v>#N/A</v>
      </c>
      <c r="O104" t="e">
        <f ca="1">MID($E104,O$32,1)</f>
        <v>#N/A</v>
      </c>
      <c r="P104" t="e">
        <f ca="1">MID($E104,P$32,1)</f>
        <v>#N/A</v>
      </c>
      <c r="Q104" t="e">
        <f ca="1">MID($E104,Q$32,1)</f>
        <v>#N/A</v>
      </c>
      <c r="R104" t="e">
        <f ca="1">MID($E104,R$32,1)</f>
        <v>#N/A</v>
      </c>
      <c r="S104" t="e">
        <f ca="1">MID($E104,S$32,1)</f>
        <v>#N/A</v>
      </c>
      <c r="T104" t="e">
        <f ca="1">MID($E104,T$32,1)</f>
        <v>#N/A</v>
      </c>
      <c r="U104" t="e">
        <f ca="1">MID($E104,U$32,1)</f>
        <v>#N/A</v>
      </c>
      <c r="V104" t="e">
        <f ca="1">MID($E104,V$32,1)</f>
        <v>#N/A</v>
      </c>
      <c r="W104" t="e">
        <f ca="1">MID($E104,W$32,1)</f>
        <v>#N/A</v>
      </c>
      <c r="X104" t="e">
        <f ca="1">MID($E104,X$32,1)</f>
        <v>#N/A</v>
      </c>
      <c r="Y104" t="e">
        <f ca="1">MID($E104,Y$32,1)</f>
        <v>#N/A</v>
      </c>
    </row>
    <row r="105" customHeight="1" spans="6:26">
      <c r="F105" t="e">
        <f ca="1">IF(NOT(F104=""),HLOOKUP(F104,Freq!$A$70:Freq!$W$170,MOD(MID($B$7,F103,2)*$A104,100),FALSE),"")</f>
        <v>#N/A</v>
      </c>
      <c r="G105" t="e">
        <f ca="1">IF(NOT(G104=""),HLOOKUP(G104,Freq!$A$70:Freq!$W$170,MOD(MID($B$7,G103,2)*$A104,100),FALSE),"")</f>
        <v>#N/A</v>
      </c>
      <c r="H105" t="e">
        <f ca="1">IF(NOT(H104=""),HLOOKUP(H104,Freq!$A$70:Freq!$W$170,MOD(MID($B$7,H103,2)*$A104,100),FALSE),"")</f>
        <v>#N/A</v>
      </c>
      <c r="I105" t="e">
        <f ca="1">IF(NOT(I104=""),HLOOKUP(I104,Freq!$A$70:Freq!$W$170,MOD(MID($B$7,I103,2)*$A104,100),FALSE),"")</f>
        <v>#N/A</v>
      </c>
      <c r="J105" t="e">
        <f ca="1">IF(NOT(J104=""),HLOOKUP(J104,Freq!$A$70:Freq!$W$170,MOD(MID($B$7,J103,2)*$A104,100),FALSE),"")</f>
        <v>#N/A</v>
      </c>
      <c r="K105" t="e">
        <f ca="1">IF(NOT(K104=""),HLOOKUP(K104,Freq!$A$70:Freq!$W$170,MOD(MID($B$7,K103,2)*$A104,100),FALSE),"")</f>
        <v>#N/A</v>
      </c>
      <c r="L105" t="e">
        <f ca="1">IF(NOT(L104=""),HLOOKUP(L104,Freq!$A$70:Freq!$W$170,MOD(MID($B$7,L103,2)*$A104,100),FALSE),"")</f>
        <v>#N/A</v>
      </c>
      <c r="M105" t="e">
        <f ca="1">IF(NOT(M104=""),HLOOKUP(M104,Freq!$A$70:Freq!$W$170,MOD(MID($B$7,M103,2)*$A104,100),FALSE),"")</f>
        <v>#N/A</v>
      </c>
      <c r="N105" t="e">
        <f ca="1">IF(NOT(N104=""),HLOOKUP(N104,Freq!$A$70:Freq!$W$170,MOD(MID($B$7,N103,2)*$A104,100),FALSE),"")</f>
        <v>#N/A</v>
      </c>
      <c r="O105" t="e">
        <f ca="1">IF(NOT(O104=""),HLOOKUP(O104,Freq!$A$70:Freq!$W$170,MOD(MID($B$7,O103,2)*$A104,100),FALSE),"")</f>
        <v>#N/A</v>
      </c>
      <c r="P105" t="e">
        <f ca="1">IF(NOT(P104=""),HLOOKUP(P104,Freq!$A$70:Freq!$W$170,MOD(MID($B$7,P103,2)*$A104,100),FALSE),"")</f>
        <v>#N/A</v>
      </c>
      <c r="Q105" t="e">
        <f ca="1">IF(NOT(Q104=""),HLOOKUP(Q104,Freq!$A$70:Freq!$W$170,MOD(MID($B$7,Q103,2)*$A104,100),FALSE),"")</f>
        <v>#N/A</v>
      </c>
      <c r="R105" t="e">
        <f ca="1">IF(NOT(R104=""),HLOOKUP(R104,Freq!$A$70:Freq!$W$170,MOD(MID($B$7,R103,2)*$A104,100),FALSE),"")</f>
        <v>#N/A</v>
      </c>
      <c r="S105" t="e">
        <f ca="1">IF(NOT(S104=""),HLOOKUP(S104,Freq!$A$70:Freq!$W$170,MOD(MID($B$7,S103,2)*$A104,100),FALSE),"")</f>
        <v>#N/A</v>
      </c>
      <c r="T105" t="e">
        <f ca="1">IF(NOT(T104=""),HLOOKUP(T104,Freq!$A$70:Freq!$W$170,MOD(MID($B$7,T103,2)*$A104,100),FALSE),"")</f>
        <v>#N/A</v>
      </c>
      <c r="U105" t="e">
        <f ca="1">IF(NOT(U104=""),HLOOKUP(U104,Freq!$A$70:Freq!$W$170,MOD(MID($B$7,U103,2)*$A104,100),FALSE),"")</f>
        <v>#N/A</v>
      </c>
      <c r="V105" t="e">
        <f ca="1">IF(NOT(V104=""),HLOOKUP(V104,Freq!$A$70:Freq!$W$170,MOD(MID($B$7,V103,2)*$A104,100),FALSE),"")</f>
        <v>#N/A</v>
      </c>
      <c r="W105" t="e">
        <f ca="1">IF(NOT(W104=""),HLOOKUP(W104,Freq!$A$70:Freq!$W$170,MOD(MID($B$7,W103,2)*$A104,100),FALSE),"")</f>
        <v>#N/A</v>
      </c>
      <c r="X105" t="e">
        <f ca="1">IF(NOT(X104=""),HLOOKUP(X104,Freq!$A$70:Freq!$W$170,MOD(MID($B$7,X103,2)*$A104,100),FALSE),"")</f>
        <v>#N/A</v>
      </c>
      <c r="Y105" t="e">
        <f ca="1">IF(NOT(Y104=""),HLOOKUP(Y104,Freq!$A$70:Freq!$W$170,MOD(MID($B$7,Y103,2)*$A104,100),FALSE),"")</f>
        <v>#N/A</v>
      </c>
      <c r="Z105" t="str">
        <f ca="1">IFERROR(_xlfn.CONCAT(F105:Y105),"")</f>
        <v/>
      </c>
    </row>
    <row r="107" customHeight="1" spans="2:25">
      <c r="B107" t="s">
        <v>99</v>
      </c>
      <c r="C107" t="s">
        <v>100</v>
      </c>
      <c r="D107" t="s">
        <v>101</v>
      </c>
      <c r="E107" t="s">
        <v>102</v>
      </c>
      <c r="F107">
        <v>1</v>
      </c>
      <c r="G107">
        <v>2</v>
      </c>
      <c r="H107">
        <v>3</v>
      </c>
      <c r="I107">
        <v>4</v>
      </c>
      <c r="J107">
        <v>5</v>
      </c>
      <c r="K107">
        <v>6</v>
      </c>
      <c r="L107">
        <v>7</v>
      </c>
      <c r="M107">
        <v>8</v>
      </c>
      <c r="N107">
        <v>9</v>
      </c>
      <c r="O107">
        <v>10</v>
      </c>
      <c r="P107">
        <v>11</v>
      </c>
      <c r="Q107">
        <v>12</v>
      </c>
      <c r="R107">
        <v>13</v>
      </c>
      <c r="S107">
        <v>14</v>
      </c>
      <c r="T107">
        <v>15</v>
      </c>
      <c r="U107">
        <v>16</v>
      </c>
      <c r="V107">
        <v>17</v>
      </c>
      <c r="W107">
        <v>18</v>
      </c>
      <c r="X107">
        <v>19</v>
      </c>
      <c r="Y107">
        <v>20</v>
      </c>
    </row>
    <row r="108" customHeight="1" spans="1:25">
      <c r="A108">
        <v>20</v>
      </c>
      <c r="B108" t="e">
        <f ca="1">VLOOKUP(D108,Mod!$A$8:Mod!$B$30,2)</f>
        <v>#N/A</v>
      </c>
      <c r="C108" t="e">
        <f ca="1">MOD(MID($B$7,1,2),B108)+2</f>
        <v>#N/A</v>
      </c>
      <c r="D108" t="str">
        <f ca="1">MID($B$10,A108,1)</f>
        <v/>
      </c>
      <c r="E108" t="e">
        <f ca="1">VLOOKUP(D108,Inventory!$B$8:Inventory!$X$30,C108,FALSE)</f>
        <v>#N/A</v>
      </c>
      <c r="F108" t="e">
        <f ca="1">MID($E108,F$32,1)</f>
        <v>#N/A</v>
      </c>
      <c r="G108" t="e">
        <f ca="1">MID($E108,G$32,1)</f>
        <v>#N/A</v>
      </c>
      <c r="H108" t="e">
        <f ca="1">MID($E108,H$32,1)</f>
        <v>#N/A</v>
      </c>
      <c r="I108" t="e">
        <f ca="1">MID($E108,I$32,1)</f>
        <v>#N/A</v>
      </c>
      <c r="J108" t="e">
        <f ca="1">MID($E108,J$32,1)</f>
        <v>#N/A</v>
      </c>
      <c r="K108" t="e">
        <f ca="1">MID($E108,K$32,1)</f>
        <v>#N/A</v>
      </c>
      <c r="L108" t="e">
        <f ca="1">MID($E108,L$32,1)</f>
        <v>#N/A</v>
      </c>
      <c r="M108" t="e">
        <f ca="1">MID($E108,M$32,1)</f>
        <v>#N/A</v>
      </c>
      <c r="N108" t="e">
        <f ca="1">MID($E108,N$32,1)</f>
        <v>#N/A</v>
      </c>
      <c r="O108" t="e">
        <f ca="1">MID($E108,O$32,1)</f>
        <v>#N/A</v>
      </c>
      <c r="P108" t="e">
        <f ca="1">MID($E108,P$32,1)</f>
        <v>#N/A</v>
      </c>
      <c r="Q108" t="e">
        <f ca="1">MID($E108,Q$32,1)</f>
        <v>#N/A</v>
      </c>
      <c r="R108" t="e">
        <f ca="1">MID($E108,R$32,1)</f>
        <v>#N/A</v>
      </c>
      <c r="S108" t="e">
        <f ca="1">MID($E108,S$32,1)</f>
        <v>#N/A</v>
      </c>
      <c r="T108" t="e">
        <f ca="1">MID($E108,T$32,1)</f>
        <v>#N/A</v>
      </c>
      <c r="U108" t="e">
        <f ca="1">MID($E108,U$32,1)</f>
        <v>#N/A</v>
      </c>
      <c r="V108" t="e">
        <f ca="1">MID($E108,V$32,1)</f>
        <v>#N/A</v>
      </c>
      <c r="W108" t="e">
        <f ca="1">MID($E108,W$32,1)</f>
        <v>#N/A</v>
      </c>
      <c r="X108" t="e">
        <f ca="1">MID($E108,X$32,1)</f>
        <v>#N/A</v>
      </c>
      <c r="Y108" t="e">
        <f ca="1">MID($E108,Y$32,1)</f>
        <v>#N/A</v>
      </c>
    </row>
    <row r="109" customHeight="1" spans="6:26">
      <c r="F109" t="e">
        <f ca="1">IF(NOT(F108=""),HLOOKUP(F108,Freq!$A$70:Freq!$W$170,MOD(MID($B$7,F107,2)*$A108,100),FALSE),"")</f>
        <v>#N/A</v>
      </c>
      <c r="G109" t="e">
        <f ca="1">IF(NOT(G108=""),HLOOKUP(G108,Freq!$A$70:Freq!$W$170,MOD(MID($B$7,G107,2)*$A108,100),FALSE),"")</f>
        <v>#N/A</v>
      </c>
      <c r="H109" t="e">
        <f ca="1">IF(NOT(H108=""),HLOOKUP(H108,Freq!$A$70:Freq!$W$170,MOD(MID($B$7,H107,2)*$A108,100),FALSE),"")</f>
        <v>#N/A</v>
      </c>
      <c r="I109" t="e">
        <f ca="1">IF(NOT(I108=""),HLOOKUP(I108,Freq!$A$70:Freq!$W$170,MOD(MID($B$7,I107,2)*$A108,100),FALSE),"")</f>
        <v>#N/A</v>
      </c>
      <c r="J109" t="e">
        <f ca="1">IF(NOT(J108=""),HLOOKUP(J108,Freq!$A$70:Freq!$W$170,MOD(MID($B$7,J107,2)*$A108,100),FALSE),"")</f>
        <v>#N/A</v>
      </c>
      <c r="K109" t="e">
        <f ca="1">IF(NOT(K108=""),HLOOKUP(K108,Freq!$A$70:Freq!$W$170,MOD(MID($B$7,K107,2)*$A108,100),FALSE),"")</f>
        <v>#N/A</v>
      </c>
      <c r="L109" t="e">
        <f ca="1">IF(NOT(L108=""),HLOOKUP(L108,Freq!$A$70:Freq!$W$170,MOD(MID($B$7,L107,2)*$A108,100),FALSE),"")</f>
        <v>#N/A</v>
      </c>
      <c r="M109" t="e">
        <f ca="1">IF(NOT(M108=""),HLOOKUP(M108,Freq!$A$70:Freq!$W$170,MOD(MID($B$7,M107,2)*$A108,100),FALSE),"")</f>
        <v>#N/A</v>
      </c>
      <c r="N109" t="e">
        <f ca="1">IF(NOT(N108=""),HLOOKUP(N108,Freq!$A$70:Freq!$W$170,MOD(MID($B$7,N107,2)*$A108,100),FALSE),"")</f>
        <v>#N/A</v>
      </c>
      <c r="O109" t="e">
        <f ca="1">IF(NOT(O108=""),HLOOKUP(O108,Freq!$A$70:Freq!$W$170,MOD(MID($B$7,O107,2)*$A108,100),FALSE),"")</f>
        <v>#N/A</v>
      </c>
      <c r="P109" t="e">
        <f ca="1">IF(NOT(P108=""),HLOOKUP(P108,Freq!$A$70:Freq!$W$170,MOD(MID($B$7,P107,2)*$A108,100),FALSE),"")</f>
        <v>#N/A</v>
      </c>
      <c r="Q109" t="e">
        <f ca="1">IF(NOT(Q108=""),HLOOKUP(Q108,Freq!$A$70:Freq!$W$170,MOD(MID($B$7,Q107,2)*$A108,100),FALSE),"")</f>
        <v>#N/A</v>
      </c>
      <c r="R109" t="e">
        <f ca="1">IF(NOT(R108=""),HLOOKUP(R108,Freq!$A$70:Freq!$W$170,MOD(MID($B$7,R107,2)*$A108,100),FALSE),"")</f>
        <v>#N/A</v>
      </c>
      <c r="S109" t="e">
        <f ca="1">IF(NOT(S108=""),HLOOKUP(S108,Freq!$A$70:Freq!$W$170,MOD(MID($B$7,S107,2)*$A108,100),FALSE),"")</f>
        <v>#N/A</v>
      </c>
      <c r="T109" t="e">
        <f ca="1">IF(NOT(T108=""),HLOOKUP(T108,Freq!$A$70:Freq!$W$170,MOD(MID($B$7,T107,2)*$A108,100),FALSE),"")</f>
        <v>#N/A</v>
      </c>
      <c r="U109" t="e">
        <f ca="1">IF(NOT(U108=""),HLOOKUP(U108,Freq!$A$70:Freq!$W$170,MOD(MID($B$7,U107,2)*$A108,100),FALSE),"")</f>
        <v>#N/A</v>
      </c>
      <c r="V109" t="e">
        <f ca="1">IF(NOT(V108=""),HLOOKUP(V108,Freq!$A$70:Freq!$W$170,MOD(MID($B$7,V107,2)*$A108,100),FALSE),"")</f>
        <v>#N/A</v>
      </c>
      <c r="W109" t="e">
        <f ca="1">IF(NOT(W108=""),HLOOKUP(W108,Freq!$A$70:Freq!$W$170,MOD(MID($B$7,W107,2)*$A108,100),FALSE),"")</f>
        <v>#N/A</v>
      </c>
      <c r="X109" t="e">
        <f ca="1">IF(NOT(X108=""),HLOOKUP(X108,Freq!$A$70:Freq!$W$170,MOD(MID($B$7,X107,2)*$A108,100),FALSE),"")</f>
        <v>#N/A</v>
      </c>
      <c r="Y109" t="e">
        <f ca="1">IF(NOT(Y108=""),HLOOKUP(Y108,Freq!$A$70:Freq!$W$170,MOD(MID($B$7,Y107,2)*$A108,100),FALSE),"")</f>
        <v>#N/A</v>
      </c>
      <c r="Z109" t="str">
        <f ca="1">IFERROR(_xlfn.CONCAT(F109:Y109),"")</f>
        <v/>
      </c>
    </row>
    <row r="113" customHeight="1" spans="26:26">
      <c r="Z113" t="str">
        <f ca="1">_xlfn.CONCAT(Z115:Z192)</f>
        <v>maudero</v>
      </c>
    </row>
    <row r="114" customHeight="1" spans="2:25">
      <c r="B114" t="s">
        <v>99</v>
      </c>
      <c r="C114" t="s">
        <v>100</v>
      </c>
      <c r="D114" t="s">
        <v>101</v>
      </c>
      <c r="E114" t="s">
        <v>102</v>
      </c>
      <c r="F114">
        <v>1</v>
      </c>
      <c r="G114">
        <v>2</v>
      </c>
      <c r="H114">
        <v>3</v>
      </c>
      <c r="I114">
        <v>4</v>
      </c>
      <c r="J114">
        <v>5</v>
      </c>
      <c r="K114">
        <v>6</v>
      </c>
      <c r="L114">
        <v>7</v>
      </c>
      <c r="M114">
        <v>8</v>
      </c>
      <c r="N114">
        <v>9</v>
      </c>
      <c r="O114">
        <v>10</v>
      </c>
      <c r="P114">
        <v>11</v>
      </c>
      <c r="Q114">
        <v>12</v>
      </c>
      <c r="R114">
        <v>13</v>
      </c>
      <c r="S114">
        <v>14</v>
      </c>
      <c r="T114">
        <v>15</v>
      </c>
      <c r="U114">
        <v>16</v>
      </c>
      <c r="V114">
        <v>17</v>
      </c>
      <c r="W114">
        <v>18</v>
      </c>
      <c r="X114">
        <v>19</v>
      </c>
      <c r="Y114">
        <v>20</v>
      </c>
    </row>
    <row r="115" customHeight="1" spans="1:25">
      <c r="A115">
        <v>1</v>
      </c>
      <c r="B115">
        <f ca="1">VLOOKUP(D115,Mod!$A$8:Mod!$B$30,2,FALSE)</f>
        <v>3</v>
      </c>
      <c r="C115">
        <f ca="1">MOD(MID($B$8,1,2),B115)+2</f>
        <v>3</v>
      </c>
      <c r="D115" t="str">
        <f ca="1">MID($B$11,A115,1)</f>
        <v>S</v>
      </c>
      <c r="E115" t="str">
        <f ca="1">VLOOKUP(D115,Inventory!$B$8:Inventory!$X$30,C115,FALSE)</f>
        <v>CVG</v>
      </c>
      <c r="F115" t="str">
        <f ca="1">MID($E115,F$32,1)</f>
        <v>C</v>
      </c>
      <c r="G115" t="str">
        <f ca="1">MID($E115,G$32,1)</f>
        <v>V</v>
      </c>
      <c r="H115" t="str">
        <f ca="1">MID($E115,H$32,1)</f>
        <v>G</v>
      </c>
      <c r="I115" t="str">
        <f ca="1">MID($E115,I$32,1)</f>
        <v/>
      </c>
      <c r="J115" t="str">
        <f ca="1">MID($E115,J$32,1)</f>
        <v/>
      </c>
      <c r="K115" t="str">
        <f ca="1">MID($E115,K$32,1)</f>
        <v/>
      </c>
      <c r="L115" t="str">
        <f ca="1">MID($E115,L$32,1)</f>
        <v/>
      </c>
      <c r="M115" t="str">
        <f ca="1">MID($E115,M$32,1)</f>
        <v/>
      </c>
      <c r="N115" t="str">
        <f ca="1">MID($E115,N$32,1)</f>
        <v/>
      </c>
      <c r="O115" t="str">
        <f ca="1">MID($E115,O$32,1)</f>
        <v/>
      </c>
      <c r="P115" t="str">
        <f ca="1">MID($E115,P$32,1)</f>
        <v/>
      </c>
      <c r="Q115" t="str">
        <f ca="1">MID($E115,Q$32,1)</f>
        <v/>
      </c>
      <c r="R115" t="str">
        <f ca="1">MID($E115,R$32,1)</f>
        <v/>
      </c>
      <c r="S115" t="str">
        <f ca="1">MID($E115,S$32,1)</f>
        <v/>
      </c>
      <c r="T115" t="str">
        <f ca="1">MID($E115,T$32,1)</f>
        <v/>
      </c>
      <c r="U115" t="str">
        <f ca="1">MID($E115,U$32,1)</f>
        <v/>
      </c>
      <c r="V115" t="str">
        <f ca="1">MID($E115,V$32,1)</f>
        <v/>
      </c>
      <c r="W115" t="str">
        <f ca="1">MID($E115,W$32,1)</f>
        <v/>
      </c>
      <c r="X115" t="str">
        <f ca="1">MID($E115,X$32,1)</f>
        <v/>
      </c>
      <c r="Y115" t="str">
        <f ca="1">MID($E115,Y$32,1)</f>
        <v/>
      </c>
    </row>
    <row r="116" customHeight="1" spans="6:26">
      <c r="F116" t="str">
        <f ca="1">IF(NOT(F115=""),HLOOKUP(F115,Freq!$A$70:Freq!$W$170,MOD(MID($B$8,F114,2)*$A115,100),FALSE),"")</f>
        <v>m</v>
      </c>
      <c r="G116" t="str">
        <f ca="1">IF(NOT(G115=""),HLOOKUP(G115,Freq!$A$70:Freq!$W$170,MOD(MID($B$8,G114,2)*$A115,100),FALSE),"")</f>
        <v>a</v>
      </c>
      <c r="H116" t="str">
        <f ca="1">IF(NOT(H115=""),HLOOKUP(H115,Freq!$A$70:Freq!$W$170,MOD(MID($B$8,H114,2)*$A115,100),FALSE),"")</f>
        <v>u</v>
      </c>
      <c r="I116" t="str">
        <f ca="1">IF(NOT(I115=""),HLOOKUP(I115,Freq!$A$70:Freq!$W$170,MOD(MID($B$8,I114,2)*$A115,100),FALSE),"")</f>
        <v/>
      </c>
      <c r="J116" t="str">
        <f ca="1">IF(NOT(J115=""),HLOOKUP(J115,Freq!$A$70:Freq!$W$170,MOD(MID($B$8,J114,2)*$A115,100),FALSE),"")</f>
        <v/>
      </c>
      <c r="K116" t="str">
        <f ca="1">IF(NOT(K115=""),HLOOKUP(K115,Freq!$A$70:Freq!$W$170,MOD(MID($B$8,K114,2)*$A115,100),FALSE),"")</f>
        <v/>
      </c>
      <c r="L116" t="str">
        <f ca="1">IF(NOT(L115=""),HLOOKUP(L115,Freq!$A$70:Freq!$W$170,MOD(MID($B$8,L114,2)*$A115,100),FALSE),"")</f>
        <v/>
      </c>
      <c r="M116" t="str">
        <f ca="1">IF(NOT(M115=""),HLOOKUP(M115,Freq!$A$70:Freq!$W$170,MOD(MID($B$8,M114,2)*$A115,100),FALSE),"")</f>
        <v/>
      </c>
      <c r="N116" t="str">
        <f ca="1">IF(NOT(N115=""),HLOOKUP(N115,Freq!$A$70:Freq!$W$170,MOD(MID($B$8,N114,2)*$A115,100),FALSE),"")</f>
        <v/>
      </c>
      <c r="O116" t="str">
        <f ca="1">IF(NOT(O115=""),HLOOKUP(O115,Freq!$A$70:Freq!$W$170,MOD(MID($B$8,O114,2)*$A115,100),FALSE),"")</f>
        <v/>
      </c>
      <c r="P116" t="str">
        <f ca="1">IF(NOT(P115=""),HLOOKUP(P115,Freq!$A$70:Freq!$W$170,MOD(MID($B$8,P114,2)*$A115,100),FALSE),"")</f>
        <v/>
      </c>
      <c r="Q116" t="str">
        <f ca="1">IF(NOT(Q115=""),HLOOKUP(Q115,Freq!$A$70:Freq!$W$170,MOD(MID($B$8,Q114,2)*$A115,100),FALSE),"")</f>
        <v/>
      </c>
      <c r="R116" t="str">
        <f ca="1">IF(NOT(R115=""),HLOOKUP(R115,Freq!$A$70:Freq!$W$170,MOD(MID($B$8,R114,2)*$A115,100),FALSE),"")</f>
        <v/>
      </c>
      <c r="S116" t="str">
        <f ca="1">IF(NOT(S115=""),HLOOKUP(S115,Freq!$A$70:Freq!$W$170,MOD(MID($B$8,S114,2)*$A115,100),FALSE),"")</f>
        <v/>
      </c>
      <c r="T116" t="str">
        <f ca="1">IF(NOT(T115=""),HLOOKUP(T115,Freq!$A$70:Freq!$W$170,MOD(MID($B$8,T114,2)*$A115,100),FALSE),"")</f>
        <v/>
      </c>
      <c r="U116" t="str">
        <f ca="1">IF(NOT(U115=""),HLOOKUP(U115,Freq!$A$70:Freq!$W$170,MOD(MID($B$8,U114,2)*$A115,100),FALSE),"")</f>
        <v/>
      </c>
      <c r="V116" t="str">
        <f ca="1">IF(NOT(V115=""),HLOOKUP(V115,Freq!$A$70:Freq!$W$170,MOD(MID($B$8,V114,2)*$A115,100),FALSE),"")</f>
        <v/>
      </c>
      <c r="W116" t="str">
        <f ca="1">IF(NOT(W115=""),HLOOKUP(W115,Freq!$A$70:Freq!$W$170,MOD(MID($B$8,W114,2)*$A115,100),FALSE),"")</f>
        <v/>
      </c>
      <c r="X116" t="str">
        <f ca="1">IF(NOT(X115=""),HLOOKUP(X115,Freq!$A$70:Freq!$W$170,MOD(MID($B$8,X114,2)*$A115,100),FALSE),"")</f>
        <v/>
      </c>
      <c r="Y116" t="str">
        <f ca="1">IF(NOT(Y115=""),HLOOKUP(Y115,Freq!$A$70:Freq!$W$170,MOD(MID($B$8,Y114,2)*$A115,100),FALSE),"")</f>
        <v/>
      </c>
      <c r="Z116" t="str">
        <f ca="1">IFERROR(_xlfn.CONCAT(F116:Y116),"")</f>
        <v>mau</v>
      </c>
    </row>
    <row r="118" customHeight="1" spans="2:25">
      <c r="B118" t="s">
        <v>99</v>
      </c>
      <c r="C118" t="s">
        <v>100</v>
      </c>
      <c r="D118" t="s">
        <v>101</v>
      </c>
      <c r="E118" t="s">
        <v>102</v>
      </c>
      <c r="F118">
        <v>1</v>
      </c>
      <c r="G118">
        <v>2</v>
      </c>
      <c r="H118">
        <v>3</v>
      </c>
      <c r="I118">
        <v>4</v>
      </c>
      <c r="J118">
        <v>5</v>
      </c>
      <c r="K118">
        <v>6</v>
      </c>
      <c r="L118">
        <v>7</v>
      </c>
      <c r="M118">
        <v>8</v>
      </c>
      <c r="N118">
        <v>9</v>
      </c>
      <c r="O118">
        <v>10</v>
      </c>
      <c r="P118">
        <v>11</v>
      </c>
      <c r="Q118">
        <v>12</v>
      </c>
      <c r="R118">
        <v>13</v>
      </c>
      <c r="S118">
        <v>14</v>
      </c>
      <c r="T118">
        <v>15</v>
      </c>
      <c r="U118">
        <v>16</v>
      </c>
      <c r="V118">
        <v>17</v>
      </c>
      <c r="W118">
        <v>18</v>
      </c>
      <c r="X118">
        <v>19</v>
      </c>
      <c r="Y118">
        <v>20</v>
      </c>
    </row>
    <row r="119" customHeight="1" spans="1:25">
      <c r="A119">
        <v>2</v>
      </c>
      <c r="B119">
        <f ca="1">VLOOKUP(D119,Mod!$A$8:Mod!$B$30,2,FALSE)</f>
        <v>2</v>
      </c>
      <c r="C119">
        <f ca="1">MOD(MID($B$8,1,2),B119)+2</f>
        <v>2</v>
      </c>
      <c r="D119" t="str">
        <f ca="1">MID($B$11,A119,1)</f>
        <v>U</v>
      </c>
      <c r="E119" t="str">
        <f ca="1">VLOOKUP(D119,Inventory!$B$8:Inventory!$X$30,C119,FALSE)</f>
        <v>CV</v>
      </c>
      <c r="F119" t="str">
        <f ca="1">MID($E119,F$32,1)</f>
        <v>C</v>
      </c>
      <c r="G119" t="str">
        <f ca="1">MID($E119,G$32,1)</f>
        <v>V</v>
      </c>
      <c r="H119" t="str">
        <f ca="1">MID($E119,H$32,1)</f>
        <v/>
      </c>
      <c r="I119" t="str">
        <f ca="1">MID($E119,I$32,1)</f>
        <v/>
      </c>
      <c r="J119" t="str">
        <f ca="1">MID($E119,J$32,1)</f>
        <v/>
      </c>
      <c r="K119" t="str">
        <f ca="1">MID($E119,K$32,1)</f>
        <v/>
      </c>
      <c r="L119" t="str">
        <f ca="1">MID($E119,L$32,1)</f>
        <v/>
      </c>
      <c r="M119" t="str">
        <f ca="1">MID($E119,M$32,1)</f>
        <v/>
      </c>
      <c r="N119" t="str">
        <f ca="1">MID($E119,N$32,1)</f>
        <v/>
      </c>
      <c r="O119" t="str">
        <f ca="1">MID($E119,O$32,1)</f>
        <v/>
      </c>
      <c r="P119" t="str">
        <f ca="1">MID($E119,P$32,1)</f>
        <v/>
      </c>
      <c r="Q119" t="str">
        <f ca="1">MID($E119,Q$32,1)</f>
        <v/>
      </c>
      <c r="R119" t="str">
        <f ca="1">MID($E119,R$32,1)</f>
        <v/>
      </c>
      <c r="S119" t="str">
        <f ca="1">MID($E119,S$32,1)</f>
        <v/>
      </c>
      <c r="T119" t="str">
        <f ca="1">MID($E119,T$32,1)</f>
        <v/>
      </c>
      <c r="U119" t="str">
        <f ca="1">MID($E119,U$32,1)</f>
        <v/>
      </c>
      <c r="V119" t="str">
        <f ca="1">MID($E119,V$32,1)</f>
        <v/>
      </c>
      <c r="W119" t="str">
        <f ca="1">MID($E119,W$32,1)</f>
        <v/>
      </c>
      <c r="X119" t="str">
        <f ca="1">MID($E119,X$32,1)</f>
        <v/>
      </c>
      <c r="Y119" t="str">
        <f ca="1">MID($E119,Y$32,1)</f>
        <v/>
      </c>
    </row>
    <row r="120" customHeight="1" spans="6:26">
      <c r="F120" t="str">
        <f ca="1">IF(NOT(F119=""),HLOOKUP(F119,Freq!$A$70:Freq!$W$170,MOD(MID($B$8,F118,2)*$A119,100),FALSE),"")</f>
        <v>d</v>
      </c>
      <c r="G120" t="str">
        <f ca="1">IF(NOT(G119=""),HLOOKUP(G119,Freq!$A$70:Freq!$W$170,MOD(MID($B$8,G118,2)*$A119,100),FALSE),"")</f>
        <v>e</v>
      </c>
      <c r="H120" t="str">
        <f ca="1">IF(NOT(H119=""),HLOOKUP(H119,Freq!$A$70:Freq!$W$170,MOD(MID($B$8,H118,2)*$A119,100),FALSE),"")</f>
        <v/>
      </c>
      <c r="I120" t="str">
        <f ca="1">IF(NOT(I119=""),HLOOKUP(I119,Freq!$A$70:Freq!$W$170,MOD(MID($B$8,I118,2)*$A119,100),FALSE),"")</f>
        <v/>
      </c>
      <c r="J120" t="str">
        <f ca="1">IF(NOT(J119=""),HLOOKUP(J119,Freq!$A$70:Freq!$W$170,MOD(MID($B$8,J118,2)*$A119,100),FALSE),"")</f>
        <v/>
      </c>
      <c r="K120" t="str">
        <f ca="1">IF(NOT(K119=""),HLOOKUP(K119,Freq!$A$70:Freq!$W$170,MOD(MID($B$8,K118,2)*$A119,100),FALSE),"")</f>
        <v/>
      </c>
      <c r="L120" t="str">
        <f ca="1">IF(NOT(L119=""),HLOOKUP(L119,Freq!$A$70:Freq!$W$170,MOD(MID($B$8,L118,2)*$A119,100),FALSE),"")</f>
        <v/>
      </c>
      <c r="M120" t="str">
        <f ca="1">IF(NOT(M119=""),HLOOKUP(M119,Freq!$A$70:Freq!$W$170,MOD(MID($B$8,M118,2)*$A119,100),FALSE),"")</f>
        <v/>
      </c>
      <c r="N120" t="str">
        <f ca="1">IF(NOT(N119=""),HLOOKUP(N119,Freq!$A$70:Freq!$W$170,MOD(MID($B$8,N118,2)*$A119,100),FALSE),"")</f>
        <v/>
      </c>
      <c r="O120" t="str">
        <f ca="1">IF(NOT(O119=""),HLOOKUP(O119,Freq!$A$70:Freq!$W$170,MOD(MID($B$8,O118,2)*$A119,100),FALSE),"")</f>
        <v/>
      </c>
      <c r="P120" t="str">
        <f ca="1">IF(NOT(P119=""),HLOOKUP(P119,Freq!$A$70:Freq!$W$170,MOD(MID($B$8,P118,2)*$A119,100),FALSE),"")</f>
        <v/>
      </c>
      <c r="Q120" t="str">
        <f ca="1">IF(NOT(Q119=""),HLOOKUP(Q119,Freq!$A$70:Freq!$W$170,MOD(MID($B$8,Q118,2)*$A119,100),FALSE),"")</f>
        <v/>
      </c>
      <c r="R120" t="str">
        <f ca="1">IF(NOT(R119=""),HLOOKUP(R119,Freq!$A$70:Freq!$W$170,MOD(MID($B$8,R118,2)*$A119,100),FALSE),"")</f>
        <v/>
      </c>
      <c r="S120" t="str">
        <f ca="1">IF(NOT(S119=""),HLOOKUP(S119,Freq!$A$70:Freq!$W$170,MOD(MID($B$8,S118,2)*$A119,100),FALSE),"")</f>
        <v/>
      </c>
      <c r="T120" t="str">
        <f ca="1">IF(NOT(T119=""),HLOOKUP(T119,Freq!$A$70:Freq!$W$170,MOD(MID($B$8,T118,2)*$A119,100),FALSE),"")</f>
        <v/>
      </c>
      <c r="U120" t="str">
        <f ca="1">IF(NOT(U119=""),HLOOKUP(U119,Freq!$A$70:Freq!$W$170,MOD(MID($B$8,U118,2)*$A119,100),FALSE),"")</f>
        <v/>
      </c>
      <c r="V120" t="str">
        <f ca="1">IF(NOT(V119=""),HLOOKUP(V119,Freq!$A$70:Freq!$W$170,MOD(MID($B$8,V118,2)*$A119,100),FALSE),"")</f>
        <v/>
      </c>
      <c r="W120" t="str">
        <f ca="1">IF(NOT(W119=""),HLOOKUP(W119,Freq!$A$70:Freq!$W$170,MOD(MID($B$8,W118,2)*$A119,100),FALSE),"")</f>
        <v/>
      </c>
      <c r="X120" t="str">
        <f ca="1">IF(NOT(X119=""),HLOOKUP(X119,Freq!$A$70:Freq!$W$170,MOD(MID($B$8,X118,2)*$A119,100),FALSE),"")</f>
        <v/>
      </c>
      <c r="Y120" t="str">
        <f ca="1">IF(NOT(Y119=""),HLOOKUP(Y119,Freq!$A$70:Freq!$W$170,MOD(MID($B$8,Y118,2)*$A119,100),FALSE),"")</f>
        <v/>
      </c>
      <c r="Z120" t="str">
        <f ca="1">IFERROR(_xlfn.CONCAT(F120:Y120),"")</f>
        <v>de</v>
      </c>
    </row>
    <row r="122" customHeight="1" spans="2:25">
      <c r="B122" t="s">
        <v>99</v>
      </c>
      <c r="C122" t="s">
        <v>100</v>
      </c>
      <c r="D122" t="s">
        <v>101</v>
      </c>
      <c r="E122" t="s">
        <v>102</v>
      </c>
      <c r="F122">
        <v>1</v>
      </c>
      <c r="G122">
        <v>2</v>
      </c>
      <c r="H122">
        <v>3</v>
      </c>
      <c r="I122">
        <v>4</v>
      </c>
      <c r="J122">
        <v>5</v>
      </c>
      <c r="K122">
        <v>6</v>
      </c>
      <c r="L122">
        <v>7</v>
      </c>
      <c r="M122">
        <v>8</v>
      </c>
      <c r="N122">
        <v>9</v>
      </c>
      <c r="O122">
        <v>10</v>
      </c>
      <c r="P122">
        <v>11</v>
      </c>
      <c r="Q122">
        <v>12</v>
      </c>
      <c r="R122">
        <v>13</v>
      </c>
      <c r="S122">
        <v>14</v>
      </c>
      <c r="T122">
        <v>15</v>
      </c>
      <c r="U122">
        <v>16</v>
      </c>
      <c r="V122">
        <v>17</v>
      </c>
      <c r="W122">
        <v>18</v>
      </c>
      <c r="X122">
        <v>19</v>
      </c>
      <c r="Y122">
        <v>20</v>
      </c>
    </row>
    <row r="123" customHeight="1" spans="1:25">
      <c r="A123">
        <v>3</v>
      </c>
      <c r="B123">
        <f ca="1">VLOOKUP(D123,Mod!$A$8:Mod!$B$30,2,FALSE)</f>
        <v>2</v>
      </c>
      <c r="C123">
        <f ca="1">MOD(MID($B$8,1,2),B123)+2</f>
        <v>2</v>
      </c>
      <c r="D123" t="str">
        <f ca="1">MID($B$11,A123,1)</f>
        <v>U</v>
      </c>
      <c r="E123" t="str">
        <f ca="1">VLOOKUP(D123,Inventory!$B$8:Inventory!$X$30,C123,FALSE)</f>
        <v>CV</v>
      </c>
      <c r="F123" t="str">
        <f ca="1">MID($E123,F$32,1)</f>
        <v>C</v>
      </c>
      <c r="G123" t="str">
        <f ca="1">MID($E123,G$32,1)</f>
        <v>V</v>
      </c>
      <c r="H123" t="str">
        <f ca="1">MID($E123,H$32,1)</f>
        <v/>
      </c>
      <c r="I123" t="str">
        <f ca="1">MID($E123,I$32,1)</f>
        <v/>
      </c>
      <c r="J123" t="str">
        <f ca="1">MID($E123,J$32,1)</f>
        <v/>
      </c>
      <c r="K123" t="str">
        <f ca="1">MID($E123,K$32,1)</f>
        <v/>
      </c>
      <c r="L123" t="str">
        <f ca="1">MID($E123,L$32,1)</f>
        <v/>
      </c>
      <c r="M123" t="str">
        <f ca="1">MID($E123,M$32,1)</f>
        <v/>
      </c>
      <c r="N123" t="str">
        <f ca="1">MID($E123,N$32,1)</f>
        <v/>
      </c>
      <c r="O123" t="str">
        <f ca="1">MID($E123,O$32,1)</f>
        <v/>
      </c>
      <c r="P123" t="str">
        <f ca="1">MID($E123,P$32,1)</f>
        <v/>
      </c>
      <c r="Q123" t="str">
        <f ca="1">MID($E123,Q$32,1)</f>
        <v/>
      </c>
      <c r="R123" t="str">
        <f ca="1">MID($E123,R$32,1)</f>
        <v/>
      </c>
      <c r="S123" t="str">
        <f ca="1">MID($E123,S$32,1)</f>
        <v/>
      </c>
      <c r="T123" t="str">
        <f ca="1">MID($E123,T$32,1)</f>
        <v/>
      </c>
      <c r="U123" t="str">
        <f ca="1">MID($E123,U$32,1)</f>
        <v/>
      </c>
      <c r="V123" t="str">
        <f ca="1">MID($E123,V$32,1)</f>
        <v/>
      </c>
      <c r="W123" t="str">
        <f ca="1">MID($E123,W$32,1)</f>
        <v/>
      </c>
      <c r="X123" t="str">
        <f ca="1">MID($E123,X$32,1)</f>
        <v/>
      </c>
      <c r="Y123" t="str">
        <f ca="1">MID($E123,Y$32,1)</f>
        <v/>
      </c>
    </row>
    <row r="124" customHeight="1" spans="6:26">
      <c r="F124" t="str">
        <f ca="1">IF(NOT(F123=""),HLOOKUP(F123,Freq!$A$70:Freq!$W$170,MOD(MID($B$8,F122,2)*$A123,100),FALSE),"")</f>
        <v>r</v>
      </c>
      <c r="G124" t="str">
        <f ca="1">IF(NOT(G123=""),HLOOKUP(G123,Freq!$A$70:Freq!$W$170,MOD(MID($B$8,G122,2)*$A123,100),FALSE),"")</f>
        <v>o</v>
      </c>
      <c r="H124" t="str">
        <f ca="1">IF(NOT(H123=""),HLOOKUP(H123,Freq!$A$70:Freq!$W$170,MOD(MID($B$8,H122,2)*$A123,100),FALSE),"")</f>
        <v/>
      </c>
      <c r="I124" t="str">
        <f ca="1">IF(NOT(I123=""),HLOOKUP(I123,Freq!$A$70:Freq!$W$170,MOD(MID($B$8,I122,2)*$A123,100),FALSE),"")</f>
        <v/>
      </c>
      <c r="J124" t="str">
        <f ca="1">IF(NOT(J123=""),HLOOKUP(J123,Freq!$A$70:Freq!$W$170,MOD(MID($B$8,J122,2)*$A123,100),FALSE),"")</f>
        <v/>
      </c>
      <c r="K124" t="str">
        <f ca="1">IF(NOT(K123=""),HLOOKUP(K123,Freq!$A$70:Freq!$W$170,MOD(MID($B$8,K122,2)*$A123,100),FALSE),"")</f>
        <v/>
      </c>
      <c r="L124" t="str">
        <f ca="1">IF(NOT(L123=""),HLOOKUP(L123,Freq!$A$70:Freq!$W$170,MOD(MID($B$8,L122,2)*$A123,100),FALSE),"")</f>
        <v/>
      </c>
      <c r="M124" t="str">
        <f ca="1">IF(NOT(M123=""),HLOOKUP(M123,Freq!$A$70:Freq!$W$170,MOD(MID($B$8,M122,2)*$A123,100),FALSE),"")</f>
        <v/>
      </c>
      <c r="N124" t="str">
        <f ca="1">IF(NOT(N123=""),HLOOKUP(N123,Freq!$A$70:Freq!$W$170,MOD(MID($B$8,N122,2)*$A123,100),FALSE),"")</f>
        <v/>
      </c>
      <c r="O124" t="str">
        <f ca="1">IF(NOT(O123=""),HLOOKUP(O123,Freq!$A$70:Freq!$W$170,MOD(MID($B$8,O122,2)*$A123,100),FALSE),"")</f>
        <v/>
      </c>
      <c r="P124" t="str">
        <f ca="1">IF(NOT(P123=""),HLOOKUP(P123,Freq!$A$70:Freq!$W$170,MOD(MID($B$8,P122,2)*$A123,100),FALSE),"")</f>
        <v/>
      </c>
      <c r="Q124" t="str">
        <f ca="1">IF(NOT(Q123=""),HLOOKUP(Q123,Freq!$A$70:Freq!$W$170,MOD(MID($B$8,Q122,2)*$A123,100),FALSE),"")</f>
        <v/>
      </c>
      <c r="R124" t="str">
        <f ca="1">IF(NOT(R123=""),HLOOKUP(R123,Freq!$A$70:Freq!$W$170,MOD(MID($B$8,R122,2)*$A123,100),FALSE),"")</f>
        <v/>
      </c>
      <c r="S124" t="str">
        <f ca="1">IF(NOT(S123=""),HLOOKUP(S123,Freq!$A$70:Freq!$W$170,MOD(MID($B$8,S122,2)*$A123,100),FALSE),"")</f>
        <v/>
      </c>
      <c r="T124" t="str">
        <f ca="1">IF(NOT(T123=""),HLOOKUP(T123,Freq!$A$70:Freq!$W$170,MOD(MID($B$8,T122,2)*$A123,100),FALSE),"")</f>
        <v/>
      </c>
      <c r="U124" t="str">
        <f ca="1">IF(NOT(U123=""),HLOOKUP(U123,Freq!$A$70:Freq!$W$170,MOD(MID($B$8,U122,2)*$A123,100),FALSE),"")</f>
        <v/>
      </c>
      <c r="V124" t="str">
        <f ca="1">IF(NOT(V123=""),HLOOKUP(V123,Freq!$A$70:Freq!$W$170,MOD(MID($B$8,V122,2)*$A123,100),FALSE),"")</f>
        <v/>
      </c>
      <c r="W124" t="str">
        <f ca="1">IF(NOT(W123=""),HLOOKUP(W123,Freq!$A$70:Freq!$W$170,MOD(MID($B$8,W122,2)*$A123,100),FALSE),"")</f>
        <v/>
      </c>
      <c r="X124" t="str">
        <f ca="1">IF(NOT(X123=""),HLOOKUP(X123,Freq!$A$70:Freq!$W$170,MOD(MID($B$8,X122,2)*$A123,100),FALSE),"")</f>
        <v/>
      </c>
      <c r="Y124" t="str">
        <f ca="1">IF(NOT(Y123=""),HLOOKUP(Y123,Freq!$A$70:Freq!$W$170,MOD(MID($B$8,Y122,2)*$A123,100),FALSE),"")</f>
        <v/>
      </c>
      <c r="Z124" t="str">
        <f ca="1">IFERROR(_xlfn.CONCAT(F124:Y124),"")</f>
        <v>ro</v>
      </c>
    </row>
    <row r="126" customHeight="1" spans="2:25">
      <c r="B126" t="s">
        <v>99</v>
      </c>
      <c r="C126" t="s">
        <v>100</v>
      </c>
      <c r="D126" t="s">
        <v>101</v>
      </c>
      <c r="E126" t="s">
        <v>102</v>
      </c>
      <c r="F126">
        <v>1</v>
      </c>
      <c r="G126">
        <v>2</v>
      </c>
      <c r="H126">
        <v>3</v>
      </c>
      <c r="I126">
        <v>4</v>
      </c>
      <c r="J126">
        <v>5</v>
      </c>
      <c r="K126">
        <v>6</v>
      </c>
      <c r="L126">
        <v>7</v>
      </c>
      <c r="M126">
        <v>8</v>
      </c>
      <c r="N126">
        <v>9</v>
      </c>
      <c r="O126">
        <v>10</v>
      </c>
      <c r="P126">
        <v>11</v>
      </c>
      <c r="Q126">
        <v>12</v>
      </c>
      <c r="R126">
        <v>13</v>
      </c>
      <c r="S126">
        <v>14</v>
      </c>
      <c r="T126">
        <v>15</v>
      </c>
      <c r="U126">
        <v>16</v>
      </c>
      <c r="V126">
        <v>17</v>
      </c>
      <c r="W126">
        <v>18</v>
      </c>
      <c r="X126">
        <v>19</v>
      </c>
      <c r="Y126">
        <v>20</v>
      </c>
    </row>
    <row r="127" customHeight="1" spans="1:25">
      <c r="A127">
        <v>4</v>
      </c>
      <c r="B127" t="e">
        <f ca="1">VLOOKUP(D127,Mod!$A$8:Mod!$B$30,2,FALSE)</f>
        <v>#N/A</v>
      </c>
      <c r="C127" t="e">
        <f ca="1">MOD(MID($B$8,1,2),B127)+2</f>
        <v>#N/A</v>
      </c>
      <c r="D127" t="str">
        <f ca="1">MID($B$11,A127,1)</f>
        <v/>
      </c>
      <c r="E127" t="e">
        <f ca="1">VLOOKUP(D127,Inventory!$B$8:Inventory!$X$30,C127,FALSE)</f>
        <v>#N/A</v>
      </c>
      <c r="F127" t="e">
        <f ca="1">MID($E127,F$32,1)</f>
        <v>#N/A</v>
      </c>
      <c r="G127" t="e">
        <f ca="1">MID($E127,G$32,1)</f>
        <v>#N/A</v>
      </c>
      <c r="H127" t="e">
        <f ca="1">MID($E127,H$32,1)</f>
        <v>#N/A</v>
      </c>
      <c r="I127" t="e">
        <f ca="1">MID($E127,I$32,1)</f>
        <v>#N/A</v>
      </c>
      <c r="J127" t="e">
        <f ca="1">MID($E127,J$32,1)</f>
        <v>#N/A</v>
      </c>
      <c r="K127" t="e">
        <f ca="1">MID($E127,K$32,1)</f>
        <v>#N/A</v>
      </c>
      <c r="L127" t="e">
        <f ca="1">MID($E127,L$32,1)</f>
        <v>#N/A</v>
      </c>
      <c r="M127" t="e">
        <f ca="1">MID($E127,M$32,1)</f>
        <v>#N/A</v>
      </c>
      <c r="N127" t="e">
        <f ca="1">MID($E127,N$32,1)</f>
        <v>#N/A</v>
      </c>
      <c r="O127" t="e">
        <f ca="1">MID($E127,O$32,1)</f>
        <v>#N/A</v>
      </c>
      <c r="P127" t="e">
        <f ca="1">MID($E127,P$32,1)</f>
        <v>#N/A</v>
      </c>
      <c r="Q127" t="e">
        <f ca="1">MID($E127,Q$32,1)</f>
        <v>#N/A</v>
      </c>
      <c r="R127" t="e">
        <f ca="1">MID($E127,R$32,1)</f>
        <v>#N/A</v>
      </c>
      <c r="S127" t="e">
        <f ca="1">MID($E127,S$32,1)</f>
        <v>#N/A</v>
      </c>
      <c r="T127" t="e">
        <f ca="1">MID($E127,T$32,1)</f>
        <v>#N/A</v>
      </c>
      <c r="U127" t="e">
        <f ca="1">MID($E127,U$32,1)</f>
        <v>#N/A</v>
      </c>
      <c r="V127" t="e">
        <f ca="1">MID($E127,V$32,1)</f>
        <v>#N/A</v>
      </c>
      <c r="W127" t="e">
        <f ca="1">MID($E127,W$32,1)</f>
        <v>#N/A</v>
      </c>
      <c r="X127" t="e">
        <f ca="1">MID($E127,X$32,1)</f>
        <v>#N/A</v>
      </c>
      <c r="Y127" t="e">
        <f ca="1">MID($E127,Y$32,1)</f>
        <v>#N/A</v>
      </c>
    </row>
    <row r="128" customHeight="1" spans="6:26">
      <c r="F128" t="e">
        <f ca="1">IF(NOT(F127=""),HLOOKUP(F127,Freq!$A$70:Freq!$W$170,MOD(MID($B$8,F126,2)*$A127,100),FALSE),"")</f>
        <v>#N/A</v>
      </c>
      <c r="G128" t="e">
        <f ca="1">IF(NOT(G127=""),HLOOKUP(G127,Freq!$A$70:Freq!$W$170,MOD(MID($B$8,G126,2)*$A127,100),FALSE),"")</f>
        <v>#N/A</v>
      </c>
      <c r="H128" t="e">
        <f ca="1">IF(NOT(H127=""),HLOOKUP(H127,Freq!$A$70:Freq!$W$170,MOD(MID($B$8,H126,2)*$A127,100),FALSE),"")</f>
        <v>#N/A</v>
      </c>
      <c r="I128" t="e">
        <f ca="1">IF(NOT(I127=""),HLOOKUP(I127,Freq!$A$70:Freq!$W$170,MOD(MID($B$8,I126,2)*$A127,100),FALSE),"")</f>
        <v>#N/A</v>
      </c>
      <c r="J128" t="e">
        <f ca="1">IF(NOT(J127=""),HLOOKUP(J127,Freq!$A$70:Freq!$W$170,MOD(MID($B$8,J126,2)*$A127,100),FALSE),"")</f>
        <v>#N/A</v>
      </c>
      <c r="K128" t="e">
        <f ca="1">IF(NOT(K127=""),HLOOKUP(K127,Freq!$A$70:Freq!$W$170,MOD(MID($B$8,K126,2)*$A127,100),FALSE),"")</f>
        <v>#N/A</v>
      </c>
      <c r="L128" t="e">
        <f ca="1">IF(NOT(L127=""),HLOOKUP(L127,Freq!$A$70:Freq!$W$170,MOD(MID($B$8,L126,2)*$A127,100),FALSE),"")</f>
        <v>#N/A</v>
      </c>
      <c r="M128" t="e">
        <f ca="1">IF(NOT(M127=""),HLOOKUP(M127,Freq!$A$70:Freq!$W$170,MOD(MID($B$8,M126,2)*$A127,100),FALSE),"")</f>
        <v>#N/A</v>
      </c>
      <c r="N128" t="e">
        <f ca="1">IF(NOT(N127=""),HLOOKUP(N127,Freq!$A$70:Freq!$W$170,MOD(MID($B$8,N126,2)*$A127,100),FALSE),"")</f>
        <v>#N/A</v>
      </c>
      <c r="O128" t="e">
        <f ca="1">IF(NOT(O127=""),HLOOKUP(O127,Freq!$A$70:Freq!$W$170,MOD(MID($B$8,O126,2)*$A127,100),FALSE),"")</f>
        <v>#N/A</v>
      </c>
      <c r="P128" t="e">
        <f ca="1">IF(NOT(P127=""),HLOOKUP(P127,Freq!$A$70:Freq!$W$170,MOD(MID($B$8,P126,2)*$A127,100),FALSE),"")</f>
        <v>#N/A</v>
      </c>
      <c r="Q128" t="e">
        <f ca="1">IF(NOT(Q127=""),HLOOKUP(Q127,Freq!$A$70:Freq!$W$170,MOD(MID($B$8,Q126,2)*$A127,100),FALSE),"")</f>
        <v>#N/A</v>
      </c>
      <c r="R128" t="e">
        <f ca="1">IF(NOT(R127=""),HLOOKUP(R127,Freq!$A$70:Freq!$W$170,MOD(MID($B$8,R126,2)*$A127,100),FALSE),"")</f>
        <v>#N/A</v>
      </c>
      <c r="S128" t="e">
        <f ca="1">IF(NOT(S127=""),HLOOKUP(S127,Freq!$A$70:Freq!$W$170,MOD(MID($B$8,S126,2)*$A127,100),FALSE),"")</f>
        <v>#N/A</v>
      </c>
      <c r="T128" t="e">
        <f ca="1">IF(NOT(T127=""),HLOOKUP(T127,Freq!$A$70:Freq!$W$170,MOD(MID($B$8,T126,2)*$A127,100),FALSE),"")</f>
        <v>#N/A</v>
      </c>
      <c r="U128" t="e">
        <f ca="1">IF(NOT(U127=""),HLOOKUP(U127,Freq!$A$70:Freq!$W$170,MOD(MID($B$8,U126,2)*$A127,100),FALSE),"")</f>
        <v>#N/A</v>
      </c>
      <c r="V128" t="e">
        <f ca="1">IF(NOT(V127=""),HLOOKUP(V127,Freq!$A$70:Freq!$W$170,MOD(MID($B$8,V126,2)*$A127,100),FALSE),"")</f>
        <v>#N/A</v>
      </c>
      <c r="W128" t="e">
        <f ca="1">IF(NOT(W127=""),HLOOKUP(W127,Freq!$A$70:Freq!$W$170,MOD(MID($B$8,W126,2)*$A127,100),FALSE),"")</f>
        <v>#N/A</v>
      </c>
      <c r="X128" t="e">
        <f ca="1">IF(NOT(X127=""),HLOOKUP(X127,Freq!$A$70:Freq!$W$170,MOD(MID($B$8,X126,2)*$A127,100),FALSE),"")</f>
        <v>#N/A</v>
      </c>
      <c r="Y128" t="e">
        <f ca="1">IF(NOT(Y127=""),HLOOKUP(Y127,Freq!$A$70:Freq!$W$170,MOD(MID($B$8,Y126,2)*$A127,100),FALSE),"")</f>
        <v>#N/A</v>
      </c>
      <c r="Z128" t="str">
        <f ca="1">IFERROR(_xlfn.CONCAT(F128:Y128),"")</f>
        <v/>
      </c>
    </row>
    <row r="130" customHeight="1" spans="2:25">
      <c r="B130" t="s">
        <v>99</v>
      </c>
      <c r="C130" t="s">
        <v>100</v>
      </c>
      <c r="D130" t="s">
        <v>101</v>
      </c>
      <c r="E130" t="s">
        <v>102</v>
      </c>
      <c r="F130">
        <v>1</v>
      </c>
      <c r="G130">
        <v>2</v>
      </c>
      <c r="H130">
        <v>3</v>
      </c>
      <c r="I130">
        <v>4</v>
      </c>
      <c r="J130">
        <v>5</v>
      </c>
      <c r="K130">
        <v>6</v>
      </c>
      <c r="L130">
        <v>7</v>
      </c>
      <c r="M130">
        <v>8</v>
      </c>
      <c r="N130">
        <v>9</v>
      </c>
      <c r="O130">
        <v>10</v>
      </c>
      <c r="P130">
        <v>11</v>
      </c>
      <c r="Q130">
        <v>12</v>
      </c>
      <c r="R130">
        <v>13</v>
      </c>
      <c r="S130">
        <v>14</v>
      </c>
      <c r="T130">
        <v>15</v>
      </c>
      <c r="U130">
        <v>16</v>
      </c>
      <c r="V130">
        <v>17</v>
      </c>
      <c r="W130">
        <v>18</v>
      </c>
      <c r="X130">
        <v>19</v>
      </c>
      <c r="Y130">
        <v>20</v>
      </c>
    </row>
    <row r="131" customHeight="1" spans="1:25">
      <c r="A131">
        <v>5</v>
      </c>
      <c r="B131" t="e">
        <f ca="1">VLOOKUP(D131,Mod!$A$8:Mod!$B$30,2,FALSE)</f>
        <v>#N/A</v>
      </c>
      <c r="C131" t="e">
        <f ca="1">MOD(MID($B$8,1,2),B131)+2</f>
        <v>#N/A</v>
      </c>
      <c r="D131" t="str">
        <f ca="1">MID($B$11,A131,1)</f>
        <v/>
      </c>
      <c r="E131" t="e">
        <f ca="1">VLOOKUP(D131,Inventory!$B$8:Inventory!$X$30,C131,FALSE)</f>
        <v>#N/A</v>
      </c>
      <c r="F131" t="e">
        <f ca="1">MID($E131,F$32,1)</f>
        <v>#N/A</v>
      </c>
      <c r="G131" t="e">
        <f ca="1">MID($E131,G$32,1)</f>
        <v>#N/A</v>
      </c>
      <c r="H131" t="e">
        <f ca="1">MID($E131,H$32,1)</f>
        <v>#N/A</v>
      </c>
      <c r="I131" t="e">
        <f ca="1">MID($E131,I$32,1)</f>
        <v>#N/A</v>
      </c>
      <c r="J131" t="e">
        <f ca="1">MID($E131,J$32,1)</f>
        <v>#N/A</v>
      </c>
      <c r="K131" t="e">
        <f ca="1">MID($E131,K$32,1)</f>
        <v>#N/A</v>
      </c>
      <c r="L131" t="e">
        <f ca="1">MID($E131,L$32,1)</f>
        <v>#N/A</v>
      </c>
      <c r="M131" t="e">
        <f ca="1">MID($E131,M$32,1)</f>
        <v>#N/A</v>
      </c>
      <c r="N131" t="e">
        <f ca="1">MID($E131,N$32,1)</f>
        <v>#N/A</v>
      </c>
      <c r="O131" t="e">
        <f ca="1">MID($E131,O$32,1)</f>
        <v>#N/A</v>
      </c>
      <c r="P131" t="e">
        <f ca="1">MID($E131,P$32,1)</f>
        <v>#N/A</v>
      </c>
      <c r="Q131" t="e">
        <f ca="1">MID($E131,Q$32,1)</f>
        <v>#N/A</v>
      </c>
      <c r="R131" t="e">
        <f ca="1">MID($E131,R$32,1)</f>
        <v>#N/A</v>
      </c>
      <c r="S131" t="e">
        <f ca="1">MID($E131,S$32,1)</f>
        <v>#N/A</v>
      </c>
      <c r="T131" t="e">
        <f ca="1">MID($E131,T$32,1)</f>
        <v>#N/A</v>
      </c>
      <c r="U131" t="e">
        <f ca="1">MID($E131,U$32,1)</f>
        <v>#N/A</v>
      </c>
      <c r="V131" t="e">
        <f ca="1">MID($E131,V$32,1)</f>
        <v>#N/A</v>
      </c>
      <c r="W131" t="e">
        <f ca="1">MID($E131,W$32,1)</f>
        <v>#N/A</v>
      </c>
      <c r="X131" t="e">
        <f ca="1">MID($E131,X$32,1)</f>
        <v>#N/A</v>
      </c>
      <c r="Y131" t="e">
        <f ca="1">MID($E131,Y$32,1)</f>
        <v>#N/A</v>
      </c>
    </row>
    <row r="132" customHeight="1" spans="6:26">
      <c r="F132" t="e">
        <f ca="1">IF(NOT(F131=""),HLOOKUP(F131,Freq!$A$70:Freq!$W$170,MOD(MID($B$8,F130,2)*$A131,100),FALSE),"")</f>
        <v>#N/A</v>
      </c>
      <c r="G132" t="e">
        <f ca="1">IF(NOT(G131=""),HLOOKUP(G131,Freq!$A$70:Freq!$W$170,MOD(MID($B$8,G130,2)*$A131,100),FALSE),"")</f>
        <v>#N/A</v>
      </c>
      <c r="H132" t="e">
        <f ca="1">IF(NOT(H131=""),HLOOKUP(H131,Freq!$A$70:Freq!$W$170,MOD(MID($B$8,H130,2)*$A131,100),FALSE),"")</f>
        <v>#N/A</v>
      </c>
      <c r="I132" t="e">
        <f ca="1">IF(NOT(I131=""),HLOOKUP(I131,Freq!$A$70:Freq!$W$170,MOD(MID($B$8,I130,2)*$A131,100),FALSE),"")</f>
        <v>#N/A</v>
      </c>
      <c r="J132" t="e">
        <f ca="1">IF(NOT(J131=""),HLOOKUP(J131,Freq!$A$70:Freq!$W$170,MOD(MID($B$8,J130,2)*$A131,100),FALSE),"")</f>
        <v>#N/A</v>
      </c>
      <c r="K132" t="e">
        <f ca="1">IF(NOT(K131=""),HLOOKUP(K131,Freq!$A$70:Freq!$W$170,MOD(MID($B$8,K130,2)*$A131,100),FALSE),"")</f>
        <v>#N/A</v>
      </c>
      <c r="L132" t="e">
        <f ca="1">IF(NOT(L131=""),HLOOKUP(L131,Freq!$A$70:Freq!$W$170,MOD(MID($B$8,L130,2)*$A131,100),FALSE),"")</f>
        <v>#N/A</v>
      </c>
      <c r="M132" t="e">
        <f ca="1">IF(NOT(M131=""),HLOOKUP(M131,Freq!$A$70:Freq!$W$170,MOD(MID($B$8,M130,2)*$A131,100),FALSE),"")</f>
        <v>#N/A</v>
      </c>
      <c r="N132" t="e">
        <f ca="1">IF(NOT(N131=""),HLOOKUP(N131,Freq!$A$70:Freq!$W$170,MOD(MID($B$8,N130,2)*$A131,100),FALSE),"")</f>
        <v>#N/A</v>
      </c>
      <c r="O132" t="e">
        <f ca="1">IF(NOT(O131=""),HLOOKUP(O131,Freq!$A$70:Freq!$W$170,MOD(MID($B$8,O130,2)*$A131,100),FALSE),"")</f>
        <v>#N/A</v>
      </c>
      <c r="P132" t="e">
        <f ca="1">IF(NOT(P131=""),HLOOKUP(P131,Freq!$A$70:Freq!$W$170,MOD(MID($B$8,P130,2)*$A131,100),FALSE),"")</f>
        <v>#N/A</v>
      </c>
      <c r="Q132" t="e">
        <f ca="1">IF(NOT(Q131=""),HLOOKUP(Q131,Freq!$A$70:Freq!$W$170,MOD(MID($B$8,Q130,2)*$A131,100),FALSE),"")</f>
        <v>#N/A</v>
      </c>
      <c r="R132" t="e">
        <f ca="1">IF(NOT(R131=""),HLOOKUP(R131,Freq!$A$70:Freq!$W$170,MOD(MID($B$8,R130,2)*$A131,100),FALSE),"")</f>
        <v>#N/A</v>
      </c>
      <c r="S132" t="e">
        <f ca="1">IF(NOT(S131=""),HLOOKUP(S131,Freq!$A$70:Freq!$W$170,MOD(MID($B$8,S130,2)*$A131,100),FALSE),"")</f>
        <v>#N/A</v>
      </c>
      <c r="T132" t="e">
        <f ca="1">IF(NOT(T131=""),HLOOKUP(T131,Freq!$A$70:Freq!$W$170,MOD(MID($B$8,T130,2)*$A131,100),FALSE),"")</f>
        <v>#N/A</v>
      </c>
      <c r="U132" t="e">
        <f ca="1">IF(NOT(U131=""),HLOOKUP(U131,Freq!$A$70:Freq!$W$170,MOD(MID($B$8,U130,2)*$A131,100),FALSE),"")</f>
        <v>#N/A</v>
      </c>
      <c r="V132" t="e">
        <f ca="1">IF(NOT(V131=""),HLOOKUP(V131,Freq!$A$70:Freq!$W$170,MOD(MID($B$8,V130,2)*$A131,100),FALSE),"")</f>
        <v>#N/A</v>
      </c>
      <c r="W132" t="e">
        <f ca="1">IF(NOT(W131=""),HLOOKUP(W131,Freq!$A$70:Freq!$W$170,MOD(MID($B$8,W130,2)*$A131,100),FALSE),"")</f>
        <v>#N/A</v>
      </c>
      <c r="X132" t="e">
        <f ca="1">IF(NOT(X131=""),HLOOKUP(X131,Freq!$A$70:Freq!$W$170,MOD(MID($B$8,X130,2)*$A131,100),FALSE),"")</f>
        <v>#N/A</v>
      </c>
      <c r="Y132" t="e">
        <f ca="1">IF(NOT(Y131=""),HLOOKUP(Y131,Freq!$A$70:Freq!$W$170,MOD(MID($B$8,Y130,2)*$A131,100),FALSE),"")</f>
        <v>#N/A</v>
      </c>
      <c r="Z132" t="str">
        <f ca="1">IFERROR(_xlfn.CONCAT(F132:Y132),"")</f>
        <v/>
      </c>
    </row>
    <row r="134" customHeight="1" spans="2:25">
      <c r="B134" t="s">
        <v>99</v>
      </c>
      <c r="C134" t="s">
        <v>100</v>
      </c>
      <c r="D134" t="s">
        <v>101</v>
      </c>
      <c r="E134" t="s">
        <v>102</v>
      </c>
      <c r="F134">
        <v>1</v>
      </c>
      <c r="G134">
        <v>2</v>
      </c>
      <c r="H134">
        <v>3</v>
      </c>
      <c r="I134">
        <v>4</v>
      </c>
      <c r="J134">
        <v>5</v>
      </c>
      <c r="K134">
        <v>6</v>
      </c>
      <c r="L134">
        <v>7</v>
      </c>
      <c r="M134">
        <v>8</v>
      </c>
      <c r="N134">
        <v>9</v>
      </c>
      <c r="O134">
        <v>10</v>
      </c>
      <c r="P134">
        <v>11</v>
      </c>
      <c r="Q134">
        <v>12</v>
      </c>
      <c r="R134">
        <v>13</v>
      </c>
      <c r="S134">
        <v>14</v>
      </c>
      <c r="T134">
        <v>15</v>
      </c>
      <c r="U134">
        <v>16</v>
      </c>
      <c r="V134">
        <v>17</v>
      </c>
      <c r="W134">
        <v>18</v>
      </c>
      <c r="X134">
        <v>19</v>
      </c>
      <c r="Y134">
        <v>20</v>
      </c>
    </row>
    <row r="135" customHeight="1" spans="1:25">
      <c r="A135">
        <v>6</v>
      </c>
      <c r="B135" t="e">
        <f ca="1">VLOOKUP(D135,Mod!$A$8:Mod!$B$30,2,FALSE)</f>
        <v>#N/A</v>
      </c>
      <c r="C135" t="e">
        <f ca="1">MOD(MID($B$8,1,2),B135)+2</f>
        <v>#N/A</v>
      </c>
      <c r="D135" t="str">
        <f ca="1">MID($B$11,A135,1)</f>
        <v/>
      </c>
      <c r="E135" t="e">
        <f ca="1">VLOOKUP(D135,Inventory!$B$8:Inventory!$X$30,C135,FALSE)</f>
        <v>#N/A</v>
      </c>
      <c r="F135" t="e">
        <f ca="1">MID($E135,F$32,1)</f>
        <v>#N/A</v>
      </c>
      <c r="G135" t="e">
        <f ca="1">MID($E135,G$32,1)</f>
        <v>#N/A</v>
      </c>
      <c r="H135" t="e">
        <f ca="1">MID($E135,H$32,1)</f>
        <v>#N/A</v>
      </c>
      <c r="I135" t="e">
        <f ca="1">MID($E135,I$32,1)</f>
        <v>#N/A</v>
      </c>
      <c r="J135" t="e">
        <f ca="1">MID($E135,J$32,1)</f>
        <v>#N/A</v>
      </c>
      <c r="K135" t="e">
        <f ca="1">MID($E135,K$32,1)</f>
        <v>#N/A</v>
      </c>
      <c r="L135" t="e">
        <f ca="1">MID($E135,L$32,1)</f>
        <v>#N/A</v>
      </c>
      <c r="M135" t="e">
        <f ca="1">MID($E135,M$32,1)</f>
        <v>#N/A</v>
      </c>
      <c r="N135" t="e">
        <f ca="1">MID($E135,N$32,1)</f>
        <v>#N/A</v>
      </c>
      <c r="O135" t="e">
        <f ca="1">MID($E135,O$32,1)</f>
        <v>#N/A</v>
      </c>
      <c r="P135" t="e">
        <f ca="1">MID($E135,P$32,1)</f>
        <v>#N/A</v>
      </c>
      <c r="Q135" t="e">
        <f ca="1">MID($E135,Q$32,1)</f>
        <v>#N/A</v>
      </c>
      <c r="R135" t="e">
        <f ca="1">MID($E135,R$32,1)</f>
        <v>#N/A</v>
      </c>
      <c r="S135" t="e">
        <f ca="1">MID($E135,S$32,1)</f>
        <v>#N/A</v>
      </c>
      <c r="T135" t="e">
        <f ca="1">MID($E135,T$32,1)</f>
        <v>#N/A</v>
      </c>
      <c r="U135" t="e">
        <f ca="1">MID($E135,U$32,1)</f>
        <v>#N/A</v>
      </c>
      <c r="V135" t="e">
        <f ca="1">MID($E135,V$32,1)</f>
        <v>#N/A</v>
      </c>
      <c r="W135" t="e">
        <f ca="1">MID($E135,W$32,1)</f>
        <v>#N/A</v>
      </c>
      <c r="X135" t="e">
        <f ca="1">MID($E135,X$32,1)</f>
        <v>#N/A</v>
      </c>
      <c r="Y135" t="e">
        <f ca="1">MID($E135,Y$32,1)</f>
        <v>#N/A</v>
      </c>
    </row>
    <row r="136" customHeight="1" spans="6:26">
      <c r="F136" t="e">
        <f ca="1">IF(NOT(F135=""),HLOOKUP(F135,Freq!$A$70:Freq!$W$170,MOD(MID($B$8,F134,2)*$A135,100),FALSE),"")</f>
        <v>#N/A</v>
      </c>
      <c r="G136" t="e">
        <f ca="1">IF(NOT(G135=""),HLOOKUP(G135,Freq!$A$70:Freq!$W$170,MOD(MID($B$8,G134,2)*$A135,100),FALSE),"")</f>
        <v>#N/A</v>
      </c>
      <c r="H136" t="e">
        <f ca="1">IF(NOT(H135=""),HLOOKUP(H135,Freq!$A$70:Freq!$W$170,MOD(MID($B$8,H134,2)*$A135,100),FALSE),"")</f>
        <v>#N/A</v>
      </c>
      <c r="I136" t="e">
        <f ca="1">IF(NOT(I135=""),HLOOKUP(I135,Freq!$A$70:Freq!$W$170,MOD(MID($B$8,I134,2)*$A135,100),FALSE),"")</f>
        <v>#N/A</v>
      </c>
      <c r="J136" t="e">
        <f ca="1">IF(NOT(J135=""),HLOOKUP(J135,Freq!$A$70:Freq!$W$170,MOD(MID($B$8,J134,2)*$A135,100),FALSE),"")</f>
        <v>#N/A</v>
      </c>
      <c r="K136" t="e">
        <f ca="1">IF(NOT(K135=""),HLOOKUP(K135,Freq!$A$70:Freq!$W$170,MOD(MID($B$8,K134,2)*$A135,100),FALSE),"")</f>
        <v>#N/A</v>
      </c>
      <c r="L136" t="e">
        <f ca="1">IF(NOT(L135=""),HLOOKUP(L135,Freq!$A$70:Freq!$W$170,MOD(MID($B$8,L134,2)*$A135,100),FALSE),"")</f>
        <v>#N/A</v>
      </c>
      <c r="M136" t="e">
        <f ca="1">IF(NOT(M135=""),HLOOKUP(M135,Freq!$A$70:Freq!$W$170,MOD(MID($B$8,M134,2)*$A135,100),FALSE),"")</f>
        <v>#N/A</v>
      </c>
      <c r="N136" t="e">
        <f ca="1">IF(NOT(N135=""),HLOOKUP(N135,Freq!$A$70:Freq!$W$170,MOD(MID($B$8,N134,2)*$A135,100),FALSE),"")</f>
        <v>#N/A</v>
      </c>
      <c r="O136" t="e">
        <f ca="1">IF(NOT(O135=""),HLOOKUP(O135,Freq!$A$70:Freq!$W$170,MOD(MID($B$8,O134,2)*$A135,100),FALSE),"")</f>
        <v>#N/A</v>
      </c>
      <c r="P136" t="e">
        <f ca="1">IF(NOT(P135=""),HLOOKUP(P135,Freq!$A$70:Freq!$W$170,MOD(MID($B$8,P134,2)*$A135,100),FALSE),"")</f>
        <v>#N/A</v>
      </c>
      <c r="Q136" t="e">
        <f ca="1">IF(NOT(Q135=""),HLOOKUP(Q135,Freq!$A$70:Freq!$W$170,MOD(MID($B$8,Q134,2)*$A135,100),FALSE),"")</f>
        <v>#N/A</v>
      </c>
      <c r="R136" t="e">
        <f ca="1">IF(NOT(R135=""),HLOOKUP(R135,Freq!$A$70:Freq!$W$170,MOD(MID($B$8,R134,2)*$A135,100),FALSE),"")</f>
        <v>#N/A</v>
      </c>
      <c r="S136" t="e">
        <f ca="1">IF(NOT(S135=""),HLOOKUP(S135,Freq!$A$70:Freq!$W$170,MOD(MID($B$8,S134,2)*$A135,100),FALSE),"")</f>
        <v>#N/A</v>
      </c>
      <c r="T136" t="e">
        <f ca="1">IF(NOT(T135=""),HLOOKUP(T135,Freq!$A$70:Freq!$W$170,MOD(MID($B$8,T134,2)*$A135,100),FALSE),"")</f>
        <v>#N/A</v>
      </c>
      <c r="U136" t="e">
        <f ca="1">IF(NOT(U135=""),HLOOKUP(U135,Freq!$A$70:Freq!$W$170,MOD(MID($B$8,U134,2)*$A135,100),FALSE),"")</f>
        <v>#N/A</v>
      </c>
      <c r="V136" t="e">
        <f ca="1">IF(NOT(V135=""),HLOOKUP(V135,Freq!$A$70:Freq!$W$170,MOD(MID($B$8,V134,2)*$A135,100),FALSE),"")</f>
        <v>#N/A</v>
      </c>
      <c r="W136" t="e">
        <f ca="1">IF(NOT(W135=""),HLOOKUP(W135,Freq!$A$70:Freq!$W$170,MOD(MID($B$8,W134,2)*$A135,100),FALSE),"")</f>
        <v>#N/A</v>
      </c>
      <c r="X136" t="e">
        <f ca="1">IF(NOT(X135=""),HLOOKUP(X135,Freq!$A$70:Freq!$W$170,MOD(MID($B$8,X134,2)*$A135,100),FALSE),"")</f>
        <v>#N/A</v>
      </c>
      <c r="Y136" t="e">
        <f ca="1">IF(NOT(Y135=""),HLOOKUP(Y135,Freq!$A$70:Freq!$W$170,MOD(MID($B$8,Y134,2)*$A135,100),FALSE),"")</f>
        <v>#N/A</v>
      </c>
      <c r="Z136" t="str">
        <f ca="1">IFERROR(_xlfn.CONCAT(F136:Y136),"")</f>
        <v/>
      </c>
    </row>
    <row r="138" customHeight="1" spans="2:25">
      <c r="B138" t="s">
        <v>99</v>
      </c>
      <c r="C138" t="s">
        <v>100</v>
      </c>
      <c r="D138" t="s">
        <v>101</v>
      </c>
      <c r="E138" t="s">
        <v>102</v>
      </c>
      <c r="F138">
        <v>1</v>
      </c>
      <c r="G138">
        <v>2</v>
      </c>
      <c r="H138">
        <v>3</v>
      </c>
      <c r="I138">
        <v>4</v>
      </c>
      <c r="J138">
        <v>5</v>
      </c>
      <c r="K138">
        <v>6</v>
      </c>
      <c r="L138">
        <v>7</v>
      </c>
      <c r="M138">
        <v>8</v>
      </c>
      <c r="N138">
        <v>9</v>
      </c>
      <c r="O138">
        <v>10</v>
      </c>
      <c r="P138">
        <v>11</v>
      </c>
      <c r="Q138">
        <v>12</v>
      </c>
      <c r="R138">
        <v>13</v>
      </c>
      <c r="S138">
        <v>14</v>
      </c>
      <c r="T138">
        <v>15</v>
      </c>
      <c r="U138">
        <v>16</v>
      </c>
      <c r="V138">
        <v>17</v>
      </c>
      <c r="W138">
        <v>18</v>
      </c>
      <c r="X138">
        <v>19</v>
      </c>
      <c r="Y138">
        <v>20</v>
      </c>
    </row>
    <row r="139" customHeight="1" spans="1:25">
      <c r="A139">
        <v>7</v>
      </c>
      <c r="B139" t="e">
        <f ca="1">VLOOKUP(D139,Mod!$A$8:Mod!$B$30,2,FALSE)</f>
        <v>#N/A</v>
      </c>
      <c r="C139" t="e">
        <f ca="1">MOD(MID($B$8,1,2),B139)+2</f>
        <v>#N/A</v>
      </c>
      <c r="D139" t="str">
        <f ca="1">MID($B$11,A139,1)</f>
        <v/>
      </c>
      <c r="E139" t="e">
        <f ca="1">VLOOKUP(D139,Inventory!$B$8:Inventory!$X$30,C139,FALSE)</f>
        <v>#N/A</v>
      </c>
      <c r="F139" t="e">
        <f ca="1">MID($E139,F$32,1)</f>
        <v>#N/A</v>
      </c>
      <c r="G139" t="e">
        <f ca="1">MID($E139,G$32,1)</f>
        <v>#N/A</v>
      </c>
      <c r="H139" t="e">
        <f ca="1">MID($E139,H$32,1)</f>
        <v>#N/A</v>
      </c>
      <c r="I139" t="e">
        <f ca="1">MID($E139,I$32,1)</f>
        <v>#N/A</v>
      </c>
      <c r="J139" t="e">
        <f ca="1">MID($E139,J$32,1)</f>
        <v>#N/A</v>
      </c>
      <c r="K139" t="e">
        <f ca="1">MID($E139,K$32,1)</f>
        <v>#N/A</v>
      </c>
      <c r="L139" t="e">
        <f ca="1">MID($E139,L$32,1)</f>
        <v>#N/A</v>
      </c>
      <c r="M139" t="e">
        <f ca="1">MID($E139,M$32,1)</f>
        <v>#N/A</v>
      </c>
      <c r="N139" t="e">
        <f ca="1">MID($E139,N$32,1)</f>
        <v>#N/A</v>
      </c>
      <c r="O139" t="e">
        <f ca="1">MID($E139,O$32,1)</f>
        <v>#N/A</v>
      </c>
      <c r="P139" t="e">
        <f ca="1">MID($E139,P$32,1)</f>
        <v>#N/A</v>
      </c>
      <c r="Q139" t="e">
        <f ca="1">MID($E139,Q$32,1)</f>
        <v>#N/A</v>
      </c>
      <c r="R139" t="e">
        <f ca="1">MID($E139,R$32,1)</f>
        <v>#N/A</v>
      </c>
      <c r="S139" t="e">
        <f ca="1">MID($E139,S$32,1)</f>
        <v>#N/A</v>
      </c>
      <c r="T139" t="e">
        <f ca="1">MID($E139,T$32,1)</f>
        <v>#N/A</v>
      </c>
      <c r="U139" t="e">
        <f ca="1">MID($E139,U$32,1)</f>
        <v>#N/A</v>
      </c>
      <c r="V139" t="e">
        <f ca="1">MID($E139,V$32,1)</f>
        <v>#N/A</v>
      </c>
      <c r="W139" t="e">
        <f ca="1">MID($E139,W$32,1)</f>
        <v>#N/A</v>
      </c>
      <c r="X139" t="e">
        <f ca="1">MID($E139,X$32,1)</f>
        <v>#N/A</v>
      </c>
      <c r="Y139" t="e">
        <f ca="1">MID($E139,Y$32,1)</f>
        <v>#N/A</v>
      </c>
    </row>
    <row r="140" customHeight="1" spans="6:26">
      <c r="F140" t="e">
        <f ca="1">IF(NOT(F139=""),HLOOKUP(F139,Freq!$A$70:Freq!$W$170,MOD(MID($B$8,F138,2)*$A139,100),FALSE),"")</f>
        <v>#N/A</v>
      </c>
      <c r="G140" t="e">
        <f ca="1">IF(NOT(G139=""),HLOOKUP(G139,Freq!$A$70:Freq!$W$170,MOD(MID($B$8,G138,2)*$A139,100),FALSE),"")</f>
        <v>#N/A</v>
      </c>
      <c r="H140" t="e">
        <f ca="1">IF(NOT(H139=""),HLOOKUP(H139,Freq!$A$70:Freq!$W$170,MOD(MID($B$8,H138,2)*$A139,100),FALSE),"")</f>
        <v>#N/A</v>
      </c>
      <c r="I140" t="e">
        <f ca="1">IF(NOT(I139=""),HLOOKUP(I139,Freq!$A$70:Freq!$W$170,MOD(MID($B$8,I138,2)*$A139,100),FALSE),"")</f>
        <v>#N/A</v>
      </c>
      <c r="J140" t="e">
        <f ca="1">IF(NOT(J139=""),HLOOKUP(J139,Freq!$A$70:Freq!$W$170,MOD(MID($B$8,J138,2)*$A139,100),FALSE),"")</f>
        <v>#N/A</v>
      </c>
      <c r="K140" t="e">
        <f ca="1">IF(NOT(K139=""),HLOOKUP(K139,Freq!$A$70:Freq!$W$170,MOD(MID($B$8,K138,2)*$A139,100),FALSE),"")</f>
        <v>#N/A</v>
      </c>
      <c r="L140" t="e">
        <f ca="1">IF(NOT(L139=""),HLOOKUP(L139,Freq!$A$70:Freq!$W$170,MOD(MID($B$8,L138,2)*$A139,100),FALSE),"")</f>
        <v>#N/A</v>
      </c>
      <c r="M140" t="e">
        <f ca="1">IF(NOT(M139=""),HLOOKUP(M139,Freq!$A$70:Freq!$W$170,MOD(MID($B$8,M138,2)*$A139,100),FALSE),"")</f>
        <v>#N/A</v>
      </c>
      <c r="N140" t="e">
        <f ca="1">IF(NOT(N139=""),HLOOKUP(N139,Freq!$A$70:Freq!$W$170,MOD(MID($B$8,N138,2)*$A139,100),FALSE),"")</f>
        <v>#N/A</v>
      </c>
      <c r="O140" t="e">
        <f ca="1">IF(NOT(O139=""),HLOOKUP(O139,Freq!$A$70:Freq!$W$170,MOD(MID($B$8,O138,2)*$A139,100),FALSE),"")</f>
        <v>#N/A</v>
      </c>
      <c r="P140" t="e">
        <f ca="1">IF(NOT(P139=""),HLOOKUP(P139,Freq!$A$70:Freq!$W$170,MOD(MID($B$8,P138,2)*$A139,100),FALSE),"")</f>
        <v>#N/A</v>
      </c>
      <c r="Q140" t="e">
        <f ca="1">IF(NOT(Q139=""),HLOOKUP(Q139,Freq!$A$70:Freq!$W$170,MOD(MID($B$8,Q138,2)*$A139,100),FALSE),"")</f>
        <v>#N/A</v>
      </c>
      <c r="R140" t="e">
        <f ca="1">IF(NOT(R139=""),HLOOKUP(R139,Freq!$A$70:Freq!$W$170,MOD(MID($B$8,R138,2)*$A139,100),FALSE),"")</f>
        <v>#N/A</v>
      </c>
      <c r="S140" t="e">
        <f ca="1">IF(NOT(S139=""),HLOOKUP(S139,Freq!$A$70:Freq!$W$170,MOD(MID($B$8,S138,2)*$A139,100),FALSE),"")</f>
        <v>#N/A</v>
      </c>
      <c r="T140" t="e">
        <f ca="1">IF(NOT(T139=""),HLOOKUP(T139,Freq!$A$70:Freq!$W$170,MOD(MID($B$8,T138,2)*$A139,100),FALSE),"")</f>
        <v>#N/A</v>
      </c>
      <c r="U140" t="e">
        <f ca="1">IF(NOT(U139=""),HLOOKUP(U139,Freq!$A$70:Freq!$W$170,MOD(MID($B$8,U138,2)*$A139,100),FALSE),"")</f>
        <v>#N/A</v>
      </c>
      <c r="V140" t="e">
        <f ca="1">IF(NOT(V139=""),HLOOKUP(V139,Freq!$A$70:Freq!$W$170,MOD(MID($B$8,V138,2)*$A139,100),FALSE),"")</f>
        <v>#N/A</v>
      </c>
      <c r="W140" t="e">
        <f ca="1">IF(NOT(W139=""),HLOOKUP(W139,Freq!$A$70:Freq!$W$170,MOD(MID($B$8,W138,2)*$A139,100),FALSE),"")</f>
        <v>#N/A</v>
      </c>
      <c r="X140" t="e">
        <f ca="1">IF(NOT(X139=""),HLOOKUP(X139,Freq!$A$70:Freq!$W$170,MOD(MID($B$8,X138,2)*$A139,100),FALSE),"")</f>
        <v>#N/A</v>
      </c>
      <c r="Y140" t="e">
        <f ca="1">IF(NOT(Y139=""),HLOOKUP(Y139,Freq!$A$70:Freq!$W$170,MOD(MID($B$8,Y138,2)*$A139,100),FALSE),"")</f>
        <v>#N/A</v>
      </c>
      <c r="Z140" t="str">
        <f ca="1">IFERROR(_xlfn.CONCAT(F140:Y140),"")</f>
        <v/>
      </c>
    </row>
    <row r="142" customHeight="1" spans="2:25">
      <c r="B142" t="s">
        <v>99</v>
      </c>
      <c r="C142" t="s">
        <v>100</v>
      </c>
      <c r="D142" t="s">
        <v>101</v>
      </c>
      <c r="E142" t="s">
        <v>102</v>
      </c>
      <c r="F142">
        <v>1</v>
      </c>
      <c r="G142">
        <v>2</v>
      </c>
      <c r="H142">
        <v>3</v>
      </c>
      <c r="I142">
        <v>4</v>
      </c>
      <c r="J142">
        <v>5</v>
      </c>
      <c r="K142">
        <v>6</v>
      </c>
      <c r="L142">
        <v>7</v>
      </c>
      <c r="M142">
        <v>8</v>
      </c>
      <c r="N142">
        <v>9</v>
      </c>
      <c r="O142">
        <v>10</v>
      </c>
      <c r="P142">
        <v>11</v>
      </c>
      <c r="Q142">
        <v>12</v>
      </c>
      <c r="R142">
        <v>13</v>
      </c>
      <c r="S142">
        <v>14</v>
      </c>
      <c r="T142">
        <v>15</v>
      </c>
      <c r="U142">
        <v>16</v>
      </c>
      <c r="V142">
        <v>17</v>
      </c>
      <c r="W142">
        <v>18</v>
      </c>
      <c r="X142">
        <v>19</v>
      </c>
      <c r="Y142">
        <v>20</v>
      </c>
    </row>
    <row r="143" customHeight="1" spans="1:25">
      <c r="A143">
        <v>8</v>
      </c>
      <c r="B143" t="e">
        <f ca="1">VLOOKUP(D143,Mod!$A$8:Mod!$B$30,2,FALSE)</f>
        <v>#N/A</v>
      </c>
      <c r="C143" t="e">
        <f ca="1">MOD(MID($B$8,1,2),B143)+2</f>
        <v>#N/A</v>
      </c>
      <c r="D143" t="str">
        <f ca="1">MID($B$11,A143,1)</f>
        <v/>
      </c>
      <c r="E143" t="e">
        <f ca="1">VLOOKUP(D143,Inventory!$B$8:Inventory!$X$30,C143,FALSE)</f>
        <v>#N/A</v>
      </c>
      <c r="F143" t="e">
        <f ca="1">MID($E143,F$32,1)</f>
        <v>#N/A</v>
      </c>
      <c r="G143" t="e">
        <f ca="1">MID($E143,G$32,1)</f>
        <v>#N/A</v>
      </c>
      <c r="H143" t="e">
        <f ca="1">MID($E143,H$32,1)</f>
        <v>#N/A</v>
      </c>
      <c r="I143" t="e">
        <f ca="1">MID($E143,I$32,1)</f>
        <v>#N/A</v>
      </c>
      <c r="J143" t="e">
        <f ca="1">MID($E143,J$32,1)</f>
        <v>#N/A</v>
      </c>
      <c r="K143" t="e">
        <f ca="1">MID($E143,K$32,1)</f>
        <v>#N/A</v>
      </c>
      <c r="L143" t="e">
        <f ca="1">MID($E143,L$32,1)</f>
        <v>#N/A</v>
      </c>
      <c r="M143" t="e">
        <f ca="1">MID($E143,M$32,1)</f>
        <v>#N/A</v>
      </c>
      <c r="N143" t="e">
        <f ca="1">MID($E143,N$32,1)</f>
        <v>#N/A</v>
      </c>
      <c r="O143" t="e">
        <f ca="1">MID($E143,O$32,1)</f>
        <v>#N/A</v>
      </c>
      <c r="P143" t="e">
        <f ca="1">MID($E143,P$32,1)</f>
        <v>#N/A</v>
      </c>
      <c r="Q143" t="e">
        <f ca="1">MID($E143,Q$32,1)</f>
        <v>#N/A</v>
      </c>
      <c r="R143" t="e">
        <f ca="1">MID($E143,R$32,1)</f>
        <v>#N/A</v>
      </c>
      <c r="S143" t="e">
        <f ca="1">MID($E143,S$32,1)</f>
        <v>#N/A</v>
      </c>
      <c r="T143" t="e">
        <f ca="1">MID($E143,T$32,1)</f>
        <v>#N/A</v>
      </c>
      <c r="U143" t="e">
        <f ca="1">MID($E143,U$32,1)</f>
        <v>#N/A</v>
      </c>
      <c r="V143" t="e">
        <f ca="1">MID($E143,V$32,1)</f>
        <v>#N/A</v>
      </c>
      <c r="W143" t="e">
        <f ca="1">MID($E143,W$32,1)</f>
        <v>#N/A</v>
      </c>
      <c r="X143" t="e">
        <f ca="1">MID($E143,X$32,1)</f>
        <v>#N/A</v>
      </c>
      <c r="Y143" t="e">
        <f ca="1">MID($E143,Y$32,1)</f>
        <v>#N/A</v>
      </c>
    </row>
    <row r="144" customHeight="1" spans="6:26">
      <c r="F144" t="e">
        <f ca="1">IF(NOT(F143=""),HLOOKUP(F143,Freq!$A$70:Freq!$W$170,MOD(MID($B$8,F142,2)*$A143,100),FALSE),"")</f>
        <v>#N/A</v>
      </c>
      <c r="G144" t="e">
        <f ca="1">IF(NOT(G143=""),HLOOKUP(G143,Freq!$A$70:Freq!$W$170,MOD(MID($B$8,G142,2)*$A143,100),FALSE),"")</f>
        <v>#N/A</v>
      </c>
      <c r="H144" t="e">
        <f ca="1">IF(NOT(H143=""),HLOOKUP(H143,Freq!$A$70:Freq!$W$170,MOD(MID($B$8,H142,2)*$A143,100),FALSE),"")</f>
        <v>#N/A</v>
      </c>
      <c r="I144" t="e">
        <f ca="1">IF(NOT(I143=""),HLOOKUP(I143,Freq!$A$70:Freq!$W$170,MOD(MID($B$8,I142,2)*$A143,100),FALSE),"")</f>
        <v>#N/A</v>
      </c>
      <c r="J144" t="e">
        <f ca="1">IF(NOT(J143=""),HLOOKUP(J143,Freq!$A$70:Freq!$W$170,MOD(MID($B$8,J142,2)*$A143,100),FALSE),"")</f>
        <v>#N/A</v>
      </c>
      <c r="K144" t="e">
        <f ca="1">IF(NOT(K143=""),HLOOKUP(K143,Freq!$A$70:Freq!$W$170,MOD(MID($B$8,K142,2)*$A143,100),FALSE),"")</f>
        <v>#N/A</v>
      </c>
      <c r="L144" t="e">
        <f ca="1">IF(NOT(L143=""),HLOOKUP(L143,Freq!$A$70:Freq!$W$170,MOD(MID($B$8,L142,2)*$A143,100),FALSE),"")</f>
        <v>#N/A</v>
      </c>
      <c r="M144" t="e">
        <f ca="1">IF(NOT(M143=""),HLOOKUP(M143,Freq!$A$70:Freq!$W$170,MOD(MID($B$8,M142,2)*$A143,100),FALSE),"")</f>
        <v>#N/A</v>
      </c>
      <c r="N144" t="e">
        <f ca="1">IF(NOT(N143=""),HLOOKUP(N143,Freq!$A$70:Freq!$W$170,MOD(MID($B$8,N142,2)*$A143,100),FALSE),"")</f>
        <v>#N/A</v>
      </c>
      <c r="O144" t="e">
        <f ca="1">IF(NOT(O143=""),HLOOKUP(O143,Freq!$A$70:Freq!$W$170,MOD(MID($B$8,O142,2)*$A143,100),FALSE),"")</f>
        <v>#N/A</v>
      </c>
      <c r="P144" t="e">
        <f ca="1">IF(NOT(P143=""),HLOOKUP(P143,Freq!$A$70:Freq!$W$170,MOD(MID($B$8,P142,2)*$A143,100),FALSE),"")</f>
        <v>#N/A</v>
      </c>
      <c r="Q144" t="e">
        <f ca="1">IF(NOT(Q143=""),HLOOKUP(Q143,Freq!$A$70:Freq!$W$170,MOD(MID($B$8,Q142,2)*$A143,100),FALSE),"")</f>
        <v>#N/A</v>
      </c>
      <c r="R144" t="e">
        <f ca="1">IF(NOT(R143=""),HLOOKUP(R143,Freq!$A$70:Freq!$W$170,MOD(MID($B$8,R142,2)*$A143,100),FALSE),"")</f>
        <v>#N/A</v>
      </c>
      <c r="S144" t="e">
        <f ca="1">IF(NOT(S143=""),HLOOKUP(S143,Freq!$A$70:Freq!$W$170,MOD(MID($B$8,S142,2)*$A143,100),FALSE),"")</f>
        <v>#N/A</v>
      </c>
      <c r="T144" t="e">
        <f ca="1">IF(NOT(T143=""),HLOOKUP(T143,Freq!$A$70:Freq!$W$170,MOD(MID($B$8,T142,2)*$A143,100),FALSE),"")</f>
        <v>#N/A</v>
      </c>
      <c r="U144" t="e">
        <f ca="1">IF(NOT(U143=""),HLOOKUP(U143,Freq!$A$70:Freq!$W$170,MOD(MID($B$8,U142,2)*$A143,100),FALSE),"")</f>
        <v>#N/A</v>
      </c>
      <c r="V144" t="e">
        <f ca="1">IF(NOT(V143=""),HLOOKUP(V143,Freq!$A$70:Freq!$W$170,MOD(MID($B$8,V142,2)*$A143,100),FALSE),"")</f>
        <v>#N/A</v>
      </c>
      <c r="W144" t="e">
        <f ca="1">IF(NOT(W143=""),HLOOKUP(W143,Freq!$A$70:Freq!$W$170,MOD(MID($B$8,W142,2)*$A143,100),FALSE),"")</f>
        <v>#N/A</v>
      </c>
      <c r="X144" t="e">
        <f ca="1">IF(NOT(X143=""),HLOOKUP(X143,Freq!$A$70:Freq!$W$170,MOD(MID($B$8,X142,2)*$A143,100),FALSE),"")</f>
        <v>#N/A</v>
      </c>
      <c r="Y144" t="e">
        <f ca="1">IF(NOT(Y143=""),HLOOKUP(Y143,Freq!$A$70:Freq!$W$170,MOD(MID($B$8,Y142,2)*$A143,100),FALSE),"")</f>
        <v>#N/A</v>
      </c>
      <c r="Z144" t="str">
        <f ca="1">IFERROR(_xlfn.CONCAT(F144:Y144),"")</f>
        <v/>
      </c>
    </row>
    <row r="146" customHeight="1" spans="2:25">
      <c r="B146" t="s">
        <v>99</v>
      </c>
      <c r="C146" t="s">
        <v>100</v>
      </c>
      <c r="D146" t="s">
        <v>101</v>
      </c>
      <c r="E146" t="s">
        <v>102</v>
      </c>
      <c r="F146">
        <v>1</v>
      </c>
      <c r="G146">
        <v>2</v>
      </c>
      <c r="H146">
        <v>3</v>
      </c>
      <c r="I146">
        <v>4</v>
      </c>
      <c r="J146">
        <v>5</v>
      </c>
      <c r="K146">
        <v>6</v>
      </c>
      <c r="L146">
        <v>7</v>
      </c>
      <c r="M146">
        <v>8</v>
      </c>
      <c r="N146">
        <v>9</v>
      </c>
      <c r="O146">
        <v>10</v>
      </c>
      <c r="P146">
        <v>11</v>
      </c>
      <c r="Q146">
        <v>12</v>
      </c>
      <c r="R146">
        <v>13</v>
      </c>
      <c r="S146">
        <v>14</v>
      </c>
      <c r="T146">
        <v>15</v>
      </c>
      <c r="U146">
        <v>16</v>
      </c>
      <c r="V146">
        <v>17</v>
      </c>
      <c r="W146">
        <v>18</v>
      </c>
      <c r="X146">
        <v>19</v>
      </c>
      <c r="Y146">
        <v>20</v>
      </c>
    </row>
    <row r="147" customHeight="1" spans="1:25">
      <c r="A147">
        <v>9</v>
      </c>
      <c r="B147" t="e">
        <f ca="1">VLOOKUP(D147,Mod!$A$8:Mod!$B$30,2,FALSE)</f>
        <v>#N/A</v>
      </c>
      <c r="C147" t="e">
        <f ca="1">MOD(MID($B$8,1,2),B147)+2</f>
        <v>#N/A</v>
      </c>
      <c r="D147" t="str">
        <f ca="1">MID($B$11,A147,1)</f>
        <v/>
      </c>
      <c r="E147" t="e">
        <f ca="1">VLOOKUP(D147,Inventory!$B$8:Inventory!$X$30,C147,FALSE)</f>
        <v>#N/A</v>
      </c>
      <c r="F147" t="e">
        <f ca="1">MID($E147,F$32,1)</f>
        <v>#N/A</v>
      </c>
      <c r="G147" t="e">
        <f ca="1">MID($E147,G$32,1)</f>
        <v>#N/A</v>
      </c>
      <c r="H147" t="e">
        <f ca="1">MID($E147,H$32,1)</f>
        <v>#N/A</v>
      </c>
      <c r="I147" t="e">
        <f ca="1">MID($E147,I$32,1)</f>
        <v>#N/A</v>
      </c>
      <c r="J147" t="e">
        <f ca="1">MID($E147,J$32,1)</f>
        <v>#N/A</v>
      </c>
      <c r="K147" t="e">
        <f ca="1">MID($E147,K$32,1)</f>
        <v>#N/A</v>
      </c>
      <c r="L147" t="e">
        <f ca="1">MID($E147,L$32,1)</f>
        <v>#N/A</v>
      </c>
      <c r="M147" t="e">
        <f ca="1">MID($E147,M$32,1)</f>
        <v>#N/A</v>
      </c>
      <c r="N147" t="e">
        <f ca="1">MID($E147,N$32,1)</f>
        <v>#N/A</v>
      </c>
      <c r="O147" t="e">
        <f ca="1">MID($E147,O$32,1)</f>
        <v>#N/A</v>
      </c>
      <c r="P147" t="e">
        <f ca="1">MID($E147,P$32,1)</f>
        <v>#N/A</v>
      </c>
      <c r="Q147" t="e">
        <f ca="1">MID($E147,Q$32,1)</f>
        <v>#N/A</v>
      </c>
      <c r="R147" t="e">
        <f ca="1">MID($E147,R$32,1)</f>
        <v>#N/A</v>
      </c>
      <c r="S147" t="e">
        <f ca="1">MID($E147,S$32,1)</f>
        <v>#N/A</v>
      </c>
      <c r="T147" t="e">
        <f ca="1">MID($E147,T$32,1)</f>
        <v>#N/A</v>
      </c>
      <c r="U147" t="e">
        <f ca="1">MID($E147,U$32,1)</f>
        <v>#N/A</v>
      </c>
      <c r="V147" t="e">
        <f ca="1">MID($E147,V$32,1)</f>
        <v>#N/A</v>
      </c>
      <c r="W147" t="e">
        <f ca="1">MID($E147,W$32,1)</f>
        <v>#N/A</v>
      </c>
      <c r="X147" t="e">
        <f ca="1">MID($E147,X$32,1)</f>
        <v>#N/A</v>
      </c>
      <c r="Y147" t="e">
        <f ca="1">MID($E147,Y$32,1)</f>
        <v>#N/A</v>
      </c>
    </row>
    <row r="148" customHeight="1" spans="6:26">
      <c r="F148" t="e">
        <f ca="1">IF(NOT(F147=""),HLOOKUP(F147,Freq!$A$70:Freq!$W$170,MOD(MID($B$8,F146,2)*$A147,100),FALSE),"")</f>
        <v>#N/A</v>
      </c>
      <c r="G148" t="e">
        <f ca="1">IF(NOT(G147=""),HLOOKUP(G147,Freq!$A$70:Freq!$W$170,MOD(MID($B$8,G146,2)*$A147,100),FALSE),"")</f>
        <v>#N/A</v>
      </c>
      <c r="H148" t="e">
        <f ca="1">IF(NOT(H147=""),HLOOKUP(H147,Freq!$A$70:Freq!$W$170,MOD(MID($B$8,H146,2)*$A147,100),FALSE),"")</f>
        <v>#N/A</v>
      </c>
      <c r="I148" t="e">
        <f ca="1">IF(NOT(I147=""),HLOOKUP(I147,Freq!$A$70:Freq!$W$170,MOD(MID($B$8,I146,2)*$A147,100),FALSE),"")</f>
        <v>#N/A</v>
      </c>
      <c r="J148" t="e">
        <f ca="1">IF(NOT(J147=""),HLOOKUP(J147,Freq!$A$70:Freq!$W$170,MOD(MID($B$8,J146,2)*$A147,100),FALSE),"")</f>
        <v>#N/A</v>
      </c>
      <c r="K148" t="e">
        <f ca="1">IF(NOT(K147=""),HLOOKUP(K147,Freq!$A$70:Freq!$W$170,MOD(MID($B$8,K146,2)*$A147,100),FALSE),"")</f>
        <v>#N/A</v>
      </c>
      <c r="L148" t="e">
        <f ca="1">IF(NOT(L147=""),HLOOKUP(L147,Freq!$A$70:Freq!$W$170,MOD(MID($B$8,L146,2)*$A147,100),FALSE),"")</f>
        <v>#N/A</v>
      </c>
      <c r="M148" t="e">
        <f ca="1">IF(NOT(M147=""),HLOOKUP(M147,Freq!$A$70:Freq!$W$170,MOD(MID($B$8,M146,2)*$A147,100),FALSE),"")</f>
        <v>#N/A</v>
      </c>
      <c r="N148" t="e">
        <f ca="1">IF(NOT(N147=""),HLOOKUP(N147,Freq!$A$70:Freq!$W$170,MOD(MID($B$8,N146,2)*$A147,100),FALSE),"")</f>
        <v>#N/A</v>
      </c>
      <c r="O148" t="e">
        <f ca="1">IF(NOT(O147=""),HLOOKUP(O147,Freq!$A$70:Freq!$W$170,MOD(MID($B$8,O146,2)*$A147,100),FALSE),"")</f>
        <v>#N/A</v>
      </c>
      <c r="P148" t="e">
        <f ca="1">IF(NOT(P147=""),HLOOKUP(P147,Freq!$A$70:Freq!$W$170,MOD(MID($B$8,P146,2)*$A147,100),FALSE),"")</f>
        <v>#N/A</v>
      </c>
      <c r="Q148" t="e">
        <f ca="1">IF(NOT(Q147=""),HLOOKUP(Q147,Freq!$A$70:Freq!$W$170,MOD(MID($B$8,Q146,2)*$A147,100),FALSE),"")</f>
        <v>#N/A</v>
      </c>
      <c r="R148" t="e">
        <f ca="1">IF(NOT(R147=""),HLOOKUP(R147,Freq!$A$70:Freq!$W$170,MOD(MID($B$8,R146,2)*$A147,100),FALSE),"")</f>
        <v>#N/A</v>
      </c>
      <c r="S148" t="e">
        <f ca="1">IF(NOT(S147=""),HLOOKUP(S147,Freq!$A$70:Freq!$W$170,MOD(MID($B$8,S146,2)*$A147,100),FALSE),"")</f>
        <v>#N/A</v>
      </c>
      <c r="T148" t="e">
        <f ca="1">IF(NOT(T147=""),HLOOKUP(T147,Freq!$A$70:Freq!$W$170,MOD(MID($B$8,T146,2)*$A147,100),FALSE),"")</f>
        <v>#N/A</v>
      </c>
      <c r="U148" t="e">
        <f ca="1">IF(NOT(U147=""),HLOOKUP(U147,Freq!$A$70:Freq!$W$170,MOD(MID($B$8,U146,2)*$A147,100),FALSE),"")</f>
        <v>#N/A</v>
      </c>
      <c r="V148" t="e">
        <f ca="1">IF(NOT(V147=""),HLOOKUP(V147,Freq!$A$70:Freq!$W$170,MOD(MID($B$8,V146,2)*$A147,100),FALSE),"")</f>
        <v>#N/A</v>
      </c>
      <c r="W148" t="e">
        <f ca="1">IF(NOT(W147=""),HLOOKUP(W147,Freq!$A$70:Freq!$W$170,MOD(MID($B$8,W146,2)*$A147,100),FALSE),"")</f>
        <v>#N/A</v>
      </c>
      <c r="X148" t="e">
        <f ca="1">IF(NOT(X147=""),HLOOKUP(X147,Freq!$A$70:Freq!$W$170,MOD(MID($B$8,X146,2)*$A147,100),FALSE),"")</f>
        <v>#N/A</v>
      </c>
      <c r="Y148" t="e">
        <f ca="1">IF(NOT(Y147=""),HLOOKUP(Y147,Freq!$A$70:Freq!$W$170,MOD(MID($B$8,Y146,2)*$A147,100),FALSE),"")</f>
        <v>#N/A</v>
      </c>
      <c r="Z148" t="str">
        <f ca="1">IFERROR(_xlfn.CONCAT(F148:Y148),"")</f>
        <v/>
      </c>
    </row>
    <row r="150" customHeight="1" spans="2:25">
      <c r="B150" t="s">
        <v>99</v>
      </c>
      <c r="C150" t="s">
        <v>100</v>
      </c>
      <c r="D150" t="s">
        <v>101</v>
      </c>
      <c r="E150" t="s">
        <v>102</v>
      </c>
      <c r="F150">
        <v>1</v>
      </c>
      <c r="G150">
        <v>2</v>
      </c>
      <c r="H150">
        <v>3</v>
      </c>
      <c r="I150">
        <v>4</v>
      </c>
      <c r="J150">
        <v>5</v>
      </c>
      <c r="K150">
        <v>6</v>
      </c>
      <c r="L150">
        <v>7</v>
      </c>
      <c r="M150">
        <v>8</v>
      </c>
      <c r="N150">
        <v>9</v>
      </c>
      <c r="O150">
        <v>10</v>
      </c>
      <c r="P150">
        <v>11</v>
      </c>
      <c r="Q150">
        <v>12</v>
      </c>
      <c r="R150">
        <v>13</v>
      </c>
      <c r="S150">
        <v>14</v>
      </c>
      <c r="T150">
        <v>15</v>
      </c>
      <c r="U150">
        <v>16</v>
      </c>
      <c r="V150">
        <v>17</v>
      </c>
      <c r="W150">
        <v>18</v>
      </c>
      <c r="X150">
        <v>19</v>
      </c>
      <c r="Y150">
        <v>20</v>
      </c>
    </row>
    <row r="151" customHeight="1" spans="1:25">
      <c r="A151">
        <v>10</v>
      </c>
      <c r="B151" t="e">
        <f ca="1">VLOOKUP(D151,Mod!$A$8:Mod!$B$30,2,FALSE)</f>
        <v>#N/A</v>
      </c>
      <c r="C151" t="e">
        <f ca="1">MOD(MID($B$8,1,2),B151)+2</f>
        <v>#N/A</v>
      </c>
      <c r="D151" t="str">
        <f ca="1">MID($B$11,A151,1)</f>
        <v/>
      </c>
      <c r="E151" t="e">
        <f ca="1">VLOOKUP(D151,Inventory!$B$8:Inventory!$X$30,C151,FALSE)</f>
        <v>#N/A</v>
      </c>
      <c r="F151" t="e">
        <f ca="1">MID($E151,F$32,1)</f>
        <v>#N/A</v>
      </c>
      <c r="G151" t="e">
        <f ca="1">MID($E151,G$32,1)</f>
        <v>#N/A</v>
      </c>
      <c r="H151" t="e">
        <f ca="1">MID($E151,H$32,1)</f>
        <v>#N/A</v>
      </c>
      <c r="I151" t="e">
        <f ca="1">MID($E151,I$32,1)</f>
        <v>#N/A</v>
      </c>
      <c r="J151" t="e">
        <f ca="1">MID($E151,J$32,1)</f>
        <v>#N/A</v>
      </c>
      <c r="K151" t="e">
        <f ca="1">MID($E151,K$32,1)</f>
        <v>#N/A</v>
      </c>
      <c r="L151" t="e">
        <f ca="1">MID($E151,L$32,1)</f>
        <v>#N/A</v>
      </c>
      <c r="M151" t="e">
        <f ca="1">MID($E151,M$32,1)</f>
        <v>#N/A</v>
      </c>
      <c r="N151" t="e">
        <f ca="1">MID($E151,N$32,1)</f>
        <v>#N/A</v>
      </c>
      <c r="O151" t="e">
        <f ca="1">MID($E151,O$32,1)</f>
        <v>#N/A</v>
      </c>
      <c r="P151" t="e">
        <f ca="1">MID($E151,P$32,1)</f>
        <v>#N/A</v>
      </c>
      <c r="Q151" t="e">
        <f ca="1">MID($E151,Q$32,1)</f>
        <v>#N/A</v>
      </c>
      <c r="R151" t="e">
        <f ca="1">MID($E151,R$32,1)</f>
        <v>#N/A</v>
      </c>
      <c r="S151" t="e">
        <f ca="1">MID($E151,S$32,1)</f>
        <v>#N/A</v>
      </c>
      <c r="T151" t="e">
        <f ca="1">MID($E151,T$32,1)</f>
        <v>#N/A</v>
      </c>
      <c r="U151" t="e">
        <f ca="1">MID($E151,U$32,1)</f>
        <v>#N/A</v>
      </c>
      <c r="V151" t="e">
        <f ca="1">MID($E151,V$32,1)</f>
        <v>#N/A</v>
      </c>
      <c r="W151" t="e">
        <f ca="1">MID($E151,W$32,1)</f>
        <v>#N/A</v>
      </c>
      <c r="X151" t="e">
        <f ca="1">MID($E151,X$32,1)</f>
        <v>#N/A</v>
      </c>
      <c r="Y151" t="e">
        <f ca="1">MID($E151,Y$32,1)</f>
        <v>#N/A</v>
      </c>
    </row>
    <row r="152" customHeight="1" spans="6:26">
      <c r="F152" t="e">
        <f ca="1">IF(NOT(F151=""),HLOOKUP(F151,Freq!$A$70:Freq!$W$170,MOD(MID($B$8,F150,2)*$A151,100),FALSE),"")</f>
        <v>#N/A</v>
      </c>
      <c r="G152" t="e">
        <f ca="1">IF(NOT(G151=""),HLOOKUP(G151,Freq!$A$70:Freq!$W$170,MOD(MID($B$8,G150,2)*$A151,100),FALSE),"")</f>
        <v>#N/A</v>
      </c>
      <c r="H152" t="e">
        <f ca="1">IF(NOT(H151=""),HLOOKUP(H151,Freq!$A$70:Freq!$W$170,MOD(MID($B$8,H150,2)*$A151,100),FALSE),"")</f>
        <v>#N/A</v>
      </c>
      <c r="I152" t="e">
        <f ca="1">IF(NOT(I151=""),HLOOKUP(I151,Freq!$A$70:Freq!$W$170,MOD(MID($B$8,I150,2)*$A151,100),FALSE),"")</f>
        <v>#N/A</v>
      </c>
      <c r="J152" t="e">
        <f ca="1">IF(NOT(J151=""),HLOOKUP(J151,Freq!$A$70:Freq!$W$170,MOD(MID($B$8,J150,2)*$A151,100),FALSE),"")</f>
        <v>#N/A</v>
      </c>
      <c r="K152" t="e">
        <f ca="1">IF(NOT(K151=""),HLOOKUP(K151,Freq!$A$70:Freq!$W$170,MOD(MID($B$8,K150,2)*$A151,100),FALSE),"")</f>
        <v>#N/A</v>
      </c>
      <c r="L152" t="e">
        <f ca="1">IF(NOT(L151=""),HLOOKUP(L151,Freq!$A$70:Freq!$W$170,MOD(MID($B$8,L150,2)*$A151,100),FALSE),"")</f>
        <v>#N/A</v>
      </c>
      <c r="M152" t="e">
        <f ca="1">IF(NOT(M151=""),HLOOKUP(M151,Freq!$A$70:Freq!$W$170,MOD(MID($B$8,M150,2)*$A151,100),FALSE),"")</f>
        <v>#N/A</v>
      </c>
      <c r="N152" t="e">
        <f ca="1">IF(NOT(N151=""),HLOOKUP(N151,Freq!$A$70:Freq!$W$170,MOD(MID($B$8,N150,2)*$A151,100),FALSE),"")</f>
        <v>#N/A</v>
      </c>
      <c r="O152" t="e">
        <f ca="1">IF(NOT(O151=""),HLOOKUP(O151,Freq!$A$70:Freq!$W$170,MOD(MID($B$8,O150,2)*$A151,100),FALSE),"")</f>
        <v>#N/A</v>
      </c>
      <c r="P152" t="e">
        <f ca="1">IF(NOT(P151=""),HLOOKUP(P151,Freq!$A$70:Freq!$W$170,MOD(MID($B$8,P150,2)*$A151,100),FALSE),"")</f>
        <v>#N/A</v>
      </c>
      <c r="Q152" t="e">
        <f ca="1">IF(NOT(Q151=""),HLOOKUP(Q151,Freq!$A$70:Freq!$W$170,MOD(MID($B$8,Q150,2)*$A151,100),FALSE),"")</f>
        <v>#N/A</v>
      </c>
      <c r="R152" t="e">
        <f ca="1">IF(NOT(R151=""),HLOOKUP(R151,Freq!$A$70:Freq!$W$170,MOD(MID($B$8,R150,2)*$A151,100),FALSE),"")</f>
        <v>#N/A</v>
      </c>
      <c r="S152" t="e">
        <f ca="1">IF(NOT(S151=""),HLOOKUP(S151,Freq!$A$70:Freq!$W$170,MOD(MID($B$8,S150,2)*$A151,100),FALSE),"")</f>
        <v>#N/A</v>
      </c>
      <c r="T152" t="e">
        <f ca="1">IF(NOT(T151=""),HLOOKUP(T151,Freq!$A$70:Freq!$W$170,MOD(MID($B$8,T150,2)*$A151,100),FALSE),"")</f>
        <v>#N/A</v>
      </c>
      <c r="U152" t="e">
        <f ca="1">IF(NOT(U151=""),HLOOKUP(U151,Freq!$A$70:Freq!$W$170,MOD(MID($B$8,U150,2)*$A151,100),FALSE),"")</f>
        <v>#N/A</v>
      </c>
      <c r="V152" t="e">
        <f ca="1">IF(NOT(V151=""),HLOOKUP(V151,Freq!$A$70:Freq!$W$170,MOD(MID($B$8,V150,2)*$A151,100),FALSE),"")</f>
        <v>#N/A</v>
      </c>
      <c r="W152" t="e">
        <f ca="1">IF(NOT(W151=""),HLOOKUP(W151,Freq!$A$70:Freq!$W$170,MOD(MID($B$8,W150,2)*$A151,100),FALSE),"")</f>
        <v>#N/A</v>
      </c>
      <c r="X152" t="e">
        <f ca="1">IF(NOT(X151=""),HLOOKUP(X151,Freq!$A$70:Freq!$W$170,MOD(MID($B$8,X150,2)*$A151,100),FALSE),"")</f>
        <v>#N/A</v>
      </c>
      <c r="Y152" t="e">
        <f ca="1">IF(NOT(Y151=""),HLOOKUP(Y151,Freq!$A$70:Freq!$W$170,MOD(MID($B$8,Y150,2)*$A151,100),FALSE),"")</f>
        <v>#N/A</v>
      </c>
      <c r="Z152" t="str">
        <f ca="1">IFERROR(_xlfn.CONCAT(F152:Y152),"")</f>
        <v/>
      </c>
    </row>
    <row r="154" customHeight="1" spans="2:25">
      <c r="B154" t="s">
        <v>99</v>
      </c>
      <c r="C154" t="s">
        <v>100</v>
      </c>
      <c r="D154" t="s">
        <v>101</v>
      </c>
      <c r="E154" t="s">
        <v>102</v>
      </c>
      <c r="F154">
        <v>1</v>
      </c>
      <c r="G154">
        <v>2</v>
      </c>
      <c r="H154">
        <v>3</v>
      </c>
      <c r="I154">
        <v>4</v>
      </c>
      <c r="J154">
        <v>5</v>
      </c>
      <c r="K154">
        <v>6</v>
      </c>
      <c r="L154">
        <v>7</v>
      </c>
      <c r="M154">
        <v>8</v>
      </c>
      <c r="N154">
        <v>9</v>
      </c>
      <c r="O154">
        <v>10</v>
      </c>
      <c r="P154">
        <v>11</v>
      </c>
      <c r="Q154">
        <v>12</v>
      </c>
      <c r="R154">
        <v>13</v>
      </c>
      <c r="S154">
        <v>14</v>
      </c>
      <c r="T154">
        <v>15</v>
      </c>
      <c r="U154">
        <v>16</v>
      </c>
      <c r="V154">
        <v>17</v>
      </c>
      <c r="W154">
        <v>18</v>
      </c>
      <c r="X154">
        <v>19</v>
      </c>
      <c r="Y154">
        <v>20</v>
      </c>
    </row>
    <row r="155" customHeight="1" spans="1:25">
      <c r="A155">
        <v>11</v>
      </c>
      <c r="B155" t="e">
        <f ca="1">VLOOKUP(D155,Mod!$A$8:Mod!$B$30,2,FALSE)</f>
        <v>#N/A</v>
      </c>
      <c r="C155" t="e">
        <f ca="1">MOD(MID($B$8,1,2),B155)+2</f>
        <v>#N/A</v>
      </c>
      <c r="D155" t="str">
        <f ca="1">MID($B$11,A155,1)</f>
        <v/>
      </c>
      <c r="E155" t="e">
        <f ca="1">VLOOKUP(D155,Inventory!$B$8:Inventory!$X$30,C155,FALSE)</f>
        <v>#N/A</v>
      </c>
      <c r="F155" t="e">
        <f ca="1">MID($E155,F$32,1)</f>
        <v>#N/A</v>
      </c>
      <c r="G155" t="e">
        <f ca="1">MID($E155,G$32,1)</f>
        <v>#N/A</v>
      </c>
      <c r="H155" t="e">
        <f ca="1">MID($E155,H$32,1)</f>
        <v>#N/A</v>
      </c>
      <c r="I155" t="e">
        <f ca="1">MID($E155,I$32,1)</f>
        <v>#N/A</v>
      </c>
      <c r="J155" t="e">
        <f ca="1">MID($E155,J$32,1)</f>
        <v>#N/A</v>
      </c>
      <c r="K155" t="e">
        <f ca="1">MID($E155,K$32,1)</f>
        <v>#N/A</v>
      </c>
      <c r="L155" t="e">
        <f ca="1">MID($E155,L$32,1)</f>
        <v>#N/A</v>
      </c>
      <c r="M155" t="e">
        <f ca="1">MID($E155,M$32,1)</f>
        <v>#N/A</v>
      </c>
      <c r="N155" t="e">
        <f ca="1">MID($E155,N$32,1)</f>
        <v>#N/A</v>
      </c>
      <c r="O155" t="e">
        <f ca="1">MID($E155,O$32,1)</f>
        <v>#N/A</v>
      </c>
      <c r="P155" t="e">
        <f ca="1">MID($E155,P$32,1)</f>
        <v>#N/A</v>
      </c>
      <c r="Q155" t="e">
        <f ca="1">MID($E155,Q$32,1)</f>
        <v>#N/A</v>
      </c>
      <c r="R155" t="e">
        <f ca="1">MID($E155,R$32,1)</f>
        <v>#N/A</v>
      </c>
      <c r="S155" t="e">
        <f ca="1">MID($E155,S$32,1)</f>
        <v>#N/A</v>
      </c>
      <c r="T155" t="e">
        <f ca="1">MID($E155,T$32,1)</f>
        <v>#N/A</v>
      </c>
      <c r="U155" t="e">
        <f ca="1">MID($E155,U$32,1)</f>
        <v>#N/A</v>
      </c>
      <c r="V155" t="e">
        <f ca="1">MID($E155,V$32,1)</f>
        <v>#N/A</v>
      </c>
      <c r="W155" t="e">
        <f ca="1">MID($E155,W$32,1)</f>
        <v>#N/A</v>
      </c>
      <c r="X155" t="e">
        <f ca="1">MID($E155,X$32,1)</f>
        <v>#N/A</v>
      </c>
      <c r="Y155" t="e">
        <f ca="1">MID($E155,Y$32,1)</f>
        <v>#N/A</v>
      </c>
    </row>
    <row r="156" customHeight="1" spans="6:26">
      <c r="F156" t="e">
        <f ca="1">IF(NOT(F155=""),HLOOKUP(F155,Freq!$A$70:Freq!$W$170,MOD(MID($B$8,F154,2)*$A155,100),FALSE),"")</f>
        <v>#N/A</v>
      </c>
      <c r="G156" t="e">
        <f ca="1">IF(NOT(G155=""),HLOOKUP(G155,Freq!$A$70:Freq!$W$170,MOD(MID($B$8,G154,2)*$A155,100),FALSE),"")</f>
        <v>#N/A</v>
      </c>
      <c r="H156" t="e">
        <f ca="1">IF(NOT(H155=""),HLOOKUP(H155,Freq!$A$70:Freq!$W$170,MOD(MID($B$8,H154,2)*$A155,100),FALSE),"")</f>
        <v>#N/A</v>
      </c>
      <c r="I156" t="e">
        <f ca="1">IF(NOT(I155=""),HLOOKUP(I155,Freq!$A$70:Freq!$W$170,MOD(MID($B$8,I154,2)*$A155,100),FALSE),"")</f>
        <v>#N/A</v>
      </c>
      <c r="J156" t="e">
        <f ca="1">IF(NOT(J155=""),HLOOKUP(J155,Freq!$A$70:Freq!$W$170,MOD(MID($B$8,J154,2)*$A155,100),FALSE),"")</f>
        <v>#N/A</v>
      </c>
      <c r="K156" t="e">
        <f ca="1">IF(NOT(K155=""),HLOOKUP(K155,Freq!$A$70:Freq!$W$170,MOD(MID($B$8,K154,2)*$A155,100),FALSE),"")</f>
        <v>#N/A</v>
      </c>
      <c r="L156" t="e">
        <f ca="1">IF(NOT(L155=""),HLOOKUP(L155,Freq!$A$70:Freq!$W$170,MOD(MID($B$8,L154,2)*$A155,100),FALSE),"")</f>
        <v>#N/A</v>
      </c>
      <c r="M156" t="e">
        <f ca="1">IF(NOT(M155=""),HLOOKUP(M155,Freq!$A$70:Freq!$W$170,MOD(MID($B$8,M154,2)*$A155,100),FALSE),"")</f>
        <v>#N/A</v>
      </c>
      <c r="N156" t="e">
        <f ca="1">IF(NOT(N155=""),HLOOKUP(N155,Freq!$A$70:Freq!$W$170,MOD(MID($B$8,N154,2)*$A155,100),FALSE),"")</f>
        <v>#N/A</v>
      </c>
      <c r="O156" t="e">
        <f ca="1">IF(NOT(O155=""),HLOOKUP(O155,Freq!$A$70:Freq!$W$170,MOD(MID($B$8,O154,2)*$A155,100),FALSE),"")</f>
        <v>#N/A</v>
      </c>
      <c r="P156" t="e">
        <f ca="1">IF(NOT(P155=""),HLOOKUP(P155,Freq!$A$70:Freq!$W$170,MOD(MID($B$8,P154,2)*$A155,100),FALSE),"")</f>
        <v>#N/A</v>
      </c>
      <c r="Q156" t="e">
        <f ca="1">IF(NOT(Q155=""),HLOOKUP(Q155,Freq!$A$70:Freq!$W$170,MOD(MID($B$8,Q154,2)*$A155,100),FALSE),"")</f>
        <v>#N/A</v>
      </c>
      <c r="R156" t="e">
        <f ca="1">IF(NOT(R155=""),HLOOKUP(R155,Freq!$A$70:Freq!$W$170,MOD(MID($B$8,R154,2)*$A155,100),FALSE),"")</f>
        <v>#N/A</v>
      </c>
      <c r="S156" t="e">
        <f ca="1">IF(NOT(S155=""),HLOOKUP(S155,Freq!$A$70:Freq!$W$170,MOD(MID($B$8,S154,2)*$A155,100),FALSE),"")</f>
        <v>#N/A</v>
      </c>
      <c r="T156" t="e">
        <f ca="1">IF(NOT(T155=""),HLOOKUP(T155,Freq!$A$70:Freq!$W$170,MOD(MID($B$8,T154,2)*$A155,100),FALSE),"")</f>
        <v>#N/A</v>
      </c>
      <c r="U156" t="e">
        <f ca="1">IF(NOT(U155=""),HLOOKUP(U155,Freq!$A$70:Freq!$W$170,MOD(MID($B$8,U154,2)*$A155,100),FALSE),"")</f>
        <v>#N/A</v>
      </c>
      <c r="V156" t="e">
        <f ca="1">IF(NOT(V155=""),HLOOKUP(V155,Freq!$A$70:Freq!$W$170,MOD(MID($B$8,V154,2)*$A155,100),FALSE),"")</f>
        <v>#N/A</v>
      </c>
      <c r="W156" t="e">
        <f ca="1">IF(NOT(W155=""),HLOOKUP(W155,Freq!$A$70:Freq!$W$170,MOD(MID($B$8,W154,2)*$A155,100),FALSE),"")</f>
        <v>#N/A</v>
      </c>
      <c r="X156" t="e">
        <f ca="1">IF(NOT(X155=""),HLOOKUP(X155,Freq!$A$70:Freq!$W$170,MOD(MID($B$8,X154,2)*$A155,100),FALSE),"")</f>
        <v>#N/A</v>
      </c>
      <c r="Y156" t="e">
        <f ca="1">IF(NOT(Y155=""),HLOOKUP(Y155,Freq!$A$70:Freq!$W$170,MOD(MID($B$8,Y154,2)*$A155,100),FALSE),"")</f>
        <v>#N/A</v>
      </c>
      <c r="Z156" t="str">
        <f ca="1">IFERROR(_xlfn.CONCAT(F156:Y156),"")</f>
        <v/>
      </c>
    </row>
    <row r="158" customHeight="1" spans="2:25">
      <c r="B158" t="s">
        <v>99</v>
      </c>
      <c r="C158" t="s">
        <v>100</v>
      </c>
      <c r="D158" t="s">
        <v>101</v>
      </c>
      <c r="E158" t="s">
        <v>102</v>
      </c>
      <c r="F158">
        <v>1</v>
      </c>
      <c r="G158">
        <v>2</v>
      </c>
      <c r="H158">
        <v>3</v>
      </c>
      <c r="I158">
        <v>4</v>
      </c>
      <c r="J158">
        <v>5</v>
      </c>
      <c r="K158">
        <v>6</v>
      </c>
      <c r="L158">
        <v>7</v>
      </c>
      <c r="M158">
        <v>8</v>
      </c>
      <c r="N158">
        <v>9</v>
      </c>
      <c r="O158">
        <v>10</v>
      </c>
      <c r="P158">
        <v>11</v>
      </c>
      <c r="Q158">
        <v>12</v>
      </c>
      <c r="R158">
        <v>13</v>
      </c>
      <c r="S158">
        <v>14</v>
      </c>
      <c r="T158">
        <v>15</v>
      </c>
      <c r="U158">
        <v>16</v>
      </c>
      <c r="V158">
        <v>17</v>
      </c>
      <c r="W158">
        <v>18</v>
      </c>
      <c r="X158">
        <v>19</v>
      </c>
      <c r="Y158">
        <v>20</v>
      </c>
    </row>
    <row r="159" customHeight="1" spans="1:25">
      <c r="A159">
        <v>12</v>
      </c>
      <c r="B159" t="e">
        <f ca="1">VLOOKUP(D159,Mod!$A$8:Mod!$B$30,2,FALSE)</f>
        <v>#N/A</v>
      </c>
      <c r="C159" t="e">
        <f ca="1">MOD(MID($B$8,1,2),B159)+2</f>
        <v>#N/A</v>
      </c>
      <c r="D159" t="str">
        <f ca="1">MID($B$11,A159,1)</f>
        <v/>
      </c>
      <c r="E159" t="e">
        <f ca="1">VLOOKUP(D159,Inventory!$B$8:Inventory!$X$30,C159,FALSE)</f>
        <v>#N/A</v>
      </c>
      <c r="F159" t="e">
        <f ca="1">MID($E159,F$32,1)</f>
        <v>#N/A</v>
      </c>
      <c r="G159" t="e">
        <f ca="1">MID($E159,G$32,1)</f>
        <v>#N/A</v>
      </c>
      <c r="H159" t="e">
        <f ca="1">MID($E159,H$32,1)</f>
        <v>#N/A</v>
      </c>
      <c r="I159" t="e">
        <f ca="1">MID($E159,I$32,1)</f>
        <v>#N/A</v>
      </c>
      <c r="J159" t="e">
        <f ca="1">MID($E159,J$32,1)</f>
        <v>#N/A</v>
      </c>
      <c r="K159" t="e">
        <f ca="1">MID($E159,K$32,1)</f>
        <v>#N/A</v>
      </c>
      <c r="L159" t="e">
        <f ca="1">MID($E159,L$32,1)</f>
        <v>#N/A</v>
      </c>
      <c r="M159" t="e">
        <f ca="1">MID($E159,M$32,1)</f>
        <v>#N/A</v>
      </c>
      <c r="N159" t="e">
        <f ca="1">MID($E159,N$32,1)</f>
        <v>#N/A</v>
      </c>
      <c r="O159" t="e">
        <f ca="1">MID($E159,O$32,1)</f>
        <v>#N/A</v>
      </c>
      <c r="P159" t="e">
        <f ca="1">MID($E159,P$32,1)</f>
        <v>#N/A</v>
      </c>
      <c r="Q159" t="e">
        <f ca="1">MID($E159,Q$32,1)</f>
        <v>#N/A</v>
      </c>
      <c r="R159" t="e">
        <f ca="1">MID($E159,R$32,1)</f>
        <v>#N/A</v>
      </c>
      <c r="S159" t="e">
        <f ca="1">MID($E159,S$32,1)</f>
        <v>#N/A</v>
      </c>
      <c r="T159" t="e">
        <f ca="1">MID($E159,T$32,1)</f>
        <v>#N/A</v>
      </c>
      <c r="U159" t="e">
        <f ca="1">MID($E159,U$32,1)</f>
        <v>#N/A</v>
      </c>
      <c r="V159" t="e">
        <f ca="1">MID($E159,V$32,1)</f>
        <v>#N/A</v>
      </c>
      <c r="W159" t="e">
        <f ca="1">MID($E159,W$32,1)</f>
        <v>#N/A</v>
      </c>
      <c r="X159" t="e">
        <f ca="1">MID($E159,X$32,1)</f>
        <v>#N/A</v>
      </c>
      <c r="Y159" t="e">
        <f ca="1">MID($E159,Y$32,1)</f>
        <v>#N/A</v>
      </c>
    </row>
    <row r="160" customHeight="1" spans="6:26">
      <c r="F160" t="e">
        <f ca="1">IF(NOT(F159=""),HLOOKUP(F159,Freq!$A$70:Freq!$W$170,MOD(MID($B$8,F158,2)*$A159,100),FALSE),"")</f>
        <v>#N/A</v>
      </c>
      <c r="G160" t="e">
        <f ca="1">IF(NOT(G159=""),HLOOKUP(G159,Freq!$A$70:Freq!$W$170,MOD(MID($B$8,G158,2)*$A159,100),FALSE),"")</f>
        <v>#N/A</v>
      </c>
      <c r="H160" t="e">
        <f ca="1">IF(NOT(H159=""),HLOOKUP(H159,Freq!$A$70:Freq!$W$170,MOD(MID($B$8,H158,2)*$A159,100),FALSE),"")</f>
        <v>#N/A</v>
      </c>
      <c r="I160" t="e">
        <f ca="1">IF(NOT(I159=""),HLOOKUP(I159,Freq!$A$70:Freq!$W$170,MOD(MID($B$8,I158,2)*$A159,100),FALSE),"")</f>
        <v>#N/A</v>
      </c>
      <c r="J160" t="e">
        <f ca="1">IF(NOT(J159=""),HLOOKUP(J159,Freq!$A$70:Freq!$W$170,MOD(MID($B$8,J158,2)*$A159,100),FALSE),"")</f>
        <v>#N/A</v>
      </c>
      <c r="K160" t="e">
        <f ca="1">IF(NOT(K159=""),HLOOKUP(K159,Freq!$A$70:Freq!$W$170,MOD(MID($B$8,K158,2)*$A159,100),FALSE),"")</f>
        <v>#N/A</v>
      </c>
      <c r="L160" t="e">
        <f ca="1">IF(NOT(L159=""),HLOOKUP(L159,Freq!$A$70:Freq!$W$170,MOD(MID($B$8,L158,2)*$A159,100),FALSE),"")</f>
        <v>#N/A</v>
      </c>
      <c r="M160" t="e">
        <f ca="1">IF(NOT(M159=""),HLOOKUP(M159,Freq!$A$70:Freq!$W$170,MOD(MID($B$8,M158,2)*$A159,100),FALSE),"")</f>
        <v>#N/A</v>
      </c>
      <c r="N160" t="e">
        <f ca="1">IF(NOT(N159=""),HLOOKUP(N159,Freq!$A$70:Freq!$W$170,MOD(MID($B$8,N158,2)*$A159,100),FALSE),"")</f>
        <v>#N/A</v>
      </c>
      <c r="O160" t="e">
        <f ca="1">IF(NOT(O159=""),HLOOKUP(O159,Freq!$A$70:Freq!$W$170,MOD(MID($B$8,O158,2)*$A159,100),FALSE),"")</f>
        <v>#N/A</v>
      </c>
      <c r="P160" t="e">
        <f ca="1">IF(NOT(P159=""),HLOOKUP(P159,Freq!$A$70:Freq!$W$170,MOD(MID($B$8,P158,2)*$A159,100),FALSE),"")</f>
        <v>#N/A</v>
      </c>
      <c r="Q160" t="e">
        <f ca="1">IF(NOT(Q159=""),HLOOKUP(Q159,Freq!$A$70:Freq!$W$170,MOD(MID($B$8,Q158,2)*$A159,100),FALSE),"")</f>
        <v>#N/A</v>
      </c>
      <c r="R160" t="e">
        <f ca="1">IF(NOT(R159=""),HLOOKUP(R159,Freq!$A$70:Freq!$W$170,MOD(MID($B$8,R158,2)*$A159,100),FALSE),"")</f>
        <v>#N/A</v>
      </c>
      <c r="S160" t="e">
        <f ca="1">IF(NOT(S159=""),HLOOKUP(S159,Freq!$A$70:Freq!$W$170,MOD(MID($B$8,S158,2)*$A159,100),FALSE),"")</f>
        <v>#N/A</v>
      </c>
      <c r="T160" t="e">
        <f ca="1">IF(NOT(T159=""),HLOOKUP(T159,Freq!$A$70:Freq!$W$170,MOD(MID($B$8,T158,2)*$A159,100),FALSE),"")</f>
        <v>#N/A</v>
      </c>
      <c r="U160" t="e">
        <f ca="1">IF(NOT(U159=""),HLOOKUP(U159,Freq!$A$70:Freq!$W$170,MOD(MID($B$8,U158,2)*$A159,100),FALSE),"")</f>
        <v>#N/A</v>
      </c>
      <c r="V160" t="e">
        <f ca="1">IF(NOT(V159=""),HLOOKUP(V159,Freq!$A$70:Freq!$W$170,MOD(MID($B$8,V158,2)*$A159,100),FALSE),"")</f>
        <v>#N/A</v>
      </c>
      <c r="W160" t="e">
        <f ca="1">IF(NOT(W159=""),HLOOKUP(W159,Freq!$A$70:Freq!$W$170,MOD(MID($B$8,W158,2)*$A159,100),FALSE),"")</f>
        <v>#N/A</v>
      </c>
      <c r="X160" t="e">
        <f ca="1">IF(NOT(X159=""),HLOOKUP(X159,Freq!$A$70:Freq!$W$170,MOD(MID($B$8,X158,2)*$A159,100),FALSE),"")</f>
        <v>#N/A</v>
      </c>
      <c r="Y160" t="e">
        <f ca="1">IF(NOT(Y159=""),HLOOKUP(Y159,Freq!$A$70:Freq!$W$170,MOD(MID($B$8,Y158,2)*$A159,100),FALSE),"")</f>
        <v>#N/A</v>
      </c>
      <c r="Z160" t="str">
        <f ca="1">IFERROR(_xlfn.CONCAT(F160:Y160),"")</f>
        <v/>
      </c>
    </row>
    <row r="162" customHeight="1" spans="2:25">
      <c r="B162" t="s">
        <v>99</v>
      </c>
      <c r="C162" t="s">
        <v>100</v>
      </c>
      <c r="D162" t="s">
        <v>101</v>
      </c>
      <c r="E162" t="s">
        <v>102</v>
      </c>
      <c r="F162">
        <v>1</v>
      </c>
      <c r="G162">
        <v>2</v>
      </c>
      <c r="H162">
        <v>3</v>
      </c>
      <c r="I162">
        <v>4</v>
      </c>
      <c r="J162">
        <v>5</v>
      </c>
      <c r="K162">
        <v>6</v>
      </c>
      <c r="L162">
        <v>7</v>
      </c>
      <c r="M162">
        <v>8</v>
      </c>
      <c r="N162">
        <v>9</v>
      </c>
      <c r="O162">
        <v>10</v>
      </c>
      <c r="P162">
        <v>11</v>
      </c>
      <c r="Q162">
        <v>12</v>
      </c>
      <c r="R162">
        <v>13</v>
      </c>
      <c r="S162">
        <v>14</v>
      </c>
      <c r="T162">
        <v>15</v>
      </c>
      <c r="U162">
        <v>16</v>
      </c>
      <c r="V162">
        <v>17</v>
      </c>
      <c r="W162">
        <v>18</v>
      </c>
      <c r="X162">
        <v>19</v>
      </c>
      <c r="Y162">
        <v>20</v>
      </c>
    </row>
    <row r="163" customHeight="1" spans="1:25">
      <c r="A163">
        <v>13</v>
      </c>
      <c r="B163" t="e">
        <f ca="1">VLOOKUP(D163,Mod!$A$8:Mod!$B$30,2,FALSE)</f>
        <v>#N/A</v>
      </c>
      <c r="C163" t="e">
        <f ca="1">MOD(MID($B$8,1,2),B163)+2</f>
        <v>#N/A</v>
      </c>
      <c r="D163" t="str">
        <f ca="1">MID($B$11,A163,1)</f>
        <v/>
      </c>
      <c r="E163" t="e">
        <f ca="1">VLOOKUP(D163,Inventory!$B$8:Inventory!$X$30,C163,FALSE)</f>
        <v>#N/A</v>
      </c>
      <c r="F163" t="e">
        <f ca="1">MID($E163,F$32,1)</f>
        <v>#N/A</v>
      </c>
      <c r="G163" t="e">
        <f ca="1">MID($E163,G$32,1)</f>
        <v>#N/A</v>
      </c>
      <c r="H163" t="e">
        <f ca="1">MID($E163,H$32,1)</f>
        <v>#N/A</v>
      </c>
      <c r="I163" t="e">
        <f ca="1">MID($E163,I$32,1)</f>
        <v>#N/A</v>
      </c>
      <c r="J163" t="e">
        <f ca="1">MID($E163,J$32,1)</f>
        <v>#N/A</v>
      </c>
      <c r="K163" t="e">
        <f ca="1">MID($E163,K$32,1)</f>
        <v>#N/A</v>
      </c>
      <c r="L163" t="e">
        <f ca="1">MID($E163,L$32,1)</f>
        <v>#N/A</v>
      </c>
      <c r="M163" t="e">
        <f ca="1">MID($E163,M$32,1)</f>
        <v>#N/A</v>
      </c>
      <c r="N163" t="e">
        <f ca="1">MID($E163,N$32,1)</f>
        <v>#N/A</v>
      </c>
      <c r="O163" t="e">
        <f ca="1">MID($E163,O$32,1)</f>
        <v>#N/A</v>
      </c>
      <c r="P163" t="e">
        <f ca="1">MID($E163,P$32,1)</f>
        <v>#N/A</v>
      </c>
      <c r="Q163" t="e">
        <f ca="1">MID($E163,Q$32,1)</f>
        <v>#N/A</v>
      </c>
      <c r="R163" t="e">
        <f ca="1">MID($E163,R$32,1)</f>
        <v>#N/A</v>
      </c>
      <c r="S163" t="e">
        <f ca="1">MID($E163,S$32,1)</f>
        <v>#N/A</v>
      </c>
      <c r="T163" t="e">
        <f ca="1">MID($E163,T$32,1)</f>
        <v>#N/A</v>
      </c>
      <c r="U163" t="e">
        <f ca="1">MID($E163,U$32,1)</f>
        <v>#N/A</v>
      </c>
      <c r="V163" t="e">
        <f ca="1">MID($E163,V$32,1)</f>
        <v>#N/A</v>
      </c>
      <c r="W163" t="e">
        <f ca="1">MID($E163,W$32,1)</f>
        <v>#N/A</v>
      </c>
      <c r="X163" t="e">
        <f ca="1">MID($E163,X$32,1)</f>
        <v>#N/A</v>
      </c>
      <c r="Y163" t="e">
        <f ca="1">MID($E163,Y$32,1)</f>
        <v>#N/A</v>
      </c>
    </row>
    <row r="164" customHeight="1" spans="6:26">
      <c r="F164" t="e">
        <f ca="1">IF(NOT(F163=""),HLOOKUP(F163,Freq!$A$70:Freq!$W$170,MOD(MID($B$8,F162,2)*$A163,100),FALSE),"")</f>
        <v>#N/A</v>
      </c>
      <c r="G164" t="e">
        <f ca="1">IF(NOT(G163=""),HLOOKUP(G163,Freq!$A$70:Freq!$W$170,MOD(MID($B$8,G162,2)*$A163,100),FALSE),"")</f>
        <v>#N/A</v>
      </c>
      <c r="H164" t="e">
        <f ca="1">IF(NOT(H163=""),HLOOKUP(H163,Freq!$A$70:Freq!$W$170,MOD(MID($B$8,H162,2)*$A163,100),FALSE),"")</f>
        <v>#N/A</v>
      </c>
      <c r="I164" t="e">
        <f ca="1">IF(NOT(I163=""),HLOOKUP(I163,Freq!$A$70:Freq!$W$170,MOD(MID($B$8,I162,2)*$A163,100),FALSE),"")</f>
        <v>#N/A</v>
      </c>
      <c r="J164" t="e">
        <f ca="1">IF(NOT(J163=""),HLOOKUP(J163,Freq!$A$70:Freq!$W$170,MOD(MID($B$8,J162,2)*$A163,100),FALSE),"")</f>
        <v>#N/A</v>
      </c>
      <c r="K164" t="e">
        <f ca="1">IF(NOT(K163=""),HLOOKUP(K163,Freq!$A$70:Freq!$W$170,MOD(MID($B$8,K162,2)*$A163,100),FALSE),"")</f>
        <v>#N/A</v>
      </c>
      <c r="L164" t="e">
        <f ca="1">IF(NOT(L163=""),HLOOKUP(L163,Freq!$A$70:Freq!$W$170,MOD(MID($B$8,L162,2)*$A163,100),FALSE),"")</f>
        <v>#N/A</v>
      </c>
      <c r="M164" t="e">
        <f ca="1">IF(NOT(M163=""),HLOOKUP(M163,Freq!$A$70:Freq!$W$170,MOD(MID($B$8,M162,2)*$A163,100),FALSE),"")</f>
        <v>#N/A</v>
      </c>
      <c r="N164" t="e">
        <f ca="1">IF(NOT(N163=""),HLOOKUP(N163,Freq!$A$70:Freq!$W$170,MOD(MID($B$8,N162,2)*$A163,100),FALSE),"")</f>
        <v>#N/A</v>
      </c>
      <c r="O164" t="e">
        <f ca="1">IF(NOT(O163=""),HLOOKUP(O163,Freq!$A$70:Freq!$W$170,MOD(MID($B$8,O162,2)*$A163,100),FALSE),"")</f>
        <v>#N/A</v>
      </c>
      <c r="P164" t="e">
        <f ca="1">IF(NOT(P163=""),HLOOKUP(P163,Freq!$A$70:Freq!$W$170,MOD(MID($B$8,P162,2)*$A163,100),FALSE),"")</f>
        <v>#N/A</v>
      </c>
      <c r="Q164" t="e">
        <f ca="1">IF(NOT(Q163=""),HLOOKUP(Q163,Freq!$A$70:Freq!$W$170,MOD(MID($B$8,Q162,2)*$A163,100),FALSE),"")</f>
        <v>#N/A</v>
      </c>
      <c r="R164" t="e">
        <f ca="1">IF(NOT(R163=""),HLOOKUP(R163,Freq!$A$70:Freq!$W$170,MOD(MID($B$8,R162,2)*$A163,100),FALSE),"")</f>
        <v>#N/A</v>
      </c>
      <c r="S164" t="e">
        <f ca="1">IF(NOT(S163=""),HLOOKUP(S163,Freq!$A$70:Freq!$W$170,MOD(MID($B$8,S162,2)*$A163,100),FALSE),"")</f>
        <v>#N/A</v>
      </c>
      <c r="T164" t="e">
        <f ca="1">IF(NOT(T163=""),HLOOKUP(T163,Freq!$A$70:Freq!$W$170,MOD(MID($B$8,T162,2)*$A163,100),FALSE),"")</f>
        <v>#N/A</v>
      </c>
      <c r="U164" t="e">
        <f ca="1">IF(NOT(U163=""),HLOOKUP(U163,Freq!$A$70:Freq!$W$170,MOD(MID($B$8,U162,2)*$A163,100),FALSE),"")</f>
        <v>#N/A</v>
      </c>
      <c r="V164" t="e">
        <f ca="1">IF(NOT(V163=""),HLOOKUP(V163,Freq!$A$70:Freq!$W$170,MOD(MID($B$8,V162,2)*$A163,100),FALSE),"")</f>
        <v>#N/A</v>
      </c>
      <c r="W164" t="e">
        <f ca="1">IF(NOT(W163=""),HLOOKUP(W163,Freq!$A$70:Freq!$W$170,MOD(MID($B$8,W162,2)*$A163,100),FALSE),"")</f>
        <v>#N/A</v>
      </c>
      <c r="X164" t="e">
        <f ca="1">IF(NOT(X163=""),HLOOKUP(X163,Freq!$A$70:Freq!$W$170,MOD(MID($B$8,X162,2)*$A163,100),FALSE),"")</f>
        <v>#N/A</v>
      </c>
      <c r="Y164" t="e">
        <f ca="1">IF(NOT(Y163=""),HLOOKUP(Y163,Freq!$A$70:Freq!$W$170,MOD(MID($B$8,Y162,2)*$A163,100),FALSE),"")</f>
        <v>#N/A</v>
      </c>
      <c r="Z164" t="str">
        <f ca="1">IFERROR(_xlfn.CONCAT(F164:Y164),"")</f>
        <v/>
      </c>
    </row>
    <row r="166" customHeight="1" spans="2:25">
      <c r="B166" t="s">
        <v>99</v>
      </c>
      <c r="C166" t="s">
        <v>100</v>
      </c>
      <c r="D166" t="s">
        <v>101</v>
      </c>
      <c r="E166" t="s">
        <v>102</v>
      </c>
      <c r="F166">
        <v>1</v>
      </c>
      <c r="G166">
        <v>2</v>
      </c>
      <c r="H166">
        <v>3</v>
      </c>
      <c r="I166">
        <v>4</v>
      </c>
      <c r="J166">
        <v>5</v>
      </c>
      <c r="K166">
        <v>6</v>
      </c>
      <c r="L166">
        <v>7</v>
      </c>
      <c r="M166">
        <v>8</v>
      </c>
      <c r="N166">
        <v>9</v>
      </c>
      <c r="O166">
        <v>10</v>
      </c>
      <c r="P166">
        <v>11</v>
      </c>
      <c r="Q166">
        <v>12</v>
      </c>
      <c r="R166">
        <v>13</v>
      </c>
      <c r="S166">
        <v>14</v>
      </c>
      <c r="T166">
        <v>15</v>
      </c>
      <c r="U166">
        <v>16</v>
      </c>
      <c r="V166">
        <v>17</v>
      </c>
      <c r="W166">
        <v>18</v>
      </c>
      <c r="X166">
        <v>19</v>
      </c>
      <c r="Y166">
        <v>20</v>
      </c>
    </row>
    <row r="167" customHeight="1" spans="1:25">
      <c r="A167">
        <v>14</v>
      </c>
      <c r="B167" t="e">
        <f ca="1">VLOOKUP(D167,Mod!$A$8:Mod!$B$30,2,FALSE)</f>
        <v>#N/A</v>
      </c>
      <c r="C167" t="e">
        <f ca="1">MOD(MID($B$8,1,2),B167)+2</f>
        <v>#N/A</v>
      </c>
      <c r="D167" t="str">
        <f ca="1">MID($B$11,A167,1)</f>
        <v/>
      </c>
      <c r="E167" t="e">
        <f ca="1">VLOOKUP(D167,Inventory!$B$8:Inventory!$X$30,C167,FALSE)</f>
        <v>#N/A</v>
      </c>
      <c r="F167" t="e">
        <f ca="1">MID($E167,F$32,1)</f>
        <v>#N/A</v>
      </c>
      <c r="G167" t="e">
        <f ca="1">MID($E167,G$32,1)</f>
        <v>#N/A</v>
      </c>
      <c r="H167" t="e">
        <f ca="1">MID($E167,H$32,1)</f>
        <v>#N/A</v>
      </c>
      <c r="I167" t="e">
        <f ca="1">MID($E167,I$32,1)</f>
        <v>#N/A</v>
      </c>
      <c r="J167" t="e">
        <f ca="1">MID($E167,J$32,1)</f>
        <v>#N/A</v>
      </c>
      <c r="K167" t="e">
        <f ca="1">MID($E167,K$32,1)</f>
        <v>#N/A</v>
      </c>
      <c r="L167" t="e">
        <f ca="1">MID($E167,L$32,1)</f>
        <v>#N/A</v>
      </c>
      <c r="M167" t="e">
        <f ca="1">MID($E167,M$32,1)</f>
        <v>#N/A</v>
      </c>
      <c r="N167" t="e">
        <f ca="1">MID($E167,N$32,1)</f>
        <v>#N/A</v>
      </c>
      <c r="O167" t="e">
        <f ca="1">MID($E167,O$32,1)</f>
        <v>#N/A</v>
      </c>
      <c r="P167" t="e">
        <f ca="1">MID($E167,P$32,1)</f>
        <v>#N/A</v>
      </c>
      <c r="Q167" t="e">
        <f ca="1">MID($E167,Q$32,1)</f>
        <v>#N/A</v>
      </c>
      <c r="R167" t="e">
        <f ca="1">MID($E167,R$32,1)</f>
        <v>#N/A</v>
      </c>
      <c r="S167" t="e">
        <f ca="1">MID($E167,S$32,1)</f>
        <v>#N/A</v>
      </c>
      <c r="T167" t="e">
        <f ca="1">MID($E167,T$32,1)</f>
        <v>#N/A</v>
      </c>
      <c r="U167" t="e">
        <f ca="1">MID($E167,U$32,1)</f>
        <v>#N/A</v>
      </c>
      <c r="V167" t="e">
        <f ca="1">MID($E167,V$32,1)</f>
        <v>#N/A</v>
      </c>
      <c r="W167" t="e">
        <f ca="1">MID($E167,W$32,1)</f>
        <v>#N/A</v>
      </c>
      <c r="X167" t="e">
        <f ca="1">MID($E167,X$32,1)</f>
        <v>#N/A</v>
      </c>
      <c r="Y167" t="e">
        <f ca="1">MID($E167,Y$32,1)</f>
        <v>#N/A</v>
      </c>
    </row>
    <row r="168" customHeight="1" spans="6:26">
      <c r="F168" t="e">
        <f ca="1">IF(NOT(F167=""),HLOOKUP(F167,Freq!$A$70:Freq!$W$170,MOD(MID($B$8,F166,2)*$A167,100),FALSE),"")</f>
        <v>#N/A</v>
      </c>
      <c r="G168" t="e">
        <f ca="1">IF(NOT(G167=""),HLOOKUP(G167,Freq!$A$70:Freq!$W$170,MOD(MID($B$8,G166,2)*$A167,100),FALSE),"")</f>
        <v>#N/A</v>
      </c>
      <c r="H168" t="e">
        <f ca="1">IF(NOT(H167=""),HLOOKUP(H167,Freq!$A$70:Freq!$W$170,MOD(MID($B$8,H166,2)*$A167,100),FALSE),"")</f>
        <v>#N/A</v>
      </c>
      <c r="I168" t="e">
        <f ca="1">IF(NOT(I167=""),HLOOKUP(I167,Freq!$A$70:Freq!$W$170,MOD(MID($B$8,I166,2)*$A167,100),FALSE),"")</f>
        <v>#N/A</v>
      </c>
      <c r="J168" t="e">
        <f ca="1">IF(NOT(J167=""),HLOOKUP(J167,Freq!$A$70:Freq!$W$170,MOD(MID($B$8,J166,2)*$A167,100),FALSE),"")</f>
        <v>#N/A</v>
      </c>
      <c r="K168" t="e">
        <f ca="1">IF(NOT(K167=""),HLOOKUP(K167,Freq!$A$70:Freq!$W$170,MOD(MID($B$8,K166,2)*$A167,100),FALSE),"")</f>
        <v>#N/A</v>
      </c>
      <c r="L168" t="e">
        <f ca="1">IF(NOT(L167=""),HLOOKUP(L167,Freq!$A$70:Freq!$W$170,MOD(MID($B$8,L166,2)*$A167,100),FALSE),"")</f>
        <v>#N/A</v>
      </c>
      <c r="M168" t="e">
        <f ca="1">IF(NOT(M167=""),HLOOKUP(M167,Freq!$A$70:Freq!$W$170,MOD(MID($B$8,M166,2)*$A167,100),FALSE),"")</f>
        <v>#N/A</v>
      </c>
      <c r="N168" t="e">
        <f ca="1">IF(NOT(N167=""),HLOOKUP(N167,Freq!$A$70:Freq!$W$170,MOD(MID($B$8,N166,2)*$A167,100),FALSE),"")</f>
        <v>#N/A</v>
      </c>
      <c r="O168" t="e">
        <f ca="1">IF(NOT(O167=""),HLOOKUP(O167,Freq!$A$70:Freq!$W$170,MOD(MID($B$8,O166,2)*$A167,100),FALSE),"")</f>
        <v>#N/A</v>
      </c>
      <c r="P168" t="e">
        <f ca="1">IF(NOT(P167=""),HLOOKUP(P167,Freq!$A$70:Freq!$W$170,MOD(MID($B$8,P166,2)*$A167,100),FALSE),"")</f>
        <v>#N/A</v>
      </c>
      <c r="Q168" t="e">
        <f ca="1">IF(NOT(Q167=""),HLOOKUP(Q167,Freq!$A$70:Freq!$W$170,MOD(MID($B$8,Q166,2)*$A167,100),FALSE),"")</f>
        <v>#N/A</v>
      </c>
      <c r="R168" t="e">
        <f ca="1">IF(NOT(R167=""),HLOOKUP(R167,Freq!$A$70:Freq!$W$170,MOD(MID($B$8,R166,2)*$A167,100),FALSE),"")</f>
        <v>#N/A</v>
      </c>
      <c r="S168" t="e">
        <f ca="1">IF(NOT(S167=""),HLOOKUP(S167,Freq!$A$70:Freq!$W$170,MOD(MID($B$8,S166,2)*$A167,100),FALSE),"")</f>
        <v>#N/A</v>
      </c>
      <c r="T168" t="e">
        <f ca="1">IF(NOT(T167=""),HLOOKUP(T167,Freq!$A$70:Freq!$W$170,MOD(MID($B$8,T166,2)*$A167,100),FALSE),"")</f>
        <v>#N/A</v>
      </c>
      <c r="U168" t="e">
        <f ca="1">IF(NOT(U167=""),HLOOKUP(U167,Freq!$A$70:Freq!$W$170,MOD(MID($B$8,U166,2)*$A167,100),FALSE),"")</f>
        <v>#N/A</v>
      </c>
      <c r="V168" t="e">
        <f ca="1">IF(NOT(V167=""),HLOOKUP(V167,Freq!$A$70:Freq!$W$170,MOD(MID($B$8,V166,2)*$A167,100),FALSE),"")</f>
        <v>#N/A</v>
      </c>
      <c r="W168" t="e">
        <f ca="1">IF(NOT(W167=""),HLOOKUP(W167,Freq!$A$70:Freq!$W$170,MOD(MID($B$8,W166,2)*$A167,100),FALSE),"")</f>
        <v>#N/A</v>
      </c>
      <c r="X168" t="e">
        <f ca="1">IF(NOT(X167=""),HLOOKUP(X167,Freq!$A$70:Freq!$W$170,MOD(MID($B$8,X166,2)*$A167,100),FALSE),"")</f>
        <v>#N/A</v>
      </c>
      <c r="Y168" t="e">
        <f ca="1">IF(NOT(Y167=""),HLOOKUP(Y167,Freq!$A$70:Freq!$W$170,MOD(MID($B$8,Y166,2)*$A167,100),FALSE),"")</f>
        <v>#N/A</v>
      </c>
      <c r="Z168" t="str">
        <f ca="1">IFERROR(_xlfn.CONCAT(F168:Y168),"")</f>
        <v/>
      </c>
    </row>
    <row r="170" customHeight="1" spans="2:25">
      <c r="B170" t="s">
        <v>99</v>
      </c>
      <c r="C170" t="s">
        <v>100</v>
      </c>
      <c r="D170" t="s">
        <v>101</v>
      </c>
      <c r="E170" t="s">
        <v>102</v>
      </c>
      <c r="F170">
        <v>1</v>
      </c>
      <c r="G170">
        <v>2</v>
      </c>
      <c r="H170">
        <v>3</v>
      </c>
      <c r="I170">
        <v>4</v>
      </c>
      <c r="J170">
        <v>5</v>
      </c>
      <c r="K170">
        <v>6</v>
      </c>
      <c r="L170">
        <v>7</v>
      </c>
      <c r="M170">
        <v>8</v>
      </c>
      <c r="N170">
        <v>9</v>
      </c>
      <c r="O170">
        <v>10</v>
      </c>
      <c r="P170">
        <v>11</v>
      </c>
      <c r="Q170">
        <v>12</v>
      </c>
      <c r="R170">
        <v>13</v>
      </c>
      <c r="S170">
        <v>14</v>
      </c>
      <c r="T170">
        <v>15</v>
      </c>
      <c r="U170">
        <v>16</v>
      </c>
      <c r="V170">
        <v>17</v>
      </c>
      <c r="W170">
        <v>18</v>
      </c>
      <c r="X170">
        <v>19</v>
      </c>
      <c r="Y170">
        <v>20</v>
      </c>
    </row>
    <row r="171" customHeight="1" spans="1:25">
      <c r="A171">
        <v>15</v>
      </c>
      <c r="B171" t="e">
        <f ca="1">VLOOKUP(D171,Mod!$A$8:Mod!$B$30,2,FALSE)</f>
        <v>#N/A</v>
      </c>
      <c r="C171" t="e">
        <f ca="1">MOD(MID($B$8,1,2),B171)+2</f>
        <v>#N/A</v>
      </c>
      <c r="D171" t="str">
        <f ca="1">MID($B$11,A171,1)</f>
        <v/>
      </c>
      <c r="E171" t="e">
        <f ca="1">VLOOKUP(D171,Inventory!$B$8:Inventory!$X$30,C171,FALSE)</f>
        <v>#N/A</v>
      </c>
      <c r="F171" t="e">
        <f ca="1">MID($E171,F$32,1)</f>
        <v>#N/A</v>
      </c>
      <c r="G171" t="e">
        <f ca="1">MID($E171,G$32,1)</f>
        <v>#N/A</v>
      </c>
      <c r="H171" t="e">
        <f ca="1">MID($E171,H$32,1)</f>
        <v>#N/A</v>
      </c>
      <c r="I171" t="e">
        <f ca="1">MID($E171,I$32,1)</f>
        <v>#N/A</v>
      </c>
      <c r="J171" t="e">
        <f ca="1">MID($E171,J$32,1)</f>
        <v>#N/A</v>
      </c>
      <c r="K171" t="e">
        <f ca="1">MID($E171,K$32,1)</f>
        <v>#N/A</v>
      </c>
      <c r="L171" t="e">
        <f ca="1">MID($E171,L$32,1)</f>
        <v>#N/A</v>
      </c>
      <c r="M171" t="e">
        <f ca="1">MID($E171,M$32,1)</f>
        <v>#N/A</v>
      </c>
      <c r="N171" t="e">
        <f ca="1">MID($E171,N$32,1)</f>
        <v>#N/A</v>
      </c>
      <c r="O171" t="e">
        <f ca="1">MID($E171,O$32,1)</f>
        <v>#N/A</v>
      </c>
      <c r="P171" t="e">
        <f ca="1">MID($E171,P$32,1)</f>
        <v>#N/A</v>
      </c>
      <c r="Q171" t="e">
        <f ca="1">MID($E171,Q$32,1)</f>
        <v>#N/A</v>
      </c>
      <c r="R171" t="e">
        <f ca="1">MID($E171,R$32,1)</f>
        <v>#N/A</v>
      </c>
      <c r="S171" t="e">
        <f ca="1">MID($E171,S$32,1)</f>
        <v>#N/A</v>
      </c>
      <c r="T171" t="e">
        <f ca="1">MID($E171,T$32,1)</f>
        <v>#N/A</v>
      </c>
      <c r="U171" t="e">
        <f ca="1">MID($E171,U$32,1)</f>
        <v>#N/A</v>
      </c>
      <c r="V171" t="e">
        <f ca="1">MID($E171,V$32,1)</f>
        <v>#N/A</v>
      </c>
      <c r="W171" t="e">
        <f ca="1">MID($E171,W$32,1)</f>
        <v>#N/A</v>
      </c>
      <c r="X171" t="e">
        <f ca="1">MID($E171,X$32,1)</f>
        <v>#N/A</v>
      </c>
      <c r="Y171" t="e">
        <f ca="1">MID($E171,Y$32,1)</f>
        <v>#N/A</v>
      </c>
    </row>
    <row r="172" customHeight="1" spans="6:26">
      <c r="F172" t="e">
        <f ca="1">IF(NOT(F171=""),HLOOKUP(F171,Freq!$A$70:Freq!$W$170,MOD(MID($B$8,F170,2)*$A171,100),FALSE),"")</f>
        <v>#N/A</v>
      </c>
      <c r="G172" t="e">
        <f ca="1">IF(NOT(G171=""),HLOOKUP(G171,Freq!$A$70:Freq!$W$170,MOD(MID($B$8,G170,2)*$A171,100),FALSE),"")</f>
        <v>#N/A</v>
      </c>
      <c r="H172" t="e">
        <f ca="1">IF(NOT(H171=""),HLOOKUP(H171,Freq!$A$70:Freq!$W$170,MOD(MID($B$8,H170,2)*$A171,100),FALSE),"")</f>
        <v>#N/A</v>
      </c>
      <c r="I172" t="e">
        <f ca="1">IF(NOT(I171=""),HLOOKUP(I171,Freq!$A$70:Freq!$W$170,MOD(MID($B$8,I170,2)*$A171,100),FALSE),"")</f>
        <v>#N/A</v>
      </c>
      <c r="J172" t="e">
        <f ca="1">IF(NOT(J171=""),HLOOKUP(J171,Freq!$A$70:Freq!$W$170,MOD(MID($B$8,J170,2)*$A171,100),FALSE),"")</f>
        <v>#N/A</v>
      </c>
      <c r="K172" t="e">
        <f ca="1">IF(NOT(K171=""),HLOOKUP(K171,Freq!$A$70:Freq!$W$170,MOD(MID($B$8,K170,2)*$A171,100),FALSE),"")</f>
        <v>#N/A</v>
      </c>
      <c r="L172" t="e">
        <f ca="1">IF(NOT(L171=""),HLOOKUP(L171,Freq!$A$70:Freq!$W$170,MOD(MID($B$8,L170,2)*$A171,100),FALSE),"")</f>
        <v>#N/A</v>
      </c>
      <c r="M172" t="e">
        <f ca="1">IF(NOT(M171=""),HLOOKUP(M171,Freq!$A$70:Freq!$W$170,MOD(MID($B$8,M170,2)*$A171,100),FALSE),"")</f>
        <v>#N/A</v>
      </c>
      <c r="N172" t="e">
        <f ca="1">IF(NOT(N171=""),HLOOKUP(N171,Freq!$A$70:Freq!$W$170,MOD(MID($B$8,N170,2)*$A171,100),FALSE),"")</f>
        <v>#N/A</v>
      </c>
      <c r="O172" t="e">
        <f ca="1">IF(NOT(O171=""),HLOOKUP(O171,Freq!$A$70:Freq!$W$170,MOD(MID($B$8,O170,2)*$A171,100),FALSE),"")</f>
        <v>#N/A</v>
      </c>
      <c r="P172" t="e">
        <f ca="1">IF(NOT(P171=""),HLOOKUP(P171,Freq!$A$70:Freq!$W$170,MOD(MID($B$8,P170,2)*$A171,100),FALSE),"")</f>
        <v>#N/A</v>
      </c>
      <c r="Q172" t="e">
        <f ca="1">IF(NOT(Q171=""),HLOOKUP(Q171,Freq!$A$70:Freq!$W$170,MOD(MID($B$8,Q170,2)*$A171,100),FALSE),"")</f>
        <v>#N/A</v>
      </c>
      <c r="R172" t="e">
        <f ca="1">IF(NOT(R171=""),HLOOKUP(R171,Freq!$A$70:Freq!$W$170,MOD(MID($B$8,R170,2)*$A171,100),FALSE),"")</f>
        <v>#N/A</v>
      </c>
      <c r="S172" t="e">
        <f ca="1">IF(NOT(S171=""),HLOOKUP(S171,Freq!$A$70:Freq!$W$170,MOD(MID($B$8,S170,2)*$A171,100),FALSE),"")</f>
        <v>#N/A</v>
      </c>
      <c r="T172" t="e">
        <f ca="1">IF(NOT(T171=""),HLOOKUP(T171,Freq!$A$70:Freq!$W$170,MOD(MID($B$8,T170,2)*$A171,100),FALSE),"")</f>
        <v>#N/A</v>
      </c>
      <c r="U172" t="e">
        <f ca="1">IF(NOT(U171=""),HLOOKUP(U171,Freq!$A$70:Freq!$W$170,MOD(MID($B$8,U170,2)*$A171,100),FALSE),"")</f>
        <v>#N/A</v>
      </c>
      <c r="V172" t="e">
        <f ca="1">IF(NOT(V171=""),HLOOKUP(V171,Freq!$A$70:Freq!$W$170,MOD(MID($B$8,V170,2)*$A171,100),FALSE),"")</f>
        <v>#N/A</v>
      </c>
      <c r="W172" t="e">
        <f ca="1">IF(NOT(W171=""),HLOOKUP(W171,Freq!$A$70:Freq!$W$170,MOD(MID($B$8,W170,2)*$A171,100),FALSE),"")</f>
        <v>#N/A</v>
      </c>
      <c r="X172" t="e">
        <f ca="1">IF(NOT(X171=""),HLOOKUP(X171,Freq!$A$70:Freq!$W$170,MOD(MID($B$8,X170,2)*$A171,100),FALSE),"")</f>
        <v>#N/A</v>
      </c>
      <c r="Y172" t="e">
        <f ca="1">IF(NOT(Y171=""),HLOOKUP(Y171,Freq!$A$70:Freq!$W$170,MOD(MID($B$8,Y170,2)*$A171,100),FALSE),"")</f>
        <v>#N/A</v>
      </c>
      <c r="Z172" t="str">
        <f ca="1">IFERROR(_xlfn.CONCAT(F172:Y172),"")</f>
        <v/>
      </c>
    </row>
    <row r="174" customHeight="1" spans="2:25">
      <c r="B174" t="s">
        <v>99</v>
      </c>
      <c r="C174" t="s">
        <v>100</v>
      </c>
      <c r="D174" t="s">
        <v>101</v>
      </c>
      <c r="E174" t="s">
        <v>102</v>
      </c>
      <c r="F174">
        <v>1</v>
      </c>
      <c r="G174">
        <v>2</v>
      </c>
      <c r="H174">
        <v>3</v>
      </c>
      <c r="I174">
        <v>4</v>
      </c>
      <c r="J174">
        <v>5</v>
      </c>
      <c r="K174">
        <v>6</v>
      </c>
      <c r="L174">
        <v>7</v>
      </c>
      <c r="M174">
        <v>8</v>
      </c>
      <c r="N174">
        <v>9</v>
      </c>
      <c r="O174">
        <v>10</v>
      </c>
      <c r="P174">
        <v>11</v>
      </c>
      <c r="Q174">
        <v>12</v>
      </c>
      <c r="R174">
        <v>13</v>
      </c>
      <c r="S174">
        <v>14</v>
      </c>
      <c r="T174">
        <v>15</v>
      </c>
      <c r="U174">
        <v>16</v>
      </c>
      <c r="V174">
        <v>17</v>
      </c>
      <c r="W174">
        <v>18</v>
      </c>
      <c r="X174">
        <v>19</v>
      </c>
      <c r="Y174">
        <v>20</v>
      </c>
    </row>
    <row r="175" customHeight="1" spans="1:25">
      <c r="A175">
        <v>16</v>
      </c>
      <c r="B175" t="e">
        <f ca="1">VLOOKUP(D175,Mod!$A$8:Mod!$B$30,2,FALSE)</f>
        <v>#N/A</v>
      </c>
      <c r="C175" t="e">
        <f ca="1">MOD(MID($B$8,1,2),B175)+2</f>
        <v>#N/A</v>
      </c>
      <c r="D175" t="str">
        <f ca="1">MID($B$11,A175,1)</f>
        <v/>
      </c>
      <c r="E175" t="e">
        <f ca="1">VLOOKUP(D175,Inventory!$B$8:Inventory!$X$30,C175,FALSE)</f>
        <v>#N/A</v>
      </c>
      <c r="F175" t="e">
        <f ca="1">MID($E175,F$32,1)</f>
        <v>#N/A</v>
      </c>
      <c r="G175" t="e">
        <f ca="1">MID($E175,G$32,1)</f>
        <v>#N/A</v>
      </c>
      <c r="H175" t="e">
        <f ca="1">MID($E175,H$32,1)</f>
        <v>#N/A</v>
      </c>
      <c r="I175" t="e">
        <f ca="1">MID($E175,I$32,1)</f>
        <v>#N/A</v>
      </c>
      <c r="J175" t="e">
        <f ca="1">MID($E175,J$32,1)</f>
        <v>#N/A</v>
      </c>
      <c r="K175" t="e">
        <f ca="1">MID($E175,K$32,1)</f>
        <v>#N/A</v>
      </c>
      <c r="L175" t="e">
        <f ca="1">MID($E175,L$32,1)</f>
        <v>#N/A</v>
      </c>
      <c r="M175" t="e">
        <f ca="1">MID($E175,M$32,1)</f>
        <v>#N/A</v>
      </c>
      <c r="N175" t="e">
        <f ca="1">MID($E175,N$32,1)</f>
        <v>#N/A</v>
      </c>
      <c r="O175" t="e">
        <f ca="1">MID($E175,O$32,1)</f>
        <v>#N/A</v>
      </c>
      <c r="P175" t="e">
        <f ca="1">MID($E175,P$32,1)</f>
        <v>#N/A</v>
      </c>
      <c r="Q175" t="e">
        <f ca="1">MID($E175,Q$32,1)</f>
        <v>#N/A</v>
      </c>
      <c r="R175" t="e">
        <f ca="1">MID($E175,R$32,1)</f>
        <v>#N/A</v>
      </c>
      <c r="S175" t="e">
        <f ca="1">MID($E175,S$32,1)</f>
        <v>#N/A</v>
      </c>
      <c r="T175" t="e">
        <f ca="1">MID($E175,T$32,1)</f>
        <v>#N/A</v>
      </c>
      <c r="U175" t="e">
        <f ca="1">MID($E175,U$32,1)</f>
        <v>#N/A</v>
      </c>
      <c r="V175" t="e">
        <f ca="1">MID($E175,V$32,1)</f>
        <v>#N/A</v>
      </c>
      <c r="W175" t="e">
        <f ca="1">MID($E175,W$32,1)</f>
        <v>#N/A</v>
      </c>
      <c r="X175" t="e">
        <f ca="1">MID($E175,X$32,1)</f>
        <v>#N/A</v>
      </c>
      <c r="Y175" t="e">
        <f ca="1">MID($E175,Y$32,1)</f>
        <v>#N/A</v>
      </c>
    </row>
    <row r="176" customHeight="1" spans="6:26">
      <c r="F176" t="e">
        <f ca="1">IF(NOT(F175=""),HLOOKUP(F175,Freq!$A$70:Freq!$W$170,MOD(MID($B$8,F174,2)*$A175,100),FALSE),"")</f>
        <v>#N/A</v>
      </c>
      <c r="G176" t="e">
        <f ca="1">IF(NOT(G175=""),HLOOKUP(G175,Freq!$A$70:Freq!$W$170,MOD(MID($B$8,G174,2)*$A175,100),FALSE),"")</f>
        <v>#N/A</v>
      </c>
      <c r="H176" t="e">
        <f ca="1">IF(NOT(H175=""),HLOOKUP(H175,Freq!$A$70:Freq!$W$170,MOD(MID($B$8,H174,2)*$A175,100),FALSE),"")</f>
        <v>#N/A</v>
      </c>
      <c r="I176" t="e">
        <f ca="1">IF(NOT(I175=""),HLOOKUP(I175,Freq!$A$70:Freq!$W$170,MOD(MID($B$8,I174,2)*$A175,100),FALSE),"")</f>
        <v>#N/A</v>
      </c>
      <c r="J176" t="e">
        <f ca="1">IF(NOT(J175=""),HLOOKUP(J175,Freq!$A$70:Freq!$W$170,MOD(MID($B$8,J174,2)*$A175,100),FALSE),"")</f>
        <v>#N/A</v>
      </c>
      <c r="K176" t="e">
        <f ca="1">IF(NOT(K175=""),HLOOKUP(K175,Freq!$A$70:Freq!$W$170,MOD(MID($B$8,K174,2)*$A175,100),FALSE),"")</f>
        <v>#N/A</v>
      </c>
      <c r="L176" t="e">
        <f ca="1">IF(NOT(L175=""),HLOOKUP(L175,Freq!$A$70:Freq!$W$170,MOD(MID($B$8,L174,2)*$A175,100),FALSE),"")</f>
        <v>#N/A</v>
      </c>
      <c r="M176" t="e">
        <f ca="1">IF(NOT(M175=""),HLOOKUP(M175,Freq!$A$70:Freq!$W$170,MOD(MID($B$8,M174,2)*$A175,100),FALSE),"")</f>
        <v>#N/A</v>
      </c>
      <c r="N176" t="e">
        <f ca="1">IF(NOT(N175=""),HLOOKUP(N175,Freq!$A$70:Freq!$W$170,MOD(MID($B$8,N174,2)*$A175,100),FALSE),"")</f>
        <v>#N/A</v>
      </c>
      <c r="O176" t="e">
        <f ca="1">IF(NOT(O175=""),HLOOKUP(O175,Freq!$A$70:Freq!$W$170,MOD(MID($B$8,O174,2)*$A175,100),FALSE),"")</f>
        <v>#N/A</v>
      </c>
      <c r="P176" t="e">
        <f ca="1">IF(NOT(P175=""),HLOOKUP(P175,Freq!$A$70:Freq!$W$170,MOD(MID($B$8,P174,2)*$A175,100),FALSE),"")</f>
        <v>#N/A</v>
      </c>
      <c r="Q176" t="e">
        <f ca="1">IF(NOT(Q175=""),HLOOKUP(Q175,Freq!$A$70:Freq!$W$170,MOD(MID($B$8,Q174,2)*$A175,100),FALSE),"")</f>
        <v>#N/A</v>
      </c>
      <c r="R176" t="e">
        <f ca="1">IF(NOT(R175=""),HLOOKUP(R175,Freq!$A$70:Freq!$W$170,MOD(MID($B$8,R174,2)*$A175,100),FALSE),"")</f>
        <v>#N/A</v>
      </c>
      <c r="S176" t="e">
        <f ca="1">IF(NOT(S175=""),HLOOKUP(S175,Freq!$A$70:Freq!$W$170,MOD(MID($B$8,S174,2)*$A175,100),FALSE),"")</f>
        <v>#N/A</v>
      </c>
      <c r="T176" t="e">
        <f ca="1">IF(NOT(T175=""),HLOOKUP(T175,Freq!$A$70:Freq!$W$170,MOD(MID($B$8,T174,2)*$A175,100),FALSE),"")</f>
        <v>#N/A</v>
      </c>
      <c r="U176" t="e">
        <f ca="1">IF(NOT(U175=""),HLOOKUP(U175,Freq!$A$70:Freq!$W$170,MOD(MID($B$8,U174,2)*$A175,100),FALSE),"")</f>
        <v>#N/A</v>
      </c>
      <c r="V176" t="e">
        <f ca="1">IF(NOT(V175=""),HLOOKUP(V175,Freq!$A$70:Freq!$W$170,MOD(MID($B$8,V174,2)*$A175,100),FALSE),"")</f>
        <v>#N/A</v>
      </c>
      <c r="W176" t="e">
        <f ca="1">IF(NOT(W175=""),HLOOKUP(W175,Freq!$A$70:Freq!$W$170,MOD(MID($B$8,W174,2)*$A175,100),FALSE),"")</f>
        <v>#N/A</v>
      </c>
      <c r="X176" t="e">
        <f ca="1">IF(NOT(X175=""),HLOOKUP(X175,Freq!$A$70:Freq!$W$170,MOD(MID($B$8,X174,2)*$A175,100),FALSE),"")</f>
        <v>#N/A</v>
      </c>
      <c r="Y176" t="e">
        <f ca="1">IF(NOT(Y175=""),HLOOKUP(Y175,Freq!$A$70:Freq!$W$170,MOD(MID($B$8,Y174,2)*$A175,100),FALSE),"")</f>
        <v>#N/A</v>
      </c>
      <c r="Z176" t="str">
        <f ca="1">IFERROR(_xlfn.CONCAT(F176:Y176),"")</f>
        <v/>
      </c>
    </row>
    <row r="178" customHeight="1" spans="2:25">
      <c r="B178" t="s">
        <v>99</v>
      </c>
      <c r="C178" t="s">
        <v>100</v>
      </c>
      <c r="D178" t="s">
        <v>101</v>
      </c>
      <c r="E178" t="s">
        <v>102</v>
      </c>
      <c r="F178">
        <v>1</v>
      </c>
      <c r="G178">
        <v>2</v>
      </c>
      <c r="H178">
        <v>3</v>
      </c>
      <c r="I178">
        <v>4</v>
      </c>
      <c r="J178">
        <v>5</v>
      </c>
      <c r="K178">
        <v>6</v>
      </c>
      <c r="L178">
        <v>7</v>
      </c>
      <c r="M178">
        <v>8</v>
      </c>
      <c r="N178">
        <v>9</v>
      </c>
      <c r="O178">
        <v>10</v>
      </c>
      <c r="P178">
        <v>11</v>
      </c>
      <c r="Q178">
        <v>12</v>
      </c>
      <c r="R178">
        <v>13</v>
      </c>
      <c r="S178">
        <v>14</v>
      </c>
      <c r="T178">
        <v>15</v>
      </c>
      <c r="U178">
        <v>16</v>
      </c>
      <c r="V178">
        <v>17</v>
      </c>
      <c r="W178">
        <v>18</v>
      </c>
      <c r="X178">
        <v>19</v>
      </c>
      <c r="Y178">
        <v>20</v>
      </c>
    </row>
    <row r="179" customHeight="1" spans="1:25">
      <c r="A179">
        <v>17</v>
      </c>
      <c r="B179" t="e">
        <f ca="1">VLOOKUP(D179,Mod!$A$8:Mod!$B$30,2,FALSE)</f>
        <v>#N/A</v>
      </c>
      <c r="C179" t="e">
        <f ca="1">MOD(MID($B$8,1,2),B179)+2</f>
        <v>#N/A</v>
      </c>
      <c r="D179" t="str">
        <f ca="1">MID($B$11,A179,1)</f>
        <v/>
      </c>
      <c r="E179" t="e">
        <f ca="1">VLOOKUP(D179,Inventory!$B$8:Inventory!$X$30,C179,FALSE)</f>
        <v>#N/A</v>
      </c>
      <c r="F179" t="e">
        <f ca="1">MID($E179,F$32,1)</f>
        <v>#N/A</v>
      </c>
      <c r="G179" t="e">
        <f ca="1">MID($E179,G$32,1)</f>
        <v>#N/A</v>
      </c>
      <c r="H179" t="e">
        <f ca="1">MID($E179,H$32,1)</f>
        <v>#N/A</v>
      </c>
      <c r="I179" t="e">
        <f ca="1">MID($E179,I$32,1)</f>
        <v>#N/A</v>
      </c>
      <c r="J179" t="e">
        <f ca="1">MID($E179,J$32,1)</f>
        <v>#N/A</v>
      </c>
      <c r="K179" t="e">
        <f ca="1">MID($E179,K$32,1)</f>
        <v>#N/A</v>
      </c>
      <c r="L179" t="e">
        <f ca="1">MID($E179,L$32,1)</f>
        <v>#N/A</v>
      </c>
      <c r="M179" t="e">
        <f ca="1">MID($E179,M$32,1)</f>
        <v>#N/A</v>
      </c>
      <c r="N179" t="e">
        <f ca="1">MID($E179,N$32,1)</f>
        <v>#N/A</v>
      </c>
      <c r="O179" t="e">
        <f ca="1">MID($E179,O$32,1)</f>
        <v>#N/A</v>
      </c>
      <c r="P179" t="e">
        <f ca="1">MID($E179,P$32,1)</f>
        <v>#N/A</v>
      </c>
      <c r="Q179" t="e">
        <f ca="1">MID($E179,Q$32,1)</f>
        <v>#N/A</v>
      </c>
      <c r="R179" t="e">
        <f ca="1">MID($E179,R$32,1)</f>
        <v>#N/A</v>
      </c>
      <c r="S179" t="e">
        <f ca="1">MID($E179,S$32,1)</f>
        <v>#N/A</v>
      </c>
      <c r="T179" t="e">
        <f ca="1">MID($E179,T$32,1)</f>
        <v>#N/A</v>
      </c>
      <c r="U179" t="e">
        <f ca="1">MID($E179,U$32,1)</f>
        <v>#N/A</v>
      </c>
      <c r="V179" t="e">
        <f ca="1">MID($E179,V$32,1)</f>
        <v>#N/A</v>
      </c>
      <c r="W179" t="e">
        <f ca="1">MID($E179,W$32,1)</f>
        <v>#N/A</v>
      </c>
      <c r="X179" t="e">
        <f ca="1">MID($E179,X$32,1)</f>
        <v>#N/A</v>
      </c>
      <c r="Y179" t="e">
        <f ca="1">MID($E179,Y$32,1)</f>
        <v>#N/A</v>
      </c>
    </row>
    <row r="180" customHeight="1" spans="6:26">
      <c r="F180" t="e">
        <f ca="1">IF(NOT(F179=""),HLOOKUP(F179,Freq!$A$70:Freq!$W$170,MOD(MID($B$8,F178,2)*$A179,100),FALSE),"")</f>
        <v>#N/A</v>
      </c>
      <c r="G180" t="e">
        <f ca="1">IF(NOT(G179=""),HLOOKUP(G179,Freq!$A$70:Freq!$W$170,MOD(MID($B$8,G178,2)*$A179,100),FALSE),"")</f>
        <v>#N/A</v>
      </c>
      <c r="H180" t="e">
        <f ca="1">IF(NOT(H179=""),HLOOKUP(H179,Freq!$A$70:Freq!$W$170,MOD(MID($B$8,H178,2)*$A179,100),FALSE),"")</f>
        <v>#N/A</v>
      </c>
      <c r="I180" t="e">
        <f ca="1">IF(NOT(I179=""),HLOOKUP(I179,Freq!$A$70:Freq!$W$170,MOD(MID($B$8,I178,2)*$A179,100),FALSE),"")</f>
        <v>#N/A</v>
      </c>
      <c r="J180" t="e">
        <f ca="1">IF(NOT(J179=""),HLOOKUP(J179,Freq!$A$70:Freq!$W$170,MOD(MID($B$8,J178,2)*$A179,100),FALSE),"")</f>
        <v>#N/A</v>
      </c>
      <c r="K180" t="e">
        <f ca="1">IF(NOT(K179=""),HLOOKUP(K179,Freq!$A$70:Freq!$W$170,MOD(MID($B$8,K178,2)*$A179,100),FALSE),"")</f>
        <v>#N/A</v>
      </c>
      <c r="L180" t="e">
        <f ca="1">IF(NOT(L179=""),HLOOKUP(L179,Freq!$A$70:Freq!$W$170,MOD(MID($B$8,L178,2)*$A179,100),FALSE),"")</f>
        <v>#N/A</v>
      </c>
      <c r="M180" t="e">
        <f ca="1">IF(NOT(M179=""),HLOOKUP(M179,Freq!$A$70:Freq!$W$170,MOD(MID($B$8,M178,2)*$A179,100),FALSE),"")</f>
        <v>#N/A</v>
      </c>
      <c r="N180" t="e">
        <f ca="1">IF(NOT(N179=""),HLOOKUP(N179,Freq!$A$70:Freq!$W$170,MOD(MID($B$8,N178,2)*$A179,100),FALSE),"")</f>
        <v>#N/A</v>
      </c>
      <c r="O180" t="e">
        <f ca="1">IF(NOT(O179=""),HLOOKUP(O179,Freq!$A$70:Freq!$W$170,MOD(MID($B$8,O178,2)*$A179,100),FALSE),"")</f>
        <v>#N/A</v>
      </c>
      <c r="P180" t="e">
        <f ca="1">IF(NOT(P179=""),HLOOKUP(P179,Freq!$A$70:Freq!$W$170,MOD(MID($B$8,P178,2)*$A179,100),FALSE),"")</f>
        <v>#N/A</v>
      </c>
      <c r="Q180" t="e">
        <f ca="1">IF(NOT(Q179=""),HLOOKUP(Q179,Freq!$A$70:Freq!$W$170,MOD(MID($B$8,Q178,2)*$A179,100),FALSE),"")</f>
        <v>#N/A</v>
      </c>
      <c r="R180" t="e">
        <f ca="1">IF(NOT(R179=""),HLOOKUP(R179,Freq!$A$70:Freq!$W$170,MOD(MID($B$8,R178,2)*$A179,100),FALSE),"")</f>
        <v>#N/A</v>
      </c>
      <c r="S180" t="e">
        <f ca="1">IF(NOT(S179=""),HLOOKUP(S179,Freq!$A$70:Freq!$W$170,MOD(MID($B$8,S178,2)*$A179,100),FALSE),"")</f>
        <v>#N/A</v>
      </c>
      <c r="T180" t="e">
        <f ca="1">IF(NOT(T179=""),HLOOKUP(T179,Freq!$A$70:Freq!$W$170,MOD(MID($B$8,T178,2)*$A179,100),FALSE),"")</f>
        <v>#N/A</v>
      </c>
      <c r="U180" t="e">
        <f ca="1">IF(NOT(U179=""),HLOOKUP(U179,Freq!$A$70:Freq!$W$170,MOD(MID($B$8,U178,2)*$A179,100),FALSE),"")</f>
        <v>#N/A</v>
      </c>
      <c r="V180" t="e">
        <f ca="1">IF(NOT(V179=""),HLOOKUP(V179,Freq!$A$70:Freq!$W$170,MOD(MID($B$8,V178,2)*$A179,100),FALSE),"")</f>
        <v>#N/A</v>
      </c>
      <c r="W180" t="e">
        <f ca="1">IF(NOT(W179=""),HLOOKUP(W179,Freq!$A$70:Freq!$W$170,MOD(MID($B$8,W178,2)*$A179,100),FALSE),"")</f>
        <v>#N/A</v>
      </c>
      <c r="X180" t="e">
        <f ca="1">IF(NOT(X179=""),HLOOKUP(X179,Freq!$A$70:Freq!$W$170,MOD(MID($B$8,X178,2)*$A179,100),FALSE),"")</f>
        <v>#N/A</v>
      </c>
      <c r="Y180" t="e">
        <f ca="1">IF(NOT(Y179=""),HLOOKUP(Y179,Freq!$A$70:Freq!$W$170,MOD(MID($B$8,Y178,2)*$A179,100),FALSE),"")</f>
        <v>#N/A</v>
      </c>
      <c r="Z180" t="str">
        <f ca="1">IFERROR(_xlfn.CONCAT(F180:Y180),"")</f>
        <v/>
      </c>
    </row>
    <row r="182" customHeight="1" spans="2:25">
      <c r="B182" t="s">
        <v>99</v>
      </c>
      <c r="C182" t="s">
        <v>100</v>
      </c>
      <c r="D182" t="s">
        <v>101</v>
      </c>
      <c r="E182" t="s">
        <v>102</v>
      </c>
      <c r="F182">
        <v>1</v>
      </c>
      <c r="G182">
        <v>2</v>
      </c>
      <c r="H182">
        <v>3</v>
      </c>
      <c r="I182">
        <v>4</v>
      </c>
      <c r="J182">
        <v>5</v>
      </c>
      <c r="K182">
        <v>6</v>
      </c>
      <c r="L182">
        <v>7</v>
      </c>
      <c r="M182">
        <v>8</v>
      </c>
      <c r="N182">
        <v>9</v>
      </c>
      <c r="O182">
        <v>10</v>
      </c>
      <c r="P182">
        <v>11</v>
      </c>
      <c r="Q182">
        <v>12</v>
      </c>
      <c r="R182">
        <v>13</v>
      </c>
      <c r="S182">
        <v>14</v>
      </c>
      <c r="T182">
        <v>15</v>
      </c>
      <c r="U182">
        <v>16</v>
      </c>
      <c r="V182">
        <v>17</v>
      </c>
      <c r="W182">
        <v>18</v>
      </c>
      <c r="X182">
        <v>19</v>
      </c>
      <c r="Y182">
        <v>20</v>
      </c>
    </row>
    <row r="183" customHeight="1" spans="1:25">
      <c r="A183">
        <v>18</v>
      </c>
      <c r="B183" t="e">
        <f ca="1">VLOOKUP(D183,Mod!$A$8:Mod!$B$30,2,FALSE)</f>
        <v>#N/A</v>
      </c>
      <c r="C183" t="e">
        <f ca="1">MOD(MID($B$8,1,2),B183)+2</f>
        <v>#N/A</v>
      </c>
      <c r="D183" t="str">
        <f ca="1">MID($B$11,A183,1)</f>
        <v/>
      </c>
      <c r="E183" t="e">
        <f ca="1">VLOOKUP(D183,Inventory!$B$8:Inventory!$X$30,C183,FALSE)</f>
        <v>#N/A</v>
      </c>
      <c r="F183" t="e">
        <f ca="1">MID($E183,F$32,1)</f>
        <v>#N/A</v>
      </c>
      <c r="G183" t="e">
        <f ca="1">MID($E183,G$32,1)</f>
        <v>#N/A</v>
      </c>
      <c r="H183" t="e">
        <f ca="1">MID($E183,H$32,1)</f>
        <v>#N/A</v>
      </c>
      <c r="I183" t="e">
        <f ca="1">MID($E183,I$32,1)</f>
        <v>#N/A</v>
      </c>
      <c r="J183" t="e">
        <f ca="1">MID($E183,J$32,1)</f>
        <v>#N/A</v>
      </c>
      <c r="K183" t="e">
        <f ca="1">MID($E183,K$32,1)</f>
        <v>#N/A</v>
      </c>
      <c r="L183" t="e">
        <f ca="1">MID($E183,L$32,1)</f>
        <v>#N/A</v>
      </c>
      <c r="M183" t="e">
        <f ca="1">MID($E183,M$32,1)</f>
        <v>#N/A</v>
      </c>
      <c r="N183" t="e">
        <f ca="1">MID($E183,N$32,1)</f>
        <v>#N/A</v>
      </c>
      <c r="O183" t="e">
        <f ca="1">MID($E183,O$32,1)</f>
        <v>#N/A</v>
      </c>
      <c r="P183" t="e">
        <f ca="1">MID($E183,P$32,1)</f>
        <v>#N/A</v>
      </c>
      <c r="Q183" t="e">
        <f ca="1">MID($E183,Q$32,1)</f>
        <v>#N/A</v>
      </c>
      <c r="R183" t="e">
        <f ca="1">MID($E183,R$32,1)</f>
        <v>#N/A</v>
      </c>
      <c r="S183" t="e">
        <f ca="1">MID($E183,S$32,1)</f>
        <v>#N/A</v>
      </c>
      <c r="T183" t="e">
        <f ca="1">MID($E183,T$32,1)</f>
        <v>#N/A</v>
      </c>
      <c r="U183" t="e">
        <f ca="1">MID($E183,U$32,1)</f>
        <v>#N/A</v>
      </c>
      <c r="V183" t="e">
        <f ca="1">MID($E183,V$32,1)</f>
        <v>#N/A</v>
      </c>
      <c r="W183" t="e">
        <f ca="1">MID($E183,W$32,1)</f>
        <v>#N/A</v>
      </c>
      <c r="X183" t="e">
        <f ca="1">MID($E183,X$32,1)</f>
        <v>#N/A</v>
      </c>
      <c r="Y183" t="e">
        <f ca="1">MID($E183,Y$32,1)</f>
        <v>#N/A</v>
      </c>
    </row>
    <row r="184" customHeight="1" spans="6:26">
      <c r="F184" t="e">
        <f ca="1">IF(NOT(F183=""),HLOOKUP(F183,Freq!$A$70:Freq!$W$170,MOD(MID($B$8,F182,2)*$A183,100),FALSE),"")</f>
        <v>#N/A</v>
      </c>
      <c r="G184" t="e">
        <f ca="1">IF(NOT(G183=""),HLOOKUP(G183,Freq!$A$70:Freq!$W$170,MOD(MID($B$8,G182,2)*$A183,100),FALSE),"")</f>
        <v>#N/A</v>
      </c>
      <c r="H184" t="e">
        <f ca="1">IF(NOT(H183=""),HLOOKUP(H183,Freq!$A$70:Freq!$W$170,MOD(MID($B$8,H182,2)*$A183,100),FALSE),"")</f>
        <v>#N/A</v>
      </c>
      <c r="I184" t="e">
        <f ca="1">IF(NOT(I183=""),HLOOKUP(I183,Freq!$A$70:Freq!$W$170,MOD(MID($B$8,I182,2)*$A183,100),FALSE),"")</f>
        <v>#N/A</v>
      </c>
      <c r="J184" t="e">
        <f ca="1">IF(NOT(J183=""),HLOOKUP(J183,Freq!$A$70:Freq!$W$170,MOD(MID($B$8,J182,2)*$A183,100),FALSE),"")</f>
        <v>#N/A</v>
      </c>
      <c r="K184" t="e">
        <f ca="1">IF(NOT(K183=""),HLOOKUP(K183,Freq!$A$70:Freq!$W$170,MOD(MID($B$8,K182,2)*$A183,100),FALSE),"")</f>
        <v>#N/A</v>
      </c>
      <c r="L184" t="e">
        <f ca="1">IF(NOT(L183=""),HLOOKUP(L183,Freq!$A$70:Freq!$W$170,MOD(MID($B$8,L182,2)*$A183,100),FALSE),"")</f>
        <v>#N/A</v>
      </c>
      <c r="M184" t="e">
        <f ca="1">IF(NOT(M183=""),HLOOKUP(M183,Freq!$A$70:Freq!$W$170,MOD(MID($B$8,M182,2)*$A183,100),FALSE),"")</f>
        <v>#N/A</v>
      </c>
      <c r="N184" t="e">
        <f ca="1">IF(NOT(N183=""),HLOOKUP(N183,Freq!$A$70:Freq!$W$170,MOD(MID($B$8,N182,2)*$A183,100),FALSE),"")</f>
        <v>#N/A</v>
      </c>
      <c r="O184" t="e">
        <f ca="1">IF(NOT(O183=""),HLOOKUP(O183,Freq!$A$70:Freq!$W$170,MOD(MID($B$8,O182,2)*$A183,100),FALSE),"")</f>
        <v>#N/A</v>
      </c>
      <c r="P184" t="e">
        <f ca="1">IF(NOT(P183=""),HLOOKUP(P183,Freq!$A$70:Freq!$W$170,MOD(MID($B$8,P182,2)*$A183,100),FALSE),"")</f>
        <v>#N/A</v>
      </c>
      <c r="Q184" t="e">
        <f ca="1">IF(NOT(Q183=""),HLOOKUP(Q183,Freq!$A$70:Freq!$W$170,MOD(MID($B$8,Q182,2)*$A183,100),FALSE),"")</f>
        <v>#N/A</v>
      </c>
      <c r="R184" t="e">
        <f ca="1">IF(NOT(R183=""),HLOOKUP(R183,Freq!$A$70:Freq!$W$170,MOD(MID($B$8,R182,2)*$A183,100),FALSE),"")</f>
        <v>#N/A</v>
      </c>
      <c r="S184" t="e">
        <f ca="1">IF(NOT(S183=""),HLOOKUP(S183,Freq!$A$70:Freq!$W$170,MOD(MID($B$8,S182,2)*$A183,100),FALSE),"")</f>
        <v>#N/A</v>
      </c>
      <c r="T184" t="e">
        <f ca="1">IF(NOT(T183=""),HLOOKUP(T183,Freq!$A$70:Freq!$W$170,MOD(MID($B$8,T182,2)*$A183,100),FALSE),"")</f>
        <v>#N/A</v>
      </c>
      <c r="U184" t="e">
        <f ca="1">IF(NOT(U183=""),HLOOKUP(U183,Freq!$A$70:Freq!$W$170,MOD(MID($B$8,U182,2)*$A183,100),FALSE),"")</f>
        <v>#N/A</v>
      </c>
      <c r="V184" t="e">
        <f ca="1">IF(NOT(V183=""),HLOOKUP(V183,Freq!$A$70:Freq!$W$170,MOD(MID($B$8,V182,2)*$A183,100),FALSE),"")</f>
        <v>#N/A</v>
      </c>
      <c r="W184" t="e">
        <f ca="1">IF(NOT(W183=""),HLOOKUP(W183,Freq!$A$70:Freq!$W$170,MOD(MID($B$8,W182,2)*$A183,100),FALSE),"")</f>
        <v>#N/A</v>
      </c>
      <c r="X184" t="e">
        <f ca="1">IF(NOT(X183=""),HLOOKUP(X183,Freq!$A$70:Freq!$W$170,MOD(MID($B$8,X182,2)*$A183,100),FALSE),"")</f>
        <v>#N/A</v>
      </c>
      <c r="Y184" t="e">
        <f ca="1">IF(NOT(Y183=""),HLOOKUP(Y183,Freq!$A$70:Freq!$W$170,MOD(MID($B$8,Y182,2)*$A183,100),FALSE),"")</f>
        <v>#N/A</v>
      </c>
      <c r="Z184" t="str">
        <f ca="1">IFERROR(_xlfn.CONCAT(F184:Y184),"")</f>
        <v/>
      </c>
    </row>
    <row r="186" customHeight="1" spans="2:25">
      <c r="B186" t="s">
        <v>99</v>
      </c>
      <c r="C186" t="s">
        <v>100</v>
      </c>
      <c r="D186" t="s">
        <v>101</v>
      </c>
      <c r="E186" t="s">
        <v>102</v>
      </c>
      <c r="F186">
        <v>1</v>
      </c>
      <c r="G186">
        <v>2</v>
      </c>
      <c r="H186">
        <v>3</v>
      </c>
      <c r="I186">
        <v>4</v>
      </c>
      <c r="J186">
        <v>5</v>
      </c>
      <c r="K186">
        <v>6</v>
      </c>
      <c r="L186">
        <v>7</v>
      </c>
      <c r="M186">
        <v>8</v>
      </c>
      <c r="N186">
        <v>9</v>
      </c>
      <c r="O186">
        <v>10</v>
      </c>
      <c r="P186">
        <v>11</v>
      </c>
      <c r="Q186">
        <v>12</v>
      </c>
      <c r="R186">
        <v>13</v>
      </c>
      <c r="S186">
        <v>14</v>
      </c>
      <c r="T186">
        <v>15</v>
      </c>
      <c r="U186">
        <v>16</v>
      </c>
      <c r="V186">
        <v>17</v>
      </c>
      <c r="W186">
        <v>18</v>
      </c>
      <c r="X186">
        <v>19</v>
      </c>
      <c r="Y186">
        <v>20</v>
      </c>
    </row>
    <row r="187" customHeight="1" spans="1:25">
      <c r="A187">
        <v>19</v>
      </c>
      <c r="B187" t="e">
        <f ca="1">VLOOKUP(D187,Mod!$A$8:Mod!$B$30,2,FALSE)</f>
        <v>#N/A</v>
      </c>
      <c r="C187" t="e">
        <f ca="1">MOD(MID($B$8,1,2),B187)+2</f>
        <v>#N/A</v>
      </c>
      <c r="D187" t="str">
        <f ca="1">MID($B$11,A187,1)</f>
        <v/>
      </c>
      <c r="E187" t="e">
        <f ca="1">VLOOKUP(D187,Inventory!$B$8:Inventory!$X$30,C187,FALSE)</f>
        <v>#N/A</v>
      </c>
      <c r="F187" t="e">
        <f ca="1">MID($E187,F$32,1)</f>
        <v>#N/A</v>
      </c>
      <c r="G187" t="e">
        <f ca="1">MID($E187,G$32,1)</f>
        <v>#N/A</v>
      </c>
      <c r="H187" t="e">
        <f ca="1">MID($E187,H$32,1)</f>
        <v>#N/A</v>
      </c>
      <c r="I187" t="e">
        <f ca="1">MID($E187,I$32,1)</f>
        <v>#N/A</v>
      </c>
      <c r="J187" t="e">
        <f ca="1">MID($E187,J$32,1)</f>
        <v>#N/A</v>
      </c>
      <c r="K187" t="e">
        <f ca="1">MID($E187,K$32,1)</f>
        <v>#N/A</v>
      </c>
      <c r="L187" t="e">
        <f ca="1">MID($E187,L$32,1)</f>
        <v>#N/A</v>
      </c>
      <c r="M187" t="e">
        <f ca="1">MID($E187,M$32,1)</f>
        <v>#N/A</v>
      </c>
      <c r="N187" t="e">
        <f ca="1">MID($E187,N$32,1)</f>
        <v>#N/A</v>
      </c>
      <c r="O187" t="e">
        <f ca="1">MID($E187,O$32,1)</f>
        <v>#N/A</v>
      </c>
      <c r="P187" t="e">
        <f ca="1">MID($E187,P$32,1)</f>
        <v>#N/A</v>
      </c>
      <c r="Q187" t="e">
        <f ca="1">MID($E187,Q$32,1)</f>
        <v>#N/A</v>
      </c>
      <c r="R187" t="e">
        <f ca="1">MID($E187,R$32,1)</f>
        <v>#N/A</v>
      </c>
      <c r="S187" t="e">
        <f ca="1">MID($E187,S$32,1)</f>
        <v>#N/A</v>
      </c>
      <c r="T187" t="e">
        <f ca="1">MID($E187,T$32,1)</f>
        <v>#N/A</v>
      </c>
      <c r="U187" t="e">
        <f ca="1">MID($E187,U$32,1)</f>
        <v>#N/A</v>
      </c>
      <c r="V187" t="e">
        <f ca="1">MID($E187,V$32,1)</f>
        <v>#N/A</v>
      </c>
      <c r="W187" t="e">
        <f ca="1">MID($E187,W$32,1)</f>
        <v>#N/A</v>
      </c>
      <c r="X187" t="e">
        <f ca="1">MID($E187,X$32,1)</f>
        <v>#N/A</v>
      </c>
      <c r="Y187" t="e">
        <f ca="1">MID($E187,Y$32,1)</f>
        <v>#N/A</v>
      </c>
    </row>
    <row r="188" customHeight="1" spans="6:26">
      <c r="F188" t="e">
        <f ca="1">IF(NOT(F187=""),HLOOKUP(F187,Freq!$A$70:Freq!$W$170,MOD(MID($B$8,F186,2)*$A187,100),FALSE),"")</f>
        <v>#N/A</v>
      </c>
      <c r="G188" t="e">
        <f ca="1">IF(NOT(G187=""),HLOOKUP(G187,Freq!$A$70:Freq!$W$170,MOD(MID($B$8,G186,2)*$A187,100),FALSE),"")</f>
        <v>#N/A</v>
      </c>
      <c r="H188" t="e">
        <f ca="1">IF(NOT(H187=""),HLOOKUP(H187,Freq!$A$70:Freq!$W$170,MOD(MID($B$8,H186,2)*$A187,100),FALSE),"")</f>
        <v>#N/A</v>
      </c>
      <c r="I188" t="e">
        <f ca="1">IF(NOT(I187=""),HLOOKUP(I187,Freq!$A$70:Freq!$W$170,MOD(MID($B$8,I186,2)*$A187,100),FALSE),"")</f>
        <v>#N/A</v>
      </c>
      <c r="J188" t="e">
        <f ca="1">IF(NOT(J187=""),HLOOKUP(J187,Freq!$A$70:Freq!$W$170,MOD(MID($B$8,J186,2)*$A187,100),FALSE),"")</f>
        <v>#N/A</v>
      </c>
      <c r="K188" t="e">
        <f ca="1">IF(NOT(K187=""),HLOOKUP(K187,Freq!$A$70:Freq!$W$170,MOD(MID($B$8,K186,2)*$A187,100),FALSE),"")</f>
        <v>#N/A</v>
      </c>
      <c r="L188" t="e">
        <f ca="1">IF(NOT(L187=""),HLOOKUP(L187,Freq!$A$70:Freq!$W$170,MOD(MID($B$8,L186,2)*$A187,100),FALSE),"")</f>
        <v>#N/A</v>
      </c>
      <c r="M188" t="e">
        <f ca="1">IF(NOT(M187=""),HLOOKUP(M187,Freq!$A$70:Freq!$W$170,MOD(MID($B$8,M186,2)*$A187,100),FALSE),"")</f>
        <v>#N/A</v>
      </c>
      <c r="N188" t="e">
        <f ca="1">IF(NOT(N187=""),HLOOKUP(N187,Freq!$A$70:Freq!$W$170,MOD(MID($B$8,N186,2)*$A187,100),FALSE),"")</f>
        <v>#N/A</v>
      </c>
      <c r="O188" t="e">
        <f ca="1">IF(NOT(O187=""),HLOOKUP(O187,Freq!$A$70:Freq!$W$170,MOD(MID($B$8,O186,2)*$A187,100),FALSE),"")</f>
        <v>#N/A</v>
      </c>
      <c r="P188" t="e">
        <f ca="1">IF(NOT(P187=""),HLOOKUP(P187,Freq!$A$70:Freq!$W$170,MOD(MID($B$8,P186,2)*$A187,100),FALSE),"")</f>
        <v>#N/A</v>
      </c>
      <c r="Q188" t="e">
        <f ca="1">IF(NOT(Q187=""),HLOOKUP(Q187,Freq!$A$70:Freq!$W$170,MOD(MID($B$8,Q186,2)*$A187,100),FALSE),"")</f>
        <v>#N/A</v>
      </c>
      <c r="R188" t="e">
        <f ca="1">IF(NOT(R187=""),HLOOKUP(R187,Freq!$A$70:Freq!$W$170,MOD(MID($B$8,R186,2)*$A187,100),FALSE),"")</f>
        <v>#N/A</v>
      </c>
      <c r="S188" t="e">
        <f ca="1">IF(NOT(S187=""),HLOOKUP(S187,Freq!$A$70:Freq!$W$170,MOD(MID($B$8,S186,2)*$A187,100),FALSE),"")</f>
        <v>#N/A</v>
      </c>
      <c r="T188" t="e">
        <f ca="1">IF(NOT(T187=""),HLOOKUP(T187,Freq!$A$70:Freq!$W$170,MOD(MID($B$8,T186,2)*$A187,100),FALSE),"")</f>
        <v>#N/A</v>
      </c>
      <c r="U188" t="e">
        <f ca="1">IF(NOT(U187=""),HLOOKUP(U187,Freq!$A$70:Freq!$W$170,MOD(MID($B$8,U186,2)*$A187,100),FALSE),"")</f>
        <v>#N/A</v>
      </c>
      <c r="V188" t="e">
        <f ca="1">IF(NOT(V187=""),HLOOKUP(V187,Freq!$A$70:Freq!$W$170,MOD(MID($B$8,V186,2)*$A187,100),FALSE),"")</f>
        <v>#N/A</v>
      </c>
      <c r="W188" t="e">
        <f ca="1">IF(NOT(W187=""),HLOOKUP(W187,Freq!$A$70:Freq!$W$170,MOD(MID($B$8,W186,2)*$A187,100),FALSE),"")</f>
        <v>#N/A</v>
      </c>
      <c r="X188" t="e">
        <f ca="1">IF(NOT(X187=""),HLOOKUP(X187,Freq!$A$70:Freq!$W$170,MOD(MID($B$8,X186,2)*$A187,100),FALSE),"")</f>
        <v>#N/A</v>
      </c>
      <c r="Y188" t="e">
        <f ca="1">IF(NOT(Y187=""),HLOOKUP(Y187,Freq!$A$70:Freq!$W$170,MOD(MID($B$8,Y186,2)*$A187,100),FALSE),"")</f>
        <v>#N/A</v>
      </c>
      <c r="Z188" t="str">
        <f ca="1">IFERROR(_xlfn.CONCAT(F188:Y188),"")</f>
        <v/>
      </c>
    </row>
    <row r="190" customHeight="1" spans="2:25">
      <c r="B190" t="s">
        <v>99</v>
      </c>
      <c r="C190" t="s">
        <v>100</v>
      </c>
      <c r="D190" t="s">
        <v>101</v>
      </c>
      <c r="E190" t="s">
        <v>102</v>
      </c>
      <c r="F190">
        <v>1</v>
      </c>
      <c r="G190">
        <v>2</v>
      </c>
      <c r="H190">
        <v>3</v>
      </c>
      <c r="I190">
        <v>4</v>
      </c>
      <c r="J190">
        <v>5</v>
      </c>
      <c r="K190">
        <v>6</v>
      </c>
      <c r="L190">
        <v>7</v>
      </c>
      <c r="M190">
        <v>8</v>
      </c>
      <c r="N190">
        <v>9</v>
      </c>
      <c r="O190">
        <v>10</v>
      </c>
      <c r="P190">
        <v>11</v>
      </c>
      <c r="Q190">
        <v>12</v>
      </c>
      <c r="R190">
        <v>13</v>
      </c>
      <c r="S190">
        <v>14</v>
      </c>
      <c r="T190">
        <v>15</v>
      </c>
      <c r="U190">
        <v>16</v>
      </c>
      <c r="V190">
        <v>17</v>
      </c>
      <c r="W190">
        <v>18</v>
      </c>
      <c r="X190">
        <v>19</v>
      </c>
      <c r="Y190">
        <v>20</v>
      </c>
    </row>
    <row r="191" customHeight="1" spans="1:25">
      <c r="A191">
        <v>20</v>
      </c>
      <c r="B191" t="e">
        <f ca="1">VLOOKUP(D191,Mod!$A$8:Mod!$B$30,2,FALSE)</f>
        <v>#N/A</v>
      </c>
      <c r="C191" t="e">
        <f ca="1">MOD(MID($B$8,1,2),B191)+2</f>
        <v>#N/A</v>
      </c>
      <c r="D191" t="str">
        <f ca="1">MID($B$11,A191,1)</f>
        <v/>
      </c>
      <c r="E191" t="e">
        <f ca="1">VLOOKUP(D191,Inventory!$B$8:Inventory!$X$30,C191,FALSE)</f>
        <v>#N/A</v>
      </c>
      <c r="F191" t="e">
        <f ca="1">MID($E191,F$32,1)</f>
        <v>#N/A</v>
      </c>
      <c r="G191" t="e">
        <f ca="1">MID($E191,G$32,1)</f>
        <v>#N/A</v>
      </c>
      <c r="H191" t="e">
        <f ca="1">MID($E191,H$32,1)</f>
        <v>#N/A</v>
      </c>
      <c r="I191" t="e">
        <f ca="1">MID($E191,I$32,1)</f>
        <v>#N/A</v>
      </c>
      <c r="J191" t="e">
        <f ca="1">MID($E191,J$32,1)</f>
        <v>#N/A</v>
      </c>
      <c r="K191" t="e">
        <f ca="1">MID($E191,K$32,1)</f>
        <v>#N/A</v>
      </c>
      <c r="L191" t="e">
        <f ca="1">MID($E191,L$32,1)</f>
        <v>#N/A</v>
      </c>
      <c r="M191" t="e">
        <f ca="1">MID($E191,M$32,1)</f>
        <v>#N/A</v>
      </c>
      <c r="N191" t="e">
        <f ca="1">MID($E191,N$32,1)</f>
        <v>#N/A</v>
      </c>
      <c r="O191" t="e">
        <f ca="1">MID($E191,O$32,1)</f>
        <v>#N/A</v>
      </c>
      <c r="P191" t="e">
        <f ca="1">MID($E191,P$32,1)</f>
        <v>#N/A</v>
      </c>
      <c r="Q191" t="e">
        <f ca="1">MID($E191,Q$32,1)</f>
        <v>#N/A</v>
      </c>
      <c r="R191" t="e">
        <f ca="1">MID($E191,R$32,1)</f>
        <v>#N/A</v>
      </c>
      <c r="S191" t="e">
        <f ca="1">MID($E191,S$32,1)</f>
        <v>#N/A</v>
      </c>
      <c r="T191" t="e">
        <f ca="1">MID($E191,T$32,1)</f>
        <v>#N/A</v>
      </c>
      <c r="U191" t="e">
        <f ca="1">MID($E191,U$32,1)</f>
        <v>#N/A</v>
      </c>
      <c r="V191" t="e">
        <f ca="1">MID($E191,V$32,1)</f>
        <v>#N/A</v>
      </c>
      <c r="W191" t="e">
        <f ca="1">MID($E191,W$32,1)</f>
        <v>#N/A</v>
      </c>
      <c r="X191" t="e">
        <f ca="1">MID($E191,X$32,1)</f>
        <v>#N/A</v>
      </c>
      <c r="Y191" t="e">
        <f ca="1">MID($E191,Y$32,1)</f>
        <v>#N/A</v>
      </c>
    </row>
    <row r="192" customHeight="1" spans="6:26">
      <c r="F192" t="e">
        <f ca="1">IF(NOT(F191=""),HLOOKUP(F191,Freq!$A$70:Freq!$W$170,MOD(MID($B$8,F190,2)*$A191,100),FALSE),"")</f>
        <v>#N/A</v>
      </c>
      <c r="G192" t="e">
        <f ca="1">IF(NOT(G191=""),HLOOKUP(G191,Freq!$A$70:Freq!$W$170,MOD(MID($B$8,G190,2)*$A191,100),FALSE),"")</f>
        <v>#N/A</v>
      </c>
      <c r="H192" t="e">
        <f ca="1">IF(NOT(H191=""),HLOOKUP(H191,Freq!$A$70:Freq!$W$170,MOD(MID($B$8,H190,2)*$A191,100),FALSE),"")</f>
        <v>#N/A</v>
      </c>
      <c r="I192" t="e">
        <f ca="1">IF(NOT(I191=""),HLOOKUP(I191,Freq!$A$70:Freq!$W$170,MOD(MID($B$8,I190,2)*$A191,100),FALSE),"")</f>
        <v>#N/A</v>
      </c>
      <c r="J192" t="e">
        <f ca="1">IF(NOT(J191=""),HLOOKUP(J191,Freq!$A$70:Freq!$W$170,MOD(MID($B$8,J190,2)*$A191,100),FALSE),"")</f>
        <v>#N/A</v>
      </c>
      <c r="K192" t="e">
        <f ca="1">IF(NOT(K191=""),HLOOKUP(K191,Freq!$A$70:Freq!$W$170,MOD(MID($B$8,K190,2)*$A191,100),FALSE),"")</f>
        <v>#N/A</v>
      </c>
      <c r="L192" t="e">
        <f ca="1">IF(NOT(L191=""),HLOOKUP(L191,Freq!$A$70:Freq!$W$170,MOD(MID($B$8,L190,2)*$A191,100),FALSE),"")</f>
        <v>#N/A</v>
      </c>
      <c r="M192" t="e">
        <f ca="1">IF(NOT(M191=""),HLOOKUP(M191,Freq!$A$70:Freq!$W$170,MOD(MID($B$8,M190,2)*$A191,100),FALSE),"")</f>
        <v>#N/A</v>
      </c>
      <c r="N192" t="e">
        <f ca="1">IF(NOT(N191=""),HLOOKUP(N191,Freq!$A$70:Freq!$W$170,MOD(MID($B$8,N190,2)*$A191,100),FALSE),"")</f>
        <v>#N/A</v>
      </c>
      <c r="O192" t="e">
        <f ca="1">IF(NOT(O191=""),HLOOKUP(O191,Freq!$A$70:Freq!$W$170,MOD(MID($B$8,O190,2)*$A191,100),FALSE),"")</f>
        <v>#N/A</v>
      </c>
      <c r="P192" t="e">
        <f ca="1">IF(NOT(P191=""),HLOOKUP(P191,Freq!$A$70:Freq!$W$170,MOD(MID($B$8,P190,2)*$A191,100),FALSE),"")</f>
        <v>#N/A</v>
      </c>
      <c r="Q192" t="e">
        <f ca="1">IF(NOT(Q191=""),HLOOKUP(Q191,Freq!$A$70:Freq!$W$170,MOD(MID($B$8,Q190,2)*$A191,100),FALSE),"")</f>
        <v>#N/A</v>
      </c>
      <c r="R192" t="e">
        <f ca="1">IF(NOT(R191=""),HLOOKUP(R191,Freq!$A$70:Freq!$W$170,MOD(MID($B$8,R190,2)*$A191,100),FALSE),"")</f>
        <v>#N/A</v>
      </c>
      <c r="S192" t="e">
        <f ca="1">IF(NOT(S191=""),HLOOKUP(S191,Freq!$A$70:Freq!$W$170,MOD(MID($B$8,S190,2)*$A191,100),FALSE),"")</f>
        <v>#N/A</v>
      </c>
      <c r="T192" t="e">
        <f ca="1">IF(NOT(T191=""),HLOOKUP(T191,Freq!$A$70:Freq!$W$170,MOD(MID($B$8,T190,2)*$A191,100),FALSE),"")</f>
        <v>#N/A</v>
      </c>
      <c r="U192" t="e">
        <f ca="1">IF(NOT(U191=""),HLOOKUP(U191,Freq!$A$70:Freq!$W$170,MOD(MID($B$8,U190,2)*$A191,100),FALSE),"")</f>
        <v>#N/A</v>
      </c>
      <c r="V192" t="e">
        <f ca="1">IF(NOT(V191=""),HLOOKUP(V191,Freq!$A$70:Freq!$W$170,MOD(MID($B$8,V190,2)*$A191,100),FALSE),"")</f>
        <v>#N/A</v>
      </c>
      <c r="W192" t="e">
        <f ca="1">IF(NOT(W191=""),HLOOKUP(W191,Freq!$A$70:Freq!$W$170,MOD(MID($B$8,W190,2)*$A191,100),FALSE),"")</f>
        <v>#N/A</v>
      </c>
      <c r="X192" t="e">
        <f ca="1">IF(NOT(X191=""),HLOOKUP(X191,Freq!$A$70:Freq!$W$170,MOD(MID($B$8,X190,2)*$A191,100),FALSE),"")</f>
        <v>#N/A</v>
      </c>
      <c r="Y192" t="e">
        <f ca="1">IF(NOT(Y191=""),HLOOKUP(Y191,Freq!$A$70:Freq!$W$170,MOD(MID($B$8,Y190,2)*$A191,100),FALSE),"")</f>
        <v>#N/A</v>
      </c>
      <c r="Z192" t="str">
        <f ca="1">IFERROR(_xlfn.CONCAT(F192:Y192),"")</f>
        <v/>
      </c>
    </row>
    <row r="195" customHeight="1" spans="26:26">
      <c r="Z195" t="str">
        <f ca="1">_xlfn.CONCAT(Z198:Z273)</f>
        <v>tero</v>
      </c>
    </row>
    <row r="196" customHeight="1" spans="2:25">
      <c r="B196" t="s">
        <v>99</v>
      </c>
      <c r="C196" t="s">
        <v>100</v>
      </c>
      <c r="D196" t="s">
        <v>101</v>
      </c>
      <c r="E196" t="s">
        <v>102</v>
      </c>
      <c r="F196">
        <v>1</v>
      </c>
      <c r="G196">
        <v>2</v>
      </c>
      <c r="H196">
        <v>3</v>
      </c>
      <c r="I196">
        <v>4</v>
      </c>
      <c r="J196">
        <v>5</v>
      </c>
      <c r="K196">
        <v>6</v>
      </c>
      <c r="L196">
        <v>7</v>
      </c>
      <c r="M196">
        <v>8</v>
      </c>
      <c r="N196">
        <v>9</v>
      </c>
      <c r="O196">
        <v>10</v>
      </c>
      <c r="P196">
        <v>11</v>
      </c>
      <c r="Q196">
        <v>12</v>
      </c>
      <c r="R196">
        <v>13</v>
      </c>
      <c r="S196">
        <v>14</v>
      </c>
      <c r="T196">
        <v>15</v>
      </c>
      <c r="U196">
        <v>16</v>
      </c>
      <c r="V196">
        <v>17</v>
      </c>
      <c r="W196">
        <v>18</v>
      </c>
      <c r="X196">
        <v>19</v>
      </c>
      <c r="Y196">
        <v>20</v>
      </c>
    </row>
    <row r="197" customHeight="1" spans="1:25">
      <c r="A197">
        <v>1</v>
      </c>
      <c r="B197">
        <f ca="1">VLOOKUP(D197,Mod!$A$8:Mod!$B$30,2,FALSE)</f>
        <v>2</v>
      </c>
      <c r="C197">
        <f ca="1">MOD(MID($B$9,1,2),B197)+2</f>
        <v>3</v>
      </c>
      <c r="D197" t="str">
        <f ca="1">MID($B$12,A197,1)</f>
        <v>U</v>
      </c>
      <c r="E197" t="str">
        <f ca="1">VLOOKUP(D197,Inventory!$B$8:Inventory!$X$30,C197,FALSE)</f>
        <v>CV</v>
      </c>
      <c r="F197" t="str">
        <f ca="1">MID($E197,F$32,1)</f>
        <v>C</v>
      </c>
      <c r="G197" t="str">
        <f ca="1">MID($E197,G$32,1)</f>
        <v>V</v>
      </c>
      <c r="H197" t="str">
        <f ca="1">MID($E197,H$32,1)</f>
        <v/>
      </c>
      <c r="I197" t="str">
        <f ca="1">MID($E197,I$32,1)</f>
        <v/>
      </c>
      <c r="J197" t="str">
        <f ca="1">MID($E197,J$32,1)</f>
        <v/>
      </c>
      <c r="K197" t="str">
        <f ca="1">MID($E197,K$32,1)</f>
        <v/>
      </c>
      <c r="L197" t="str">
        <f ca="1">MID($E197,L$32,1)</f>
        <v/>
      </c>
      <c r="M197" t="str">
        <f ca="1">MID($E197,M$32,1)</f>
        <v/>
      </c>
      <c r="N197" t="str">
        <f ca="1">MID($E197,N$32,1)</f>
        <v/>
      </c>
      <c r="O197" t="str">
        <f ca="1">MID($E197,O$32,1)</f>
        <v/>
      </c>
      <c r="P197" t="str">
        <f ca="1">MID($E197,P$32,1)</f>
        <v/>
      </c>
      <c r="Q197" t="str">
        <f ca="1">MID($E197,Q$32,1)</f>
        <v/>
      </c>
      <c r="R197" t="str">
        <f ca="1">MID($E197,R$32,1)</f>
        <v/>
      </c>
      <c r="S197" t="str">
        <f ca="1">MID($E197,S$32,1)</f>
        <v/>
      </c>
      <c r="T197" t="str">
        <f ca="1">MID($E197,T$32,1)</f>
        <v/>
      </c>
      <c r="U197" t="str">
        <f ca="1">MID($E197,U$32,1)</f>
        <v/>
      </c>
      <c r="V197" t="str">
        <f ca="1">MID($E197,V$32,1)</f>
        <v/>
      </c>
      <c r="W197" t="str">
        <f ca="1">MID($E197,W$32,1)</f>
        <v/>
      </c>
      <c r="X197" t="str">
        <f ca="1">MID($E197,X$32,1)</f>
        <v/>
      </c>
      <c r="Y197" t="str">
        <f ca="1">MID($E197,Y$32,1)</f>
        <v/>
      </c>
    </row>
    <row r="198" customHeight="1" spans="6:26">
      <c r="F198" t="str">
        <f ca="1">IF(NOT(F197=""),HLOOKUP(F197,Freq!$A$70:Freq!$W$170,MOD(MID($B$9,F196,2)*$A197,100),FALSE),"")</f>
        <v>t</v>
      </c>
      <c r="G198" t="str">
        <f ca="1">IF(NOT(G197=""),HLOOKUP(G197,Freq!$A$70:Freq!$W$170,MOD(MID($B$9,G196,2)*$A197,100),FALSE),"")</f>
        <v>e</v>
      </c>
      <c r="H198" t="str">
        <f ca="1">IF(NOT(H197=""),HLOOKUP(H197,Freq!$A$70:Freq!$W$170,MOD(MID($B$9,H196,2)*$A197,100),FALSE),"")</f>
        <v/>
      </c>
      <c r="I198" t="str">
        <f ca="1">IF(NOT(I197=""),HLOOKUP(I197,Freq!$A$70:Freq!$W$170,MOD(MID($B$9,I196,2)*$A197,100),FALSE),"")</f>
        <v/>
      </c>
      <c r="J198" t="str">
        <f ca="1">IF(NOT(J197=""),HLOOKUP(J197,Freq!$A$70:Freq!$W$170,MOD(MID($B$9,J196,2)*$A197,100),FALSE),"")</f>
        <v/>
      </c>
      <c r="K198" t="str">
        <f ca="1">IF(NOT(K197=""),HLOOKUP(K197,Freq!$A$70:Freq!$W$170,MOD(MID($B$9,K196,2)*$A197,100),FALSE),"")</f>
        <v/>
      </c>
      <c r="L198" t="str">
        <f ca="1">IF(NOT(L197=""),HLOOKUP(L197,Freq!$A$70:Freq!$W$170,MOD(MID($B$9,L196,2)*$A197,100),FALSE),"")</f>
        <v/>
      </c>
      <c r="M198" t="str">
        <f ca="1">IF(NOT(M197=""),HLOOKUP(M197,Freq!$A$70:Freq!$W$170,MOD(MID($B$9,M196,2)*$A197,100),FALSE),"")</f>
        <v/>
      </c>
      <c r="N198" t="str">
        <f ca="1">IF(NOT(N197=""),HLOOKUP(N197,Freq!$A$70:Freq!$W$170,MOD(MID($B$9,N196,2)*$A197,100),FALSE),"")</f>
        <v/>
      </c>
      <c r="O198" t="str">
        <f ca="1">IF(NOT(O197=""),HLOOKUP(O197,Freq!$A$70:Freq!$W$170,MOD(MID($B$9,O196,2)*$A197,100),FALSE),"")</f>
        <v/>
      </c>
      <c r="P198" t="str">
        <f ca="1">IF(NOT(P197=""),HLOOKUP(P197,Freq!$A$70:Freq!$W$170,MOD(MID($B$9,P196,2)*$A197,100),FALSE),"")</f>
        <v/>
      </c>
      <c r="Q198" t="str">
        <f ca="1">IF(NOT(Q197=""),HLOOKUP(Q197,Freq!$A$70:Freq!$W$170,MOD(MID($B$9,Q196,2)*$A197,100),FALSE),"")</f>
        <v/>
      </c>
      <c r="R198" t="str">
        <f ca="1">IF(NOT(R197=""),HLOOKUP(R197,Freq!$A$70:Freq!$W$170,MOD(MID($B$9,R196,2)*$A197,100),FALSE),"")</f>
        <v/>
      </c>
      <c r="S198" t="str">
        <f ca="1">IF(NOT(S197=""),HLOOKUP(S197,Freq!$A$70:Freq!$W$170,MOD(MID($B$9,S196,2)*$A197,100),FALSE),"")</f>
        <v/>
      </c>
      <c r="T198" t="str">
        <f ca="1">IF(NOT(T197=""),HLOOKUP(T197,Freq!$A$70:Freq!$W$170,MOD(MID($B$9,T196,2)*$A197,100),FALSE),"")</f>
        <v/>
      </c>
      <c r="U198" t="str">
        <f ca="1">IF(NOT(U197=""),HLOOKUP(U197,Freq!$A$70:Freq!$W$170,MOD(MID($B$9,U196,2)*$A197,100),FALSE),"")</f>
        <v/>
      </c>
      <c r="V198" t="str">
        <f ca="1">IF(NOT(V197=""),HLOOKUP(V197,Freq!$A$70:Freq!$W$170,MOD(MID($B$9,V196,2)*$A197,100),FALSE),"")</f>
        <v/>
      </c>
      <c r="W198" t="str">
        <f ca="1">IF(NOT(W197=""),HLOOKUP(W197,Freq!$A$70:Freq!$W$170,MOD(MID($B$9,W196,2)*$A197,100),FALSE),"")</f>
        <v/>
      </c>
      <c r="X198" t="str">
        <f ca="1">IF(NOT(X197=""),HLOOKUP(X197,Freq!$A$70:Freq!$W$170,MOD(MID($B$9,X196,2)*$A197,100),FALSE),"")</f>
        <v/>
      </c>
      <c r="Y198" t="str">
        <f ca="1">IF(NOT(Y197=""),HLOOKUP(Y197,Freq!$A$70:Freq!$W$170,MOD(MID($B$9,Y196,2)*$A197,100),FALSE),"")</f>
        <v/>
      </c>
      <c r="Z198" t="str">
        <f ca="1">IFERROR(_xlfn.CONCAT(F198:Y198),"")</f>
        <v>te</v>
      </c>
    </row>
    <row r="200" customHeight="1" spans="2:25">
      <c r="B200" t="s">
        <v>99</v>
      </c>
      <c r="C200" t="s">
        <v>100</v>
      </c>
      <c r="D200" t="s">
        <v>101</v>
      </c>
      <c r="E200" t="s">
        <v>102</v>
      </c>
      <c r="F200">
        <v>1</v>
      </c>
      <c r="G200">
        <v>2</v>
      </c>
      <c r="H200">
        <v>3</v>
      </c>
      <c r="I200">
        <v>4</v>
      </c>
      <c r="J200">
        <v>5</v>
      </c>
      <c r="K200">
        <v>6</v>
      </c>
      <c r="L200">
        <v>7</v>
      </c>
      <c r="M200">
        <v>8</v>
      </c>
      <c r="N200">
        <v>9</v>
      </c>
      <c r="O200">
        <v>10</v>
      </c>
      <c r="P200">
        <v>11</v>
      </c>
      <c r="Q200">
        <v>12</v>
      </c>
      <c r="R200">
        <v>13</v>
      </c>
      <c r="S200">
        <v>14</v>
      </c>
      <c r="T200">
        <v>15</v>
      </c>
      <c r="U200">
        <v>16</v>
      </c>
      <c r="V200">
        <v>17</v>
      </c>
      <c r="W200">
        <v>18</v>
      </c>
      <c r="X200">
        <v>19</v>
      </c>
      <c r="Y200">
        <v>20</v>
      </c>
    </row>
    <row r="201" customHeight="1" spans="1:25">
      <c r="A201">
        <v>2</v>
      </c>
      <c r="B201">
        <f ca="1">VLOOKUP(D201,Mod!$A$8:Mod!$B$30,2,FALSE)</f>
        <v>3</v>
      </c>
      <c r="C201">
        <f ca="1">MOD(MID($B$9,1,2),B201)+2</f>
        <v>2</v>
      </c>
      <c r="D201" t="str">
        <f ca="1">MID($B$12,A201,1)</f>
        <v>S</v>
      </c>
      <c r="E201" t="str">
        <f ca="1">VLOOKUP(D201,Inventory!$B$8:Inventory!$X$30,C201,FALSE)</f>
        <v>CV</v>
      </c>
      <c r="F201" t="str">
        <f ca="1">MID($E201,F$32,1)</f>
        <v>C</v>
      </c>
      <c r="G201" t="str">
        <f ca="1">MID($E201,G$32,1)</f>
        <v>V</v>
      </c>
      <c r="H201" t="str">
        <f ca="1">MID($E201,H$32,1)</f>
        <v/>
      </c>
      <c r="I201" t="str">
        <f ca="1">MID($E201,I$32,1)</f>
        <v/>
      </c>
      <c r="J201" t="str">
        <f ca="1">MID($E201,J$32,1)</f>
        <v/>
      </c>
      <c r="K201" t="str">
        <f ca="1">MID($E201,K$32,1)</f>
        <v/>
      </c>
      <c r="L201" t="str">
        <f ca="1">MID($E201,L$32,1)</f>
        <v/>
      </c>
      <c r="M201" t="str">
        <f ca="1">MID($E201,M$32,1)</f>
        <v/>
      </c>
      <c r="N201" t="str">
        <f ca="1">MID($E201,N$32,1)</f>
        <v/>
      </c>
      <c r="O201" t="str">
        <f ca="1">MID($E201,O$32,1)</f>
        <v/>
      </c>
      <c r="P201" t="str">
        <f ca="1">MID($E201,P$32,1)</f>
        <v/>
      </c>
      <c r="Q201" t="str">
        <f ca="1">MID($E201,Q$32,1)</f>
        <v/>
      </c>
      <c r="R201" t="str">
        <f ca="1">MID($E201,R$32,1)</f>
        <v/>
      </c>
      <c r="S201" t="str">
        <f ca="1">MID($E201,S$32,1)</f>
        <v/>
      </c>
      <c r="T201" t="str">
        <f ca="1">MID($E201,T$32,1)</f>
        <v/>
      </c>
      <c r="U201" t="str">
        <f ca="1">MID($E201,U$32,1)</f>
        <v/>
      </c>
      <c r="V201" t="str">
        <f ca="1">MID($E201,V$32,1)</f>
        <v/>
      </c>
      <c r="W201" t="str">
        <f ca="1">MID($E201,W$32,1)</f>
        <v/>
      </c>
      <c r="X201" t="str">
        <f ca="1">MID($E201,X$32,1)</f>
        <v/>
      </c>
      <c r="Y201" t="str">
        <f ca="1">MID($E201,Y$32,1)</f>
        <v/>
      </c>
    </row>
    <row r="202" customHeight="1" spans="6:26">
      <c r="F202" t="str">
        <f ca="1">IF(NOT(F201=""),HLOOKUP(F201,Freq!$A$70:Freq!$W$170,MOD(MID($B$9,F200,2)*$A201,100),FALSE),"")</f>
        <v>r</v>
      </c>
      <c r="G202" t="str">
        <f ca="1">IF(NOT(G201=""),HLOOKUP(G201,Freq!$A$70:Freq!$W$170,MOD(MID($B$9,G200,2)*$A201,100),FALSE),"")</f>
        <v>o</v>
      </c>
      <c r="H202" t="str">
        <f ca="1">IF(NOT(H201=""),HLOOKUP(H201,Freq!$A$70:Freq!$W$170,MOD(MID($B$9,H200,2)*$A201,100),FALSE),"")</f>
        <v/>
      </c>
      <c r="I202" t="str">
        <f ca="1">IF(NOT(I201=""),HLOOKUP(I201,Freq!$A$70:Freq!$W$170,MOD(MID($B$9,I200,2)*$A201,100),FALSE),"")</f>
        <v/>
      </c>
      <c r="J202" t="str">
        <f ca="1">IF(NOT(J201=""),HLOOKUP(J201,Freq!$A$70:Freq!$W$170,MOD(MID($B$9,J200,2)*$A201,100),FALSE),"")</f>
        <v/>
      </c>
      <c r="K202" t="str">
        <f ca="1">IF(NOT(K201=""),HLOOKUP(K201,Freq!$A$70:Freq!$W$170,MOD(MID($B$9,K200,2)*$A201,100),FALSE),"")</f>
        <v/>
      </c>
      <c r="L202" t="str">
        <f ca="1">IF(NOT(L201=""),HLOOKUP(L201,Freq!$A$70:Freq!$W$170,MOD(MID($B$9,L200,2)*$A201,100),FALSE),"")</f>
        <v/>
      </c>
      <c r="M202" t="str">
        <f ca="1">IF(NOT(M201=""),HLOOKUP(M201,Freq!$A$70:Freq!$W$170,MOD(MID($B$9,M200,2)*$A201,100),FALSE),"")</f>
        <v/>
      </c>
      <c r="N202" t="str">
        <f ca="1">IF(NOT(N201=""),HLOOKUP(N201,Freq!$A$70:Freq!$W$170,MOD(MID($B$9,N200,2)*$A201,100),FALSE),"")</f>
        <v/>
      </c>
      <c r="O202" t="str">
        <f ca="1">IF(NOT(O201=""),HLOOKUP(O201,Freq!$A$70:Freq!$W$170,MOD(MID($B$9,O200,2)*$A201,100),FALSE),"")</f>
        <v/>
      </c>
      <c r="P202" t="str">
        <f ca="1">IF(NOT(P201=""),HLOOKUP(P201,Freq!$A$70:Freq!$W$170,MOD(MID($B$9,P200,2)*$A201,100),FALSE),"")</f>
        <v/>
      </c>
      <c r="Q202" t="str">
        <f ca="1">IF(NOT(Q201=""),HLOOKUP(Q201,Freq!$A$70:Freq!$W$170,MOD(MID($B$9,Q200,2)*$A201,100),FALSE),"")</f>
        <v/>
      </c>
      <c r="R202" t="str">
        <f ca="1">IF(NOT(R201=""),HLOOKUP(R201,Freq!$A$70:Freq!$W$170,MOD(MID($B$9,R200,2)*$A201,100),FALSE),"")</f>
        <v/>
      </c>
      <c r="S202" t="str">
        <f ca="1">IF(NOT(S201=""),HLOOKUP(S201,Freq!$A$70:Freq!$W$170,MOD(MID($B$9,S200,2)*$A201,100),FALSE),"")</f>
        <v/>
      </c>
      <c r="T202" t="str">
        <f ca="1">IF(NOT(T201=""),HLOOKUP(T201,Freq!$A$70:Freq!$W$170,MOD(MID($B$9,T200,2)*$A201,100),FALSE),"")</f>
        <v/>
      </c>
      <c r="U202" t="str">
        <f ca="1">IF(NOT(U201=""),HLOOKUP(U201,Freq!$A$70:Freq!$W$170,MOD(MID($B$9,U200,2)*$A201,100),FALSE),"")</f>
        <v/>
      </c>
      <c r="V202" t="str">
        <f ca="1">IF(NOT(V201=""),HLOOKUP(V201,Freq!$A$70:Freq!$W$170,MOD(MID($B$9,V200,2)*$A201,100),FALSE),"")</f>
        <v/>
      </c>
      <c r="W202" t="str">
        <f ca="1">IF(NOT(W201=""),HLOOKUP(W201,Freq!$A$70:Freq!$W$170,MOD(MID($B$9,W200,2)*$A201,100),FALSE),"")</f>
        <v/>
      </c>
      <c r="X202" t="str">
        <f ca="1">IF(NOT(X201=""),HLOOKUP(X201,Freq!$A$70:Freq!$W$170,MOD(MID($B$9,X200,2)*$A201,100),FALSE),"")</f>
        <v/>
      </c>
      <c r="Y202" t="str">
        <f ca="1">IF(NOT(Y201=""),HLOOKUP(Y201,Freq!$A$70:Freq!$W$170,MOD(MID($B$9,Y200,2)*$A201,100),FALSE),"")</f>
        <v/>
      </c>
      <c r="Z202" t="str">
        <f ca="1">IFERROR(_xlfn.CONCAT(F202:Y202),"")</f>
        <v>ro</v>
      </c>
    </row>
    <row r="204" customHeight="1" spans="2:25">
      <c r="B204" t="s">
        <v>99</v>
      </c>
      <c r="C204" t="s">
        <v>100</v>
      </c>
      <c r="D204" t="s">
        <v>101</v>
      </c>
      <c r="E204" t="s">
        <v>102</v>
      </c>
      <c r="F204">
        <v>1</v>
      </c>
      <c r="G204">
        <v>2</v>
      </c>
      <c r="H204">
        <v>3</v>
      </c>
      <c r="I204">
        <v>4</v>
      </c>
      <c r="J204">
        <v>5</v>
      </c>
      <c r="K204">
        <v>6</v>
      </c>
      <c r="L204">
        <v>7</v>
      </c>
      <c r="M204">
        <v>8</v>
      </c>
      <c r="N204">
        <v>9</v>
      </c>
      <c r="O204">
        <v>10</v>
      </c>
      <c r="P204">
        <v>11</v>
      </c>
      <c r="Q204">
        <v>12</v>
      </c>
      <c r="R204">
        <v>13</v>
      </c>
      <c r="S204">
        <v>14</v>
      </c>
      <c r="T204">
        <v>15</v>
      </c>
      <c r="U204">
        <v>16</v>
      </c>
      <c r="V204">
        <v>17</v>
      </c>
      <c r="W204">
        <v>18</v>
      </c>
      <c r="X204">
        <v>19</v>
      </c>
      <c r="Y204">
        <v>20</v>
      </c>
    </row>
    <row r="205" customHeight="1" spans="1:25">
      <c r="A205">
        <v>3</v>
      </c>
      <c r="B205" t="e">
        <f ca="1">VLOOKUP(D205,Mod!$A$8:Mod!$B$30,2,FALSE)</f>
        <v>#N/A</v>
      </c>
      <c r="C205" t="e">
        <f ca="1">MOD(MID($B$9,1,2),B205)+2</f>
        <v>#N/A</v>
      </c>
      <c r="D205" t="str">
        <f ca="1">MID($B$12,A205,1)</f>
        <v/>
      </c>
      <c r="E205" t="e">
        <f ca="1">VLOOKUP(D205,Inventory!$B$8:Inventory!$X$30,C205,FALSE)</f>
        <v>#N/A</v>
      </c>
      <c r="F205" t="e">
        <f ca="1">MID($E205,F$32,1)</f>
        <v>#N/A</v>
      </c>
      <c r="G205" t="e">
        <f ca="1">MID($E205,G$32,1)</f>
        <v>#N/A</v>
      </c>
      <c r="H205" t="e">
        <f ca="1">MID($E205,H$32,1)</f>
        <v>#N/A</v>
      </c>
      <c r="I205" t="e">
        <f ca="1">MID($E205,I$32,1)</f>
        <v>#N/A</v>
      </c>
      <c r="J205" t="e">
        <f ca="1">MID($E205,J$32,1)</f>
        <v>#N/A</v>
      </c>
      <c r="K205" t="e">
        <f ca="1">MID($E205,K$32,1)</f>
        <v>#N/A</v>
      </c>
      <c r="L205" t="e">
        <f ca="1">MID($E205,L$32,1)</f>
        <v>#N/A</v>
      </c>
      <c r="M205" t="e">
        <f ca="1">MID($E205,M$32,1)</f>
        <v>#N/A</v>
      </c>
      <c r="N205" t="e">
        <f ca="1">MID($E205,N$32,1)</f>
        <v>#N/A</v>
      </c>
      <c r="O205" t="e">
        <f ca="1">MID($E205,O$32,1)</f>
        <v>#N/A</v>
      </c>
      <c r="P205" t="e">
        <f ca="1">MID($E205,P$32,1)</f>
        <v>#N/A</v>
      </c>
      <c r="Q205" t="e">
        <f ca="1">MID($E205,Q$32,1)</f>
        <v>#N/A</v>
      </c>
      <c r="R205" t="e">
        <f ca="1">MID($E205,R$32,1)</f>
        <v>#N/A</v>
      </c>
      <c r="S205" t="e">
        <f ca="1">MID($E205,S$32,1)</f>
        <v>#N/A</v>
      </c>
      <c r="T205" t="e">
        <f ca="1">MID($E205,T$32,1)</f>
        <v>#N/A</v>
      </c>
      <c r="U205" t="e">
        <f ca="1">MID($E205,U$32,1)</f>
        <v>#N/A</v>
      </c>
      <c r="V205" t="e">
        <f ca="1">MID($E205,V$32,1)</f>
        <v>#N/A</v>
      </c>
      <c r="W205" t="e">
        <f ca="1">MID($E205,W$32,1)</f>
        <v>#N/A</v>
      </c>
      <c r="X205" t="e">
        <f ca="1">MID($E205,X$32,1)</f>
        <v>#N/A</v>
      </c>
      <c r="Y205" t="e">
        <f ca="1">MID($E205,Y$32,1)</f>
        <v>#N/A</v>
      </c>
    </row>
    <row r="206" customHeight="1" spans="6:26">
      <c r="F206" t="e">
        <f ca="1">IF(NOT(F205=""),HLOOKUP(F205,Freq!$A$70:Freq!$W$170,MOD(MID($B$9,F204,2)*$A205,100),FALSE),"")</f>
        <v>#N/A</v>
      </c>
      <c r="G206" t="e">
        <f ca="1">IF(NOT(G205=""),HLOOKUP(G205,Freq!$A$70:Freq!$W$170,MOD(MID($B$9,G204,2)*$A205,100),FALSE),"")</f>
        <v>#N/A</v>
      </c>
      <c r="H206" t="e">
        <f ca="1">IF(NOT(H205=""),HLOOKUP(H205,Freq!$A$70:Freq!$W$170,MOD(MID($B$9,H204,2)*$A205,100),FALSE),"")</f>
        <v>#N/A</v>
      </c>
      <c r="I206" t="e">
        <f ca="1">IF(NOT(I205=""),HLOOKUP(I205,Freq!$A$70:Freq!$W$170,MOD(MID($B$9,I204,2)*$A205,100),FALSE),"")</f>
        <v>#N/A</v>
      </c>
      <c r="J206" t="e">
        <f ca="1">IF(NOT(J205=""),HLOOKUP(J205,Freq!$A$70:Freq!$W$170,MOD(MID($B$9,J204,2)*$A205,100),FALSE),"")</f>
        <v>#N/A</v>
      </c>
      <c r="K206" t="e">
        <f ca="1">IF(NOT(K205=""),HLOOKUP(K205,Freq!$A$70:Freq!$W$170,MOD(MID($B$9,K204,2)*$A205,100),FALSE),"")</f>
        <v>#N/A</v>
      </c>
      <c r="L206" t="e">
        <f ca="1">IF(NOT(L205=""),HLOOKUP(L205,Freq!$A$70:Freq!$W$170,MOD(MID($B$9,L204,2)*$A205,100),FALSE),"")</f>
        <v>#N/A</v>
      </c>
      <c r="M206" t="e">
        <f ca="1">IF(NOT(M205=""),HLOOKUP(M205,Freq!$A$70:Freq!$W$170,MOD(MID($B$9,M204,2)*$A205,100),FALSE),"")</f>
        <v>#N/A</v>
      </c>
      <c r="N206" t="e">
        <f ca="1">IF(NOT(N205=""),HLOOKUP(N205,Freq!$A$70:Freq!$W$170,MOD(MID($B$9,N204,2)*$A205,100),FALSE),"")</f>
        <v>#N/A</v>
      </c>
      <c r="O206" t="e">
        <f ca="1">IF(NOT(O205=""),HLOOKUP(O205,Freq!$A$70:Freq!$W$170,MOD(MID($B$9,O204,2)*$A205,100),FALSE),"")</f>
        <v>#N/A</v>
      </c>
      <c r="P206" t="e">
        <f ca="1">IF(NOT(P205=""),HLOOKUP(P205,Freq!$A$70:Freq!$W$170,MOD(MID($B$9,P204,2)*$A205,100),FALSE),"")</f>
        <v>#N/A</v>
      </c>
      <c r="Q206" t="e">
        <f ca="1">IF(NOT(Q205=""),HLOOKUP(Q205,Freq!$A$70:Freq!$W$170,MOD(MID($B$9,Q204,2)*$A205,100),FALSE),"")</f>
        <v>#N/A</v>
      </c>
      <c r="R206" t="e">
        <f ca="1">IF(NOT(R205=""),HLOOKUP(R205,Freq!$A$70:Freq!$W$170,MOD(MID($B$9,R204,2)*$A205,100),FALSE),"")</f>
        <v>#N/A</v>
      </c>
      <c r="S206" t="e">
        <f ca="1">IF(NOT(S205=""),HLOOKUP(S205,Freq!$A$70:Freq!$W$170,MOD(MID($B$9,S204,2)*$A205,100),FALSE),"")</f>
        <v>#N/A</v>
      </c>
      <c r="T206" t="e">
        <f ca="1">IF(NOT(T205=""),HLOOKUP(T205,Freq!$A$70:Freq!$W$170,MOD(MID($B$9,T204,2)*$A205,100),FALSE),"")</f>
        <v>#N/A</v>
      </c>
      <c r="U206" t="e">
        <f ca="1">IF(NOT(U205=""),HLOOKUP(U205,Freq!$A$70:Freq!$W$170,MOD(MID($B$9,U204,2)*$A205,100),FALSE),"")</f>
        <v>#N/A</v>
      </c>
      <c r="V206" t="e">
        <f ca="1">IF(NOT(V205=""),HLOOKUP(V205,Freq!$A$70:Freq!$W$170,MOD(MID($B$9,V204,2)*$A205,100),FALSE),"")</f>
        <v>#N/A</v>
      </c>
      <c r="W206" t="e">
        <f ca="1">IF(NOT(W205=""),HLOOKUP(W205,Freq!$A$70:Freq!$W$170,MOD(MID($B$9,W204,2)*$A205,100),FALSE),"")</f>
        <v>#N/A</v>
      </c>
      <c r="X206" t="e">
        <f ca="1">IF(NOT(X205=""),HLOOKUP(X205,Freq!$A$70:Freq!$W$170,MOD(MID($B$9,X204,2)*$A205,100),FALSE),"")</f>
        <v>#N/A</v>
      </c>
      <c r="Y206" t="e">
        <f ca="1">IF(NOT(Y205=""),HLOOKUP(Y205,Freq!$A$70:Freq!$W$170,MOD(MID($B$9,Y204,2)*$A205,100),FALSE),"")</f>
        <v>#N/A</v>
      </c>
      <c r="Z206" t="str">
        <f ca="1">IFERROR(_xlfn.CONCAT(F206:Y206),"")</f>
        <v/>
      </c>
    </row>
    <row r="208" customHeight="1" spans="2:25">
      <c r="B208" t="s">
        <v>99</v>
      </c>
      <c r="C208" t="s">
        <v>100</v>
      </c>
      <c r="D208" t="s">
        <v>101</v>
      </c>
      <c r="E208" t="s">
        <v>102</v>
      </c>
      <c r="F208">
        <v>1</v>
      </c>
      <c r="G208">
        <v>2</v>
      </c>
      <c r="H208">
        <v>3</v>
      </c>
      <c r="I208">
        <v>4</v>
      </c>
      <c r="J208">
        <v>5</v>
      </c>
      <c r="K208">
        <v>6</v>
      </c>
      <c r="L208">
        <v>7</v>
      </c>
      <c r="M208">
        <v>8</v>
      </c>
      <c r="N208">
        <v>9</v>
      </c>
      <c r="O208">
        <v>10</v>
      </c>
      <c r="P208">
        <v>11</v>
      </c>
      <c r="Q208">
        <v>12</v>
      </c>
      <c r="R208">
        <v>13</v>
      </c>
      <c r="S208">
        <v>14</v>
      </c>
      <c r="T208">
        <v>15</v>
      </c>
      <c r="U208">
        <v>16</v>
      </c>
      <c r="V208">
        <v>17</v>
      </c>
      <c r="W208">
        <v>18</v>
      </c>
      <c r="X208">
        <v>19</v>
      </c>
      <c r="Y208">
        <v>20</v>
      </c>
    </row>
    <row r="209" customHeight="1" spans="1:25">
      <c r="A209">
        <v>4</v>
      </c>
      <c r="B209" t="e">
        <f ca="1">VLOOKUP(D209,Mod!$A$8:Mod!$B$30,2,FALSE)</f>
        <v>#N/A</v>
      </c>
      <c r="C209" t="e">
        <f ca="1">MOD(MID($B$9,1,2),B209)+2</f>
        <v>#N/A</v>
      </c>
      <c r="D209" t="str">
        <f ca="1">MID($B$12,A209,1)</f>
        <v/>
      </c>
      <c r="E209" t="e">
        <f ca="1">VLOOKUP(D209,Inventory!$B$8:Inventory!$X$30,C209,FALSE)</f>
        <v>#N/A</v>
      </c>
      <c r="F209" t="e">
        <f ca="1">MID($E209,F$32,1)</f>
        <v>#N/A</v>
      </c>
      <c r="G209" t="e">
        <f ca="1">MID($E209,G$32,1)</f>
        <v>#N/A</v>
      </c>
      <c r="H209" t="e">
        <f ca="1">MID($E209,H$32,1)</f>
        <v>#N/A</v>
      </c>
      <c r="I209" t="e">
        <f ca="1">MID($E209,I$32,1)</f>
        <v>#N/A</v>
      </c>
      <c r="J209" t="e">
        <f ca="1">MID($E209,J$32,1)</f>
        <v>#N/A</v>
      </c>
      <c r="K209" t="e">
        <f ca="1">MID($E209,K$32,1)</f>
        <v>#N/A</v>
      </c>
      <c r="L209" t="e">
        <f ca="1">MID($E209,L$32,1)</f>
        <v>#N/A</v>
      </c>
      <c r="M209" t="e">
        <f ca="1">MID($E209,M$32,1)</f>
        <v>#N/A</v>
      </c>
      <c r="N209" t="e">
        <f ca="1">MID($E209,N$32,1)</f>
        <v>#N/A</v>
      </c>
      <c r="O209" t="e">
        <f ca="1">MID($E209,O$32,1)</f>
        <v>#N/A</v>
      </c>
      <c r="P209" t="e">
        <f ca="1">MID($E209,P$32,1)</f>
        <v>#N/A</v>
      </c>
      <c r="Q209" t="e">
        <f ca="1">MID($E209,Q$32,1)</f>
        <v>#N/A</v>
      </c>
      <c r="R209" t="e">
        <f ca="1">MID($E209,R$32,1)</f>
        <v>#N/A</v>
      </c>
      <c r="S209" t="e">
        <f ca="1">MID($E209,S$32,1)</f>
        <v>#N/A</v>
      </c>
      <c r="T209" t="e">
        <f ca="1">MID($E209,T$32,1)</f>
        <v>#N/A</v>
      </c>
      <c r="U209" t="e">
        <f ca="1">MID($E209,U$32,1)</f>
        <v>#N/A</v>
      </c>
      <c r="V209" t="e">
        <f ca="1">MID($E209,V$32,1)</f>
        <v>#N/A</v>
      </c>
      <c r="W209" t="e">
        <f ca="1">MID($E209,W$32,1)</f>
        <v>#N/A</v>
      </c>
      <c r="X209" t="e">
        <f ca="1">MID($E209,X$32,1)</f>
        <v>#N/A</v>
      </c>
      <c r="Y209" t="e">
        <f ca="1">MID($E209,Y$32,1)</f>
        <v>#N/A</v>
      </c>
    </row>
    <row r="210" customHeight="1" spans="6:26">
      <c r="F210" t="e">
        <f ca="1">IF(NOT(F209=""),HLOOKUP(F209,Freq!$A$70:Freq!$W$170,MOD(MID($B$9,F208,2)*$A209,100),FALSE),"")</f>
        <v>#N/A</v>
      </c>
      <c r="G210" t="e">
        <f ca="1">IF(NOT(G209=""),HLOOKUP(G209,Freq!$A$70:Freq!$W$170,MOD(MID($B$9,G208,2)*$A209,100),FALSE),"")</f>
        <v>#N/A</v>
      </c>
      <c r="H210" t="e">
        <f ca="1">IF(NOT(H209=""),HLOOKUP(H209,Freq!$A$70:Freq!$W$170,MOD(MID($B$9,H208,2)*$A209,100),FALSE),"")</f>
        <v>#N/A</v>
      </c>
      <c r="I210" t="e">
        <f ca="1">IF(NOT(I209=""),HLOOKUP(I209,Freq!$A$70:Freq!$W$170,MOD(MID($B$9,I208,2)*$A209,100),FALSE),"")</f>
        <v>#N/A</v>
      </c>
      <c r="J210" t="e">
        <f ca="1">IF(NOT(J209=""),HLOOKUP(J209,Freq!$A$70:Freq!$W$170,MOD(MID($B$9,J208,2)*$A209,100),FALSE),"")</f>
        <v>#N/A</v>
      </c>
      <c r="K210" t="e">
        <f ca="1">IF(NOT(K209=""),HLOOKUP(K209,Freq!$A$70:Freq!$W$170,MOD(MID($B$9,K208,2)*$A209,100),FALSE),"")</f>
        <v>#N/A</v>
      </c>
      <c r="L210" t="e">
        <f ca="1">IF(NOT(L209=""),HLOOKUP(L209,Freq!$A$70:Freq!$W$170,MOD(MID($B$9,L208,2)*$A209,100),FALSE),"")</f>
        <v>#N/A</v>
      </c>
      <c r="M210" t="e">
        <f ca="1">IF(NOT(M209=""),HLOOKUP(M209,Freq!$A$70:Freq!$W$170,MOD(MID($B$9,M208,2)*$A209,100),FALSE),"")</f>
        <v>#N/A</v>
      </c>
      <c r="N210" t="e">
        <f ca="1">IF(NOT(N209=""),HLOOKUP(N209,Freq!$A$70:Freq!$W$170,MOD(MID($B$9,N208,2)*$A209,100),FALSE),"")</f>
        <v>#N/A</v>
      </c>
      <c r="O210" t="e">
        <f ca="1">IF(NOT(O209=""),HLOOKUP(O209,Freq!$A$70:Freq!$W$170,MOD(MID($B$9,O208,2)*$A209,100),FALSE),"")</f>
        <v>#N/A</v>
      </c>
      <c r="P210" t="e">
        <f ca="1">IF(NOT(P209=""),HLOOKUP(P209,Freq!$A$70:Freq!$W$170,MOD(MID($B$9,P208,2)*$A209,100),FALSE),"")</f>
        <v>#N/A</v>
      </c>
      <c r="Q210" t="e">
        <f ca="1">IF(NOT(Q209=""),HLOOKUP(Q209,Freq!$A$70:Freq!$W$170,MOD(MID($B$9,Q208,2)*$A209,100),FALSE),"")</f>
        <v>#N/A</v>
      </c>
      <c r="R210" t="e">
        <f ca="1">IF(NOT(R209=""),HLOOKUP(R209,Freq!$A$70:Freq!$W$170,MOD(MID($B$9,R208,2)*$A209,100),FALSE),"")</f>
        <v>#N/A</v>
      </c>
      <c r="S210" t="e">
        <f ca="1">IF(NOT(S209=""),HLOOKUP(S209,Freq!$A$70:Freq!$W$170,MOD(MID($B$9,S208,2)*$A209,100),FALSE),"")</f>
        <v>#N/A</v>
      </c>
      <c r="T210" t="e">
        <f ca="1">IF(NOT(T209=""),HLOOKUP(T209,Freq!$A$70:Freq!$W$170,MOD(MID($B$9,T208,2)*$A209,100),FALSE),"")</f>
        <v>#N/A</v>
      </c>
      <c r="U210" t="e">
        <f ca="1">IF(NOT(U209=""),HLOOKUP(U209,Freq!$A$70:Freq!$W$170,MOD(MID($B$9,U208,2)*$A209,100),FALSE),"")</f>
        <v>#N/A</v>
      </c>
      <c r="V210" t="e">
        <f ca="1">IF(NOT(V209=""),HLOOKUP(V209,Freq!$A$70:Freq!$W$170,MOD(MID($B$9,V208,2)*$A209,100),FALSE),"")</f>
        <v>#N/A</v>
      </c>
      <c r="W210" t="e">
        <f ca="1">IF(NOT(W209=""),HLOOKUP(W209,Freq!$A$70:Freq!$W$170,MOD(MID($B$9,W208,2)*$A209,100),FALSE),"")</f>
        <v>#N/A</v>
      </c>
      <c r="X210" t="e">
        <f ca="1">IF(NOT(X209=""),HLOOKUP(X209,Freq!$A$70:Freq!$W$170,MOD(MID($B$9,X208,2)*$A209,100),FALSE),"")</f>
        <v>#N/A</v>
      </c>
      <c r="Y210" t="e">
        <f ca="1">IF(NOT(Y209=""),HLOOKUP(Y209,Freq!$A$70:Freq!$W$170,MOD(MID($B$9,Y208,2)*$A209,100),FALSE),"")</f>
        <v>#N/A</v>
      </c>
      <c r="Z210" t="str">
        <f ca="1">IFERROR(_xlfn.CONCAT(F210:Y210),"")</f>
        <v/>
      </c>
    </row>
    <row r="212" customHeight="1" spans="2:25">
      <c r="B212" t="s">
        <v>99</v>
      </c>
      <c r="C212" t="s">
        <v>100</v>
      </c>
      <c r="D212" t="s">
        <v>101</v>
      </c>
      <c r="E212" t="s">
        <v>102</v>
      </c>
      <c r="F212">
        <v>1</v>
      </c>
      <c r="G212">
        <v>2</v>
      </c>
      <c r="H212">
        <v>3</v>
      </c>
      <c r="I212">
        <v>4</v>
      </c>
      <c r="J212">
        <v>5</v>
      </c>
      <c r="K212">
        <v>6</v>
      </c>
      <c r="L212">
        <v>7</v>
      </c>
      <c r="M212">
        <v>8</v>
      </c>
      <c r="N212">
        <v>9</v>
      </c>
      <c r="O212">
        <v>10</v>
      </c>
      <c r="P212">
        <v>11</v>
      </c>
      <c r="Q212">
        <v>12</v>
      </c>
      <c r="R212">
        <v>13</v>
      </c>
      <c r="S212">
        <v>14</v>
      </c>
      <c r="T212">
        <v>15</v>
      </c>
      <c r="U212">
        <v>16</v>
      </c>
      <c r="V212">
        <v>17</v>
      </c>
      <c r="W212">
        <v>18</v>
      </c>
      <c r="X212">
        <v>19</v>
      </c>
      <c r="Y212">
        <v>20</v>
      </c>
    </row>
    <row r="213" customHeight="1" spans="1:25">
      <c r="A213">
        <v>5</v>
      </c>
      <c r="B213" t="e">
        <f ca="1">VLOOKUP(D213,Mod!$A$8:Mod!$B$30,2,FALSE)</f>
        <v>#N/A</v>
      </c>
      <c r="C213" t="e">
        <f ca="1">MOD(MID($B$9,1,2),B213)+2</f>
        <v>#N/A</v>
      </c>
      <c r="D213" t="str">
        <f ca="1">MID($B$12,A213,1)</f>
        <v/>
      </c>
      <c r="E213" t="e">
        <f ca="1">VLOOKUP(D213,Inventory!$B$8:Inventory!$X$30,C213,FALSE)</f>
        <v>#N/A</v>
      </c>
      <c r="F213" t="e">
        <f ca="1">MID($E213,F$32,1)</f>
        <v>#N/A</v>
      </c>
      <c r="G213" t="e">
        <f ca="1">MID($E213,G$32,1)</f>
        <v>#N/A</v>
      </c>
      <c r="H213" t="e">
        <f ca="1">MID($E213,H$32,1)</f>
        <v>#N/A</v>
      </c>
      <c r="I213" t="e">
        <f ca="1">MID($E213,I$32,1)</f>
        <v>#N/A</v>
      </c>
      <c r="J213" t="e">
        <f ca="1">MID($E213,J$32,1)</f>
        <v>#N/A</v>
      </c>
      <c r="K213" t="e">
        <f ca="1">MID($E213,K$32,1)</f>
        <v>#N/A</v>
      </c>
      <c r="L213" t="e">
        <f ca="1">MID($E213,L$32,1)</f>
        <v>#N/A</v>
      </c>
      <c r="M213" t="e">
        <f ca="1">MID($E213,M$32,1)</f>
        <v>#N/A</v>
      </c>
      <c r="N213" t="e">
        <f ca="1">MID($E213,N$32,1)</f>
        <v>#N/A</v>
      </c>
      <c r="O213" t="e">
        <f ca="1">MID($E213,O$32,1)</f>
        <v>#N/A</v>
      </c>
      <c r="P213" t="e">
        <f ca="1">MID($E213,P$32,1)</f>
        <v>#N/A</v>
      </c>
      <c r="Q213" t="e">
        <f ca="1">MID($E213,Q$32,1)</f>
        <v>#N/A</v>
      </c>
      <c r="R213" t="e">
        <f ca="1">MID($E213,R$32,1)</f>
        <v>#N/A</v>
      </c>
      <c r="S213" t="e">
        <f ca="1">MID($E213,S$32,1)</f>
        <v>#N/A</v>
      </c>
      <c r="T213" t="e">
        <f ca="1">MID($E213,T$32,1)</f>
        <v>#N/A</v>
      </c>
      <c r="U213" t="e">
        <f ca="1">MID($E213,U$32,1)</f>
        <v>#N/A</v>
      </c>
      <c r="V213" t="e">
        <f ca="1">MID($E213,V$32,1)</f>
        <v>#N/A</v>
      </c>
      <c r="W213" t="e">
        <f ca="1">MID($E213,W$32,1)</f>
        <v>#N/A</v>
      </c>
      <c r="X213" t="e">
        <f ca="1">MID($E213,X$32,1)</f>
        <v>#N/A</v>
      </c>
      <c r="Y213" t="e">
        <f ca="1">MID($E213,Y$32,1)</f>
        <v>#N/A</v>
      </c>
    </row>
    <row r="214" customHeight="1" spans="6:26">
      <c r="F214" t="e">
        <f ca="1">IF(NOT(F213=""),HLOOKUP(F213,Freq!$A$70:Freq!$W$170,MOD(MID($B$9,F212,2)*$A213,100),FALSE),"")</f>
        <v>#N/A</v>
      </c>
      <c r="G214" t="e">
        <f ca="1">IF(NOT(G213=""),HLOOKUP(G213,Freq!$A$70:Freq!$W$170,MOD(MID($B$9,G212,2)*$A213,100),FALSE),"")</f>
        <v>#N/A</v>
      </c>
      <c r="H214" t="e">
        <f ca="1">IF(NOT(H213=""),HLOOKUP(H213,Freq!$A$70:Freq!$W$170,MOD(MID($B$9,H212,2)*$A213,100),FALSE),"")</f>
        <v>#N/A</v>
      </c>
      <c r="I214" t="e">
        <f ca="1">IF(NOT(I213=""),HLOOKUP(I213,Freq!$A$70:Freq!$W$170,MOD(MID($B$9,I212,2)*$A213,100),FALSE),"")</f>
        <v>#N/A</v>
      </c>
      <c r="J214" t="e">
        <f ca="1">IF(NOT(J213=""),HLOOKUP(J213,Freq!$A$70:Freq!$W$170,MOD(MID($B$9,J212,2)*$A213,100),FALSE),"")</f>
        <v>#N/A</v>
      </c>
      <c r="K214" t="e">
        <f ca="1">IF(NOT(K213=""),HLOOKUP(K213,Freq!$A$70:Freq!$W$170,MOD(MID($B$9,K212,2)*$A213,100),FALSE),"")</f>
        <v>#N/A</v>
      </c>
      <c r="L214" t="e">
        <f ca="1">IF(NOT(L213=""),HLOOKUP(L213,Freq!$A$70:Freq!$W$170,MOD(MID($B$9,L212,2)*$A213,100),FALSE),"")</f>
        <v>#N/A</v>
      </c>
      <c r="M214" t="e">
        <f ca="1">IF(NOT(M213=""),HLOOKUP(M213,Freq!$A$70:Freq!$W$170,MOD(MID($B$9,M212,2)*$A213,100),FALSE),"")</f>
        <v>#N/A</v>
      </c>
      <c r="N214" t="e">
        <f ca="1">IF(NOT(N213=""),HLOOKUP(N213,Freq!$A$70:Freq!$W$170,MOD(MID($B$9,N212,2)*$A213,100),FALSE),"")</f>
        <v>#N/A</v>
      </c>
      <c r="O214" t="e">
        <f ca="1">IF(NOT(O213=""),HLOOKUP(O213,Freq!$A$70:Freq!$W$170,MOD(MID($B$9,O212,2)*$A213,100),FALSE),"")</f>
        <v>#N/A</v>
      </c>
      <c r="P214" t="e">
        <f ca="1">IF(NOT(P213=""),HLOOKUP(P213,Freq!$A$70:Freq!$W$170,MOD(MID($B$9,P212,2)*$A213,100),FALSE),"")</f>
        <v>#N/A</v>
      </c>
      <c r="Q214" t="e">
        <f ca="1">IF(NOT(Q213=""),HLOOKUP(Q213,Freq!$A$70:Freq!$W$170,MOD(MID($B$9,Q212,2)*$A213,100),FALSE),"")</f>
        <v>#N/A</v>
      </c>
      <c r="R214" t="e">
        <f ca="1">IF(NOT(R213=""),HLOOKUP(R213,Freq!$A$70:Freq!$W$170,MOD(MID($B$9,R212,2)*$A213,100),FALSE),"")</f>
        <v>#N/A</v>
      </c>
      <c r="S214" t="e">
        <f ca="1">IF(NOT(S213=""),HLOOKUP(S213,Freq!$A$70:Freq!$W$170,MOD(MID($B$9,S212,2)*$A213,100),FALSE),"")</f>
        <v>#N/A</v>
      </c>
      <c r="T214" t="e">
        <f ca="1">IF(NOT(T213=""),HLOOKUP(T213,Freq!$A$70:Freq!$W$170,MOD(MID($B$9,T212,2)*$A213,100),FALSE),"")</f>
        <v>#N/A</v>
      </c>
      <c r="U214" t="e">
        <f ca="1">IF(NOT(U213=""),HLOOKUP(U213,Freq!$A$70:Freq!$W$170,MOD(MID($B$9,U212,2)*$A213,100),FALSE),"")</f>
        <v>#N/A</v>
      </c>
      <c r="V214" t="e">
        <f ca="1">IF(NOT(V213=""),HLOOKUP(V213,Freq!$A$70:Freq!$W$170,MOD(MID($B$9,V212,2)*$A213,100),FALSE),"")</f>
        <v>#N/A</v>
      </c>
      <c r="W214" t="e">
        <f ca="1">IF(NOT(W213=""),HLOOKUP(W213,Freq!$A$70:Freq!$W$170,MOD(MID($B$9,W212,2)*$A213,100),FALSE),"")</f>
        <v>#N/A</v>
      </c>
      <c r="X214" t="e">
        <f ca="1">IF(NOT(X213=""),HLOOKUP(X213,Freq!$A$70:Freq!$W$170,MOD(MID($B$9,X212,2)*$A213,100),FALSE),"")</f>
        <v>#N/A</v>
      </c>
      <c r="Y214" t="e">
        <f ca="1">IF(NOT(Y213=""),HLOOKUP(Y213,Freq!$A$70:Freq!$W$170,MOD(MID($B$9,Y212,2)*$A213,100),FALSE),"")</f>
        <v>#N/A</v>
      </c>
      <c r="Z214" t="str">
        <f ca="1">IFERROR(_xlfn.CONCAT(F214:Y214),"")</f>
        <v/>
      </c>
    </row>
    <row r="216" customHeight="1" spans="2:25">
      <c r="B216" t="s">
        <v>99</v>
      </c>
      <c r="C216" t="s">
        <v>100</v>
      </c>
      <c r="D216" t="s">
        <v>101</v>
      </c>
      <c r="E216" t="s">
        <v>102</v>
      </c>
      <c r="F216">
        <v>1</v>
      </c>
      <c r="G216">
        <v>2</v>
      </c>
      <c r="H216">
        <v>3</v>
      </c>
      <c r="I216">
        <v>4</v>
      </c>
      <c r="J216">
        <v>5</v>
      </c>
      <c r="K216">
        <v>6</v>
      </c>
      <c r="L216">
        <v>7</v>
      </c>
      <c r="M216">
        <v>8</v>
      </c>
      <c r="N216">
        <v>9</v>
      </c>
      <c r="O216">
        <v>10</v>
      </c>
      <c r="P216">
        <v>11</v>
      </c>
      <c r="Q216">
        <v>12</v>
      </c>
      <c r="R216">
        <v>13</v>
      </c>
      <c r="S216">
        <v>14</v>
      </c>
      <c r="T216">
        <v>15</v>
      </c>
      <c r="U216">
        <v>16</v>
      </c>
      <c r="V216">
        <v>17</v>
      </c>
      <c r="W216">
        <v>18</v>
      </c>
      <c r="X216">
        <v>19</v>
      </c>
      <c r="Y216">
        <v>20</v>
      </c>
    </row>
    <row r="217" customHeight="1" spans="1:25">
      <c r="A217">
        <v>6</v>
      </c>
      <c r="B217" t="e">
        <f ca="1">VLOOKUP(D217,Mod!$A$8:Mod!$B$30,2,FALSE)</f>
        <v>#N/A</v>
      </c>
      <c r="C217" t="e">
        <f ca="1">MOD(MID($B$9,1,2),B217)+2</f>
        <v>#N/A</v>
      </c>
      <c r="D217" t="str">
        <f ca="1">MID($B$12,A217,1)</f>
        <v/>
      </c>
      <c r="E217" t="e">
        <f ca="1">VLOOKUP(D217,Inventory!$B$8:Inventory!$X$30,C217,FALSE)</f>
        <v>#N/A</v>
      </c>
      <c r="F217" t="e">
        <f ca="1">MID($E217,F$32,1)</f>
        <v>#N/A</v>
      </c>
      <c r="G217" t="e">
        <f ca="1">MID($E217,G$32,1)</f>
        <v>#N/A</v>
      </c>
      <c r="H217" t="e">
        <f ca="1">MID($E217,H$32,1)</f>
        <v>#N/A</v>
      </c>
      <c r="I217" t="e">
        <f ca="1">MID($E217,I$32,1)</f>
        <v>#N/A</v>
      </c>
      <c r="J217" t="e">
        <f ca="1">MID($E217,J$32,1)</f>
        <v>#N/A</v>
      </c>
      <c r="K217" t="e">
        <f ca="1">MID($E217,K$32,1)</f>
        <v>#N/A</v>
      </c>
      <c r="L217" t="e">
        <f ca="1">MID($E217,L$32,1)</f>
        <v>#N/A</v>
      </c>
      <c r="M217" t="e">
        <f ca="1">MID($E217,M$32,1)</f>
        <v>#N/A</v>
      </c>
      <c r="N217" t="e">
        <f ca="1">MID($E217,N$32,1)</f>
        <v>#N/A</v>
      </c>
      <c r="O217" t="e">
        <f ca="1">MID($E217,O$32,1)</f>
        <v>#N/A</v>
      </c>
      <c r="P217" t="e">
        <f ca="1">MID($E217,P$32,1)</f>
        <v>#N/A</v>
      </c>
      <c r="Q217" t="e">
        <f ca="1">MID($E217,Q$32,1)</f>
        <v>#N/A</v>
      </c>
      <c r="R217" t="e">
        <f ca="1">MID($E217,R$32,1)</f>
        <v>#N/A</v>
      </c>
      <c r="S217" t="e">
        <f ca="1">MID($E217,S$32,1)</f>
        <v>#N/A</v>
      </c>
      <c r="T217" t="e">
        <f ca="1">MID($E217,T$32,1)</f>
        <v>#N/A</v>
      </c>
      <c r="U217" t="e">
        <f ca="1">MID($E217,U$32,1)</f>
        <v>#N/A</v>
      </c>
      <c r="V217" t="e">
        <f ca="1">MID($E217,V$32,1)</f>
        <v>#N/A</v>
      </c>
      <c r="W217" t="e">
        <f ca="1">MID($E217,W$32,1)</f>
        <v>#N/A</v>
      </c>
      <c r="X217" t="e">
        <f ca="1">MID($E217,X$32,1)</f>
        <v>#N/A</v>
      </c>
      <c r="Y217" t="e">
        <f ca="1">MID($E217,Y$32,1)</f>
        <v>#N/A</v>
      </c>
    </row>
    <row r="218" customHeight="1" spans="6:26">
      <c r="F218" t="e">
        <f ca="1">IF(NOT(F217=""),HLOOKUP(F217,Freq!$A$70:Freq!$W$170,MOD(MID($B$9,F216,2)*$A217,100),FALSE),"")</f>
        <v>#N/A</v>
      </c>
      <c r="G218" t="e">
        <f ca="1">IF(NOT(G217=""),HLOOKUP(G217,Freq!$A$70:Freq!$W$170,MOD(MID($B$9,G216,2)*$A217,100),FALSE),"")</f>
        <v>#N/A</v>
      </c>
      <c r="H218" t="e">
        <f ca="1">IF(NOT(H217=""),HLOOKUP(H217,Freq!$A$70:Freq!$W$170,MOD(MID($B$9,H216,2)*$A217,100),FALSE),"")</f>
        <v>#N/A</v>
      </c>
      <c r="I218" t="e">
        <f ca="1">IF(NOT(I217=""),HLOOKUP(I217,Freq!$A$70:Freq!$W$170,MOD(MID($B$9,I216,2)*$A217,100),FALSE),"")</f>
        <v>#N/A</v>
      </c>
      <c r="J218" t="e">
        <f ca="1">IF(NOT(J217=""),HLOOKUP(J217,Freq!$A$70:Freq!$W$170,MOD(MID($B$9,J216,2)*$A217,100),FALSE),"")</f>
        <v>#N/A</v>
      </c>
      <c r="K218" t="e">
        <f ca="1">IF(NOT(K217=""),HLOOKUP(K217,Freq!$A$70:Freq!$W$170,MOD(MID($B$9,K216,2)*$A217,100),FALSE),"")</f>
        <v>#N/A</v>
      </c>
      <c r="L218" t="e">
        <f ca="1">IF(NOT(L217=""),HLOOKUP(L217,Freq!$A$70:Freq!$W$170,MOD(MID($B$9,L216,2)*$A217,100),FALSE),"")</f>
        <v>#N/A</v>
      </c>
      <c r="M218" t="e">
        <f ca="1">IF(NOT(M217=""),HLOOKUP(M217,Freq!$A$70:Freq!$W$170,MOD(MID($B$9,M216,2)*$A217,100),FALSE),"")</f>
        <v>#N/A</v>
      </c>
      <c r="N218" t="e">
        <f ca="1">IF(NOT(N217=""),HLOOKUP(N217,Freq!$A$70:Freq!$W$170,MOD(MID($B$9,N216,2)*$A217,100),FALSE),"")</f>
        <v>#N/A</v>
      </c>
      <c r="O218" t="e">
        <f ca="1">IF(NOT(O217=""),HLOOKUP(O217,Freq!$A$70:Freq!$W$170,MOD(MID($B$9,O216,2)*$A217,100),FALSE),"")</f>
        <v>#N/A</v>
      </c>
      <c r="P218" t="e">
        <f ca="1">IF(NOT(P217=""),HLOOKUP(P217,Freq!$A$70:Freq!$W$170,MOD(MID($B$9,P216,2)*$A217,100),FALSE),"")</f>
        <v>#N/A</v>
      </c>
      <c r="Q218" t="e">
        <f ca="1">IF(NOT(Q217=""),HLOOKUP(Q217,Freq!$A$70:Freq!$W$170,MOD(MID($B$9,Q216,2)*$A217,100),FALSE),"")</f>
        <v>#N/A</v>
      </c>
      <c r="R218" t="e">
        <f ca="1">IF(NOT(R217=""),HLOOKUP(R217,Freq!$A$70:Freq!$W$170,MOD(MID($B$9,R216,2)*$A217,100),FALSE),"")</f>
        <v>#N/A</v>
      </c>
      <c r="S218" t="e">
        <f ca="1">IF(NOT(S217=""),HLOOKUP(S217,Freq!$A$70:Freq!$W$170,MOD(MID($B$9,S216,2)*$A217,100),FALSE),"")</f>
        <v>#N/A</v>
      </c>
      <c r="T218" t="e">
        <f ca="1">IF(NOT(T217=""),HLOOKUP(T217,Freq!$A$70:Freq!$W$170,MOD(MID($B$9,T216,2)*$A217,100),FALSE),"")</f>
        <v>#N/A</v>
      </c>
      <c r="U218" t="e">
        <f ca="1">IF(NOT(U217=""),HLOOKUP(U217,Freq!$A$70:Freq!$W$170,MOD(MID($B$9,U216,2)*$A217,100),FALSE),"")</f>
        <v>#N/A</v>
      </c>
      <c r="V218" t="e">
        <f ca="1">IF(NOT(V217=""),HLOOKUP(V217,Freq!$A$70:Freq!$W$170,MOD(MID($B$9,V216,2)*$A217,100),FALSE),"")</f>
        <v>#N/A</v>
      </c>
      <c r="W218" t="e">
        <f ca="1">IF(NOT(W217=""),HLOOKUP(W217,Freq!$A$70:Freq!$W$170,MOD(MID($B$9,W216,2)*$A217,100),FALSE),"")</f>
        <v>#N/A</v>
      </c>
      <c r="X218" t="e">
        <f ca="1">IF(NOT(X217=""),HLOOKUP(X217,Freq!$A$70:Freq!$W$170,MOD(MID($B$9,X216,2)*$A217,100),FALSE),"")</f>
        <v>#N/A</v>
      </c>
      <c r="Y218" t="e">
        <f ca="1">IF(NOT(Y217=""),HLOOKUP(Y217,Freq!$A$70:Freq!$W$170,MOD(MID($B$9,Y216,2)*$A217,100),FALSE),"")</f>
        <v>#N/A</v>
      </c>
      <c r="Z218" t="str">
        <f ca="1">IFERROR(_xlfn.CONCAT(F218:Y218),"")</f>
        <v/>
      </c>
    </row>
    <row r="220" customHeight="1" spans="2:25">
      <c r="B220" t="s">
        <v>99</v>
      </c>
      <c r="C220" t="s">
        <v>100</v>
      </c>
      <c r="D220" t="s">
        <v>101</v>
      </c>
      <c r="E220" t="s">
        <v>102</v>
      </c>
      <c r="F220">
        <v>1</v>
      </c>
      <c r="G220">
        <v>2</v>
      </c>
      <c r="H220">
        <v>3</v>
      </c>
      <c r="I220">
        <v>4</v>
      </c>
      <c r="J220">
        <v>5</v>
      </c>
      <c r="K220">
        <v>6</v>
      </c>
      <c r="L220">
        <v>7</v>
      </c>
      <c r="M220">
        <v>8</v>
      </c>
      <c r="N220">
        <v>9</v>
      </c>
      <c r="O220">
        <v>10</v>
      </c>
      <c r="P220">
        <v>11</v>
      </c>
      <c r="Q220">
        <v>12</v>
      </c>
      <c r="R220">
        <v>13</v>
      </c>
      <c r="S220">
        <v>14</v>
      </c>
      <c r="T220">
        <v>15</v>
      </c>
      <c r="U220">
        <v>16</v>
      </c>
      <c r="V220">
        <v>17</v>
      </c>
      <c r="W220">
        <v>18</v>
      </c>
      <c r="X220">
        <v>19</v>
      </c>
      <c r="Y220">
        <v>20</v>
      </c>
    </row>
    <row r="221" customHeight="1" spans="1:25">
      <c r="A221">
        <v>7</v>
      </c>
      <c r="B221" t="e">
        <f ca="1">VLOOKUP(D221,Mod!$A$8:Mod!$B$30,2,FALSE)</f>
        <v>#N/A</v>
      </c>
      <c r="C221" t="e">
        <f ca="1">MOD(MID($B$9,1,2),B221)+2</f>
        <v>#N/A</v>
      </c>
      <c r="D221" t="str">
        <f ca="1">MID($B$12,A221,1)</f>
        <v/>
      </c>
      <c r="E221" t="e">
        <f ca="1">VLOOKUP(D221,Inventory!$B$8:Inventory!$X$30,C221,FALSE)</f>
        <v>#N/A</v>
      </c>
      <c r="F221" t="e">
        <f ca="1">MID($E221,F$32,1)</f>
        <v>#N/A</v>
      </c>
      <c r="G221" t="e">
        <f ca="1">MID($E221,G$32,1)</f>
        <v>#N/A</v>
      </c>
      <c r="H221" t="e">
        <f ca="1">MID($E221,H$32,1)</f>
        <v>#N/A</v>
      </c>
      <c r="I221" t="e">
        <f ca="1">MID($E221,I$32,1)</f>
        <v>#N/A</v>
      </c>
      <c r="J221" t="e">
        <f ca="1">MID($E221,J$32,1)</f>
        <v>#N/A</v>
      </c>
      <c r="K221" t="e">
        <f ca="1">MID($E221,K$32,1)</f>
        <v>#N/A</v>
      </c>
      <c r="L221" t="e">
        <f ca="1">MID($E221,L$32,1)</f>
        <v>#N/A</v>
      </c>
      <c r="M221" t="e">
        <f ca="1">MID($E221,M$32,1)</f>
        <v>#N/A</v>
      </c>
      <c r="N221" t="e">
        <f ca="1">MID($E221,N$32,1)</f>
        <v>#N/A</v>
      </c>
      <c r="O221" t="e">
        <f ca="1">MID($E221,O$32,1)</f>
        <v>#N/A</v>
      </c>
      <c r="P221" t="e">
        <f ca="1">MID($E221,P$32,1)</f>
        <v>#N/A</v>
      </c>
      <c r="Q221" t="e">
        <f ca="1">MID($E221,Q$32,1)</f>
        <v>#N/A</v>
      </c>
      <c r="R221" t="e">
        <f ca="1">MID($E221,R$32,1)</f>
        <v>#N/A</v>
      </c>
      <c r="S221" t="e">
        <f ca="1">MID($E221,S$32,1)</f>
        <v>#N/A</v>
      </c>
      <c r="T221" t="e">
        <f ca="1">MID($E221,T$32,1)</f>
        <v>#N/A</v>
      </c>
      <c r="U221" t="e">
        <f ca="1">MID($E221,U$32,1)</f>
        <v>#N/A</v>
      </c>
      <c r="V221" t="e">
        <f ca="1">MID($E221,V$32,1)</f>
        <v>#N/A</v>
      </c>
      <c r="W221" t="e">
        <f ca="1">MID($E221,W$32,1)</f>
        <v>#N/A</v>
      </c>
      <c r="X221" t="e">
        <f ca="1">MID($E221,X$32,1)</f>
        <v>#N/A</v>
      </c>
      <c r="Y221" t="e">
        <f ca="1">MID($E221,Y$32,1)</f>
        <v>#N/A</v>
      </c>
    </row>
    <row r="222" customHeight="1" spans="6:26">
      <c r="F222" t="e">
        <f ca="1">IF(NOT(F221=""),HLOOKUP(F221,Freq!$A$70:Freq!$W$170,MOD(MID($B$9,F220,2)*$A221,100),FALSE),"")</f>
        <v>#N/A</v>
      </c>
      <c r="G222" t="e">
        <f ca="1">IF(NOT(G221=""),HLOOKUP(G221,Freq!$A$70:Freq!$W$170,MOD(MID($B$9,G220,2)*$A221,100),FALSE),"")</f>
        <v>#N/A</v>
      </c>
      <c r="H222" t="e">
        <f ca="1">IF(NOT(H221=""),HLOOKUP(H221,Freq!$A$70:Freq!$W$170,MOD(MID($B$9,H220,2)*$A221,100),FALSE),"")</f>
        <v>#N/A</v>
      </c>
      <c r="I222" t="e">
        <f ca="1">IF(NOT(I221=""),HLOOKUP(I221,Freq!$A$70:Freq!$W$170,MOD(MID($B$9,I220,2)*$A221,100),FALSE),"")</f>
        <v>#N/A</v>
      </c>
      <c r="J222" t="e">
        <f ca="1">IF(NOT(J221=""),HLOOKUP(J221,Freq!$A$70:Freq!$W$170,MOD(MID($B$9,J220,2)*$A221,100),FALSE),"")</f>
        <v>#N/A</v>
      </c>
      <c r="K222" t="e">
        <f ca="1">IF(NOT(K221=""),HLOOKUP(K221,Freq!$A$70:Freq!$W$170,MOD(MID($B$9,K220,2)*$A221,100),FALSE),"")</f>
        <v>#N/A</v>
      </c>
      <c r="L222" t="e">
        <f ca="1">IF(NOT(L221=""),HLOOKUP(L221,Freq!$A$70:Freq!$W$170,MOD(MID($B$9,L220,2)*$A221,100),FALSE),"")</f>
        <v>#N/A</v>
      </c>
      <c r="M222" t="e">
        <f ca="1">IF(NOT(M221=""),HLOOKUP(M221,Freq!$A$70:Freq!$W$170,MOD(MID($B$9,M220,2)*$A221,100),FALSE),"")</f>
        <v>#N/A</v>
      </c>
      <c r="N222" t="e">
        <f ca="1">IF(NOT(N221=""),HLOOKUP(N221,Freq!$A$70:Freq!$W$170,MOD(MID($B$9,N220,2)*$A221,100),FALSE),"")</f>
        <v>#N/A</v>
      </c>
      <c r="O222" t="e">
        <f ca="1">IF(NOT(O221=""),HLOOKUP(O221,Freq!$A$70:Freq!$W$170,MOD(MID($B$9,O220,2)*$A221,100),FALSE),"")</f>
        <v>#N/A</v>
      </c>
      <c r="P222" t="e">
        <f ca="1">IF(NOT(P221=""),HLOOKUP(P221,Freq!$A$70:Freq!$W$170,MOD(MID($B$9,P220,2)*$A221,100),FALSE),"")</f>
        <v>#N/A</v>
      </c>
      <c r="Q222" t="e">
        <f ca="1">IF(NOT(Q221=""),HLOOKUP(Q221,Freq!$A$70:Freq!$W$170,MOD(MID($B$9,Q220,2)*$A221,100),FALSE),"")</f>
        <v>#N/A</v>
      </c>
      <c r="R222" t="e">
        <f ca="1">IF(NOT(R221=""),HLOOKUP(R221,Freq!$A$70:Freq!$W$170,MOD(MID($B$9,R220,2)*$A221,100),FALSE),"")</f>
        <v>#N/A</v>
      </c>
      <c r="S222" t="e">
        <f ca="1">IF(NOT(S221=""),HLOOKUP(S221,Freq!$A$70:Freq!$W$170,MOD(MID($B$9,S220,2)*$A221,100),FALSE),"")</f>
        <v>#N/A</v>
      </c>
      <c r="T222" t="e">
        <f ca="1">IF(NOT(T221=""),HLOOKUP(T221,Freq!$A$70:Freq!$W$170,MOD(MID($B$9,T220,2)*$A221,100),FALSE),"")</f>
        <v>#N/A</v>
      </c>
      <c r="U222" t="e">
        <f ca="1">IF(NOT(U221=""),HLOOKUP(U221,Freq!$A$70:Freq!$W$170,MOD(MID($B$9,U220,2)*$A221,100),FALSE),"")</f>
        <v>#N/A</v>
      </c>
      <c r="V222" t="e">
        <f ca="1">IF(NOT(V221=""),HLOOKUP(V221,Freq!$A$70:Freq!$W$170,MOD(MID($B$9,V220,2)*$A221,100),FALSE),"")</f>
        <v>#N/A</v>
      </c>
      <c r="W222" t="e">
        <f ca="1">IF(NOT(W221=""),HLOOKUP(W221,Freq!$A$70:Freq!$W$170,MOD(MID($B$9,W220,2)*$A221,100),FALSE),"")</f>
        <v>#N/A</v>
      </c>
      <c r="X222" t="e">
        <f ca="1">IF(NOT(X221=""),HLOOKUP(X221,Freq!$A$70:Freq!$W$170,MOD(MID($B$9,X220,2)*$A221,100),FALSE),"")</f>
        <v>#N/A</v>
      </c>
      <c r="Y222" t="e">
        <f ca="1">IF(NOT(Y221=""),HLOOKUP(Y221,Freq!$A$70:Freq!$W$170,MOD(MID($B$9,Y220,2)*$A221,100),FALSE),"")</f>
        <v>#N/A</v>
      </c>
      <c r="Z222" t="str">
        <f ca="1">IFERROR(_xlfn.CONCAT(F222:Y222),"")</f>
        <v/>
      </c>
    </row>
    <row r="224" customHeight="1" spans="2:25">
      <c r="B224" t="s">
        <v>99</v>
      </c>
      <c r="C224" t="s">
        <v>100</v>
      </c>
      <c r="D224" t="s">
        <v>101</v>
      </c>
      <c r="E224" t="s">
        <v>102</v>
      </c>
      <c r="F224">
        <v>1</v>
      </c>
      <c r="G224">
        <v>2</v>
      </c>
      <c r="H224">
        <v>3</v>
      </c>
      <c r="I224">
        <v>4</v>
      </c>
      <c r="J224">
        <v>5</v>
      </c>
      <c r="K224">
        <v>6</v>
      </c>
      <c r="L224">
        <v>7</v>
      </c>
      <c r="M224">
        <v>8</v>
      </c>
      <c r="N224">
        <v>9</v>
      </c>
      <c r="O224">
        <v>10</v>
      </c>
      <c r="P224">
        <v>11</v>
      </c>
      <c r="Q224">
        <v>12</v>
      </c>
      <c r="R224">
        <v>13</v>
      </c>
      <c r="S224">
        <v>14</v>
      </c>
      <c r="T224">
        <v>15</v>
      </c>
      <c r="U224">
        <v>16</v>
      </c>
      <c r="V224">
        <v>17</v>
      </c>
      <c r="W224">
        <v>18</v>
      </c>
      <c r="X224">
        <v>19</v>
      </c>
      <c r="Y224">
        <v>20</v>
      </c>
    </row>
    <row r="225" customHeight="1" spans="1:25">
      <c r="A225">
        <v>8</v>
      </c>
      <c r="B225" t="e">
        <f ca="1">VLOOKUP(D225,Mod!$A$8:Mod!$B$30,2,FALSE)</f>
        <v>#N/A</v>
      </c>
      <c r="C225" t="e">
        <f ca="1">MOD(MID($B$9,1,2),B225)+2</f>
        <v>#N/A</v>
      </c>
      <c r="D225" t="str">
        <f ca="1">MID($B$12,A225,1)</f>
        <v/>
      </c>
      <c r="E225" t="e">
        <f ca="1">VLOOKUP(D225,Inventory!$B$8:Inventory!$X$30,C225,FALSE)</f>
        <v>#N/A</v>
      </c>
      <c r="F225" t="e">
        <f ca="1">MID($E225,F$32,1)</f>
        <v>#N/A</v>
      </c>
      <c r="G225" t="e">
        <f ca="1">MID($E225,G$32,1)</f>
        <v>#N/A</v>
      </c>
      <c r="H225" t="e">
        <f ca="1">MID($E225,H$32,1)</f>
        <v>#N/A</v>
      </c>
      <c r="I225" t="e">
        <f ca="1">MID($E225,I$32,1)</f>
        <v>#N/A</v>
      </c>
      <c r="J225" t="e">
        <f ca="1">MID($E225,J$32,1)</f>
        <v>#N/A</v>
      </c>
      <c r="K225" t="e">
        <f ca="1">MID($E225,K$32,1)</f>
        <v>#N/A</v>
      </c>
      <c r="L225" t="e">
        <f ca="1">MID($E225,L$32,1)</f>
        <v>#N/A</v>
      </c>
      <c r="M225" t="e">
        <f ca="1">MID($E225,M$32,1)</f>
        <v>#N/A</v>
      </c>
      <c r="N225" t="e">
        <f ca="1">MID($E225,N$32,1)</f>
        <v>#N/A</v>
      </c>
      <c r="O225" t="e">
        <f ca="1">MID($E225,O$32,1)</f>
        <v>#N/A</v>
      </c>
      <c r="P225" t="e">
        <f ca="1">MID($E225,P$32,1)</f>
        <v>#N/A</v>
      </c>
      <c r="Q225" t="e">
        <f ca="1">MID($E225,Q$32,1)</f>
        <v>#N/A</v>
      </c>
      <c r="R225" t="e">
        <f ca="1">MID($E225,R$32,1)</f>
        <v>#N/A</v>
      </c>
      <c r="S225" t="e">
        <f ca="1">MID($E225,S$32,1)</f>
        <v>#N/A</v>
      </c>
      <c r="T225" t="e">
        <f ca="1">MID($E225,T$32,1)</f>
        <v>#N/A</v>
      </c>
      <c r="U225" t="e">
        <f ca="1">MID($E225,U$32,1)</f>
        <v>#N/A</v>
      </c>
      <c r="V225" t="e">
        <f ca="1">MID($E225,V$32,1)</f>
        <v>#N/A</v>
      </c>
      <c r="W225" t="e">
        <f ca="1">MID($E225,W$32,1)</f>
        <v>#N/A</v>
      </c>
      <c r="X225" t="e">
        <f ca="1">MID($E225,X$32,1)</f>
        <v>#N/A</v>
      </c>
      <c r="Y225" t="e">
        <f ca="1">MID($E225,Y$32,1)</f>
        <v>#N/A</v>
      </c>
    </row>
    <row r="226" customHeight="1" spans="6:26">
      <c r="F226" t="e">
        <f ca="1">IF(NOT(F225=""),HLOOKUP(F225,Freq!$A$70:Freq!$W$170,MOD(MID($B$9,F224,2)*$A225,100),FALSE),"")</f>
        <v>#N/A</v>
      </c>
      <c r="G226" t="e">
        <f ca="1">IF(NOT(G225=""),HLOOKUP(G225,Freq!$A$70:Freq!$W$170,MOD(MID($B$9,G224,2)*$A225,100),FALSE),"")</f>
        <v>#N/A</v>
      </c>
      <c r="H226" t="e">
        <f ca="1">IF(NOT(H225=""),HLOOKUP(H225,Freq!$A$70:Freq!$W$170,MOD(MID($B$9,H224,2)*$A225,100),FALSE),"")</f>
        <v>#N/A</v>
      </c>
      <c r="I226" t="e">
        <f ca="1">IF(NOT(I225=""),HLOOKUP(I225,Freq!$A$70:Freq!$W$170,MOD(MID($B$9,I224,2)*$A225,100),FALSE),"")</f>
        <v>#N/A</v>
      </c>
      <c r="J226" t="e">
        <f ca="1">IF(NOT(J225=""),HLOOKUP(J225,Freq!$A$70:Freq!$W$170,MOD(MID($B$9,J224,2)*$A225,100),FALSE),"")</f>
        <v>#N/A</v>
      </c>
      <c r="K226" t="e">
        <f ca="1">IF(NOT(K225=""),HLOOKUP(K225,Freq!$A$70:Freq!$W$170,MOD(MID($B$9,K224,2)*$A225,100),FALSE),"")</f>
        <v>#N/A</v>
      </c>
      <c r="L226" t="e">
        <f ca="1">IF(NOT(L225=""),HLOOKUP(L225,Freq!$A$70:Freq!$W$170,MOD(MID($B$9,L224,2)*$A225,100),FALSE),"")</f>
        <v>#N/A</v>
      </c>
      <c r="M226" t="e">
        <f ca="1">IF(NOT(M225=""),HLOOKUP(M225,Freq!$A$70:Freq!$W$170,MOD(MID($B$9,M224,2)*$A225,100),FALSE),"")</f>
        <v>#N/A</v>
      </c>
      <c r="N226" t="e">
        <f ca="1">IF(NOT(N225=""),HLOOKUP(N225,Freq!$A$70:Freq!$W$170,MOD(MID($B$9,N224,2)*$A225,100),FALSE),"")</f>
        <v>#N/A</v>
      </c>
      <c r="O226" t="e">
        <f ca="1">IF(NOT(O225=""),HLOOKUP(O225,Freq!$A$70:Freq!$W$170,MOD(MID($B$9,O224,2)*$A225,100),FALSE),"")</f>
        <v>#N/A</v>
      </c>
      <c r="P226" t="e">
        <f ca="1">IF(NOT(P225=""),HLOOKUP(P225,Freq!$A$70:Freq!$W$170,MOD(MID($B$9,P224,2)*$A225,100),FALSE),"")</f>
        <v>#N/A</v>
      </c>
      <c r="Q226" t="e">
        <f ca="1">IF(NOT(Q225=""),HLOOKUP(Q225,Freq!$A$70:Freq!$W$170,MOD(MID($B$9,Q224,2)*$A225,100),FALSE),"")</f>
        <v>#N/A</v>
      </c>
      <c r="R226" t="e">
        <f ca="1">IF(NOT(R225=""),HLOOKUP(R225,Freq!$A$70:Freq!$W$170,MOD(MID($B$9,R224,2)*$A225,100),FALSE),"")</f>
        <v>#N/A</v>
      </c>
      <c r="S226" t="e">
        <f ca="1">IF(NOT(S225=""),HLOOKUP(S225,Freq!$A$70:Freq!$W$170,MOD(MID($B$9,S224,2)*$A225,100),FALSE),"")</f>
        <v>#N/A</v>
      </c>
      <c r="T226" t="e">
        <f ca="1">IF(NOT(T225=""),HLOOKUP(T225,Freq!$A$70:Freq!$W$170,MOD(MID($B$9,T224,2)*$A225,100),FALSE),"")</f>
        <v>#N/A</v>
      </c>
      <c r="U226" t="e">
        <f ca="1">IF(NOT(U225=""),HLOOKUP(U225,Freq!$A$70:Freq!$W$170,MOD(MID($B$9,U224,2)*$A225,100),FALSE),"")</f>
        <v>#N/A</v>
      </c>
      <c r="V226" t="e">
        <f ca="1">IF(NOT(V225=""),HLOOKUP(V225,Freq!$A$70:Freq!$W$170,MOD(MID($B$9,V224,2)*$A225,100),FALSE),"")</f>
        <v>#N/A</v>
      </c>
      <c r="W226" t="e">
        <f ca="1">IF(NOT(W225=""),HLOOKUP(W225,Freq!$A$70:Freq!$W$170,MOD(MID($B$9,W224,2)*$A225,100),FALSE),"")</f>
        <v>#N/A</v>
      </c>
      <c r="X226" t="e">
        <f ca="1">IF(NOT(X225=""),HLOOKUP(X225,Freq!$A$70:Freq!$W$170,MOD(MID($B$9,X224,2)*$A225,100),FALSE),"")</f>
        <v>#N/A</v>
      </c>
      <c r="Y226" t="e">
        <f ca="1">IF(NOT(Y225=""),HLOOKUP(Y225,Freq!$A$70:Freq!$W$170,MOD(MID($B$9,Y224,2)*$A225,100),FALSE),"")</f>
        <v>#N/A</v>
      </c>
      <c r="Z226" t="str">
        <f ca="1">IFERROR(_xlfn.CONCAT(F226:Y226),"")</f>
        <v/>
      </c>
    </row>
    <row r="228" customHeight="1" spans="2:25">
      <c r="B228" t="s">
        <v>99</v>
      </c>
      <c r="C228" t="s">
        <v>100</v>
      </c>
      <c r="D228" t="s">
        <v>101</v>
      </c>
      <c r="E228" t="s">
        <v>102</v>
      </c>
      <c r="F228">
        <v>1</v>
      </c>
      <c r="G228">
        <v>2</v>
      </c>
      <c r="H228">
        <v>3</v>
      </c>
      <c r="I228">
        <v>4</v>
      </c>
      <c r="J228">
        <v>5</v>
      </c>
      <c r="K228">
        <v>6</v>
      </c>
      <c r="L228">
        <v>7</v>
      </c>
      <c r="M228">
        <v>8</v>
      </c>
      <c r="N228">
        <v>9</v>
      </c>
      <c r="O228">
        <v>10</v>
      </c>
      <c r="P228">
        <v>11</v>
      </c>
      <c r="Q228">
        <v>12</v>
      </c>
      <c r="R228">
        <v>13</v>
      </c>
      <c r="S228">
        <v>14</v>
      </c>
      <c r="T228">
        <v>15</v>
      </c>
      <c r="U228">
        <v>16</v>
      </c>
      <c r="V228">
        <v>17</v>
      </c>
      <c r="W228">
        <v>18</v>
      </c>
      <c r="X228">
        <v>19</v>
      </c>
      <c r="Y228">
        <v>20</v>
      </c>
    </row>
    <row r="229" customHeight="1" spans="1:25">
      <c r="A229">
        <v>9</v>
      </c>
      <c r="B229" t="e">
        <f ca="1">VLOOKUP(D229,Mod!$A$8:Mod!$B$30,2,FALSE)</f>
        <v>#N/A</v>
      </c>
      <c r="C229" t="e">
        <f ca="1">MOD(MID($B$9,1,2),B229)+2</f>
        <v>#N/A</v>
      </c>
      <c r="D229" t="str">
        <f ca="1">MID($B$12,A229,1)</f>
        <v/>
      </c>
      <c r="E229" t="e">
        <f ca="1">VLOOKUP(D229,Inventory!$B$8:Inventory!$X$30,C229,FALSE)</f>
        <v>#N/A</v>
      </c>
      <c r="F229" t="e">
        <f ca="1">MID($E229,F$32,1)</f>
        <v>#N/A</v>
      </c>
      <c r="G229" t="e">
        <f ca="1">MID($E229,G$32,1)</f>
        <v>#N/A</v>
      </c>
      <c r="H229" t="e">
        <f ca="1">MID($E229,H$32,1)</f>
        <v>#N/A</v>
      </c>
      <c r="I229" t="e">
        <f ca="1">MID($E229,I$32,1)</f>
        <v>#N/A</v>
      </c>
      <c r="J229" t="e">
        <f ca="1">MID($E229,J$32,1)</f>
        <v>#N/A</v>
      </c>
      <c r="K229" t="e">
        <f ca="1">MID($E229,K$32,1)</f>
        <v>#N/A</v>
      </c>
      <c r="L229" t="e">
        <f ca="1">MID($E229,L$32,1)</f>
        <v>#N/A</v>
      </c>
      <c r="M229" t="e">
        <f ca="1">MID($E229,M$32,1)</f>
        <v>#N/A</v>
      </c>
      <c r="N229" t="e">
        <f ca="1">MID($E229,N$32,1)</f>
        <v>#N/A</v>
      </c>
      <c r="O229" t="e">
        <f ca="1">MID($E229,O$32,1)</f>
        <v>#N/A</v>
      </c>
      <c r="P229" t="e">
        <f ca="1">MID($E229,P$32,1)</f>
        <v>#N/A</v>
      </c>
      <c r="Q229" t="e">
        <f ca="1">MID($E229,Q$32,1)</f>
        <v>#N/A</v>
      </c>
      <c r="R229" t="e">
        <f ca="1">MID($E229,R$32,1)</f>
        <v>#N/A</v>
      </c>
      <c r="S229" t="e">
        <f ca="1">MID($E229,S$32,1)</f>
        <v>#N/A</v>
      </c>
      <c r="T229" t="e">
        <f ca="1">MID($E229,T$32,1)</f>
        <v>#N/A</v>
      </c>
      <c r="U229" t="e">
        <f ca="1">MID($E229,U$32,1)</f>
        <v>#N/A</v>
      </c>
      <c r="V229" t="e">
        <f ca="1">MID($E229,V$32,1)</f>
        <v>#N/A</v>
      </c>
      <c r="W229" t="e">
        <f ca="1">MID($E229,W$32,1)</f>
        <v>#N/A</v>
      </c>
      <c r="X229" t="e">
        <f ca="1">MID($E229,X$32,1)</f>
        <v>#N/A</v>
      </c>
      <c r="Y229" t="e">
        <f ca="1">MID($E229,Y$32,1)</f>
        <v>#N/A</v>
      </c>
    </row>
    <row r="230" customHeight="1" spans="6:26">
      <c r="F230" t="e">
        <f ca="1">IF(NOT(F229=""),HLOOKUP(F229,Freq!$A$70:Freq!$W$170,MOD(MID($B$9,F228,2)*$A229,100),FALSE),"")</f>
        <v>#N/A</v>
      </c>
      <c r="G230" t="e">
        <f ca="1">IF(NOT(G229=""),HLOOKUP(G229,Freq!$A$70:Freq!$W$170,MOD(MID($B$9,G228,2)*$A229,100),FALSE),"")</f>
        <v>#N/A</v>
      </c>
      <c r="H230" t="e">
        <f ca="1">IF(NOT(H229=""),HLOOKUP(H229,Freq!$A$70:Freq!$W$170,MOD(MID($B$9,H228,2)*$A229,100),FALSE),"")</f>
        <v>#N/A</v>
      </c>
      <c r="I230" t="e">
        <f ca="1">IF(NOT(I229=""),HLOOKUP(I229,Freq!$A$70:Freq!$W$170,MOD(MID($B$9,I228,2)*$A229,100),FALSE),"")</f>
        <v>#N/A</v>
      </c>
      <c r="J230" t="e">
        <f ca="1">IF(NOT(J229=""),HLOOKUP(J229,Freq!$A$70:Freq!$W$170,MOD(MID($B$9,J228,2)*$A229,100),FALSE),"")</f>
        <v>#N/A</v>
      </c>
      <c r="K230" t="e">
        <f ca="1">IF(NOT(K229=""),HLOOKUP(K229,Freq!$A$70:Freq!$W$170,MOD(MID($B$9,K228,2)*$A229,100),FALSE),"")</f>
        <v>#N/A</v>
      </c>
      <c r="L230" t="e">
        <f ca="1">IF(NOT(L229=""),HLOOKUP(L229,Freq!$A$70:Freq!$W$170,MOD(MID($B$9,L228,2)*$A229,100),FALSE),"")</f>
        <v>#N/A</v>
      </c>
      <c r="M230" t="e">
        <f ca="1">IF(NOT(M229=""),HLOOKUP(M229,Freq!$A$70:Freq!$W$170,MOD(MID($B$9,M228,2)*$A229,100),FALSE),"")</f>
        <v>#N/A</v>
      </c>
      <c r="N230" t="e">
        <f ca="1">IF(NOT(N229=""),HLOOKUP(N229,Freq!$A$70:Freq!$W$170,MOD(MID($B$9,N228,2)*$A229,100),FALSE),"")</f>
        <v>#N/A</v>
      </c>
      <c r="O230" t="e">
        <f ca="1">IF(NOT(O229=""),HLOOKUP(O229,Freq!$A$70:Freq!$W$170,MOD(MID($B$9,O228,2)*$A229,100),FALSE),"")</f>
        <v>#N/A</v>
      </c>
      <c r="P230" t="e">
        <f ca="1">IF(NOT(P229=""),HLOOKUP(P229,Freq!$A$70:Freq!$W$170,MOD(MID($B$9,P228,2)*$A229,100),FALSE),"")</f>
        <v>#N/A</v>
      </c>
      <c r="Q230" t="e">
        <f ca="1">IF(NOT(Q229=""),HLOOKUP(Q229,Freq!$A$70:Freq!$W$170,MOD(MID($B$9,Q228,2)*$A229,100),FALSE),"")</f>
        <v>#N/A</v>
      </c>
      <c r="R230" t="e">
        <f ca="1">IF(NOT(R229=""),HLOOKUP(R229,Freq!$A$70:Freq!$W$170,MOD(MID($B$9,R228,2)*$A229,100),FALSE),"")</f>
        <v>#N/A</v>
      </c>
      <c r="S230" t="e">
        <f ca="1">IF(NOT(S229=""),HLOOKUP(S229,Freq!$A$70:Freq!$W$170,MOD(MID($B$9,S228,2)*$A229,100),FALSE),"")</f>
        <v>#N/A</v>
      </c>
      <c r="T230" t="e">
        <f ca="1">IF(NOT(T229=""),HLOOKUP(T229,Freq!$A$70:Freq!$W$170,MOD(MID($B$9,T228,2)*$A229,100),FALSE),"")</f>
        <v>#N/A</v>
      </c>
      <c r="U230" t="e">
        <f ca="1">IF(NOT(U229=""),HLOOKUP(U229,Freq!$A$70:Freq!$W$170,MOD(MID($B$9,U228,2)*$A229,100),FALSE),"")</f>
        <v>#N/A</v>
      </c>
      <c r="V230" t="e">
        <f ca="1">IF(NOT(V229=""),HLOOKUP(V229,Freq!$A$70:Freq!$W$170,MOD(MID($B$9,V228,2)*$A229,100),FALSE),"")</f>
        <v>#N/A</v>
      </c>
      <c r="W230" t="e">
        <f ca="1">IF(NOT(W229=""),HLOOKUP(W229,Freq!$A$70:Freq!$W$170,MOD(MID($B$9,W228,2)*$A229,100),FALSE),"")</f>
        <v>#N/A</v>
      </c>
      <c r="X230" t="e">
        <f ca="1">IF(NOT(X229=""),HLOOKUP(X229,Freq!$A$70:Freq!$W$170,MOD(MID($B$9,X228,2)*$A229,100),FALSE),"")</f>
        <v>#N/A</v>
      </c>
      <c r="Y230" t="e">
        <f ca="1">IF(NOT(Y229=""),HLOOKUP(Y229,Freq!$A$70:Freq!$W$170,MOD(MID($B$9,Y228,2)*$A229,100),FALSE),"")</f>
        <v>#N/A</v>
      </c>
      <c r="Z230" t="str">
        <f ca="1">IFERROR(_xlfn.CONCAT(F230:Y230),"")</f>
        <v/>
      </c>
    </row>
    <row r="232" customHeight="1" spans="2:25">
      <c r="B232" t="s">
        <v>99</v>
      </c>
      <c r="C232" t="s">
        <v>100</v>
      </c>
      <c r="D232" t="s">
        <v>101</v>
      </c>
      <c r="E232" t="s">
        <v>102</v>
      </c>
      <c r="F232">
        <v>1</v>
      </c>
      <c r="G232">
        <v>2</v>
      </c>
      <c r="H232">
        <v>3</v>
      </c>
      <c r="I232">
        <v>4</v>
      </c>
      <c r="J232">
        <v>5</v>
      </c>
      <c r="K232">
        <v>6</v>
      </c>
      <c r="L232">
        <v>7</v>
      </c>
      <c r="M232">
        <v>8</v>
      </c>
      <c r="N232">
        <v>9</v>
      </c>
      <c r="O232">
        <v>10</v>
      </c>
      <c r="P232">
        <v>11</v>
      </c>
      <c r="Q232">
        <v>12</v>
      </c>
      <c r="R232">
        <v>13</v>
      </c>
      <c r="S232">
        <v>14</v>
      </c>
      <c r="T232">
        <v>15</v>
      </c>
      <c r="U232">
        <v>16</v>
      </c>
      <c r="V232">
        <v>17</v>
      </c>
      <c r="W232">
        <v>18</v>
      </c>
      <c r="X232">
        <v>19</v>
      </c>
      <c r="Y232">
        <v>20</v>
      </c>
    </row>
    <row r="233" customHeight="1" spans="1:25">
      <c r="A233">
        <v>10</v>
      </c>
      <c r="B233" t="e">
        <f ca="1">VLOOKUP(D233,Mod!$A$8:Mod!$B$30,2,FALSE)</f>
        <v>#N/A</v>
      </c>
      <c r="C233" t="e">
        <f ca="1">MOD(MID($B$9,1,2),B233)+2</f>
        <v>#N/A</v>
      </c>
      <c r="D233" t="str">
        <f ca="1">MID($B$12,A233,1)</f>
        <v/>
      </c>
      <c r="E233" t="e">
        <f ca="1">VLOOKUP(D233,Inventory!$B$8:Inventory!$X$30,C233,FALSE)</f>
        <v>#N/A</v>
      </c>
      <c r="F233" t="e">
        <f ca="1">MID($E233,F$32,1)</f>
        <v>#N/A</v>
      </c>
      <c r="G233" t="e">
        <f ca="1">MID($E233,G$32,1)</f>
        <v>#N/A</v>
      </c>
      <c r="H233" t="e">
        <f ca="1">MID($E233,H$32,1)</f>
        <v>#N/A</v>
      </c>
      <c r="I233" t="e">
        <f ca="1">MID($E233,I$32,1)</f>
        <v>#N/A</v>
      </c>
      <c r="J233" t="e">
        <f ca="1">MID($E233,J$32,1)</f>
        <v>#N/A</v>
      </c>
      <c r="K233" t="e">
        <f ca="1">MID($E233,K$32,1)</f>
        <v>#N/A</v>
      </c>
      <c r="L233" t="e">
        <f ca="1">MID($E233,L$32,1)</f>
        <v>#N/A</v>
      </c>
      <c r="M233" t="e">
        <f ca="1">MID($E233,M$32,1)</f>
        <v>#N/A</v>
      </c>
      <c r="N233" t="e">
        <f ca="1">MID($E233,N$32,1)</f>
        <v>#N/A</v>
      </c>
      <c r="O233" t="e">
        <f ca="1">MID($E233,O$32,1)</f>
        <v>#N/A</v>
      </c>
      <c r="P233" t="e">
        <f ca="1">MID($E233,P$32,1)</f>
        <v>#N/A</v>
      </c>
      <c r="Q233" t="e">
        <f ca="1">MID($E233,Q$32,1)</f>
        <v>#N/A</v>
      </c>
      <c r="R233" t="e">
        <f ca="1">MID($E233,R$32,1)</f>
        <v>#N/A</v>
      </c>
      <c r="S233" t="e">
        <f ca="1">MID($E233,S$32,1)</f>
        <v>#N/A</v>
      </c>
      <c r="T233" t="e">
        <f ca="1">MID($E233,T$32,1)</f>
        <v>#N/A</v>
      </c>
      <c r="U233" t="e">
        <f ca="1">MID($E233,U$32,1)</f>
        <v>#N/A</v>
      </c>
      <c r="V233" t="e">
        <f ca="1">MID($E233,V$32,1)</f>
        <v>#N/A</v>
      </c>
      <c r="W233" t="e">
        <f ca="1">MID($E233,W$32,1)</f>
        <v>#N/A</v>
      </c>
      <c r="X233" t="e">
        <f ca="1">MID($E233,X$32,1)</f>
        <v>#N/A</v>
      </c>
      <c r="Y233" t="e">
        <f ca="1">MID($E233,Y$32,1)</f>
        <v>#N/A</v>
      </c>
    </row>
    <row r="234" customHeight="1" spans="6:26">
      <c r="F234" t="e">
        <f ca="1">IF(NOT(F233=""),HLOOKUP(F233,Freq!$A$70:Freq!$W$170,MOD(MID($B$9,F232,2)*$A233,100),FALSE),"")</f>
        <v>#N/A</v>
      </c>
      <c r="G234" t="e">
        <f ca="1">IF(NOT(G233=""),HLOOKUP(G233,Freq!$A$70:Freq!$W$170,MOD(MID($B$9,G232,2)*$A233,100),FALSE),"")</f>
        <v>#N/A</v>
      </c>
      <c r="H234" t="e">
        <f ca="1">IF(NOT(H233=""),HLOOKUP(H233,Freq!$A$70:Freq!$W$170,MOD(MID($B$9,H232,2)*$A233,100),FALSE),"")</f>
        <v>#N/A</v>
      </c>
      <c r="I234" t="e">
        <f ca="1">IF(NOT(I233=""),HLOOKUP(I233,Freq!$A$70:Freq!$W$170,MOD(MID($B$9,I232,2)*$A233,100),FALSE),"")</f>
        <v>#N/A</v>
      </c>
      <c r="J234" t="e">
        <f ca="1">IF(NOT(J233=""),HLOOKUP(J233,Freq!$A$70:Freq!$W$170,MOD(MID($B$9,J232,2)*$A233,100),FALSE),"")</f>
        <v>#N/A</v>
      </c>
      <c r="K234" t="e">
        <f ca="1">IF(NOT(K233=""),HLOOKUP(K233,Freq!$A$70:Freq!$W$170,MOD(MID($B$9,K232,2)*$A233,100),FALSE),"")</f>
        <v>#N/A</v>
      </c>
      <c r="L234" t="e">
        <f ca="1">IF(NOT(L233=""),HLOOKUP(L233,Freq!$A$70:Freq!$W$170,MOD(MID($B$9,L232,2)*$A233,100),FALSE),"")</f>
        <v>#N/A</v>
      </c>
      <c r="M234" t="e">
        <f ca="1">IF(NOT(M233=""),HLOOKUP(M233,Freq!$A$70:Freq!$W$170,MOD(MID($B$9,M232,2)*$A233,100),FALSE),"")</f>
        <v>#N/A</v>
      </c>
      <c r="N234" t="e">
        <f ca="1">IF(NOT(N233=""),HLOOKUP(N233,Freq!$A$70:Freq!$W$170,MOD(MID($B$9,N232,2)*$A233,100),FALSE),"")</f>
        <v>#N/A</v>
      </c>
      <c r="O234" t="e">
        <f ca="1">IF(NOT(O233=""),HLOOKUP(O233,Freq!$A$70:Freq!$W$170,MOD(MID($B$9,O232,2)*$A233,100),FALSE),"")</f>
        <v>#N/A</v>
      </c>
      <c r="P234" t="e">
        <f ca="1">IF(NOT(P233=""),HLOOKUP(P233,Freq!$A$70:Freq!$W$170,MOD(MID($B$9,P232,2)*$A233,100),FALSE),"")</f>
        <v>#N/A</v>
      </c>
      <c r="Q234" t="e">
        <f ca="1">IF(NOT(Q233=""),HLOOKUP(Q233,Freq!$A$70:Freq!$W$170,MOD(MID($B$9,Q232,2)*$A233,100),FALSE),"")</f>
        <v>#N/A</v>
      </c>
      <c r="R234" t="e">
        <f ca="1">IF(NOT(R233=""),HLOOKUP(R233,Freq!$A$70:Freq!$W$170,MOD(MID($B$9,R232,2)*$A233,100),FALSE),"")</f>
        <v>#N/A</v>
      </c>
      <c r="S234" t="e">
        <f ca="1">IF(NOT(S233=""),HLOOKUP(S233,Freq!$A$70:Freq!$W$170,MOD(MID($B$9,S232,2)*$A233,100),FALSE),"")</f>
        <v>#N/A</v>
      </c>
      <c r="T234" t="e">
        <f ca="1">IF(NOT(T233=""),HLOOKUP(T233,Freq!$A$70:Freq!$W$170,MOD(MID($B$9,T232,2)*$A233,100),FALSE),"")</f>
        <v>#N/A</v>
      </c>
      <c r="U234" t="e">
        <f ca="1">IF(NOT(U233=""),HLOOKUP(U233,Freq!$A$70:Freq!$W$170,MOD(MID($B$9,U232,2)*$A233,100),FALSE),"")</f>
        <v>#N/A</v>
      </c>
      <c r="V234" t="e">
        <f ca="1">IF(NOT(V233=""),HLOOKUP(V233,Freq!$A$70:Freq!$W$170,MOD(MID($B$9,V232,2)*$A233,100),FALSE),"")</f>
        <v>#N/A</v>
      </c>
      <c r="W234" t="e">
        <f ca="1">IF(NOT(W233=""),HLOOKUP(W233,Freq!$A$70:Freq!$W$170,MOD(MID($B$9,W232,2)*$A233,100),FALSE),"")</f>
        <v>#N/A</v>
      </c>
      <c r="X234" t="e">
        <f ca="1">IF(NOT(X233=""),HLOOKUP(X233,Freq!$A$70:Freq!$W$170,MOD(MID($B$9,X232,2)*$A233,100),FALSE),"")</f>
        <v>#N/A</v>
      </c>
      <c r="Y234" t="e">
        <f ca="1">IF(NOT(Y233=""),HLOOKUP(Y233,Freq!$A$70:Freq!$W$170,MOD(MID($B$9,Y232,2)*$A233,100),FALSE),"")</f>
        <v>#N/A</v>
      </c>
      <c r="Z234" t="str">
        <f ca="1">IFERROR(_xlfn.CONCAT(F234:Y234),"")</f>
        <v/>
      </c>
    </row>
    <row r="236" customHeight="1" spans="2:25">
      <c r="B236" t="s">
        <v>99</v>
      </c>
      <c r="C236" t="s">
        <v>100</v>
      </c>
      <c r="D236" t="s">
        <v>101</v>
      </c>
      <c r="E236" t="s">
        <v>102</v>
      </c>
      <c r="F236">
        <v>1</v>
      </c>
      <c r="G236">
        <v>2</v>
      </c>
      <c r="H236">
        <v>3</v>
      </c>
      <c r="I236">
        <v>4</v>
      </c>
      <c r="J236">
        <v>5</v>
      </c>
      <c r="K236">
        <v>6</v>
      </c>
      <c r="L236">
        <v>7</v>
      </c>
      <c r="M236">
        <v>8</v>
      </c>
      <c r="N236">
        <v>9</v>
      </c>
      <c r="O236">
        <v>10</v>
      </c>
      <c r="P236">
        <v>11</v>
      </c>
      <c r="Q236">
        <v>12</v>
      </c>
      <c r="R236">
        <v>13</v>
      </c>
      <c r="S236">
        <v>14</v>
      </c>
      <c r="T236">
        <v>15</v>
      </c>
      <c r="U236">
        <v>16</v>
      </c>
      <c r="V236">
        <v>17</v>
      </c>
      <c r="W236">
        <v>18</v>
      </c>
      <c r="X236">
        <v>19</v>
      </c>
      <c r="Y236">
        <v>20</v>
      </c>
    </row>
    <row r="237" customHeight="1" spans="1:25">
      <c r="A237">
        <v>11</v>
      </c>
      <c r="B237" t="e">
        <f ca="1">VLOOKUP(D237,Mod!$A$8:Mod!$B$30,2,FALSE)</f>
        <v>#N/A</v>
      </c>
      <c r="C237" t="e">
        <f ca="1">MOD(MID($B$9,1,2),B237)+2</f>
        <v>#N/A</v>
      </c>
      <c r="D237" t="str">
        <f ca="1">MID($B$12,A237,1)</f>
        <v/>
      </c>
      <c r="E237" t="e">
        <f ca="1">VLOOKUP(D237,Inventory!$B$8:Inventory!$X$30,C237,FALSE)</f>
        <v>#N/A</v>
      </c>
      <c r="F237" t="e">
        <f ca="1">MID($E237,F$32,1)</f>
        <v>#N/A</v>
      </c>
      <c r="G237" t="e">
        <f ca="1">MID($E237,G$32,1)</f>
        <v>#N/A</v>
      </c>
      <c r="H237" t="e">
        <f ca="1">MID($E237,H$32,1)</f>
        <v>#N/A</v>
      </c>
      <c r="I237" t="e">
        <f ca="1">MID($E237,I$32,1)</f>
        <v>#N/A</v>
      </c>
      <c r="J237" t="e">
        <f ca="1">MID($E237,J$32,1)</f>
        <v>#N/A</v>
      </c>
      <c r="K237" t="e">
        <f ca="1">MID($E237,K$32,1)</f>
        <v>#N/A</v>
      </c>
      <c r="L237" t="e">
        <f ca="1">MID($E237,L$32,1)</f>
        <v>#N/A</v>
      </c>
      <c r="M237" t="e">
        <f ca="1">MID($E237,M$32,1)</f>
        <v>#N/A</v>
      </c>
      <c r="N237" t="e">
        <f ca="1">MID($E237,N$32,1)</f>
        <v>#N/A</v>
      </c>
      <c r="O237" t="e">
        <f ca="1">MID($E237,O$32,1)</f>
        <v>#N/A</v>
      </c>
      <c r="P237" t="e">
        <f ca="1">MID($E237,P$32,1)</f>
        <v>#N/A</v>
      </c>
      <c r="Q237" t="e">
        <f ca="1">MID($E237,Q$32,1)</f>
        <v>#N/A</v>
      </c>
      <c r="R237" t="e">
        <f ca="1">MID($E237,R$32,1)</f>
        <v>#N/A</v>
      </c>
      <c r="S237" t="e">
        <f ca="1">MID($E237,S$32,1)</f>
        <v>#N/A</v>
      </c>
      <c r="T237" t="e">
        <f ca="1">MID($E237,T$32,1)</f>
        <v>#N/A</v>
      </c>
      <c r="U237" t="e">
        <f ca="1">MID($E237,U$32,1)</f>
        <v>#N/A</v>
      </c>
      <c r="V237" t="e">
        <f ca="1">MID($E237,V$32,1)</f>
        <v>#N/A</v>
      </c>
      <c r="W237" t="e">
        <f ca="1">MID($E237,W$32,1)</f>
        <v>#N/A</v>
      </c>
      <c r="X237" t="e">
        <f ca="1">MID($E237,X$32,1)</f>
        <v>#N/A</v>
      </c>
      <c r="Y237" t="e">
        <f ca="1">MID($E237,Y$32,1)</f>
        <v>#N/A</v>
      </c>
    </row>
    <row r="238" customHeight="1" spans="6:26">
      <c r="F238" t="e">
        <f ca="1">IF(NOT(F237=""),HLOOKUP(F237,Freq!$A$70:Freq!$W$170,MOD(MID($B$9,F236,2)*$A237,100),FALSE),"")</f>
        <v>#N/A</v>
      </c>
      <c r="G238" t="e">
        <f ca="1">IF(NOT(G237=""),HLOOKUP(G237,Freq!$A$70:Freq!$W$170,MOD(MID($B$9,G236,2)*$A237,100),FALSE),"")</f>
        <v>#N/A</v>
      </c>
      <c r="H238" t="e">
        <f ca="1">IF(NOT(H237=""),HLOOKUP(H237,Freq!$A$70:Freq!$W$170,MOD(MID($B$9,H236,2)*$A237,100),FALSE),"")</f>
        <v>#N/A</v>
      </c>
      <c r="I238" t="e">
        <f ca="1">IF(NOT(I237=""),HLOOKUP(I237,Freq!$A$70:Freq!$W$170,MOD(MID($B$9,I236,2)*$A237,100),FALSE),"")</f>
        <v>#N/A</v>
      </c>
      <c r="J238" t="e">
        <f ca="1">IF(NOT(J237=""),HLOOKUP(J237,Freq!$A$70:Freq!$W$170,MOD(MID($B$9,J236,2)*$A237,100),FALSE),"")</f>
        <v>#N/A</v>
      </c>
      <c r="K238" t="e">
        <f ca="1">IF(NOT(K237=""),HLOOKUP(K237,Freq!$A$70:Freq!$W$170,MOD(MID($B$9,K236,2)*$A237,100),FALSE),"")</f>
        <v>#N/A</v>
      </c>
      <c r="L238" t="e">
        <f ca="1">IF(NOT(L237=""),HLOOKUP(L237,Freq!$A$70:Freq!$W$170,MOD(MID($B$9,L236,2)*$A237,100),FALSE),"")</f>
        <v>#N/A</v>
      </c>
      <c r="M238" t="e">
        <f ca="1">IF(NOT(M237=""),HLOOKUP(M237,Freq!$A$70:Freq!$W$170,MOD(MID($B$9,M236,2)*$A237,100),FALSE),"")</f>
        <v>#N/A</v>
      </c>
      <c r="N238" t="e">
        <f ca="1">IF(NOT(N237=""),HLOOKUP(N237,Freq!$A$70:Freq!$W$170,MOD(MID($B$9,N236,2)*$A237,100),FALSE),"")</f>
        <v>#N/A</v>
      </c>
      <c r="O238" t="e">
        <f ca="1">IF(NOT(O237=""),HLOOKUP(O237,Freq!$A$70:Freq!$W$170,MOD(MID($B$9,O236,2)*$A237,100),FALSE),"")</f>
        <v>#N/A</v>
      </c>
      <c r="P238" t="e">
        <f ca="1">IF(NOT(P237=""),HLOOKUP(P237,Freq!$A$70:Freq!$W$170,MOD(MID($B$9,P236,2)*$A237,100),FALSE),"")</f>
        <v>#N/A</v>
      </c>
      <c r="Q238" t="e">
        <f ca="1">IF(NOT(Q237=""),HLOOKUP(Q237,Freq!$A$70:Freq!$W$170,MOD(MID($B$9,Q236,2)*$A237,100),FALSE),"")</f>
        <v>#N/A</v>
      </c>
      <c r="R238" t="e">
        <f ca="1">IF(NOT(R237=""),HLOOKUP(R237,Freq!$A$70:Freq!$W$170,MOD(MID($B$9,R236,2)*$A237,100),FALSE),"")</f>
        <v>#N/A</v>
      </c>
      <c r="S238" t="e">
        <f ca="1">IF(NOT(S237=""),HLOOKUP(S237,Freq!$A$70:Freq!$W$170,MOD(MID($B$9,S236,2)*$A237,100),FALSE),"")</f>
        <v>#N/A</v>
      </c>
      <c r="T238" t="e">
        <f ca="1">IF(NOT(T237=""),HLOOKUP(T237,Freq!$A$70:Freq!$W$170,MOD(MID($B$9,T236,2)*$A237,100),FALSE),"")</f>
        <v>#N/A</v>
      </c>
      <c r="U238" t="e">
        <f ca="1">IF(NOT(U237=""),HLOOKUP(U237,Freq!$A$70:Freq!$W$170,MOD(MID($B$9,U236,2)*$A237,100),FALSE),"")</f>
        <v>#N/A</v>
      </c>
      <c r="V238" t="e">
        <f ca="1">IF(NOT(V237=""),HLOOKUP(V237,Freq!$A$70:Freq!$W$170,MOD(MID($B$9,V236,2)*$A237,100),FALSE),"")</f>
        <v>#N/A</v>
      </c>
      <c r="W238" t="e">
        <f ca="1">IF(NOT(W237=""),HLOOKUP(W237,Freq!$A$70:Freq!$W$170,MOD(MID($B$9,W236,2)*$A237,100),FALSE),"")</f>
        <v>#N/A</v>
      </c>
      <c r="X238" t="e">
        <f ca="1">IF(NOT(X237=""),HLOOKUP(X237,Freq!$A$70:Freq!$W$170,MOD(MID($B$9,X236,2)*$A237,100),FALSE),"")</f>
        <v>#N/A</v>
      </c>
      <c r="Y238" t="e">
        <f ca="1">IF(NOT(Y237=""),HLOOKUP(Y237,Freq!$A$70:Freq!$W$170,MOD(MID($B$9,Y236,2)*$A237,100),FALSE),"")</f>
        <v>#N/A</v>
      </c>
      <c r="Z238" t="str">
        <f ca="1">IFERROR(_xlfn.CONCAT(F238:Y238),"")</f>
        <v/>
      </c>
    </row>
    <row r="240" customHeight="1" spans="2:25">
      <c r="B240" t="s">
        <v>99</v>
      </c>
      <c r="C240" t="s">
        <v>100</v>
      </c>
      <c r="D240" t="s">
        <v>101</v>
      </c>
      <c r="E240" t="s">
        <v>102</v>
      </c>
      <c r="F240">
        <v>1</v>
      </c>
      <c r="G240">
        <v>2</v>
      </c>
      <c r="H240">
        <v>3</v>
      </c>
      <c r="I240">
        <v>4</v>
      </c>
      <c r="J240">
        <v>5</v>
      </c>
      <c r="K240">
        <v>6</v>
      </c>
      <c r="L240">
        <v>7</v>
      </c>
      <c r="M240">
        <v>8</v>
      </c>
      <c r="N240">
        <v>9</v>
      </c>
      <c r="O240">
        <v>10</v>
      </c>
      <c r="P240">
        <v>11</v>
      </c>
      <c r="Q240">
        <v>12</v>
      </c>
      <c r="R240">
        <v>13</v>
      </c>
      <c r="S240">
        <v>14</v>
      </c>
      <c r="T240">
        <v>15</v>
      </c>
      <c r="U240">
        <v>16</v>
      </c>
      <c r="V240">
        <v>17</v>
      </c>
      <c r="W240">
        <v>18</v>
      </c>
      <c r="X240">
        <v>19</v>
      </c>
      <c r="Y240">
        <v>20</v>
      </c>
    </row>
    <row r="241" customHeight="1" spans="1:25">
      <c r="A241">
        <v>12</v>
      </c>
      <c r="B241" t="e">
        <f ca="1">VLOOKUP(D241,Mod!$A$8:Mod!$B$30,2,FALSE)</f>
        <v>#N/A</v>
      </c>
      <c r="C241" t="e">
        <f ca="1">MOD(MID($B$9,1,2),B241)+2</f>
        <v>#N/A</v>
      </c>
      <c r="D241" t="str">
        <f ca="1">MID($B$12,A241,1)</f>
        <v/>
      </c>
      <c r="E241" t="e">
        <f ca="1">VLOOKUP(D241,Inventory!$B$8:Inventory!$X$30,C241,FALSE)</f>
        <v>#N/A</v>
      </c>
      <c r="F241" t="e">
        <f ca="1">MID($E241,F$32,1)</f>
        <v>#N/A</v>
      </c>
      <c r="G241" t="e">
        <f ca="1">MID($E241,G$32,1)</f>
        <v>#N/A</v>
      </c>
      <c r="H241" t="e">
        <f ca="1">MID($E241,H$32,1)</f>
        <v>#N/A</v>
      </c>
      <c r="I241" t="e">
        <f ca="1">MID($E241,I$32,1)</f>
        <v>#N/A</v>
      </c>
      <c r="J241" t="e">
        <f ca="1">MID($E241,J$32,1)</f>
        <v>#N/A</v>
      </c>
      <c r="K241" t="e">
        <f ca="1">MID($E241,K$32,1)</f>
        <v>#N/A</v>
      </c>
      <c r="L241" t="e">
        <f ca="1">MID($E241,L$32,1)</f>
        <v>#N/A</v>
      </c>
      <c r="M241" t="e">
        <f ca="1">MID($E241,M$32,1)</f>
        <v>#N/A</v>
      </c>
      <c r="N241" t="e">
        <f ca="1">MID($E241,N$32,1)</f>
        <v>#N/A</v>
      </c>
      <c r="O241" t="e">
        <f ca="1">MID($E241,O$32,1)</f>
        <v>#N/A</v>
      </c>
      <c r="P241" t="e">
        <f ca="1">MID($E241,P$32,1)</f>
        <v>#N/A</v>
      </c>
      <c r="Q241" t="e">
        <f ca="1">MID($E241,Q$32,1)</f>
        <v>#N/A</v>
      </c>
      <c r="R241" t="e">
        <f ca="1">MID($E241,R$32,1)</f>
        <v>#N/A</v>
      </c>
      <c r="S241" t="e">
        <f ca="1">MID($E241,S$32,1)</f>
        <v>#N/A</v>
      </c>
      <c r="T241" t="e">
        <f ca="1">MID($E241,T$32,1)</f>
        <v>#N/A</v>
      </c>
      <c r="U241" t="e">
        <f ca="1">MID($E241,U$32,1)</f>
        <v>#N/A</v>
      </c>
      <c r="V241" t="e">
        <f ca="1">MID($E241,V$32,1)</f>
        <v>#N/A</v>
      </c>
      <c r="W241" t="e">
        <f ca="1">MID($E241,W$32,1)</f>
        <v>#N/A</v>
      </c>
      <c r="X241" t="e">
        <f ca="1">MID($E241,X$32,1)</f>
        <v>#N/A</v>
      </c>
      <c r="Y241" t="e">
        <f ca="1">MID($E241,Y$32,1)</f>
        <v>#N/A</v>
      </c>
    </row>
    <row r="242" customHeight="1" spans="6:26">
      <c r="F242" t="e">
        <f ca="1">IF(NOT(F241=""),HLOOKUP(F241,Freq!$A$70:Freq!$W$170,MOD(MID($B$9,F240,2)*$A241,100),FALSE),"")</f>
        <v>#N/A</v>
      </c>
      <c r="G242" t="e">
        <f ca="1">IF(NOT(G241=""),HLOOKUP(G241,Freq!$A$70:Freq!$W$170,MOD(MID($B$9,G240,2)*$A241,100),FALSE),"")</f>
        <v>#N/A</v>
      </c>
      <c r="H242" t="e">
        <f ca="1">IF(NOT(H241=""),HLOOKUP(H241,Freq!$A$70:Freq!$W$170,MOD(MID($B$9,H240,2)*$A241,100),FALSE),"")</f>
        <v>#N/A</v>
      </c>
      <c r="I242" t="e">
        <f ca="1">IF(NOT(I241=""),HLOOKUP(I241,Freq!$A$70:Freq!$W$170,MOD(MID($B$9,I240,2)*$A241,100),FALSE),"")</f>
        <v>#N/A</v>
      </c>
      <c r="J242" t="e">
        <f ca="1">IF(NOT(J241=""),HLOOKUP(J241,Freq!$A$70:Freq!$W$170,MOD(MID($B$9,J240,2)*$A241,100),FALSE),"")</f>
        <v>#N/A</v>
      </c>
      <c r="K242" t="e">
        <f ca="1">IF(NOT(K241=""),HLOOKUP(K241,Freq!$A$70:Freq!$W$170,MOD(MID($B$9,K240,2)*$A241,100),FALSE),"")</f>
        <v>#N/A</v>
      </c>
      <c r="L242" t="e">
        <f ca="1">IF(NOT(L241=""),HLOOKUP(L241,Freq!$A$70:Freq!$W$170,MOD(MID($B$9,L240,2)*$A241,100),FALSE),"")</f>
        <v>#N/A</v>
      </c>
      <c r="M242" t="e">
        <f ca="1">IF(NOT(M241=""),HLOOKUP(M241,Freq!$A$70:Freq!$W$170,MOD(MID($B$9,M240,2)*$A241,100),FALSE),"")</f>
        <v>#N/A</v>
      </c>
      <c r="N242" t="e">
        <f ca="1">IF(NOT(N241=""),HLOOKUP(N241,Freq!$A$70:Freq!$W$170,MOD(MID($B$9,N240,2)*$A241,100),FALSE),"")</f>
        <v>#N/A</v>
      </c>
      <c r="O242" t="e">
        <f ca="1">IF(NOT(O241=""),HLOOKUP(O241,Freq!$A$70:Freq!$W$170,MOD(MID($B$9,O240,2)*$A241,100),FALSE),"")</f>
        <v>#N/A</v>
      </c>
      <c r="P242" t="e">
        <f ca="1">IF(NOT(P241=""),HLOOKUP(P241,Freq!$A$70:Freq!$W$170,MOD(MID($B$9,P240,2)*$A241,100),FALSE),"")</f>
        <v>#N/A</v>
      </c>
      <c r="Q242" t="e">
        <f ca="1">IF(NOT(Q241=""),HLOOKUP(Q241,Freq!$A$70:Freq!$W$170,MOD(MID($B$9,Q240,2)*$A241,100),FALSE),"")</f>
        <v>#N/A</v>
      </c>
      <c r="R242" t="e">
        <f ca="1">IF(NOT(R241=""),HLOOKUP(R241,Freq!$A$70:Freq!$W$170,MOD(MID($B$9,R240,2)*$A241,100),FALSE),"")</f>
        <v>#N/A</v>
      </c>
      <c r="S242" t="e">
        <f ca="1">IF(NOT(S241=""),HLOOKUP(S241,Freq!$A$70:Freq!$W$170,MOD(MID($B$9,S240,2)*$A241,100),FALSE),"")</f>
        <v>#N/A</v>
      </c>
      <c r="T242" t="e">
        <f ca="1">IF(NOT(T241=""),HLOOKUP(T241,Freq!$A$70:Freq!$W$170,MOD(MID($B$9,T240,2)*$A241,100),FALSE),"")</f>
        <v>#N/A</v>
      </c>
      <c r="U242" t="e">
        <f ca="1">IF(NOT(U241=""),HLOOKUP(U241,Freq!$A$70:Freq!$W$170,MOD(MID($B$9,U240,2)*$A241,100),FALSE),"")</f>
        <v>#N/A</v>
      </c>
      <c r="V242" t="e">
        <f ca="1">IF(NOT(V241=""),HLOOKUP(V241,Freq!$A$70:Freq!$W$170,MOD(MID($B$9,V240,2)*$A241,100),FALSE),"")</f>
        <v>#N/A</v>
      </c>
      <c r="W242" t="e">
        <f ca="1">IF(NOT(W241=""),HLOOKUP(W241,Freq!$A$70:Freq!$W$170,MOD(MID($B$9,W240,2)*$A241,100),FALSE),"")</f>
        <v>#N/A</v>
      </c>
      <c r="X242" t="e">
        <f ca="1">IF(NOT(X241=""),HLOOKUP(X241,Freq!$A$70:Freq!$W$170,MOD(MID($B$9,X240,2)*$A241,100),FALSE),"")</f>
        <v>#N/A</v>
      </c>
      <c r="Y242" t="e">
        <f ca="1">IF(NOT(Y241=""),HLOOKUP(Y241,Freq!$A$70:Freq!$W$170,MOD(MID($B$9,Y240,2)*$A241,100),FALSE),"")</f>
        <v>#N/A</v>
      </c>
      <c r="Z242" t="str">
        <f ca="1">IFERROR(_xlfn.CONCAT(F242:Y242),"")</f>
        <v/>
      </c>
    </row>
    <row r="244" customHeight="1" spans="2:25">
      <c r="B244" t="s">
        <v>99</v>
      </c>
      <c r="C244" t="s">
        <v>100</v>
      </c>
      <c r="D244" t="s">
        <v>101</v>
      </c>
      <c r="E244" t="s">
        <v>102</v>
      </c>
      <c r="F244">
        <v>1</v>
      </c>
      <c r="G244">
        <v>2</v>
      </c>
      <c r="H244">
        <v>3</v>
      </c>
      <c r="I244">
        <v>4</v>
      </c>
      <c r="J244">
        <v>5</v>
      </c>
      <c r="K244">
        <v>6</v>
      </c>
      <c r="L244">
        <v>7</v>
      </c>
      <c r="M244">
        <v>8</v>
      </c>
      <c r="N244">
        <v>9</v>
      </c>
      <c r="O244">
        <v>10</v>
      </c>
      <c r="P244">
        <v>11</v>
      </c>
      <c r="Q244">
        <v>12</v>
      </c>
      <c r="R244">
        <v>13</v>
      </c>
      <c r="S244">
        <v>14</v>
      </c>
      <c r="T244">
        <v>15</v>
      </c>
      <c r="U244">
        <v>16</v>
      </c>
      <c r="V244">
        <v>17</v>
      </c>
      <c r="W244">
        <v>18</v>
      </c>
      <c r="X244">
        <v>19</v>
      </c>
      <c r="Y244">
        <v>20</v>
      </c>
    </row>
    <row r="245" customHeight="1" spans="1:25">
      <c r="A245">
        <v>13</v>
      </c>
      <c r="B245" t="e">
        <f ca="1">VLOOKUP(D245,Mod!$A$8:Mod!$B$30,2,FALSE)</f>
        <v>#N/A</v>
      </c>
      <c r="C245" t="e">
        <f ca="1">MOD(MID($B$9,1,2),B245)+2</f>
        <v>#N/A</v>
      </c>
      <c r="D245" t="str">
        <f ca="1">MID($B$12,A245,1)</f>
        <v/>
      </c>
      <c r="E245" t="e">
        <f ca="1">VLOOKUP(D245,Inventory!$B$8:Inventory!$X$30,C245,FALSE)</f>
        <v>#N/A</v>
      </c>
      <c r="F245" t="e">
        <f ca="1">MID($E245,F$32,1)</f>
        <v>#N/A</v>
      </c>
      <c r="G245" t="e">
        <f ca="1">MID($E245,G$32,1)</f>
        <v>#N/A</v>
      </c>
      <c r="H245" t="e">
        <f ca="1">MID($E245,H$32,1)</f>
        <v>#N/A</v>
      </c>
      <c r="I245" t="e">
        <f ca="1">MID($E245,I$32,1)</f>
        <v>#N/A</v>
      </c>
      <c r="J245" t="e">
        <f ca="1">MID($E245,J$32,1)</f>
        <v>#N/A</v>
      </c>
      <c r="K245" t="e">
        <f ca="1">MID($E245,K$32,1)</f>
        <v>#N/A</v>
      </c>
      <c r="L245" t="e">
        <f ca="1">MID($E245,L$32,1)</f>
        <v>#N/A</v>
      </c>
      <c r="M245" t="e">
        <f ca="1">MID($E245,M$32,1)</f>
        <v>#N/A</v>
      </c>
      <c r="N245" t="e">
        <f ca="1">MID($E245,N$32,1)</f>
        <v>#N/A</v>
      </c>
      <c r="O245" t="e">
        <f ca="1">MID($E245,O$32,1)</f>
        <v>#N/A</v>
      </c>
      <c r="P245" t="e">
        <f ca="1">MID($E245,P$32,1)</f>
        <v>#N/A</v>
      </c>
      <c r="Q245" t="e">
        <f ca="1">MID($E245,Q$32,1)</f>
        <v>#N/A</v>
      </c>
      <c r="R245" t="e">
        <f ca="1">MID($E245,R$32,1)</f>
        <v>#N/A</v>
      </c>
      <c r="S245" t="e">
        <f ca="1">MID($E245,S$32,1)</f>
        <v>#N/A</v>
      </c>
      <c r="T245" t="e">
        <f ca="1">MID($E245,T$32,1)</f>
        <v>#N/A</v>
      </c>
      <c r="U245" t="e">
        <f ca="1">MID($E245,U$32,1)</f>
        <v>#N/A</v>
      </c>
      <c r="V245" t="e">
        <f ca="1">MID($E245,V$32,1)</f>
        <v>#N/A</v>
      </c>
      <c r="W245" t="e">
        <f ca="1">MID($E245,W$32,1)</f>
        <v>#N/A</v>
      </c>
      <c r="X245" t="e">
        <f ca="1">MID($E245,X$32,1)</f>
        <v>#N/A</v>
      </c>
      <c r="Y245" t="e">
        <f ca="1">MID($E245,Y$32,1)</f>
        <v>#N/A</v>
      </c>
    </row>
    <row r="246" customHeight="1" spans="6:26">
      <c r="F246" t="e">
        <f ca="1">IF(NOT(F245=""),HLOOKUP(F245,Freq!$A$70:Freq!$W$170,MOD(MID($B$9,F244,2)*$A245,100),FALSE),"")</f>
        <v>#N/A</v>
      </c>
      <c r="G246" t="e">
        <f ca="1">IF(NOT(G245=""),HLOOKUP(G245,Freq!$A$70:Freq!$W$170,MOD(MID($B$9,G244,2)*$A245,100),FALSE),"")</f>
        <v>#N/A</v>
      </c>
      <c r="H246" t="e">
        <f ca="1">IF(NOT(H245=""),HLOOKUP(H245,Freq!$A$70:Freq!$W$170,MOD(MID($B$9,H244,2)*$A245,100),FALSE),"")</f>
        <v>#N/A</v>
      </c>
      <c r="I246" t="e">
        <f ca="1">IF(NOT(I245=""),HLOOKUP(I245,Freq!$A$70:Freq!$W$170,MOD(MID($B$9,I244,2)*$A245,100),FALSE),"")</f>
        <v>#N/A</v>
      </c>
      <c r="J246" t="e">
        <f ca="1">IF(NOT(J245=""),HLOOKUP(J245,Freq!$A$70:Freq!$W$170,MOD(MID($B$9,J244,2)*$A245,100),FALSE),"")</f>
        <v>#N/A</v>
      </c>
      <c r="K246" t="e">
        <f ca="1">IF(NOT(K245=""),HLOOKUP(K245,Freq!$A$70:Freq!$W$170,MOD(MID($B$9,K244,2)*$A245,100),FALSE),"")</f>
        <v>#N/A</v>
      </c>
      <c r="L246" t="e">
        <f ca="1">IF(NOT(L245=""),HLOOKUP(L245,Freq!$A$70:Freq!$W$170,MOD(MID($B$9,L244,2)*$A245,100),FALSE),"")</f>
        <v>#N/A</v>
      </c>
      <c r="M246" t="e">
        <f ca="1">IF(NOT(M245=""),HLOOKUP(M245,Freq!$A$70:Freq!$W$170,MOD(MID($B$9,M244,2)*$A245,100),FALSE),"")</f>
        <v>#N/A</v>
      </c>
      <c r="N246" t="e">
        <f ca="1">IF(NOT(N245=""),HLOOKUP(N245,Freq!$A$70:Freq!$W$170,MOD(MID($B$9,N244,2)*$A245,100),FALSE),"")</f>
        <v>#N/A</v>
      </c>
      <c r="O246" t="e">
        <f ca="1">IF(NOT(O245=""),HLOOKUP(O245,Freq!$A$70:Freq!$W$170,MOD(MID($B$9,O244,2)*$A245,100),FALSE),"")</f>
        <v>#N/A</v>
      </c>
      <c r="P246" t="e">
        <f ca="1">IF(NOT(P245=""),HLOOKUP(P245,Freq!$A$70:Freq!$W$170,MOD(MID($B$9,P244,2)*$A245,100),FALSE),"")</f>
        <v>#N/A</v>
      </c>
      <c r="Q246" t="e">
        <f ca="1">IF(NOT(Q245=""),HLOOKUP(Q245,Freq!$A$70:Freq!$W$170,MOD(MID($B$9,Q244,2)*$A245,100),FALSE),"")</f>
        <v>#N/A</v>
      </c>
      <c r="R246" t="e">
        <f ca="1">IF(NOT(R245=""),HLOOKUP(R245,Freq!$A$70:Freq!$W$170,MOD(MID($B$9,R244,2)*$A245,100),FALSE),"")</f>
        <v>#N/A</v>
      </c>
      <c r="S246" t="e">
        <f ca="1">IF(NOT(S245=""),HLOOKUP(S245,Freq!$A$70:Freq!$W$170,MOD(MID($B$9,S244,2)*$A245,100),FALSE),"")</f>
        <v>#N/A</v>
      </c>
      <c r="T246" t="e">
        <f ca="1">IF(NOT(T245=""),HLOOKUP(T245,Freq!$A$70:Freq!$W$170,MOD(MID($B$9,T244,2)*$A245,100),FALSE),"")</f>
        <v>#N/A</v>
      </c>
      <c r="U246" t="e">
        <f ca="1">IF(NOT(U245=""),HLOOKUP(U245,Freq!$A$70:Freq!$W$170,MOD(MID($B$9,U244,2)*$A245,100),FALSE),"")</f>
        <v>#N/A</v>
      </c>
      <c r="V246" t="e">
        <f ca="1">IF(NOT(V245=""),HLOOKUP(V245,Freq!$A$70:Freq!$W$170,MOD(MID($B$9,V244,2)*$A245,100),FALSE),"")</f>
        <v>#N/A</v>
      </c>
      <c r="W246" t="e">
        <f ca="1">IF(NOT(W245=""),HLOOKUP(W245,Freq!$A$70:Freq!$W$170,MOD(MID($B$9,W244,2)*$A245,100),FALSE),"")</f>
        <v>#N/A</v>
      </c>
      <c r="X246" t="e">
        <f ca="1">IF(NOT(X245=""),HLOOKUP(X245,Freq!$A$70:Freq!$W$170,MOD(MID($B$9,X244,2)*$A245,100),FALSE),"")</f>
        <v>#N/A</v>
      </c>
      <c r="Y246" t="e">
        <f ca="1">IF(NOT(Y245=""),HLOOKUP(Y245,Freq!$A$70:Freq!$W$170,MOD(MID($B$9,Y244,2)*$A245,100),FALSE),"")</f>
        <v>#N/A</v>
      </c>
      <c r="Z246" t="str">
        <f ca="1">IFERROR(_xlfn.CONCAT(F246:Y246),"")</f>
        <v/>
      </c>
    </row>
    <row r="248" customHeight="1" spans="2:25">
      <c r="B248" t="s">
        <v>99</v>
      </c>
      <c r="C248" t="s">
        <v>100</v>
      </c>
      <c r="D248" t="s">
        <v>101</v>
      </c>
      <c r="E248" t="s">
        <v>102</v>
      </c>
      <c r="F248">
        <v>1</v>
      </c>
      <c r="G248">
        <v>2</v>
      </c>
      <c r="H248">
        <v>3</v>
      </c>
      <c r="I248">
        <v>4</v>
      </c>
      <c r="J248">
        <v>5</v>
      </c>
      <c r="K248">
        <v>6</v>
      </c>
      <c r="L248">
        <v>7</v>
      </c>
      <c r="M248">
        <v>8</v>
      </c>
      <c r="N248">
        <v>9</v>
      </c>
      <c r="O248">
        <v>10</v>
      </c>
      <c r="P248">
        <v>11</v>
      </c>
      <c r="Q248">
        <v>12</v>
      </c>
      <c r="R248">
        <v>13</v>
      </c>
      <c r="S248">
        <v>14</v>
      </c>
      <c r="T248">
        <v>15</v>
      </c>
      <c r="U248">
        <v>16</v>
      </c>
      <c r="V248">
        <v>17</v>
      </c>
      <c r="W248">
        <v>18</v>
      </c>
      <c r="X248">
        <v>19</v>
      </c>
      <c r="Y248">
        <v>20</v>
      </c>
    </row>
    <row r="249" customHeight="1" spans="1:25">
      <c r="A249">
        <v>14</v>
      </c>
      <c r="B249" t="e">
        <f ca="1">VLOOKUP(D249,Mod!$A$8:Mod!$B$30,2,FALSE)</f>
        <v>#N/A</v>
      </c>
      <c r="C249" t="e">
        <f ca="1">MOD(MID($B$9,1,2),B249)+2</f>
        <v>#N/A</v>
      </c>
      <c r="D249" t="str">
        <f ca="1">MID($B$12,A249,1)</f>
        <v/>
      </c>
      <c r="E249" t="e">
        <f ca="1">VLOOKUP(D249,Inventory!$B$8:Inventory!$X$30,C249,FALSE)</f>
        <v>#N/A</v>
      </c>
      <c r="F249" t="e">
        <f ca="1">MID($E249,F$32,1)</f>
        <v>#N/A</v>
      </c>
      <c r="G249" t="e">
        <f ca="1">MID($E249,G$32,1)</f>
        <v>#N/A</v>
      </c>
      <c r="H249" t="e">
        <f ca="1">MID($E249,H$32,1)</f>
        <v>#N/A</v>
      </c>
      <c r="I249" t="e">
        <f ca="1">MID($E249,I$32,1)</f>
        <v>#N/A</v>
      </c>
      <c r="J249" t="e">
        <f ca="1">MID($E249,J$32,1)</f>
        <v>#N/A</v>
      </c>
      <c r="K249" t="e">
        <f ca="1">MID($E249,K$32,1)</f>
        <v>#N/A</v>
      </c>
      <c r="L249" t="e">
        <f ca="1">MID($E249,L$32,1)</f>
        <v>#N/A</v>
      </c>
      <c r="M249" t="e">
        <f ca="1">MID($E249,M$32,1)</f>
        <v>#N/A</v>
      </c>
      <c r="N249" t="e">
        <f ca="1">MID($E249,N$32,1)</f>
        <v>#N/A</v>
      </c>
      <c r="O249" t="e">
        <f ca="1">MID($E249,O$32,1)</f>
        <v>#N/A</v>
      </c>
      <c r="P249" t="e">
        <f ca="1">MID($E249,P$32,1)</f>
        <v>#N/A</v>
      </c>
      <c r="Q249" t="e">
        <f ca="1">MID($E249,Q$32,1)</f>
        <v>#N/A</v>
      </c>
      <c r="R249" t="e">
        <f ca="1">MID($E249,R$32,1)</f>
        <v>#N/A</v>
      </c>
      <c r="S249" t="e">
        <f ca="1">MID($E249,S$32,1)</f>
        <v>#N/A</v>
      </c>
      <c r="T249" t="e">
        <f ca="1">MID($E249,T$32,1)</f>
        <v>#N/A</v>
      </c>
      <c r="U249" t="e">
        <f ca="1">MID($E249,U$32,1)</f>
        <v>#N/A</v>
      </c>
      <c r="V249" t="e">
        <f ca="1">MID($E249,V$32,1)</f>
        <v>#N/A</v>
      </c>
      <c r="W249" t="e">
        <f ca="1">MID($E249,W$32,1)</f>
        <v>#N/A</v>
      </c>
      <c r="X249" t="e">
        <f ca="1">MID($E249,X$32,1)</f>
        <v>#N/A</v>
      </c>
      <c r="Y249" t="e">
        <f ca="1">MID($E249,Y$32,1)</f>
        <v>#N/A</v>
      </c>
    </row>
    <row r="250" customHeight="1" spans="6:26">
      <c r="F250" t="e">
        <f ca="1">IF(NOT(F249=""),HLOOKUP(F249,Freq!$A$70:Freq!$W$170,MOD(MID($B$9,F248,2)*$A249,100),FALSE),"")</f>
        <v>#N/A</v>
      </c>
      <c r="G250" t="e">
        <f ca="1">IF(NOT(G249=""),HLOOKUP(G249,Freq!$A$70:Freq!$W$170,MOD(MID($B$9,G248,2)*$A249,100),FALSE),"")</f>
        <v>#N/A</v>
      </c>
      <c r="H250" t="e">
        <f ca="1">IF(NOT(H249=""),HLOOKUP(H249,Freq!$A$70:Freq!$W$170,MOD(MID($B$9,H248,2)*$A249,100),FALSE),"")</f>
        <v>#N/A</v>
      </c>
      <c r="I250" t="e">
        <f ca="1">IF(NOT(I249=""),HLOOKUP(I249,Freq!$A$70:Freq!$W$170,MOD(MID($B$9,I248,2)*$A249,100),FALSE),"")</f>
        <v>#N/A</v>
      </c>
      <c r="J250" t="e">
        <f ca="1">IF(NOT(J249=""),HLOOKUP(J249,Freq!$A$70:Freq!$W$170,MOD(MID($B$9,J248,2)*$A249,100),FALSE),"")</f>
        <v>#N/A</v>
      </c>
      <c r="K250" t="e">
        <f ca="1">IF(NOT(K249=""),HLOOKUP(K249,Freq!$A$70:Freq!$W$170,MOD(MID($B$9,K248,2)*$A249,100),FALSE),"")</f>
        <v>#N/A</v>
      </c>
      <c r="L250" t="e">
        <f ca="1">IF(NOT(L249=""),HLOOKUP(L249,Freq!$A$70:Freq!$W$170,MOD(MID($B$9,L248,2)*$A249,100),FALSE),"")</f>
        <v>#N/A</v>
      </c>
      <c r="M250" t="e">
        <f ca="1">IF(NOT(M249=""),HLOOKUP(M249,Freq!$A$70:Freq!$W$170,MOD(MID($B$9,M248,2)*$A249,100),FALSE),"")</f>
        <v>#N/A</v>
      </c>
      <c r="N250" t="e">
        <f ca="1">IF(NOT(N249=""),HLOOKUP(N249,Freq!$A$70:Freq!$W$170,MOD(MID($B$9,N248,2)*$A249,100),FALSE),"")</f>
        <v>#N/A</v>
      </c>
      <c r="O250" t="e">
        <f ca="1">IF(NOT(O249=""),HLOOKUP(O249,Freq!$A$70:Freq!$W$170,MOD(MID($B$9,O248,2)*$A249,100),FALSE),"")</f>
        <v>#N/A</v>
      </c>
      <c r="P250" t="e">
        <f ca="1">IF(NOT(P249=""),HLOOKUP(P249,Freq!$A$70:Freq!$W$170,MOD(MID($B$9,P248,2)*$A249,100),FALSE),"")</f>
        <v>#N/A</v>
      </c>
      <c r="Q250" t="e">
        <f ca="1">IF(NOT(Q249=""),HLOOKUP(Q249,Freq!$A$70:Freq!$W$170,MOD(MID($B$9,Q248,2)*$A249,100),FALSE),"")</f>
        <v>#N/A</v>
      </c>
      <c r="R250" t="e">
        <f ca="1">IF(NOT(R249=""),HLOOKUP(R249,Freq!$A$70:Freq!$W$170,MOD(MID($B$9,R248,2)*$A249,100),FALSE),"")</f>
        <v>#N/A</v>
      </c>
      <c r="S250" t="e">
        <f ca="1">IF(NOT(S249=""),HLOOKUP(S249,Freq!$A$70:Freq!$W$170,MOD(MID($B$9,S248,2)*$A249,100),FALSE),"")</f>
        <v>#N/A</v>
      </c>
      <c r="T250" t="e">
        <f ca="1">IF(NOT(T249=""),HLOOKUP(T249,Freq!$A$70:Freq!$W$170,MOD(MID($B$9,T248,2)*$A249,100),FALSE),"")</f>
        <v>#N/A</v>
      </c>
      <c r="U250" t="e">
        <f ca="1">IF(NOT(U249=""),HLOOKUP(U249,Freq!$A$70:Freq!$W$170,MOD(MID($B$9,U248,2)*$A249,100),FALSE),"")</f>
        <v>#N/A</v>
      </c>
      <c r="V250" t="e">
        <f ca="1">IF(NOT(V249=""),HLOOKUP(V249,Freq!$A$70:Freq!$W$170,MOD(MID($B$9,V248,2)*$A249,100),FALSE),"")</f>
        <v>#N/A</v>
      </c>
      <c r="W250" t="e">
        <f ca="1">IF(NOT(W249=""),HLOOKUP(W249,Freq!$A$70:Freq!$W$170,MOD(MID($B$9,W248,2)*$A249,100),FALSE),"")</f>
        <v>#N/A</v>
      </c>
      <c r="X250" t="e">
        <f ca="1">IF(NOT(X249=""),HLOOKUP(X249,Freq!$A$70:Freq!$W$170,MOD(MID($B$9,X248,2)*$A249,100),FALSE),"")</f>
        <v>#N/A</v>
      </c>
      <c r="Y250" t="e">
        <f ca="1">IF(NOT(Y249=""),HLOOKUP(Y249,Freq!$A$70:Freq!$W$170,MOD(MID($B$9,Y248,2)*$A249,100),FALSE),"")</f>
        <v>#N/A</v>
      </c>
      <c r="Z250" t="str">
        <f ca="1">IFERROR(_xlfn.CONCAT(F250:Y250),"")</f>
        <v/>
      </c>
    </row>
    <row r="252" customHeight="1" spans="2:25">
      <c r="B252" t="s">
        <v>99</v>
      </c>
      <c r="C252" t="s">
        <v>100</v>
      </c>
      <c r="D252" t="s">
        <v>101</v>
      </c>
      <c r="E252" t="s">
        <v>102</v>
      </c>
      <c r="F252">
        <v>1</v>
      </c>
      <c r="G252">
        <v>2</v>
      </c>
      <c r="H252">
        <v>3</v>
      </c>
      <c r="I252">
        <v>4</v>
      </c>
      <c r="J252">
        <v>5</v>
      </c>
      <c r="K252">
        <v>6</v>
      </c>
      <c r="L252">
        <v>7</v>
      </c>
      <c r="M252">
        <v>8</v>
      </c>
      <c r="N252">
        <v>9</v>
      </c>
      <c r="O252">
        <v>10</v>
      </c>
      <c r="P252">
        <v>11</v>
      </c>
      <c r="Q252">
        <v>12</v>
      </c>
      <c r="R252">
        <v>13</v>
      </c>
      <c r="S252">
        <v>14</v>
      </c>
      <c r="T252">
        <v>15</v>
      </c>
      <c r="U252">
        <v>16</v>
      </c>
      <c r="V252">
        <v>17</v>
      </c>
      <c r="W252">
        <v>18</v>
      </c>
      <c r="X252">
        <v>19</v>
      </c>
      <c r="Y252">
        <v>20</v>
      </c>
    </row>
    <row r="253" customHeight="1" spans="1:25">
      <c r="A253">
        <v>15</v>
      </c>
      <c r="B253" t="e">
        <f ca="1">VLOOKUP(D253,Mod!$A$8:Mod!$B$30,2,FALSE)</f>
        <v>#N/A</v>
      </c>
      <c r="C253" t="e">
        <f ca="1">MOD(MID($B$9,1,2),B253)+2</f>
        <v>#N/A</v>
      </c>
      <c r="D253" t="str">
        <f ca="1">MID($B$12,A253,1)</f>
        <v/>
      </c>
      <c r="E253" t="e">
        <f ca="1">VLOOKUP(D253,Inventory!$B$8:Inventory!$X$30,C253,FALSE)</f>
        <v>#N/A</v>
      </c>
      <c r="F253" t="e">
        <f ca="1">MID($E253,F$32,1)</f>
        <v>#N/A</v>
      </c>
      <c r="G253" t="e">
        <f ca="1">MID($E253,G$32,1)</f>
        <v>#N/A</v>
      </c>
      <c r="H253" t="e">
        <f ca="1">MID($E253,H$32,1)</f>
        <v>#N/A</v>
      </c>
      <c r="I253" t="e">
        <f ca="1">MID($E253,I$32,1)</f>
        <v>#N/A</v>
      </c>
      <c r="J253" t="e">
        <f ca="1">MID($E253,J$32,1)</f>
        <v>#N/A</v>
      </c>
      <c r="K253" t="e">
        <f ca="1">MID($E253,K$32,1)</f>
        <v>#N/A</v>
      </c>
      <c r="L253" t="e">
        <f ca="1">MID($E253,L$32,1)</f>
        <v>#N/A</v>
      </c>
      <c r="M253" t="e">
        <f ca="1">MID($E253,M$32,1)</f>
        <v>#N/A</v>
      </c>
      <c r="N253" t="e">
        <f ca="1">MID($E253,N$32,1)</f>
        <v>#N/A</v>
      </c>
      <c r="O253" t="e">
        <f ca="1">MID($E253,O$32,1)</f>
        <v>#N/A</v>
      </c>
      <c r="P253" t="e">
        <f ca="1">MID($E253,P$32,1)</f>
        <v>#N/A</v>
      </c>
      <c r="Q253" t="e">
        <f ca="1">MID($E253,Q$32,1)</f>
        <v>#N/A</v>
      </c>
      <c r="R253" t="e">
        <f ca="1">MID($E253,R$32,1)</f>
        <v>#N/A</v>
      </c>
      <c r="S253" t="e">
        <f ca="1">MID($E253,S$32,1)</f>
        <v>#N/A</v>
      </c>
      <c r="T253" t="e">
        <f ca="1">MID($E253,T$32,1)</f>
        <v>#N/A</v>
      </c>
      <c r="U253" t="e">
        <f ca="1">MID($E253,U$32,1)</f>
        <v>#N/A</v>
      </c>
      <c r="V253" t="e">
        <f ca="1">MID($E253,V$32,1)</f>
        <v>#N/A</v>
      </c>
      <c r="W253" t="e">
        <f ca="1">MID($E253,W$32,1)</f>
        <v>#N/A</v>
      </c>
      <c r="X253" t="e">
        <f ca="1">MID($E253,X$32,1)</f>
        <v>#N/A</v>
      </c>
      <c r="Y253" t="e">
        <f ca="1">MID($E253,Y$32,1)</f>
        <v>#N/A</v>
      </c>
    </row>
    <row r="254" customHeight="1" spans="6:26">
      <c r="F254" t="e">
        <f ca="1">IF(NOT(F253=""),HLOOKUP(F253,Freq!$A$70:Freq!$W$170,MOD(MID($B$9,F252,2)*$A253,100),FALSE),"")</f>
        <v>#N/A</v>
      </c>
      <c r="G254" t="e">
        <f ca="1">IF(NOT(G253=""),HLOOKUP(G253,Freq!$A$70:Freq!$W$170,MOD(MID($B$9,G252,2)*$A253,100),FALSE),"")</f>
        <v>#N/A</v>
      </c>
      <c r="H254" t="e">
        <f ca="1">IF(NOT(H253=""),HLOOKUP(H253,Freq!$A$70:Freq!$W$170,MOD(MID($B$9,H252,2)*$A253,100),FALSE),"")</f>
        <v>#N/A</v>
      </c>
      <c r="I254" t="e">
        <f ca="1">IF(NOT(I253=""),HLOOKUP(I253,Freq!$A$70:Freq!$W$170,MOD(MID($B$9,I252,2)*$A253,100),FALSE),"")</f>
        <v>#N/A</v>
      </c>
      <c r="J254" t="e">
        <f ca="1">IF(NOT(J253=""),HLOOKUP(J253,Freq!$A$70:Freq!$W$170,MOD(MID($B$9,J252,2)*$A253,100),FALSE),"")</f>
        <v>#N/A</v>
      </c>
      <c r="K254" t="e">
        <f ca="1">IF(NOT(K253=""),HLOOKUP(K253,Freq!$A$70:Freq!$W$170,MOD(MID($B$9,K252,2)*$A253,100),FALSE),"")</f>
        <v>#N/A</v>
      </c>
      <c r="L254" t="e">
        <f ca="1">IF(NOT(L253=""),HLOOKUP(L253,Freq!$A$70:Freq!$W$170,MOD(MID($B$9,L252,2)*$A253,100),FALSE),"")</f>
        <v>#N/A</v>
      </c>
      <c r="M254" t="e">
        <f ca="1">IF(NOT(M253=""),HLOOKUP(M253,Freq!$A$70:Freq!$W$170,MOD(MID($B$9,M252,2)*$A253,100),FALSE),"")</f>
        <v>#N/A</v>
      </c>
      <c r="N254" t="e">
        <f ca="1">IF(NOT(N253=""),HLOOKUP(N253,Freq!$A$70:Freq!$W$170,MOD(MID($B$9,N252,2)*$A253,100),FALSE),"")</f>
        <v>#N/A</v>
      </c>
      <c r="O254" t="e">
        <f ca="1">IF(NOT(O253=""),HLOOKUP(O253,Freq!$A$70:Freq!$W$170,MOD(MID($B$9,O252,2)*$A253,100),FALSE),"")</f>
        <v>#N/A</v>
      </c>
      <c r="P254" t="e">
        <f ca="1">IF(NOT(P253=""),HLOOKUP(P253,Freq!$A$70:Freq!$W$170,MOD(MID($B$9,P252,2)*$A253,100),FALSE),"")</f>
        <v>#N/A</v>
      </c>
      <c r="Q254" t="e">
        <f ca="1">IF(NOT(Q253=""),HLOOKUP(Q253,Freq!$A$70:Freq!$W$170,MOD(MID($B$9,Q252,2)*$A253,100),FALSE),"")</f>
        <v>#N/A</v>
      </c>
      <c r="R254" t="e">
        <f ca="1">IF(NOT(R253=""),HLOOKUP(R253,Freq!$A$70:Freq!$W$170,MOD(MID($B$9,R252,2)*$A253,100),FALSE),"")</f>
        <v>#N/A</v>
      </c>
      <c r="S254" t="e">
        <f ca="1">IF(NOT(S253=""),HLOOKUP(S253,Freq!$A$70:Freq!$W$170,MOD(MID($B$9,S252,2)*$A253,100),FALSE),"")</f>
        <v>#N/A</v>
      </c>
      <c r="T254" t="e">
        <f ca="1">IF(NOT(T253=""),HLOOKUP(T253,Freq!$A$70:Freq!$W$170,MOD(MID($B$9,T252,2)*$A253,100),FALSE),"")</f>
        <v>#N/A</v>
      </c>
      <c r="U254" t="e">
        <f ca="1">IF(NOT(U253=""),HLOOKUP(U253,Freq!$A$70:Freq!$W$170,MOD(MID($B$9,U252,2)*$A253,100),FALSE),"")</f>
        <v>#N/A</v>
      </c>
      <c r="V254" t="e">
        <f ca="1">IF(NOT(V253=""),HLOOKUP(V253,Freq!$A$70:Freq!$W$170,MOD(MID($B$9,V252,2)*$A253,100),FALSE),"")</f>
        <v>#N/A</v>
      </c>
      <c r="W254" t="e">
        <f ca="1">IF(NOT(W253=""),HLOOKUP(W253,Freq!$A$70:Freq!$W$170,MOD(MID($B$9,W252,2)*$A253,100),FALSE),"")</f>
        <v>#N/A</v>
      </c>
      <c r="X254" t="e">
        <f ca="1">IF(NOT(X253=""),HLOOKUP(X253,Freq!$A$70:Freq!$W$170,MOD(MID($B$9,X252,2)*$A253,100),FALSE),"")</f>
        <v>#N/A</v>
      </c>
      <c r="Y254" t="e">
        <f ca="1">IF(NOT(Y253=""),HLOOKUP(Y253,Freq!$A$70:Freq!$W$170,MOD(MID($B$9,Y252,2)*$A253,100),FALSE),"")</f>
        <v>#N/A</v>
      </c>
      <c r="Z254" t="str">
        <f ca="1">IFERROR(_xlfn.CONCAT(F254:Y254),"")</f>
        <v/>
      </c>
    </row>
    <row r="256" customHeight="1" spans="2:25">
      <c r="B256" t="s">
        <v>99</v>
      </c>
      <c r="C256" t="s">
        <v>100</v>
      </c>
      <c r="D256" t="s">
        <v>101</v>
      </c>
      <c r="E256" t="s">
        <v>102</v>
      </c>
      <c r="F256">
        <v>1</v>
      </c>
      <c r="G256">
        <v>2</v>
      </c>
      <c r="H256">
        <v>3</v>
      </c>
      <c r="I256">
        <v>4</v>
      </c>
      <c r="J256">
        <v>5</v>
      </c>
      <c r="K256">
        <v>6</v>
      </c>
      <c r="L256">
        <v>7</v>
      </c>
      <c r="M256">
        <v>8</v>
      </c>
      <c r="N256">
        <v>9</v>
      </c>
      <c r="O256">
        <v>10</v>
      </c>
      <c r="P256">
        <v>11</v>
      </c>
      <c r="Q256">
        <v>12</v>
      </c>
      <c r="R256">
        <v>13</v>
      </c>
      <c r="S256">
        <v>14</v>
      </c>
      <c r="T256">
        <v>15</v>
      </c>
      <c r="U256">
        <v>16</v>
      </c>
      <c r="V256">
        <v>17</v>
      </c>
      <c r="W256">
        <v>18</v>
      </c>
      <c r="X256">
        <v>19</v>
      </c>
      <c r="Y256">
        <v>20</v>
      </c>
    </row>
    <row r="257" customHeight="1" spans="1:25">
      <c r="A257">
        <v>16</v>
      </c>
      <c r="B257" t="e">
        <f ca="1">VLOOKUP(D257,Mod!$A$8:Mod!$B$30,2,FALSE)</f>
        <v>#N/A</v>
      </c>
      <c r="C257" t="e">
        <f ca="1">MOD(MID($B$9,1,2),B257)+2</f>
        <v>#N/A</v>
      </c>
      <c r="D257" t="str">
        <f ca="1">MID($B$12,A257,1)</f>
        <v/>
      </c>
      <c r="E257" t="e">
        <f ca="1">VLOOKUP(D257,Inventory!$B$8:Inventory!$X$30,C257,FALSE)</f>
        <v>#N/A</v>
      </c>
      <c r="F257" t="e">
        <f ca="1">MID($E257,F$32,1)</f>
        <v>#N/A</v>
      </c>
      <c r="G257" t="e">
        <f ca="1">MID($E257,G$32,1)</f>
        <v>#N/A</v>
      </c>
      <c r="H257" t="e">
        <f ca="1">MID($E257,H$32,1)</f>
        <v>#N/A</v>
      </c>
      <c r="I257" t="e">
        <f ca="1">MID($E257,I$32,1)</f>
        <v>#N/A</v>
      </c>
      <c r="J257" t="e">
        <f ca="1">MID($E257,J$32,1)</f>
        <v>#N/A</v>
      </c>
      <c r="K257" t="e">
        <f ca="1">MID($E257,K$32,1)</f>
        <v>#N/A</v>
      </c>
      <c r="L257" t="e">
        <f ca="1">MID($E257,L$32,1)</f>
        <v>#N/A</v>
      </c>
      <c r="M257" t="e">
        <f ca="1">MID($E257,M$32,1)</f>
        <v>#N/A</v>
      </c>
      <c r="N257" t="e">
        <f ca="1">MID($E257,N$32,1)</f>
        <v>#N/A</v>
      </c>
      <c r="O257" t="e">
        <f ca="1">MID($E257,O$32,1)</f>
        <v>#N/A</v>
      </c>
      <c r="P257" t="e">
        <f ca="1">MID($E257,P$32,1)</f>
        <v>#N/A</v>
      </c>
      <c r="Q257" t="e">
        <f ca="1">MID($E257,Q$32,1)</f>
        <v>#N/A</v>
      </c>
      <c r="R257" t="e">
        <f ca="1">MID($E257,R$32,1)</f>
        <v>#N/A</v>
      </c>
      <c r="S257" t="e">
        <f ca="1">MID($E257,S$32,1)</f>
        <v>#N/A</v>
      </c>
      <c r="T257" t="e">
        <f ca="1">MID($E257,T$32,1)</f>
        <v>#N/A</v>
      </c>
      <c r="U257" t="e">
        <f ca="1">MID($E257,U$32,1)</f>
        <v>#N/A</v>
      </c>
      <c r="V257" t="e">
        <f ca="1">MID($E257,V$32,1)</f>
        <v>#N/A</v>
      </c>
      <c r="W257" t="e">
        <f ca="1">MID($E257,W$32,1)</f>
        <v>#N/A</v>
      </c>
      <c r="X257" t="e">
        <f ca="1">MID($E257,X$32,1)</f>
        <v>#N/A</v>
      </c>
      <c r="Y257" t="e">
        <f ca="1">MID($E257,Y$32,1)</f>
        <v>#N/A</v>
      </c>
    </row>
    <row r="258" customHeight="1" spans="6:26">
      <c r="F258" t="e">
        <f ca="1">IF(NOT(F257=""),HLOOKUP(F257,Freq!$A$70:Freq!$W$170,MOD(MID($B$9,F256,2)*$A257,100),FALSE),"")</f>
        <v>#N/A</v>
      </c>
      <c r="G258" t="e">
        <f ca="1">IF(NOT(G257=""),HLOOKUP(G257,Freq!$A$70:Freq!$W$170,MOD(MID($B$9,G256,2)*$A257,100),FALSE),"")</f>
        <v>#N/A</v>
      </c>
      <c r="H258" t="e">
        <f ca="1">IF(NOT(H257=""),HLOOKUP(H257,Freq!$A$70:Freq!$W$170,MOD(MID($B$9,H256,2)*$A257,100),FALSE),"")</f>
        <v>#N/A</v>
      </c>
      <c r="I258" t="e">
        <f ca="1">IF(NOT(I257=""),HLOOKUP(I257,Freq!$A$70:Freq!$W$170,MOD(MID($B$9,I256,2)*$A257,100),FALSE),"")</f>
        <v>#N/A</v>
      </c>
      <c r="J258" t="e">
        <f ca="1">IF(NOT(J257=""),HLOOKUP(J257,Freq!$A$70:Freq!$W$170,MOD(MID($B$9,J256,2)*$A257,100),FALSE),"")</f>
        <v>#N/A</v>
      </c>
      <c r="K258" t="e">
        <f ca="1">IF(NOT(K257=""),HLOOKUP(K257,Freq!$A$70:Freq!$W$170,MOD(MID($B$9,K256,2)*$A257,100),FALSE),"")</f>
        <v>#N/A</v>
      </c>
      <c r="L258" t="e">
        <f ca="1">IF(NOT(L257=""),HLOOKUP(L257,Freq!$A$70:Freq!$W$170,MOD(MID($B$9,L256,2)*$A257,100),FALSE),"")</f>
        <v>#N/A</v>
      </c>
      <c r="M258" t="e">
        <f ca="1">IF(NOT(M257=""),HLOOKUP(M257,Freq!$A$70:Freq!$W$170,MOD(MID($B$9,M256,2)*$A257,100),FALSE),"")</f>
        <v>#N/A</v>
      </c>
      <c r="N258" t="e">
        <f ca="1">IF(NOT(N257=""),HLOOKUP(N257,Freq!$A$70:Freq!$W$170,MOD(MID($B$9,N256,2)*$A257,100),FALSE),"")</f>
        <v>#N/A</v>
      </c>
      <c r="O258" t="e">
        <f ca="1">IF(NOT(O257=""),HLOOKUP(O257,Freq!$A$70:Freq!$W$170,MOD(MID($B$9,O256,2)*$A257,100),FALSE),"")</f>
        <v>#N/A</v>
      </c>
      <c r="P258" t="e">
        <f ca="1">IF(NOT(P257=""),HLOOKUP(P257,Freq!$A$70:Freq!$W$170,MOD(MID($B$9,P256,2)*$A257,100),FALSE),"")</f>
        <v>#N/A</v>
      </c>
      <c r="Q258" t="e">
        <f ca="1">IF(NOT(Q257=""),HLOOKUP(Q257,Freq!$A$70:Freq!$W$170,MOD(MID($B$9,Q256,2)*$A257,100),FALSE),"")</f>
        <v>#N/A</v>
      </c>
      <c r="R258" t="e">
        <f ca="1">IF(NOT(R257=""),HLOOKUP(R257,Freq!$A$70:Freq!$W$170,MOD(MID($B$9,R256,2)*$A257,100),FALSE),"")</f>
        <v>#N/A</v>
      </c>
      <c r="S258" t="e">
        <f ca="1">IF(NOT(S257=""),HLOOKUP(S257,Freq!$A$70:Freq!$W$170,MOD(MID($B$9,S256,2)*$A257,100),FALSE),"")</f>
        <v>#N/A</v>
      </c>
      <c r="T258" t="e">
        <f ca="1">IF(NOT(T257=""),HLOOKUP(T257,Freq!$A$70:Freq!$W$170,MOD(MID($B$9,T256,2)*$A257,100),FALSE),"")</f>
        <v>#N/A</v>
      </c>
      <c r="U258" t="e">
        <f ca="1">IF(NOT(U257=""),HLOOKUP(U257,Freq!$A$70:Freq!$W$170,MOD(MID($B$9,U256,2)*$A257,100),FALSE),"")</f>
        <v>#N/A</v>
      </c>
      <c r="V258" t="e">
        <f ca="1">IF(NOT(V257=""),HLOOKUP(V257,Freq!$A$70:Freq!$W$170,MOD(MID($B$9,V256,2)*$A257,100),FALSE),"")</f>
        <v>#N/A</v>
      </c>
      <c r="W258" t="e">
        <f ca="1">IF(NOT(W257=""),HLOOKUP(W257,Freq!$A$70:Freq!$W$170,MOD(MID($B$9,W256,2)*$A257,100),FALSE),"")</f>
        <v>#N/A</v>
      </c>
      <c r="X258" t="e">
        <f ca="1">IF(NOT(X257=""),HLOOKUP(X257,Freq!$A$70:Freq!$W$170,MOD(MID($B$9,X256,2)*$A257,100),FALSE),"")</f>
        <v>#N/A</v>
      </c>
      <c r="Y258" t="e">
        <f ca="1">IF(NOT(Y257=""),HLOOKUP(Y257,Freq!$A$70:Freq!$W$170,MOD(MID($B$9,Y256,2)*$A257,100),FALSE),"")</f>
        <v>#N/A</v>
      </c>
      <c r="Z258" t="str">
        <f ca="1">IFERROR(_xlfn.CONCAT(F258:Y258),"")</f>
        <v/>
      </c>
    </row>
    <row r="260" customHeight="1" spans="2:25">
      <c r="B260" t="s">
        <v>99</v>
      </c>
      <c r="C260" t="s">
        <v>100</v>
      </c>
      <c r="D260" t="s">
        <v>101</v>
      </c>
      <c r="E260" t="s">
        <v>102</v>
      </c>
      <c r="F260">
        <v>1</v>
      </c>
      <c r="G260">
        <v>2</v>
      </c>
      <c r="H260">
        <v>3</v>
      </c>
      <c r="I260">
        <v>4</v>
      </c>
      <c r="J260">
        <v>5</v>
      </c>
      <c r="K260">
        <v>6</v>
      </c>
      <c r="L260">
        <v>7</v>
      </c>
      <c r="M260">
        <v>8</v>
      </c>
      <c r="N260">
        <v>9</v>
      </c>
      <c r="O260">
        <v>10</v>
      </c>
      <c r="P260">
        <v>11</v>
      </c>
      <c r="Q260">
        <v>12</v>
      </c>
      <c r="R260">
        <v>13</v>
      </c>
      <c r="S260">
        <v>14</v>
      </c>
      <c r="T260">
        <v>15</v>
      </c>
      <c r="U260">
        <v>16</v>
      </c>
      <c r="V260">
        <v>17</v>
      </c>
      <c r="W260">
        <v>18</v>
      </c>
      <c r="X260">
        <v>19</v>
      </c>
      <c r="Y260">
        <v>20</v>
      </c>
    </row>
    <row r="261" customHeight="1" spans="1:25">
      <c r="A261">
        <v>17</v>
      </c>
      <c r="B261" t="e">
        <f ca="1">VLOOKUP(D261,Mod!$A$8:Mod!$B$30,2,FALSE)</f>
        <v>#N/A</v>
      </c>
      <c r="C261" t="e">
        <f ca="1">MOD(MID($B$9,1,2),B261)+2</f>
        <v>#N/A</v>
      </c>
      <c r="D261" t="str">
        <f ca="1">MID($B$12,A261,1)</f>
        <v/>
      </c>
      <c r="E261" t="e">
        <f ca="1">VLOOKUP(D261,Inventory!$B$8:Inventory!$X$30,C261,FALSE)</f>
        <v>#N/A</v>
      </c>
      <c r="F261" t="e">
        <f ca="1">MID($E261,F$32,1)</f>
        <v>#N/A</v>
      </c>
      <c r="G261" t="e">
        <f ca="1">MID($E261,G$32,1)</f>
        <v>#N/A</v>
      </c>
      <c r="H261" t="e">
        <f ca="1">MID($E261,H$32,1)</f>
        <v>#N/A</v>
      </c>
      <c r="I261" t="e">
        <f ca="1">MID($E261,I$32,1)</f>
        <v>#N/A</v>
      </c>
      <c r="J261" t="e">
        <f ca="1">MID($E261,J$32,1)</f>
        <v>#N/A</v>
      </c>
      <c r="K261" t="e">
        <f ca="1">MID($E261,K$32,1)</f>
        <v>#N/A</v>
      </c>
      <c r="L261" t="e">
        <f ca="1">MID($E261,L$32,1)</f>
        <v>#N/A</v>
      </c>
      <c r="M261" t="e">
        <f ca="1">MID($E261,M$32,1)</f>
        <v>#N/A</v>
      </c>
      <c r="N261" t="e">
        <f ca="1">MID($E261,N$32,1)</f>
        <v>#N/A</v>
      </c>
      <c r="O261" t="e">
        <f ca="1">MID($E261,O$32,1)</f>
        <v>#N/A</v>
      </c>
      <c r="P261" t="e">
        <f ca="1">MID($E261,P$32,1)</f>
        <v>#N/A</v>
      </c>
      <c r="Q261" t="e">
        <f ca="1">MID($E261,Q$32,1)</f>
        <v>#N/A</v>
      </c>
      <c r="R261" t="e">
        <f ca="1">MID($E261,R$32,1)</f>
        <v>#N/A</v>
      </c>
      <c r="S261" t="e">
        <f ca="1">MID($E261,S$32,1)</f>
        <v>#N/A</v>
      </c>
      <c r="T261" t="e">
        <f ca="1">MID($E261,T$32,1)</f>
        <v>#N/A</v>
      </c>
      <c r="U261" t="e">
        <f ca="1">MID($E261,U$32,1)</f>
        <v>#N/A</v>
      </c>
      <c r="V261" t="e">
        <f ca="1">MID($E261,V$32,1)</f>
        <v>#N/A</v>
      </c>
      <c r="W261" t="e">
        <f ca="1">MID($E261,W$32,1)</f>
        <v>#N/A</v>
      </c>
      <c r="X261" t="e">
        <f ca="1">MID($E261,X$32,1)</f>
        <v>#N/A</v>
      </c>
      <c r="Y261" t="e">
        <f ca="1">MID($E261,Y$32,1)</f>
        <v>#N/A</v>
      </c>
    </row>
    <row r="262" customHeight="1" spans="6:26">
      <c r="F262" t="e">
        <f ca="1">IF(NOT(F261=""),HLOOKUP(F261,Freq!$A$70:Freq!$W$170,MOD(MID($B$9,F260,2)*$A261,100),FALSE),"")</f>
        <v>#N/A</v>
      </c>
      <c r="G262" t="e">
        <f ca="1">IF(NOT(G261=""),HLOOKUP(G261,Freq!$A$70:Freq!$W$170,MOD(MID($B$9,G260,2)*$A261,100),FALSE),"")</f>
        <v>#N/A</v>
      </c>
      <c r="H262" t="e">
        <f ca="1">IF(NOT(H261=""),HLOOKUP(H261,Freq!$A$70:Freq!$W$170,MOD(MID($B$9,H260,2)*$A261,100),FALSE),"")</f>
        <v>#N/A</v>
      </c>
      <c r="I262" t="e">
        <f ca="1">IF(NOT(I261=""),HLOOKUP(I261,Freq!$A$70:Freq!$W$170,MOD(MID($B$9,I260,2)*$A261,100),FALSE),"")</f>
        <v>#N/A</v>
      </c>
      <c r="J262" t="e">
        <f ca="1">IF(NOT(J261=""),HLOOKUP(J261,Freq!$A$70:Freq!$W$170,MOD(MID($B$9,J260,2)*$A261,100),FALSE),"")</f>
        <v>#N/A</v>
      </c>
      <c r="K262" t="e">
        <f ca="1">IF(NOT(K261=""),HLOOKUP(K261,Freq!$A$70:Freq!$W$170,MOD(MID($B$9,K260,2)*$A261,100),FALSE),"")</f>
        <v>#N/A</v>
      </c>
      <c r="L262" t="e">
        <f ca="1">IF(NOT(L261=""),HLOOKUP(L261,Freq!$A$70:Freq!$W$170,MOD(MID($B$9,L260,2)*$A261,100),FALSE),"")</f>
        <v>#N/A</v>
      </c>
      <c r="M262" t="e">
        <f ca="1">IF(NOT(M261=""),HLOOKUP(M261,Freq!$A$70:Freq!$W$170,MOD(MID($B$9,M260,2)*$A261,100),FALSE),"")</f>
        <v>#N/A</v>
      </c>
      <c r="N262" t="e">
        <f ca="1">IF(NOT(N261=""),HLOOKUP(N261,Freq!$A$70:Freq!$W$170,MOD(MID($B$9,N260,2)*$A261,100),FALSE),"")</f>
        <v>#N/A</v>
      </c>
      <c r="O262" t="e">
        <f ca="1">IF(NOT(O261=""),HLOOKUP(O261,Freq!$A$70:Freq!$W$170,MOD(MID($B$9,O260,2)*$A261,100),FALSE),"")</f>
        <v>#N/A</v>
      </c>
      <c r="P262" t="e">
        <f ca="1">IF(NOT(P261=""),HLOOKUP(P261,Freq!$A$70:Freq!$W$170,MOD(MID($B$9,P260,2)*$A261,100),FALSE),"")</f>
        <v>#N/A</v>
      </c>
      <c r="Q262" t="e">
        <f ca="1">IF(NOT(Q261=""),HLOOKUP(Q261,Freq!$A$70:Freq!$W$170,MOD(MID($B$9,Q260,2)*$A261,100),FALSE),"")</f>
        <v>#N/A</v>
      </c>
      <c r="R262" t="e">
        <f ca="1">IF(NOT(R261=""),HLOOKUP(R261,Freq!$A$70:Freq!$W$170,MOD(MID($B$9,R260,2)*$A261,100),FALSE),"")</f>
        <v>#N/A</v>
      </c>
      <c r="S262" t="e">
        <f ca="1">IF(NOT(S261=""),HLOOKUP(S261,Freq!$A$70:Freq!$W$170,MOD(MID($B$9,S260,2)*$A261,100),FALSE),"")</f>
        <v>#N/A</v>
      </c>
      <c r="T262" t="e">
        <f ca="1">IF(NOT(T261=""),HLOOKUP(T261,Freq!$A$70:Freq!$W$170,MOD(MID($B$9,T260,2)*$A261,100),FALSE),"")</f>
        <v>#N/A</v>
      </c>
      <c r="U262" t="e">
        <f ca="1">IF(NOT(U261=""),HLOOKUP(U261,Freq!$A$70:Freq!$W$170,MOD(MID($B$9,U260,2)*$A261,100),FALSE),"")</f>
        <v>#N/A</v>
      </c>
      <c r="V262" t="e">
        <f ca="1">IF(NOT(V261=""),HLOOKUP(V261,Freq!$A$70:Freq!$W$170,MOD(MID($B$9,V260,2)*$A261,100),FALSE),"")</f>
        <v>#N/A</v>
      </c>
      <c r="W262" t="e">
        <f ca="1">IF(NOT(W261=""),HLOOKUP(W261,Freq!$A$70:Freq!$W$170,MOD(MID($B$9,W260,2)*$A261,100),FALSE),"")</f>
        <v>#N/A</v>
      </c>
      <c r="X262" t="e">
        <f ca="1">IF(NOT(X261=""),HLOOKUP(X261,Freq!$A$70:Freq!$W$170,MOD(MID($B$9,X260,2)*$A261,100),FALSE),"")</f>
        <v>#N/A</v>
      </c>
      <c r="Y262" t="e">
        <f ca="1">IF(NOT(Y261=""),HLOOKUP(Y261,Freq!$A$70:Freq!$W$170,MOD(MID($B$9,Y260,2)*$A261,100),FALSE),"")</f>
        <v>#N/A</v>
      </c>
      <c r="Z262" t="str">
        <f ca="1">IFERROR(_xlfn.CONCAT(F262:Y262),"")</f>
        <v/>
      </c>
    </row>
    <row r="264" customHeight="1" spans="2:25">
      <c r="B264" t="s">
        <v>99</v>
      </c>
      <c r="C264" t="s">
        <v>100</v>
      </c>
      <c r="D264" t="s">
        <v>101</v>
      </c>
      <c r="E264" t="s">
        <v>102</v>
      </c>
      <c r="F264">
        <v>1</v>
      </c>
      <c r="G264">
        <v>2</v>
      </c>
      <c r="H264">
        <v>3</v>
      </c>
      <c r="I264">
        <v>4</v>
      </c>
      <c r="J264">
        <v>5</v>
      </c>
      <c r="K264">
        <v>6</v>
      </c>
      <c r="L264">
        <v>7</v>
      </c>
      <c r="M264">
        <v>8</v>
      </c>
      <c r="N264">
        <v>9</v>
      </c>
      <c r="O264">
        <v>10</v>
      </c>
      <c r="P264">
        <v>11</v>
      </c>
      <c r="Q264">
        <v>12</v>
      </c>
      <c r="R264">
        <v>13</v>
      </c>
      <c r="S264">
        <v>14</v>
      </c>
      <c r="T264">
        <v>15</v>
      </c>
      <c r="U264">
        <v>16</v>
      </c>
      <c r="V264">
        <v>17</v>
      </c>
      <c r="W264">
        <v>18</v>
      </c>
      <c r="X264">
        <v>19</v>
      </c>
      <c r="Y264">
        <v>20</v>
      </c>
    </row>
    <row r="265" customHeight="1" spans="1:25">
      <c r="A265">
        <v>18</v>
      </c>
      <c r="B265" t="e">
        <f ca="1">VLOOKUP(D265,Mod!$A$8:Mod!$B$30,2,FALSE)</f>
        <v>#N/A</v>
      </c>
      <c r="C265" t="e">
        <f ca="1">MOD(MID($B$9,1,2),B265)+2</f>
        <v>#N/A</v>
      </c>
      <c r="D265" t="str">
        <f ca="1">MID($B$12,A265,1)</f>
        <v/>
      </c>
      <c r="E265" t="e">
        <f ca="1">VLOOKUP(D265,Inventory!$B$8:Inventory!$X$30,C265,FALSE)</f>
        <v>#N/A</v>
      </c>
      <c r="F265" t="e">
        <f ca="1">MID($E265,F$32,1)</f>
        <v>#N/A</v>
      </c>
      <c r="G265" t="e">
        <f ca="1">MID($E265,G$32,1)</f>
        <v>#N/A</v>
      </c>
      <c r="H265" t="e">
        <f ca="1">MID($E265,H$32,1)</f>
        <v>#N/A</v>
      </c>
      <c r="I265" t="e">
        <f ca="1">MID($E265,I$32,1)</f>
        <v>#N/A</v>
      </c>
      <c r="J265" t="e">
        <f ca="1">MID($E265,J$32,1)</f>
        <v>#N/A</v>
      </c>
      <c r="K265" t="e">
        <f ca="1">MID($E265,K$32,1)</f>
        <v>#N/A</v>
      </c>
      <c r="L265" t="e">
        <f ca="1">MID($E265,L$32,1)</f>
        <v>#N/A</v>
      </c>
      <c r="M265" t="e">
        <f ca="1">MID($E265,M$32,1)</f>
        <v>#N/A</v>
      </c>
      <c r="N265" t="e">
        <f ca="1">MID($E265,N$32,1)</f>
        <v>#N/A</v>
      </c>
      <c r="O265" t="e">
        <f ca="1">MID($E265,O$32,1)</f>
        <v>#N/A</v>
      </c>
      <c r="P265" t="e">
        <f ca="1">MID($E265,P$32,1)</f>
        <v>#N/A</v>
      </c>
      <c r="Q265" t="e">
        <f ca="1">MID($E265,Q$32,1)</f>
        <v>#N/A</v>
      </c>
      <c r="R265" t="e">
        <f ca="1">MID($E265,R$32,1)</f>
        <v>#N/A</v>
      </c>
      <c r="S265" t="e">
        <f ca="1">MID($E265,S$32,1)</f>
        <v>#N/A</v>
      </c>
      <c r="T265" t="e">
        <f ca="1">MID($E265,T$32,1)</f>
        <v>#N/A</v>
      </c>
      <c r="U265" t="e">
        <f ca="1">MID($E265,U$32,1)</f>
        <v>#N/A</v>
      </c>
      <c r="V265" t="e">
        <f ca="1">MID($E265,V$32,1)</f>
        <v>#N/A</v>
      </c>
      <c r="W265" t="e">
        <f ca="1">MID($E265,W$32,1)</f>
        <v>#N/A</v>
      </c>
      <c r="X265" t="e">
        <f ca="1">MID($E265,X$32,1)</f>
        <v>#N/A</v>
      </c>
      <c r="Y265" t="e">
        <f ca="1">MID($E265,Y$32,1)</f>
        <v>#N/A</v>
      </c>
    </row>
    <row r="266" customHeight="1" spans="6:26">
      <c r="F266" t="e">
        <f ca="1">IF(NOT(F265=""),HLOOKUP(F265,Freq!$A$70:Freq!$W$170,MOD(MID($B$9,F264,2)*$A265,100),FALSE),"")</f>
        <v>#N/A</v>
      </c>
      <c r="G266" t="e">
        <f ca="1">IF(NOT(G265=""),HLOOKUP(G265,Freq!$A$70:Freq!$W$170,MOD(MID($B$9,G264,2)*$A265,100),FALSE),"")</f>
        <v>#N/A</v>
      </c>
      <c r="H266" t="e">
        <f ca="1">IF(NOT(H265=""),HLOOKUP(H265,Freq!$A$70:Freq!$W$170,MOD(MID($B$9,H264,2)*$A265,100),FALSE),"")</f>
        <v>#N/A</v>
      </c>
      <c r="I266" t="e">
        <f ca="1">IF(NOT(I265=""),HLOOKUP(I265,Freq!$A$70:Freq!$W$170,MOD(MID($B$9,I264,2)*$A265,100),FALSE),"")</f>
        <v>#N/A</v>
      </c>
      <c r="J266" t="e">
        <f ca="1">IF(NOT(J265=""),HLOOKUP(J265,Freq!$A$70:Freq!$W$170,MOD(MID($B$9,J264,2)*$A265,100),FALSE),"")</f>
        <v>#N/A</v>
      </c>
      <c r="K266" t="e">
        <f ca="1">IF(NOT(K265=""),HLOOKUP(K265,Freq!$A$70:Freq!$W$170,MOD(MID($B$9,K264,2)*$A265,100),FALSE),"")</f>
        <v>#N/A</v>
      </c>
      <c r="L266" t="e">
        <f ca="1">IF(NOT(L265=""),HLOOKUP(L265,Freq!$A$70:Freq!$W$170,MOD(MID($B$9,L264,2)*$A265,100),FALSE),"")</f>
        <v>#N/A</v>
      </c>
      <c r="M266" t="e">
        <f ca="1">IF(NOT(M265=""),HLOOKUP(M265,Freq!$A$70:Freq!$W$170,MOD(MID($B$9,M264,2)*$A265,100),FALSE),"")</f>
        <v>#N/A</v>
      </c>
      <c r="N266" t="e">
        <f ca="1">IF(NOT(N265=""),HLOOKUP(N265,Freq!$A$70:Freq!$W$170,MOD(MID($B$9,N264,2)*$A265,100),FALSE),"")</f>
        <v>#N/A</v>
      </c>
      <c r="O266" t="e">
        <f ca="1">IF(NOT(O265=""),HLOOKUP(O265,Freq!$A$70:Freq!$W$170,MOD(MID($B$9,O264,2)*$A265,100),FALSE),"")</f>
        <v>#N/A</v>
      </c>
      <c r="P266" t="e">
        <f ca="1">IF(NOT(P265=""),HLOOKUP(P265,Freq!$A$70:Freq!$W$170,MOD(MID($B$9,P264,2)*$A265,100),FALSE),"")</f>
        <v>#N/A</v>
      </c>
      <c r="Q266" t="e">
        <f ca="1">IF(NOT(Q265=""),HLOOKUP(Q265,Freq!$A$70:Freq!$W$170,MOD(MID($B$9,Q264,2)*$A265,100),FALSE),"")</f>
        <v>#N/A</v>
      </c>
      <c r="R266" t="e">
        <f ca="1">IF(NOT(R265=""),HLOOKUP(R265,Freq!$A$70:Freq!$W$170,MOD(MID($B$9,R264,2)*$A265,100),FALSE),"")</f>
        <v>#N/A</v>
      </c>
      <c r="S266" t="e">
        <f ca="1">IF(NOT(S265=""),HLOOKUP(S265,Freq!$A$70:Freq!$W$170,MOD(MID($B$9,S264,2)*$A265,100),FALSE),"")</f>
        <v>#N/A</v>
      </c>
      <c r="T266" t="e">
        <f ca="1">IF(NOT(T265=""),HLOOKUP(T265,Freq!$A$70:Freq!$W$170,MOD(MID($B$9,T264,2)*$A265,100),FALSE),"")</f>
        <v>#N/A</v>
      </c>
      <c r="U266" t="e">
        <f ca="1">IF(NOT(U265=""),HLOOKUP(U265,Freq!$A$70:Freq!$W$170,MOD(MID($B$9,U264,2)*$A265,100),FALSE),"")</f>
        <v>#N/A</v>
      </c>
      <c r="V266" t="e">
        <f ca="1">IF(NOT(V265=""),HLOOKUP(V265,Freq!$A$70:Freq!$W$170,MOD(MID($B$9,V264,2)*$A265,100),FALSE),"")</f>
        <v>#N/A</v>
      </c>
      <c r="W266" t="e">
        <f ca="1">IF(NOT(W265=""),HLOOKUP(W265,Freq!$A$70:Freq!$W$170,MOD(MID($B$9,W264,2)*$A265,100),FALSE),"")</f>
        <v>#N/A</v>
      </c>
      <c r="X266" t="e">
        <f ca="1">IF(NOT(X265=""),HLOOKUP(X265,Freq!$A$70:Freq!$W$170,MOD(MID($B$9,X264,2)*$A265,100),FALSE),"")</f>
        <v>#N/A</v>
      </c>
      <c r="Y266" t="e">
        <f ca="1">IF(NOT(Y265=""),HLOOKUP(Y265,Freq!$A$70:Freq!$W$170,MOD(MID($B$9,Y264,2)*$A265,100),FALSE),"")</f>
        <v>#N/A</v>
      </c>
      <c r="Z266" t="str">
        <f ca="1">IFERROR(_xlfn.CONCAT(F266:Y266),"")</f>
        <v/>
      </c>
    </row>
    <row r="268" customHeight="1" spans="2:25">
      <c r="B268" t="s">
        <v>99</v>
      </c>
      <c r="C268" t="s">
        <v>100</v>
      </c>
      <c r="D268" t="s">
        <v>101</v>
      </c>
      <c r="E268" t="s">
        <v>102</v>
      </c>
      <c r="F268">
        <v>1</v>
      </c>
      <c r="G268">
        <v>2</v>
      </c>
      <c r="H268">
        <v>3</v>
      </c>
      <c r="I268">
        <v>4</v>
      </c>
      <c r="J268">
        <v>5</v>
      </c>
      <c r="K268">
        <v>6</v>
      </c>
      <c r="L268">
        <v>7</v>
      </c>
      <c r="M268">
        <v>8</v>
      </c>
      <c r="N268">
        <v>9</v>
      </c>
      <c r="O268">
        <v>10</v>
      </c>
      <c r="P268">
        <v>11</v>
      </c>
      <c r="Q268">
        <v>12</v>
      </c>
      <c r="R268">
        <v>13</v>
      </c>
      <c r="S268">
        <v>14</v>
      </c>
      <c r="T268">
        <v>15</v>
      </c>
      <c r="U268">
        <v>16</v>
      </c>
      <c r="V268">
        <v>17</v>
      </c>
      <c r="W268">
        <v>18</v>
      </c>
      <c r="X268">
        <v>19</v>
      </c>
      <c r="Y268">
        <v>20</v>
      </c>
    </row>
    <row r="269" customHeight="1" spans="1:25">
      <c r="A269">
        <v>19</v>
      </c>
      <c r="B269" t="e">
        <f ca="1">VLOOKUP(D269,Mod!$A$8:Mod!$B$30,2,FALSE)</f>
        <v>#N/A</v>
      </c>
      <c r="C269" t="e">
        <f ca="1">MOD(MID($B$9,1,2),B269)+2</f>
        <v>#N/A</v>
      </c>
      <c r="D269" t="str">
        <f ca="1">MID($B$12,A269,1)</f>
        <v/>
      </c>
      <c r="E269" t="e">
        <f ca="1">VLOOKUP(D269,Inventory!$B$8:Inventory!$X$30,C269,FALSE)</f>
        <v>#N/A</v>
      </c>
      <c r="F269" t="e">
        <f ca="1">MID($E269,F$32,1)</f>
        <v>#N/A</v>
      </c>
      <c r="G269" t="e">
        <f ca="1">MID($E269,G$32,1)</f>
        <v>#N/A</v>
      </c>
      <c r="H269" t="e">
        <f ca="1">MID($E269,H$32,1)</f>
        <v>#N/A</v>
      </c>
      <c r="I269" t="e">
        <f ca="1">MID($E269,I$32,1)</f>
        <v>#N/A</v>
      </c>
      <c r="J269" t="e">
        <f ca="1">MID($E269,J$32,1)</f>
        <v>#N/A</v>
      </c>
      <c r="K269" t="e">
        <f ca="1">MID($E269,K$32,1)</f>
        <v>#N/A</v>
      </c>
      <c r="L269" t="e">
        <f ca="1">MID($E269,L$32,1)</f>
        <v>#N/A</v>
      </c>
      <c r="M269" t="e">
        <f ca="1">MID($E269,M$32,1)</f>
        <v>#N/A</v>
      </c>
      <c r="N269" t="e">
        <f ca="1">MID($E269,N$32,1)</f>
        <v>#N/A</v>
      </c>
      <c r="O269" t="e">
        <f ca="1">MID($E269,O$32,1)</f>
        <v>#N/A</v>
      </c>
      <c r="P269" t="e">
        <f ca="1">MID($E269,P$32,1)</f>
        <v>#N/A</v>
      </c>
      <c r="Q269" t="e">
        <f ca="1">MID($E269,Q$32,1)</f>
        <v>#N/A</v>
      </c>
      <c r="R269" t="e">
        <f ca="1">MID($E269,R$32,1)</f>
        <v>#N/A</v>
      </c>
      <c r="S269" t="e">
        <f ca="1">MID($E269,S$32,1)</f>
        <v>#N/A</v>
      </c>
      <c r="T269" t="e">
        <f ca="1">MID($E269,T$32,1)</f>
        <v>#N/A</v>
      </c>
      <c r="U269" t="e">
        <f ca="1">MID($E269,U$32,1)</f>
        <v>#N/A</v>
      </c>
      <c r="V269" t="e">
        <f ca="1">MID($E269,V$32,1)</f>
        <v>#N/A</v>
      </c>
      <c r="W269" t="e">
        <f ca="1">MID($E269,W$32,1)</f>
        <v>#N/A</v>
      </c>
      <c r="X269" t="e">
        <f ca="1">MID($E269,X$32,1)</f>
        <v>#N/A</v>
      </c>
      <c r="Y269" t="e">
        <f ca="1">MID($E269,Y$32,1)</f>
        <v>#N/A</v>
      </c>
    </row>
    <row r="270" customHeight="1" spans="6:26">
      <c r="F270" t="e">
        <f ca="1">IF(NOT(F269=""),HLOOKUP(F269,Freq!$A$70:Freq!$W$170,MOD(MID($B$9,F268,2)*$A269,100),FALSE),"")</f>
        <v>#N/A</v>
      </c>
      <c r="G270" t="e">
        <f ca="1">IF(NOT(G269=""),HLOOKUP(G269,Freq!$A$70:Freq!$W$170,MOD(MID($B$9,G268,2)*$A269,100),FALSE),"")</f>
        <v>#N/A</v>
      </c>
      <c r="H270" t="e">
        <f ca="1">IF(NOT(H269=""),HLOOKUP(H269,Freq!$A$70:Freq!$W$170,MOD(MID($B$9,H268,2)*$A269,100),FALSE),"")</f>
        <v>#N/A</v>
      </c>
      <c r="I270" t="e">
        <f ca="1">IF(NOT(I269=""),HLOOKUP(I269,Freq!$A$70:Freq!$W$170,MOD(MID($B$9,I268,2)*$A269,100),FALSE),"")</f>
        <v>#N/A</v>
      </c>
      <c r="J270" t="e">
        <f ca="1">IF(NOT(J269=""),HLOOKUP(J269,Freq!$A$70:Freq!$W$170,MOD(MID($B$9,J268,2)*$A269,100),FALSE),"")</f>
        <v>#N/A</v>
      </c>
      <c r="K270" t="e">
        <f ca="1">IF(NOT(K269=""),HLOOKUP(K269,Freq!$A$70:Freq!$W$170,MOD(MID($B$9,K268,2)*$A269,100),FALSE),"")</f>
        <v>#N/A</v>
      </c>
      <c r="L270" t="e">
        <f ca="1">IF(NOT(L269=""),HLOOKUP(L269,Freq!$A$70:Freq!$W$170,MOD(MID($B$9,L268,2)*$A269,100),FALSE),"")</f>
        <v>#N/A</v>
      </c>
      <c r="M270" t="e">
        <f ca="1">IF(NOT(M269=""),HLOOKUP(M269,Freq!$A$70:Freq!$W$170,MOD(MID($B$9,M268,2)*$A269,100),FALSE),"")</f>
        <v>#N/A</v>
      </c>
      <c r="N270" t="e">
        <f ca="1">IF(NOT(N269=""),HLOOKUP(N269,Freq!$A$70:Freq!$W$170,MOD(MID($B$9,N268,2)*$A269,100),FALSE),"")</f>
        <v>#N/A</v>
      </c>
      <c r="O270" t="e">
        <f ca="1">IF(NOT(O269=""),HLOOKUP(O269,Freq!$A$70:Freq!$W$170,MOD(MID($B$9,O268,2)*$A269,100),FALSE),"")</f>
        <v>#N/A</v>
      </c>
      <c r="P270" t="e">
        <f ca="1">IF(NOT(P269=""),HLOOKUP(P269,Freq!$A$70:Freq!$W$170,MOD(MID($B$9,P268,2)*$A269,100),FALSE),"")</f>
        <v>#N/A</v>
      </c>
      <c r="Q270" t="e">
        <f ca="1">IF(NOT(Q269=""),HLOOKUP(Q269,Freq!$A$70:Freq!$W$170,MOD(MID($B$9,Q268,2)*$A269,100),FALSE),"")</f>
        <v>#N/A</v>
      </c>
      <c r="R270" t="e">
        <f ca="1">IF(NOT(R269=""),HLOOKUP(R269,Freq!$A$70:Freq!$W$170,MOD(MID($B$9,R268,2)*$A269,100),FALSE),"")</f>
        <v>#N/A</v>
      </c>
      <c r="S270" t="e">
        <f ca="1">IF(NOT(S269=""),HLOOKUP(S269,Freq!$A$70:Freq!$W$170,MOD(MID($B$9,S268,2)*$A269,100),FALSE),"")</f>
        <v>#N/A</v>
      </c>
      <c r="T270" t="e">
        <f ca="1">IF(NOT(T269=""),HLOOKUP(T269,Freq!$A$70:Freq!$W$170,MOD(MID($B$9,T268,2)*$A269,100),FALSE),"")</f>
        <v>#N/A</v>
      </c>
      <c r="U270" t="e">
        <f ca="1">IF(NOT(U269=""),HLOOKUP(U269,Freq!$A$70:Freq!$W$170,MOD(MID($B$9,U268,2)*$A269,100),FALSE),"")</f>
        <v>#N/A</v>
      </c>
      <c r="V270" t="e">
        <f ca="1">IF(NOT(V269=""),HLOOKUP(V269,Freq!$A$70:Freq!$W$170,MOD(MID($B$9,V268,2)*$A269,100),FALSE),"")</f>
        <v>#N/A</v>
      </c>
      <c r="W270" t="e">
        <f ca="1">IF(NOT(W269=""),HLOOKUP(W269,Freq!$A$70:Freq!$W$170,MOD(MID($B$9,W268,2)*$A269,100),FALSE),"")</f>
        <v>#N/A</v>
      </c>
      <c r="X270" t="e">
        <f ca="1">IF(NOT(X269=""),HLOOKUP(X269,Freq!$A$70:Freq!$W$170,MOD(MID($B$9,X268,2)*$A269,100),FALSE),"")</f>
        <v>#N/A</v>
      </c>
      <c r="Y270" t="e">
        <f ca="1">IF(NOT(Y269=""),HLOOKUP(Y269,Freq!$A$70:Freq!$W$170,MOD(MID($B$9,Y268,2)*$A269,100),FALSE),"")</f>
        <v>#N/A</v>
      </c>
      <c r="Z270" t="str">
        <f ca="1">IFERROR(_xlfn.CONCAT(F270:Y270),"")</f>
        <v/>
      </c>
    </row>
    <row r="272" customHeight="1" spans="2:25">
      <c r="B272" t="s">
        <v>99</v>
      </c>
      <c r="C272" t="s">
        <v>100</v>
      </c>
      <c r="D272" t="s">
        <v>101</v>
      </c>
      <c r="E272" t="s">
        <v>102</v>
      </c>
      <c r="F272">
        <v>1</v>
      </c>
      <c r="G272">
        <v>2</v>
      </c>
      <c r="H272">
        <v>3</v>
      </c>
      <c r="I272">
        <v>4</v>
      </c>
      <c r="J272">
        <v>5</v>
      </c>
      <c r="K272">
        <v>6</v>
      </c>
      <c r="L272">
        <v>7</v>
      </c>
      <c r="M272">
        <v>8</v>
      </c>
      <c r="N272">
        <v>9</v>
      </c>
      <c r="O272">
        <v>10</v>
      </c>
      <c r="P272">
        <v>11</v>
      </c>
      <c r="Q272">
        <v>12</v>
      </c>
      <c r="R272">
        <v>13</v>
      </c>
      <c r="S272">
        <v>14</v>
      </c>
      <c r="T272">
        <v>15</v>
      </c>
      <c r="U272">
        <v>16</v>
      </c>
      <c r="V272">
        <v>17</v>
      </c>
      <c r="W272">
        <v>18</v>
      </c>
      <c r="X272">
        <v>19</v>
      </c>
      <c r="Y272">
        <v>20</v>
      </c>
    </row>
    <row r="273" customHeight="1" spans="1:25">
      <c r="A273">
        <v>20</v>
      </c>
      <c r="B273" t="e">
        <f ca="1">VLOOKUP(D273,Mod!$A$8:Mod!$B$30,2,FALSE)</f>
        <v>#N/A</v>
      </c>
      <c r="C273" t="e">
        <f ca="1">MOD(MID($B$9,1,2),B273)+2</f>
        <v>#N/A</v>
      </c>
      <c r="D273" t="str">
        <f ca="1">MID($B$12,A273,1)</f>
        <v/>
      </c>
      <c r="E273" t="e">
        <f ca="1">VLOOKUP(D273,Inventory!$B$8:Inventory!$X$30,C273,FALSE)</f>
        <v>#N/A</v>
      </c>
      <c r="F273" t="e">
        <f ca="1">MID($E273,F$32,1)</f>
        <v>#N/A</v>
      </c>
      <c r="G273" t="e">
        <f ca="1">MID($E273,G$32,1)</f>
        <v>#N/A</v>
      </c>
      <c r="H273" t="e">
        <f ca="1">MID($E273,H$32,1)</f>
        <v>#N/A</v>
      </c>
      <c r="I273" t="e">
        <f ca="1">MID($E273,I$32,1)</f>
        <v>#N/A</v>
      </c>
      <c r="J273" t="e">
        <f ca="1">MID($E273,J$32,1)</f>
        <v>#N/A</v>
      </c>
      <c r="K273" t="e">
        <f ca="1">MID($E273,K$32,1)</f>
        <v>#N/A</v>
      </c>
      <c r="L273" t="e">
        <f ca="1">MID($E273,L$32,1)</f>
        <v>#N/A</v>
      </c>
      <c r="M273" t="e">
        <f ca="1">MID($E273,M$32,1)</f>
        <v>#N/A</v>
      </c>
      <c r="N273" t="e">
        <f ca="1">MID($E273,N$32,1)</f>
        <v>#N/A</v>
      </c>
      <c r="O273" t="e">
        <f ca="1">MID($E273,O$32,1)</f>
        <v>#N/A</v>
      </c>
      <c r="P273" t="e">
        <f ca="1">MID($E273,P$32,1)</f>
        <v>#N/A</v>
      </c>
      <c r="Q273" t="e">
        <f ca="1">MID($E273,Q$32,1)</f>
        <v>#N/A</v>
      </c>
      <c r="R273" t="e">
        <f ca="1">MID($E273,R$32,1)</f>
        <v>#N/A</v>
      </c>
      <c r="S273" t="e">
        <f ca="1">MID($E273,S$32,1)</f>
        <v>#N/A</v>
      </c>
      <c r="T273" t="e">
        <f ca="1">MID($E273,T$32,1)</f>
        <v>#N/A</v>
      </c>
      <c r="U273" t="e">
        <f ca="1">MID($E273,U$32,1)</f>
        <v>#N/A</v>
      </c>
      <c r="V273" t="e">
        <f ca="1">MID($E273,V$32,1)</f>
        <v>#N/A</v>
      </c>
      <c r="W273" t="e">
        <f ca="1">MID($E273,W$32,1)</f>
        <v>#N/A</v>
      </c>
      <c r="X273" t="e">
        <f ca="1">MID($E273,X$32,1)</f>
        <v>#N/A</v>
      </c>
      <c r="Y273" t="e">
        <f ca="1">MID($E273,Y$32,1)</f>
        <v>#N/A</v>
      </c>
    </row>
    <row r="274" customHeight="1" spans="6:26">
      <c r="F274" t="e">
        <f ca="1">IF(NOT(F273=""),HLOOKUP(F273,Freq!$A$70:Freq!$W$170,MOD(MID($B$9,F272,2)*$A273,100),FALSE),"")</f>
        <v>#N/A</v>
      </c>
      <c r="G274" t="e">
        <f ca="1">IF(NOT(G273=""),HLOOKUP(G273,Freq!$A$70:Freq!$W$170,MOD(MID($B$9,G272,2)*$A273,100),FALSE),"")</f>
        <v>#N/A</v>
      </c>
      <c r="H274" t="e">
        <f ca="1">IF(NOT(H273=""),HLOOKUP(H273,Freq!$A$70:Freq!$W$170,MOD(MID($B$9,H272,2)*$A273,100),FALSE),"")</f>
        <v>#N/A</v>
      </c>
      <c r="I274" t="e">
        <f ca="1">IF(NOT(I273=""),HLOOKUP(I273,Freq!$A$70:Freq!$W$170,MOD(MID($B$9,I272,2)*$A273,100),FALSE),"")</f>
        <v>#N/A</v>
      </c>
      <c r="J274" t="e">
        <f ca="1">IF(NOT(J273=""),HLOOKUP(J273,Freq!$A$70:Freq!$W$170,MOD(MID($B$9,J272,2)*$A273,100),FALSE),"")</f>
        <v>#N/A</v>
      </c>
      <c r="K274" t="e">
        <f ca="1">IF(NOT(K273=""),HLOOKUP(K273,Freq!$A$70:Freq!$W$170,MOD(MID($B$9,K272,2)*$A273,100),FALSE),"")</f>
        <v>#N/A</v>
      </c>
      <c r="L274" t="e">
        <f ca="1">IF(NOT(L273=""),HLOOKUP(L273,Freq!$A$70:Freq!$W$170,MOD(MID($B$9,L272,2)*$A273,100),FALSE),"")</f>
        <v>#N/A</v>
      </c>
      <c r="M274" t="e">
        <f ca="1">IF(NOT(M273=""),HLOOKUP(M273,Freq!$A$70:Freq!$W$170,MOD(MID($B$9,M272,2)*$A273,100),FALSE),"")</f>
        <v>#N/A</v>
      </c>
      <c r="N274" t="e">
        <f ca="1">IF(NOT(N273=""),HLOOKUP(N273,Freq!$A$70:Freq!$W$170,MOD(MID($B$9,N272,2)*$A273,100),FALSE),"")</f>
        <v>#N/A</v>
      </c>
      <c r="O274" t="e">
        <f ca="1">IF(NOT(O273=""),HLOOKUP(O273,Freq!$A$70:Freq!$W$170,MOD(MID($B$9,O272,2)*$A273,100),FALSE),"")</f>
        <v>#N/A</v>
      </c>
      <c r="P274" t="e">
        <f ca="1">IF(NOT(P273=""),HLOOKUP(P273,Freq!$A$70:Freq!$W$170,MOD(MID($B$9,P272,2)*$A273,100),FALSE),"")</f>
        <v>#N/A</v>
      </c>
      <c r="Q274" t="e">
        <f ca="1">IF(NOT(Q273=""),HLOOKUP(Q273,Freq!$A$70:Freq!$W$170,MOD(MID($B$9,Q272,2)*$A273,100),FALSE),"")</f>
        <v>#N/A</v>
      </c>
      <c r="R274" t="e">
        <f ca="1">IF(NOT(R273=""),HLOOKUP(R273,Freq!$A$70:Freq!$W$170,MOD(MID($B$9,R272,2)*$A273,100),FALSE),"")</f>
        <v>#N/A</v>
      </c>
      <c r="S274" t="e">
        <f ca="1">IF(NOT(S273=""),HLOOKUP(S273,Freq!$A$70:Freq!$W$170,MOD(MID($B$9,S272,2)*$A273,100),FALSE),"")</f>
        <v>#N/A</v>
      </c>
      <c r="T274" t="e">
        <f ca="1">IF(NOT(T273=""),HLOOKUP(T273,Freq!$A$70:Freq!$W$170,MOD(MID($B$9,T272,2)*$A273,100),FALSE),"")</f>
        <v>#N/A</v>
      </c>
      <c r="U274" t="e">
        <f ca="1">IF(NOT(U273=""),HLOOKUP(U273,Freq!$A$70:Freq!$W$170,MOD(MID($B$9,U272,2)*$A273,100),FALSE),"")</f>
        <v>#N/A</v>
      </c>
      <c r="V274" t="e">
        <f ca="1">IF(NOT(V273=""),HLOOKUP(V273,Freq!$A$70:Freq!$W$170,MOD(MID($B$9,V272,2)*$A273,100),FALSE),"")</f>
        <v>#N/A</v>
      </c>
      <c r="W274" t="e">
        <f ca="1">IF(NOT(W273=""),HLOOKUP(W273,Freq!$A$70:Freq!$W$170,MOD(MID($B$9,W272,2)*$A273,100),FALSE),"")</f>
        <v>#N/A</v>
      </c>
      <c r="X274" t="e">
        <f ca="1">IF(NOT(X273=""),HLOOKUP(X273,Freq!$A$70:Freq!$W$170,MOD(MID($B$9,X272,2)*$A273,100),FALSE),"")</f>
        <v>#N/A</v>
      </c>
      <c r="Y274" t="e">
        <f ca="1">IF(NOT(Y273=""),HLOOKUP(Y273,Freq!$A$70:Freq!$W$170,MOD(MID($B$9,Y272,2)*$A273,100),FALSE),"")</f>
        <v>#N/A</v>
      </c>
      <c r="Z274" t="str">
        <f ca="1">IFERROR(_xlfn.CONCAT(F274:Y274),"")</f>
        <v/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X170"/>
  <sheetViews>
    <sheetView topLeftCell="A49" workbookViewId="0">
      <selection activeCell="O5" sqref="O5"/>
    </sheetView>
  </sheetViews>
  <sheetFormatPr defaultColWidth="14.4285714285714" defaultRowHeight="22" customHeight="1"/>
  <cols>
    <col min="1" max="16384" width="14.4285714285714" style="6" customWidth="1"/>
  </cols>
  <sheetData>
    <row r="3" customHeight="1" spans="2:24">
      <c r="B3" s="6" t="str">
        <f>Inventory!C33</f>
        <v>Frequency</v>
      </c>
      <c r="C3" s="6" t="str">
        <f>IF(Inventory!D33=0,"",Inventory!D33)</f>
        <v>C</v>
      </c>
      <c r="D3" s="6" t="str">
        <f>IF(Inventory!E33=0,"",Inventory!E33)</f>
        <v>Frequency</v>
      </c>
      <c r="E3" s="6" t="str">
        <f>IF(Inventory!F33=0,"",Inventory!F33)</f>
        <v>V</v>
      </c>
      <c r="F3" s="6" t="str">
        <f>IF(Inventory!G33=0,"",Inventory!G33)</f>
        <v>Frequency</v>
      </c>
      <c r="G3" s="6" t="str">
        <f>IF(Inventory!H33=0,"",Inventory!H33)</f>
        <v>N</v>
      </c>
      <c r="H3" s="6" t="str">
        <f>IF(Inventory!I33=0,"",Inventory!I33)</f>
        <v>Frequency</v>
      </c>
      <c r="I3" s="6" t="str">
        <f>IF(Inventory!J33=0,"",Inventory!J33)</f>
        <v>G</v>
      </c>
      <c r="J3" s="6" t="str">
        <f>IF(Inventory!K33=0,"",Inventory!K33)</f>
        <v>Frequency</v>
      </c>
      <c r="K3" s="6" t="str">
        <f>IF(Inventory!L33=0,"",Inventory!L33)</f>
        <v/>
      </c>
      <c r="L3" s="6" t="str">
        <f>IF(Inventory!M33=0,"",Inventory!M33)</f>
        <v>Frequency</v>
      </c>
      <c r="M3" s="6" t="str">
        <f>IF(Inventory!N33=0,"",Inventory!N33)</f>
        <v/>
      </c>
      <c r="N3" s="6" t="str">
        <f>IF(Inventory!O33=0,"",Inventory!O33)</f>
        <v>Frequency</v>
      </c>
      <c r="O3" s="6" t="str">
        <f>IF(Inventory!P33=0,"",Inventory!P33)</f>
        <v/>
      </c>
      <c r="P3" s="6" t="str">
        <f>IF(Inventory!Q33=0,"",Inventory!Q33)</f>
        <v>Frequency</v>
      </c>
      <c r="Q3" s="6" t="str">
        <f>IF(Inventory!R33=0,"",Inventory!R33)</f>
        <v/>
      </c>
      <c r="R3" s="6" t="str">
        <f>IF(Inventory!S33=0,"",Inventory!S33)</f>
        <v>Frequency</v>
      </c>
      <c r="S3" s="6" t="str">
        <f>IF(Inventory!T33=0,"",Inventory!T33)</f>
        <v/>
      </c>
      <c r="T3" s="6" t="str">
        <f>IF(Inventory!U33=0,"",Inventory!U33)</f>
        <v>Frequency</v>
      </c>
      <c r="U3" s="6" t="str">
        <f>IF(Inventory!V33=0,"",Inventory!V33)</f>
        <v/>
      </c>
      <c r="V3" s="6" t="str">
        <f>IF(Inventory!W33=0,"",Inventory!W33)</f>
        <v>Frequency</v>
      </c>
      <c r="W3" s="6" t="str">
        <f>IF(Inventory!X33=0,"",Inventory!X33)</f>
        <v/>
      </c>
      <c r="X3" s="9"/>
    </row>
    <row r="4" customHeight="1" spans="2:24">
      <c r="B4" s="7">
        <f ca="1">IFERROR(ROUND((Inventory!C34/(SUM(Inventory!C$34:Inventory!C$62)))*100,0),"")</f>
        <v>6</v>
      </c>
      <c r="C4" s="6" t="str">
        <f>IF(Inventory!D34=0,"",Inventory!D34)</f>
        <v>p</v>
      </c>
      <c r="D4" s="7">
        <f ca="1">IFERROR(ROUND((Inventory!E34/(SUM(Inventory!E$34:Inventory!E$62)))*100,0),"")</f>
        <v>25</v>
      </c>
      <c r="E4" s="6" t="str">
        <f>IF(Inventory!F34=0,"",Inventory!F34)</f>
        <v>a</v>
      </c>
      <c r="F4" s="7">
        <f ca="1">IFERROR(ROUND((Inventory!G34/(SUM(Inventory!G$34:Inventory!G$62)))*100,0),"")</f>
        <v>25</v>
      </c>
      <c r="G4" s="6" t="str">
        <f>IF(Inventory!H34=0,"",Inventory!H34)</f>
        <v>m</v>
      </c>
      <c r="H4" s="7">
        <f ca="1">IFERROR(ROUND((Inventory!I34/(SUM(Inventory!I$34:Inventory!I$62)))*100,0),"")</f>
        <v>40</v>
      </c>
      <c r="I4" s="6" t="str">
        <f>IF(Inventory!J34=0,"",Inventory!J34)</f>
        <v>i</v>
      </c>
      <c r="J4" s="7" t="str">
        <f ca="1">IFERROR(ROUND((Inventory!K34/(SUM(Inventory!K$34:Inventory!K$62)))*100,0),"")</f>
        <v/>
      </c>
      <c r="K4" s="6" t="str">
        <f>IF(Inventory!L34=0,"",Inventory!L34)</f>
        <v/>
      </c>
      <c r="L4" s="7" t="str">
        <f ca="1">IFERROR(ROUND((Inventory!M34/(SUM(Inventory!M$34:Inventory!M$62)))*100,0),"")</f>
        <v/>
      </c>
      <c r="M4" s="6" t="str">
        <f>IF(Inventory!N34=0,"",Inventory!N34)</f>
        <v/>
      </c>
      <c r="N4" s="7" t="str">
        <f ca="1">IFERROR(ROUND((Inventory!O34/(SUM(Inventory!O$34:Inventory!O$62)))*100,0),"")</f>
        <v/>
      </c>
      <c r="O4" s="6" t="str">
        <f>IF(Inventory!P34=0,"",Inventory!P34)</f>
        <v/>
      </c>
      <c r="P4" s="7" t="str">
        <f ca="1">IFERROR(ROUND((Inventory!Q34/(SUM(Inventory!Q$34:Inventory!Q$62)))*100,0),"")</f>
        <v/>
      </c>
      <c r="Q4" s="6" t="str">
        <f>IF(Inventory!R34=0,"",Inventory!R34)</f>
        <v/>
      </c>
      <c r="R4" s="7" t="str">
        <f ca="1">IFERROR(ROUND((Inventory!S34/(SUM(Inventory!S$34:Inventory!S$62)))*100,0),"")</f>
        <v/>
      </c>
      <c r="S4" s="6" t="str">
        <f>IF(Inventory!T34=0,"",Inventory!T34)</f>
        <v/>
      </c>
      <c r="T4" s="7" t="str">
        <f ca="1">IFERROR(ROUND((Inventory!U34/(SUM(Inventory!U$34:Inventory!U$62)))*100,0),"")</f>
        <v/>
      </c>
      <c r="U4" s="6" t="str">
        <f>IF(Inventory!V34=0,"",Inventory!V34)</f>
        <v/>
      </c>
      <c r="V4" s="7" t="str">
        <f ca="1">IFERROR(ROUND((Inventory!W34/(SUM(Inventory!W$34:Inventory!W$62)))*100,0),"")</f>
        <v/>
      </c>
      <c r="W4" s="6" t="str">
        <f>IF(Inventory!X34=0,"",Inventory!X34)</f>
        <v/>
      </c>
      <c r="X4" s="9"/>
    </row>
    <row r="5" customHeight="1" spans="2:24">
      <c r="B5" s="7">
        <f ca="1">IFERROR(ROUND((Inventory!C35/(SUM(Inventory!C$34:Inventory!C$62)))*100,0),"")</f>
        <v>6</v>
      </c>
      <c r="C5" s="6" t="str">
        <f>IF(Inventory!D35=0,"",Inventory!D35)</f>
        <v>b</v>
      </c>
      <c r="D5" s="7">
        <f ca="1">IFERROR(ROUND((Inventory!E35/(SUM(Inventory!E$34:Inventory!E$62)))*100,0),"")</f>
        <v>25</v>
      </c>
      <c r="E5" s="6" t="str">
        <f>IF(Inventory!F35=0,"",Inventory!F35)</f>
        <v>e</v>
      </c>
      <c r="F5" s="7">
        <f ca="1">IFERROR(ROUND((Inventory!G35/(SUM(Inventory!G$34:Inventory!G$62)))*100,0),"")</f>
        <v>38</v>
      </c>
      <c r="G5" s="6" t="str">
        <f>IF(Inventory!H35=0,"",Inventory!H35)</f>
        <v>n</v>
      </c>
      <c r="H5" s="7">
        <f ca="1">IFERROR(ROUND((Inventory!I35/(SUM(Inventory!I$34:Inventory!I$62)))*100,0),"")</f>
        <v>40</v>
      </c>
      <c r="I5" s="6" t="str">
        <f>IF(Inventory!J35=0,"",Inventory!J35)</f>
        <v>u</v>
      </c>
      <c r="J5" s="7" t="str">
        <f ca="1">IFERROR(ROUND((Inventory!K35/(SUM(Inventory!K$34:Inventory!K$62)))*100,0),"")</f>
        <v/>
      </c>
      <c r="K5" s="6" t="str">
        <f>IF(Inventory!L35=0,"",Inventory!L35)</f>
        <v/>
      </c>
      <c r="L5" s="7" t="str">
        <f ca="1">IFERROR(ROUND((Inventory!M35/(SUM(Inventory!M$34:Inventory!M$62)))*100,0),"")</f>
        <v/>
      </c>
      <c r="M5" s="6" t="str">
        <f>IF(Inventory!N35=0,"",Inventory!N35)</f>
        <v/>
      </c>
      <c r="N5" s="7" t="str">
        <f ca="1">IFERROR(ROUND((Inventory!O35/(SUM(Inventory!O$34:Inventory!O$62)))*100,0),"")</f>
        <v/>
      </c>
      <c r="O5" s="6" t="str">
        <f>IF(Inventory!P35=0,"",Inventory!P35)</f>
        <v/>
      </c>
      <c r="P5" s="7" t="str">
        <f ca="1">IFERROR(ROUND((Inventory!Q35/(SUM(Inventory!Q$34:Inventory!Q$62)))*100,0),"")</f>
        <v/>
      </c>
      <c r="Q5" s="6" t="str">
        <f>IF(Inventory!R35=0,"",Inventory!R35)</f>
        <v/>
      </c>
      <c r="R5" s="7" t="str">
        <f ca="1">IFERROR(ROUND((Inventory!S35/(SUM(Inventory!S$34:Inventory!S$62)))*100,0),"")</f>
        <v/>
      </c>
      <c r="S5" s="6" t="str">
        <f>IF(Inventory!T35=0,"",Inventory!T35)</f>
        <v/>
      </c>
      <c r="T5" s="7" t="str">
        <f ca="1">IFERROR(ROUND((Inventory!U35/(SUM(Inventory!U$34:Inventory!U$62)))*100,0),"")</f>
        <v/>
      </c>
      <c r="U5" s="6" t="str">
        <f>IF(Inventory!V35=0,"",Inventory!V35)</f>
        <v/>
      </c>
      <c r="V5" s="7" t="str">
        <f ca="1">IFERROR(ROUND((Inventory!W35/(SUM(Inventory!W$34:Inventory!W$62)))*100,0),"")</f>
        <v/>
      </c>
      <c r="W5" s="6" t="str">
        <f>IF(Inventory!X35=0,"",Inventory!X35)</f>
        <v/>
      </c>
      <c r="X5" s="9"/>
    </row>
    <row r="6" customHeight="1" spans="2:24">
      <c r="B6" s="7">
        <f ca="1">IFERROR(ROUND((Inventory!C36/(SUM(Inventory!C$34:Inventory!C$62)))*100,0),"")</f>
        <v>6</v>
      </c>
      <c r="C6" s="6" t="str">
        <f>IF(Inventory!D36=0,"",Inventory!D36)</f>
        <v>f</v>
      </c>
      <c r="D6" s="7">
        <f ca="1">IFERROR(ROUND((Inventory!E36/(SUM(Inventory!E$34:Inventory!E$62)))*100,0),"")</f>
        <v>13</v>
      </c>
      <c r="E6" s="6" t="str">
        <f>IF(Inventory!F36=0,"",Inventory!F36)</f>
        <v>i</v>
      </c>
      <c r="F6" s="7">
        <f ca="1">IFERROR(ROUND((Inventory!G36/(SUM(Inventory!G$34:Inventory!G$62)))*100,0),"")</f>
        <v>25</v>
      </c>
      <c r="G6" s="6" t="str">
        <f>IF(Inventory!H36=0,"",Inventory!H36)</f>
        <v>r</v>
      </c>
      <c r="H6" s="7">
        <f ca="1">IFERROR(ROUND((Inventory!I36/(SUM(Inventory!I$34:Inventory!I$62)))*100,0),"")</f>
        <v>20</v>
      </c>
      <c r="I6" s="6" t="str">
        <f>IF(Inventory!J36=0,"",Inventory!J36)</f>
        <v>a</v>
      </c>
      <c r="J6" s="7" t="str">
        <f ca="1">IFERROR(ROUND((Inventory!K36/(SUM(Inventory!K$34:Inventory!K$62)))*100,0),"")</f>
        <v/>
      </c>
      <c r="K6" s="6" t="str">
        <f>IF(Inventory!L36=0,"",Inventory!L36)</f>
        <v/>
      </c>
      <c r="L6" s="7" t="str">
        <f ca="1">IFERROR(ROUND((Inventory!M36/(SUM(Inventory!M$34:Inventory!M$62)))*100,0),"")</f>
        <v/>
      </c>
      <c r="M6" s="6" t="str">
        <f>IF(Inventory!N36=0,"",Inventory!N36)</f>
        <v/>
      </c>
      <c r="N6" s="7" t="str">
        <f ca="1">IFERROR(ROUND((Inventory!O36/(SUM(Inventory!O$34:Inventory!O$62)))*100,0),"")</f>
        <v/>
      </c>
      <c r="O6" s="6" t="str">
        <f>IF(Inventory!P36=0,"",Inventory!P36)</f>
        <v/>
      </c>
      <c r="P6" s="7" t="str">
        <f ca="1">IFERROR(ROUND((Inventory!Q36/(SUM(Inventory!Q$34:Inventory!Q$62)))*100,0),"")</f>
        <v/>
      </c>
      <c r="Q6" s="6" t="str">
        <f>IF(Inventory!R36=0,"",Inventory!R36)</f>
        <v/>
      </c>
      <c r="R6" s="7" t="str">
        <f ca="1">IFERROR(ROUND((Inventory!S36/(SUM(Inventory!S$34:Inventory!S$62)))*100,0),"")</f>
        <v/>
      </c>
      <c r="S6" s="6" t="str">
        <f>IF(Inventory!T36=0,"",Inventory!T36)</f>
        <v/>
      </c>
      <c r="T6" s="7" t="str">
        <f ca="1">IFERROR(ROUND((Inventory!U36/(SUM(Inventory!U$34:Inventory!U$62)))*100,0),"")</f>
        <v/>
      </c>
      <c r="U6" s="6" t="str">
        <f>IF(Inventory!V36=0,"",Inventory!V36)</f>
        <v/>
      </c>
      <c r="V6" s="7" t="str">
        <f ca="1">IFERROR(ROUND((Inventory!W36/(SUM(Inventory!W$34:Inventory!W$62)))*100,0),"")</f>
        <v/>
      </c>
      <c r="W6" s="6" t="str">
        <f>IF(Inventory!X36=0,"",Inventory!X36)</f>
        <v/>
      </c>
      <c r="X6" s="9"/>
    </row>
    <row r="7" customHeight="1" spans="2:24">
      <c r="B7" s="7">
        <f ca="1">IFERROR(ROUND((Inventory!C37/(SUM(Inventory!C$34:Inventory!C$62)))*100,0),"")</f>
        <v>9</v>
      </c>
      <c r="C7" s="6" t="str">
        <f>IF(Inventory!D37=0,"",Inventory!D37)</f>
        <v>m</v>
      </c>
      <c r="D7" s="7">
        <f ca="1">IFERROR(ROUND((Inventory!E37/(SUM(Inventory!E$34:Inventory!E$62)))*100,0),"")</f>
        <v>25</v>
      </c>
      <c r="E7" s="6" t="str">
        <f>IF(Inventory!F37=0,"",Inventory!F37)</f>
        <v>o</v>
      </c>
      <c r="F7" s="7">
        <f ca="1">IFERROR(ROUND((Inventory!G37/(SUM(Inventory!G$34:Inventory!G$62)))*100,0),"")</f>
        <v>13</v>
      </c>
      <c r="G7" s="6" t="str">
        <f>IF(Inventory!H37=0,"",Inventory!H37)</f>
        <v>l</v>
      </c>
      <c r="H7" s="7">
        <f ca="1">IFERROR(ROUND((Inventory!I37/(SUM(Inventory!I$34:Inventory!I$62)))*100,0),"")</f>
        <v>0</v>
      </c>
      <c r="I7" s="6" t="str">
        <f>IF(Inventory!J37=0,"",Inventory!J37)</f>
        <v/>
      </c>
      <c r="J7" s="7" t="str">
        <f ca="1">IFERROR(ROUND((Inventory!K37/(SUM(Inventory!K$34:Inventory!K$62)))*100,0),"")</f>
        <v/>
      </c>
      <c r="K7" s="6" t="str">
        <f>IF(Inventory!L37=0,"",Inventory!L37)</f>
        <v/>
      </c>
      <c r="L7" s="7" t="str">
        <f ca="1">IFERROR(ROUND((Inventory!M37/(SUM(Inventory!M$34:Inventory!M$62)))*100,0),"")</f>
        <v/>
      </c>
      <c r="M7" s="6" t="str">
        <f>IF(Inventory!N37=0,"",Inventory!N37)</f>
        <v/>
      </c>
      <c r="N7" s="7" t="str">
        <f ca="1">IFERROR(ROUND((Inventory!O37/(SUM(Inventory!O$34:Inventory!O$62)))*100,0),"")</f>
        <v/>
      </c>
      <c r="O7" s="6" t="str">
        <f>IF(Inventory!P37=0,"",Inventory!P37)</f>
        <v/>
      </c>
      <c r="P7" s="7" t="str">
        <f ca="1">IFERROR(ROUND((Inventory!Q37/(SUM(Inventory!Q$34:Inventory!Q$62)))*100,0),"")</f>
        <v/>
      </c>
      <c r="Q7" s="6" t="str">
        <f>IF(Inventory!R37=0,"",Inventory!R37)</f>
        <v/>
      </c>
      <c r="R7" s="7" t="str">
        <f ca="1">IFERROR(ROUND((Inventory!S37/(SUM(Inventory!S$34:Inventory!S$62)))*100,0),"")</f>
        <v/>
      </c>
      <c r="S7" s="6" t="str">
        <f>IF(Inventory!T37=0,"",Inventory!T37)</f>
        <v/>
      </c>
      <c r="T7" s="7" t="str">
        <f ca="1">IFERROR(ROUND((Inventory!U37/(SUM(Inventory!U$34:Inventory!U$62)))*100,0),"")</f>
        <v/>
      </c>
      <c r="U7" s="6" t="str">
        <f>IF(Inventory!V37=0,"",Inventory!V37)</f>
        <v/>
      </c>
      <c r="V7" s="7" t="str">
        <f ca="1">IFERROR(ROUND((Inventory!W37/(SUM(Inventory!W$34:Inventory!W$62)))*100,0),"")</f>
        <v/>
      </c>
      <c r="W7" s="6" t="str">
        <f>IF(Inventory!X37=0,"",Inventory!X37)</f>
        <v/>
      </c>
      <c r="X7" s="9"/>
    </row>
    <row r="8" customHeight="1" spans="2:24">
      <c r="B8" s="7">
        <f ca="1">IFERROR(ROUND((Inventory!C38/(SUM(Inventory!C$34:Inventory!C$62)))*100,0),"")</f>
        <v>9</v>
      </c>
      <c r="C8" s="6" t="str">
        <f>IF(Inventory!D38=0,"",Inventory!D38)</f>
        <v>t</v>
      </c>
      <c r="D8" s="7">
        <f ca="1">IFERROR(ROUND((Inventory!E38/(SUM(Inventory!E$34:Inventory!E$62)))*100,0),"")</f>
        <v>13</v>
      </c>
      <c r="E8" s="6" t="str">
        <f>IF(Inventory!F38=0,"",Inventory!F38)</f>
        <v>u</v>
      </c>
      <c r="F8" s="7">
        <f ca="1">IFERROR(ROUND((Inventory!G38/(SUM(Inventory!G$34:Inventory!G$62)))*100,0),"")</f>
        <v>0</v>
      </c>
      <c r="G8" s="6" t="str">
        <f>IF(Inventory!H38=0,"",Inventory!H38)</f>
        <v/>
      </c>
      <c r="H8" s="7">
        <f ca="1">IFERROR(ROUND((Inventory!I38/(SUM(Inventory!I$34:Inventory!I$62)))*100,0),"")</f>
        <v>0</v>
      </c>
      <c r="I8" s="6" t="str">
        <f>IF(Inventory!J38=0,"",Inventory!J38)</f>
        <v/>
      </c>
      <c r="J8" s="7" t="str">
        <f ca="1">IFERROR(ROUND((Inventory!K38/(SUM(Inventory!K$34:Inventory!K$62)))*100,0),"")</f>
        <v/>
      </c>
      <c r="K8" s="6" t="str">
        <f>IF(Inventory!L38=0,"",Inventory!L38)</f>
        <v/>
      </c>
      <c r="L8" s="7" t="str">
        <f ca="1">IFERROR(ROUND((Inventory!M38/(SUM(Inventory!M$34:Inventory!M$62)))*100,0),"")</f>
        <v/>
      </c>
      <c r="M8" s="6" t="str">
        <f>IF(Inventory!N38=0,"",Inventory!N38)</f>
        <v/>
      </c>
      <c r="N8" s="7" t="str">
        <f ca="1">IFERROR(ROUND((Inventory!O38/(SUM(Inventory!O$34:Inventory!O$62)))*100,0),"")</f>
        <v/>
      </c>
      <c r="O8" s="6" t="str">
        <f>IF(Inventory!P38=0,"",Inventory!P38)</f>
        <v/>
      </c>
      <c r="P8" s="7" t="str">
        <f ca="1">IFERROR(ROUND((Inventory!Q38/(SUM(Inventory!Q$34:Inventory!Q$62)))*100,0),"")</f>
        <v/>
      </c>
      <c r="Q8" s="6" t="str">
        <f>IF(Inventory!R38=0,"",Inventory!R38)</f>
        <v/>
      </c>
      <c r="R8" s="7" t="str">
        <f ca="1">IFERROR(ROUND((Inventory!S38/(SUM(Inventory!S$34:Inventory!S$62)))*100,0),"")</f>
        <v/>
      </c>
      <c r="S8" s="6" t="str">
        <f>IF(Inventory!T38=0,"",Inventory!T38)</f>
        <v/>
      </c>
      <c r="T8" s="7" t="str">
        <f ca="1">IFERROR(ROUND((Inventory!U38/(SUM(Inventory!U$34:Inventory!U$62)))*100,0),"")</f>
        <v/>
      </c>
      <c r="U8" s="6" t="str">
        <f>IF(Inventory!V38=0,"",Inventory!V38)</f>
        <v/>
      </c>
      <c r="V8" s="7" t="str">
        <f ca="1">IFERROR(ROUND((Inventory!W38/(SUM(Inventory!W$34:Inventory!W$62)))*100,0),"")</f>
        <v/>
      </c>
      <c r="W8" s="6" t="str">
        <f>IF(Inventory!X38=0,"",Inventory!X38)</f>
        <v/>
      </c>
      <c r="X8" s="9"/>
    </row>
    <row r="9" customHeight="1" spans="2:24">
      <c r="B9" s="7">
        <f ca="1">IFERROR(ROUND((Inventory!C39/(SUM(Inventory!C$34:Inventory!C$62)))*100,0),"")</f>
        <v>9</v>
      </c>
      <c r="C9" s="6" t="str">
        <f>IF(Inventory!D39=0,"",Inventory!D39)</f>
        <v>d</v>
      </c>
      <c r="D9" s="7">
        <f ca="1">IFERROR(ROUND((Inventory!E39/(SUM(Inventory!E$34:Inventory!E$62)))*100,0),"")</f>
        <v>0</v>
      </c>
      <c r="E9" s="6" t="str">
        <f>IF(Inventory!F39=0,"",Inventory!F39)</f>
        <v/>
      </c>
      <c r="F9" s="7">
        <f ca="1">IFERROR(ROUND((Inventory!G39/(SUM(Inventory!G$34:Inventory!G$62)))*100,0),"")</f>
        <v>0</v>
      </c>
      <c r="G9" s="6" t="str">
        <f>IF(Inventory!H39=0,"",Inventory!H39)</f>
        <v/>
      </c>
      <c r="H9" s="7">
        <f ca="1">IFERROR(ROUND((Inventory!I39/(SUM(Inventory!I$34:Inventory!I$62)))*100,0),"")</f>
        <v>0</v>
      </c>
      <c r="I9" s="6" t="str">
        <f>IF(Inventory!J39=0,"",Inventory!J39)</f>
        <v/>
      </c>
      <c r="J9" s="7" t="str">
        <f ca="1">IFERROR(ROUND((Inventory!K39/(SUM(Inventory!K$34:Inventory!K$62)))*100,0),"")</f>
        <v/>
      </c>
      <c r="K9" s="6" t="str">
        <f>IF(Inventory!L39=0,"",Inventory!L39)</f>
        <v/>
      </c>
      <c r="L9" s="7" t="str">
        <f ca="1">IFERROR(ROUND((Inventory!M39/(SUM(Inventory!M$34:Inventory!M$62)))*100,0),"")</f>
        <v/>
      </c>
      <c r="M9" s="6" t="str">
        <f>IF(Inventory!N39=0,"",Inventory!N39)</f>
        <v/>
      </c>
      <c r="N9" s="7" t="str">
        <f ca="1">IFERROR(ROUND((Inventory!O39/(SUM(Inventory!O$34:Inventory!O$62)))*100,0),"")</f>
        <v/>
      </c>
      <c r="O9" s="6" t="str">
        <f>IF(Inventory!P39=0,"",Inventory!P39)</f>
        <v/>
      </c>
      <c r="P9" s="7" t="str">
        <f ca="1">IFERROR(ROUND((Inventory!Q39/(SUM(Inventory!Q$34:Inventory!Q$62)))*100,0),"")</f>
        <v/>
      </c>
      <c r="Q9" s="6" t="str">
        <f>IF(Inventory!R39=0,"",Inventory!R39)</f>
        <v/>
      </c>
      <c r="R9" s="7" t="str">
        <f ca="1">IFERROR(ROUND((Inventory!S39/(SUM(Inventory!S$34:Inventory!S$62)))*100,0),"")</f>
        <v/>
      </c>
      <c r="S9" s="6" t="str">
        <f>IF(Inventory!T39=0,"",Inventory!T39)</f>
        <v/>
      </c>
      <c r="T9" s="7" t="str">
        <f ca="1">IFERROR(ROUND((Inventory!U39/(SUM(Inventory!U$34:Inventory!U$62)))*100,0),"")</f>
        <v/>
      </c>
      <c r="U9" s="6" t="str">
        <f>IF(Inventory!V39=0,"",Inventory!V39)</f>
        <v/>
      </c>
      <c r="V9" s="7" t="str">
        <f ca="1">IFERROR(ROUND((Inventory!W39/(SUM(Inventory!W$34:Inventory!W$62)))*100,0),"")</f>
        <v/>
      </c>
      <c r="W9" s="6" t="str">
        <f>IF(Inventory!X39=0,"",Inventory!X39)</f>
        <v/>
      </c>
      <c r="X9" s="9"/>
    </row>
    <row r="10" customHeight="1" spans="2:24">
      <c r="B10" s="7">
        <f ca="1">IFERROR(ROUND((Inventory!C40/(SUM(Inventory!C$34:Inventory!C$62)))*100,0),"")</f>
        <v>6</v>
      </c>
      <c r="C10" s="6" t="str">
        <f>IF(Inventory!D40=0,"",Inventory!D40)</f>
        <v>s</v>
      </c>
      <c r="D10" s="7">
        <f ca="1">IFERROR(ROUND((Inventory!E40/(SUM(Inventory!E$34:Inventory!E$62)))*100,0),"")</f>
        <v>0</v>
      </c>
      <c r="E10" s="6" t="str">
        <f>IF(Inventory!F40=0,"",Inventory!F40)</f>
        <v/>
      </c>
      <c r="F10" s="7">
        <f ca="1">IFERROR(ROUND((Inventory!G40/(SUM(Inventory!G$34:Inventory!G$62)))*100,0),"")</f>
        <v>0</v>
      </c>
      <c r="G10" s="6" t="str">
        <f>IF(Inventory!H40=0,"",Inventory!H40)</f>
        <v/>
      </c>
      <c r="H10" s="7">
        <f ca="1">IFERROR(ROUND((Inventory!I40/(SUM(Inventory!I$34:Inventory!I$62)))*100,0),"")</f>
        <v>0</v>
      </c>
      <c r="I10" s="6" t="str">
        <f>IF(Inventory!J40=0,"",Inventory!J40)</f>
        <v/>
      </c>
      <c r="J10" s="7" t="str">
        <f ca="1">IFERROR(ROUND((Inventory!K40/(SUM(Inventory!K$34:Inventory!K$62)))*100,0),"")</f>
        <v/>
      </c>
      <c r="K10" s="6" t="str">
        <f>IF(Inventory!L40=0,"",Inventory!L40)</f>
        <v/>
      </c>
      <c r="L10" s="7" t="str">
        <f ca="1">IFERROR(ROUND((Inventory!M40/(SUM(Inventory!M$34:Inventory!M$62)))*100,0),"")</f>
        <v/>
      </c>
      <c r="M10" s="6" t="str">
        <f>IF(Inventory!N40=0,"",Inventory!N40)</f>
        <v/>
      </c>
      <c r="N10" s="7" t="str">
        <f ca="1">IFERROR(ROUND((Inventory!O40/(SUM(Inventory!O$34:Inventory!O$62)))*100,0),"")</f>
        <v/>
      </c>
      <c r="O10" s="6" t="str">
        <f>IF(Inventory!P40=0,"",Inventory!P40)</f>
        <v/>
      </c>
      <c r="P10" s="7" t="str">
        <f ca="1">IFERROR(ROUND((Inventory!Q40/(SUM(Inventory!Q$34:Inventory!Q$62)))*100,0),"")</f>
        <v/>
      </c>
      <c r="Q10" s="6" t="str">
        <f>IF(Inventory!R40=0,"",Inventory!R40)</f>
        <v/>
      </c>
      <c r="R10" s="7" t="str">
        <f ca="1">IFERROR(ROUND((Inventory!S40/(SUM(Inventory!S$34:Inventory!S$62)))*100,0),"")</f>
        <v/>
      </c>
      <c r="S10" s="6" t="str">
        <f>IF(Inventory!T40=0,"",Inventory!T40)</f>
        <v/>
      </c>
      <c r="T10" s="7" t="str">
        <f ca="1">IFERROR(ROUND((Inventory!U40/(SUM(Inventory!U$34:Inventory!U$62)))*100,0),"")</f>
        <v/>
      </c>
      <c r="U10" s="6" t="str">
        <f>IF(Inventory!V40=0,"",Inventory!V40)</f>
        <v/>
      </c>
      <c r="V10" s="7" t="str">
        <f ca="1">IFERROR(ROUND((Inventory!W40/(SUM(Inventory!W$34:Inventory!W$62)))*100,0),"")</f>
        <v/>
      </c>
      <c r="W10" s="6" t="str">
        <f>IF(Inventory!X40=0,"",Inventory!X40)</f>
        <v/>
      </c>
      <c r="X10" s="9"/>
    </row>
    <row r="11" customHeight="1" spans="2:24">
      <c r="B11" s="7">
        <f ca="1">IFERROR(ROUND((Inventory!C41/(SUM(Inventory!C$34:Inventory!C$62)))*100,0),"")</f>
        <v>9</v>
      </c>
      <c r="C11" s="6" t="str">
        <f>IF(Inventory!D41=0,"",Inventory!D41)</f>
        <v>n</v>
      </c>
      <c r="D11" s="7">
        <f ca="1">IFERROR(ROUND((Inventory!E41/(SUM(Inventory!E$34:Inventory!E$62)))*100,0),"")</f>
        <v>0</v>
      </c>
      <c r="E11" s="6" t="str">
        <f>IF(Inventory!F41=0,"",Inventory!F41)</f>
        <v/>
      </c>
      <c r="F11" s="7">
        <f ca="1">IFERROR(ROUND((Inventory!G41/(SUM(Inventory!G$34:Inventory!G$62)))*100,0),"")</f>
        <v>0</v>
      </c>
      <c r="G11" s="6" t="str">
        <f>IF(Inventory!H41=0,"",Inventory!H41)</f>
        <v/>
      </c>
      <c r="H11" s="7">
        <f ca="1">IFERROR(ROUND((Inventory!I41/(SUM(Inventory!I$34:Inventory!I$62)))*100,0),"")</f>
        <v>0</v>
      </c>
      <c r="I11" s="6" t="str">
        <f>IF(Inventory!J41=0,"",Inventory!J41)</f>
        <v/>
      </c>
      <c r="J11" s="7" t="str">
        <f ca="1">IFERROR(ROUND((Inventory!K41/(SUM(Inventory!K$34:Inventory!K$62)))*100,0),"")</f>
        <v/>
      </c>
      <c r="K11" s="6" t="str">
        <f>IF(Inventory!L41=0,"",Inventory!L41)</f>
        <v/>
      </c>
      <c r="L11" s="7" t="str">
        <f ca="1">IFERROR(ROUND((Inventory!M41/(SUM(Inventory!M$34:Inventory!M$62)))*100,0),"")</f>
        <v/>
      </c>
      <c r="M11" s="6" t="str">
        <f>IF(Inventory!N41=0,"",Inventory!N41)</f>
        <v/>
      </c>
      <c r="N11" s="7" t="str">
        <f ca="1">IFERROR(ROUND((Inventory!O41/(SUM(Inventory!O$34:Inventory!O$62)))*100,0),"")</f>
        <v/>
      </c>
      <c r="O11" s="6" t="str">
        <f>IF(Inventory!P41=0,"",Inventory!P41)</f>
        <v/>
      </c>
      <c r="P11" s="7" t="str">
        <f ca="1">IFERROR(ROUND((Inventory!Q41/(SUM(Inventory!Q$34:Inventory!Q$62)))*100,0),"")</f>
        <v/>
      </c>
      <c r="Q11" s="6" t="str">
        <f>IF(Inventory!R41=0,"",Inventory!R41)</f>
        <v/>
      </c>
      <c r="R11" s="7" t="str">
        <f ca="1">IFERROR(ROUND((Inventory!S41/(SUM(Inventory!S$34:Inventory!S$62)))*100,0),"")</f>
        <v/>
      </c>
      <c r="S11" s="6" t="str">
        <f>IF(Inventory!T41=0,"",Inventory!T41)</f>
        <v/>
      </c>
      <c r="T11" s="7" t="str">
        <f ca="1">IFERROR(ROUND((Inventory!U41/(SUM(Inventory!U$34:Inventory!U$62)))*100,0),"")</f>
        <v/>
      </c>
      <c r="U11" s="6" t="str">
        <f>IF(Inventory!V41=0,"",Inventory!V41)</f>
        <v/>
      </c>
      <c r="V11" s="7" t="str">
        <f ca="1">IFERROR(ROUND((Inventory!W41/(SUM(Inventory!W$34:Inventory!W$62)))*100,0),"")</f>
        <v/>
      </c>
      <c r="W11" s="6" t="str">
        <f>IF(Inventory!X41=0,"",Inventory!X41)</f>
        <v/>
      </c>
      <c r="X11" s="9"/>
    </row>
    <row r="12" customHeight="1" spans="2:24">
      <c r="B12" s="7">
        <f ca="1">IFERROR(ROUND((Inventory!C42/(SUM(Inventory!C$34:Inventory!C$62)))*100,0),"")</f>
        <v>3</v>
      </c>
      <c r="C12" s="6" t="str">
        <f>IF(Inventory!D42=0,"",Inventory!D42)</f>
        <v>l</v>
      </c>
      <c r="D12" s="7">
        <f ca="1">IFERROR(ROUND((Inventory!E42/(SUM(Inventory!E$34:Inventory!E$62)))*100,0),"")</f>
        <v>0</v>
      </c>
      <c r="E12" s="6" t="str">
        <f>IF(Inventory!F42=0,"",Inventory!F42)</f>
        <v/>
      </c>
      <c r="F12" s="7">
        <f ca="1">IFERROR(ROUND((Inventory!G42/(SUM(Inventory!G$34:Inventory!G$62)))*100,0),"")</f>
        <v>0</v>
      </c>
      <c r="G12" s="6" t="str">
        <f>IF(Inventory!H42=0,"",Inventory!H42)</f>
        <v/>
      </c>
      <c r="H12" s="7">
        <f ca="1">IFERROR(ROUND((Inventory!I42/(SUM(Inventory!I$34:Inventory!I$62)))*100,0),"")</f>
        <v>0</v>
      </c>
      <c r="I12" s="6" t="str">
        <f>IF(Inventory!J42=0,"",Inventory!J42)</f>
        <v/>
      </c>
      <c r="J12" s="7" t="str">
        <f ca="1">IFERROR(ROUND((Inventory!K42/(SUM(Inventory!K$34:Inventory!K$62)))*100,0),"")</f>
        <v/>
      </c>
      <c r="K12" s="6" t="str">
        <f>IF(Inventory!L42=0,"",Inventory!L42)</f>
        <v/>
      </c>
      <c r="L12" s="7" t="str">
        <f ca="1">IFERROR(ROUND((Inventory!M42/(SUM(Inventory!M$34:Inventory!M$62)))*100,0),"")</f>
        <v/>
      </c>
      <c r="M12" s="6" t="str">
        <f>IF(Inventory!N42=0,"",Inventory!N42)</f>
        <v/>
      </c>
      <c r="N12" s="7" t="str">
        <f ca="1">IFERROR(ROUND((Inventory!O42/(SUM(Inventory!O$34:Inventory!O$62)))*100,0),"")</f>
        <v/>
      </c>
      <c r="O12" s="6" t="str">
        <f>IF(Inventory!P42=0,"",Inventory!P42)</f>
        <v/>
      </c>
      <c r="P12" s="7" t="str">
        <f ca="1">IFERROR(ROUND((Inventory!Q42/(SUM(Inventory!Q$34:Inventory!Q$62)))*100,0),"")</f>
        <v/>
      </c>
      <c r="Q12" s="6" t="str">
        <f>IF(Inventory!R42=0,"",Inventory!R42)</f>
        <v/>
      </c>
      <c r="R12" s="7" t="str">
        <f ca="1">IFERROR(ROUND((Inventory!S42/(SUM(Inventory!S$34:Inventory!S$62)))*100,0),"")</f>
        <v/>
      </c>
      <c r="S12" s="6" t="str">
        <f>IF(Inventory!T42=0,"",Inventory!T42)</f>
        <v/>
      </c>
      <c r="T12" s="7" t="str">
        <f ca="1">IFERROR(ROUND((Inventory!U42/(SUM(Inventory!U$34:Inventory!U$62)))*100,0),"")</f>
        <v/>
      </c>
      <c r="U12" s="6" t="str">
        <f>IF(Inventory!V42=0,"",Inventory!V42)</f>
        <v/>
      </c>
      <c r="V12" s="7" t="str">
        <f ca="1">IFERROR(ROUND((Inventory!W42/(SUM(Inventory!W$34:Inventory!W$62)))*100,0),"")</f>
        <v/>
      </c>
      <c r="W12" s="6" t="str">
        <f>IF(Inventory!X42=0,"",Inventory!X42)</f>
        <v/>
      </c>
      <c r="X12" s="9"/>
    </row>
    <row r="13" customHeight="1" spans="2:24">
      <c r="B13" s="7">
        <f ca="1">IFERROR(ROUND((Inventory!C43/(SUM(Inventory!C$34:Inventory!C$62)))*100,0),"")</f>
        <v>3</v>
      </c>
      <c r="C13" s="6" t="str">
        <f>IF(Inventory!D43=0,"",Inventory!D43)</f>
        <v>r</v>
      </c>
      <c r="D13" s="7">
        <f ca="1">IFERROR(ROUND((Inventory!E43/(SUM(Inventory!E$34:Inventory!E$62)))*100,0),"")</f>
        <v>0</v>
      </c>
      <c r="E13" s="6" t="str">
        <f>IF(Inventory!F43=0,"",Inventory!F43)</f>
        <v/>
      </c>
      <c r="F13" s="7">
        <f ca="1">IFERROR(ROUND((Inventory!G43/(SUM(Inventory!G$34:Inventory!G$62)))*100,0),"")</f>
        <v>0</v>
      </c>
      <c r="G13" s="6" t="str">
        <f>IF(Inventory!H43=0,"",Inventory!H43)</f>
        <v/>
      </c>
      <c r="H13" s="7">
        <f ca="1">IFERROR(ROUND((Inventory!I43/(SUM(Inventory!I$34:Inventory!I$62)))*100,0),"")</f>
        <v>0</v>
      </c>
      <c r="I13" s="6" t="str">
        <f>IF(Inventory!J43=0,"",Inventory!J43)</f>
        <v/>
      </c>
      <c r="J13" s="7" t="str">
        <f ca="1">IFERROR(ROUND((Inventory!K43/(SUM(Inventory!K$34:Inventory!K$62)))*100,0),"")</f>
        <v/>
      </c>
      <c r="K13" s="6" t="str">
        <f>IF(Inventory!L43=0,"",Inventory!L43)</f>
        <v/>
      </c>
      <c r="L13" s="7" t="str">
        <f ca="1">IFERROR(ROUND((Inventory!M43/(SUM(Inventory!M$34:Inventory!M$62)))*100,0),"")</f>
        <v/>
      </c>
      <c r="M13" s="6" t="str">
        <f>IF(Inventory!N43=0,"",Inventory!N43)</f>
        <v/>
      </c>
      <c r="N13" s="7" t="str">
        <f ca="1">IFERROR(ROUND((Inventory!O43/(SUM(Inventory!O$34:Inventory!O$62)))*100,0),"")</f>
        <v/>
      </c>
      <c r="O13" s="6" t="str">
        <f>IF(Inventory!P43=0,"",Inventory!P43)</f>
        <v/>
      </c>
      <c r="P13" s="7" t="str">
        <f ca="1">IFERROR(ROUND((Inventory!Q43/(SUM(Inventory!Q$34:Inventory!Q$62)))*100,0),"")</f>
        <v/>
      </c>
      <c r="Q13" s="6" t="str">
        <f>IF(Inventory!R43=0,"",Inventory!R43)</f>
        <v/>
      </c>
      <c r="R13" s="7" t="str">
        <f ca="1">IFERROR(ROUND((Inventory!S43/(SUM(Inventory!S$34:Inventory!S$62)))*100,0),"")</f>
        <v/>
      </c>
      <c r="S13" s="6" t="str">
        <f>IF(Inventory!T43=0,"",Inventory!T43)</f>
        <v/>
      </c>
      <c r="T13" s="7" t="str">
        <f ca="1">IFERROR(ROUND((Inventory!U43/(SUM(Inventory!U$34:Inventory!U$62)))*100,0),"")</f>
        <v/>
      </c>
      <c r="U13" s="6" t="str">
        <f>IF(Inventory!V43=0,"",Inventory!V43)</f>
        <v/>
      </c>
      <c r="V13" s="7" t="str">
        <f ca="1">IFERROR(ROUND((Inventory!W43/(SUM(Inventory!W$34:Inventory!W$62)))*100,0),"")</f>
        <v/>
      </c>
      <c r="W13" s="6" t="str">
        <f>IF(Inventory!X43=0,"",Inventory!X43)</f>
        <v/>
      </c>
      <c r="X13" s="9"/>
    </row>
    <row r="14" customHeight="1" spans="2:24">
      <c r="B14" s="7">
        <f ca="1">IFERROR(ROUND((Inventory!C44/(SUM(Inventory!C$34:Inventory!C$62)))*100,0),"")</f>
        <v>6</v>
      </c>
      <c r="C14" s="6" t="str">
        <f>IF(Inventory!D44=0,"",Inventory!D44)</f>
        <v>k</v>
      </c>
      <c r="D14" s="7">
        <f ca="1">IFERROR(ROUND((Inventory!E44/(SUM(Inventory!E$34:Inventory!E$62)))*100,0),"")</f>
        <v>0</v>
      </c>
      <c r="E14" s="6" t="str">
        <f>IF(Inventory!F44=0,"",Inventory!F44)</f>
        <v/>
      </c>
      <c r="F14" s="7">
        <f ca="1">IFERROR(ROUND((Inventory!G44/(SUM(Inventory!G$34:Inventory!G$62)))*100,0),"")</f>
        <v>0</v>
      </c>
      <c r="G14" s="6" t="str">
        <f>IF(Inventory!H44=0,"",Inventory!H44)</f>
        <v/>
      </c>
      <c r="H14" s="7">
        <f ca="1">IFERROR(ROUND((Inventory!I44/(SUM(Inventory!I$34:Inventory!I$62)))*100,0),"")</f>
        <v>0</v>
      </c>
      <c r="I14" s="6" t="str">
        <f>IF(Inventory!J44=0,"",Inventory!J44)</f>
        <v/>
      </c>
      <c r="J14" s="7" t="str">
        <f ca="1">IFERROR(ROUND((Inventory!K44/(SUM(Inventory!K$34:Inventory!K$62)))*100,0),"")</f>
        <v/>
      </c>
      <c r="K14" s="6" t="str">
        <f>IF(Inventory!L44=0,"",Inventory!L44)</f>
        <v/>
      </c>
      <c r="L14" s="7" t="str">
        <f ca="1">IFERROR(ROUND((Inventory!M44/(SUM(Inventory!M$34:Inventory!M$62)))*100,0),"")</f>
        <v/>
      </c>
      <c r="M14" s="6" t="str">
        <f>IF(Inventory!N44=0,"",Inventory!N44)</f>
        <v/>
      </c>
      <c r="N14" s="7" t="str">
        <f ca="1">IFERROR(ROUND((Inventory!O44/(SUM(Inventory!O$34:Inventory!O$62)))*100,0),"")</f>
        <v/>
      </c>
      <c r="O14" s="6" t="str">
        <f>IF(Inventory!P44=0,"",Inventory!P44)</f>
        <v/>
      </c>
      <c r="P14" s="7" t="str">
        <f ca="1">IFERROR(ROUND((Inventory!Q44/(SUM(Inventory!Q$34:Inventory!Q$62)))*100,0),"")</f>
        <v/>
      </c>
      <c r="Q14" s="6" t="str">
        <f>IF(Inventory!R44=0,"",Inventory!R44)</f>
        <v/>
      </c>
      <c r="R14" s="7" t="str">
        <f ca="1">IFERROR(ROUND((Inventory!S44/(SUM(Inventory!S$34:Inventory!S$62)))*100,0),"")</f>
        <v/>
      </c>
      <c r="S14" s="6" t="str">
        <f>IF(Inventory!T44=0,"",Inventory!T44)</f>
        <v/>
      </c>
      <c r="T14" s="7" t="str">
        <f ca="1">IFERROR(ROUND((Inventory!U44/(SUM(Inventory!U$34:Inventory!U$62)))*100,0),"")</f>
        <v/>
      </c>
      <c r="U14" s="6" t="str">
        <f>IF(Inventory!V44=0,"",Inventory!V44)</f>
        <v/>
      </c>
      <c r="V14" s="7" t="str">
        <f ca="1">IFERROR(ROUND((Inventory!W44/(SUM(Inventory!W$34:Inventory!W$62)))*100,0),"")</f>
        <v/>
      </c>
      <c r="W14" s="6" t="str">
        <f>IF(Inventory!X44=0,"",Inventory!X44)</f>
        <v/>
      </c>
      <c r="X14" s="9"/>
    </row>
    <row r="15" customHeight="1" spans="2:24">
      <c r="B15" s="7">
        <f ca="1">IFERROR(ROUND((Inventory!C45/(SUM(Inventory!C$34:Inventory!C$62)))*100,0),"")</f>
        <v>3</v>
      </c>
      <c r="C15" s="6" t="str">
        <f>IF(Inventory!D45=0,"",Inventory!D45)</f>
        <v>g</v>
      </c>
      <c r="D15" s="7">
        <f ca="1">IFERROR(ROUND((Inventory!E45/(SUM(Inventory!E$34:Inventory!E$62)))*100,0),"")</f>
        <v>0</v>
      </c>
      <c r="E15" s="6" t="str">
        <f>IF(Inventory!F45=0,"",Inventory!F45)</f>
        <v/>
      </c>
      <c r="F15" s="7">
        <f ca="1">IFERROR(ROUND((Inventory!G45/(SUM(Inventory!G$34:Inventory!G$62)))*100,0),"")</f>
        <v>0</v>
      </c>
      <c r="G15" s="6" t="str">
        <f>IF(Inventory!H45=0,"",Inventory!H45)</f>
        <v/>
      </c>
      <c r="H15" s="7">
        <f ca="1">IFERROR(ROUND((Inventory!I45/(SUM(Inventory!I$34:Inventory!I$62)))*100,0),"")</f>
        <v>0</v>
      </c>
      <c r="I15" s="6" t="str">
        <f>IF(Inventory!J45=0,"",Inventory!J45)</f>
        <v/>
      </c>
      <c r="J15" s="7" t="str">
        <f ca="1">IFERROR(ROUND((Inventory!K45/(SUM(Inventory!K$34:Inventory!K$62)))*100,0),"")</f>
        <v/>
      </c>
      <c r="K15" s="6" t="str">
        <f>IF(Inventory!L45=0,"",Inventory!L45)</f>
        <v/>
      </c>
      <c r="L15" s="7" t="str">
        <f ca="1">IFERROR(ROUND((Inventory!M45/(SUM(Inventory!M$34:Inventory!M$62)))*100,0),"")</f>
        <v/>
      </c>
      <c r="M15" s="6" t="str">
        <f>IF(Inventory!N45=0,"",Inventory!N45)</f>
        <v/>
      </c>
      <c r="N15" s="7" t="str">
        <f ca="1">IFERROR(ROUND((Inventory!O45/(SUM(Inventory!O$34:Inventory!O$62)))*100,0),"")</f>
        <v/>
      </c>
      <c r="O15" s="6" t="str">
        <f>IF(Inventory!P45=0,"",Inventory!P45)</f>
        <v/>
      </c>
      <c r="P15" s="7" t="str">
        <f ca="1">IFERROR(ROUND((Inventory!Q45/(SUM(Inventory!Q$34:Inventory!Q$62)))*100,0),"")</f>
        <v/>
      </c>
      <c r="Q15" s="6" t="str">
        <f>IF(Inventory!R45=0,"",Inventory!R45)</f>
        <v/>
      </c>
      <c r="R15" s="7" t="str">
        <f ca="1">IFERROR(ROUND((Inventory!S45/(SUM(Inventory!S$34:Inventory!S$62)))*100,0),"")</f>
        <v/>
      </c>
      <c r="S15" s="6" t="str">
        <f>IF(Inventory!T45=0,"",Inventory!T45)</f>
        <v/>
      </c>
      <c r="T15" s="7" t="str">
        <f ca="1">IFERROR(ROUND((Inventory!U45/(SUM(Inventory!U$34:Inventory!U$62)))*100,0),"")</f>
        <v/>
      </c>
      <c r="U15" s="6" t="str">
        <f>IF(Inventory!V45=0,"",Inventory!V45)</f>
        <v/>
      </c>
      <c r="V15" s="7" t="str">
        <f ca="1">IFERROR(ROUND((Inventory!W45/(SUM(Inventory!W$34:Inventory!W$62)))*100,0),"")</f>
        <v/>
      </c>
      <c r="W15" s="6" t="str">
        <f>IF(Inventory!X45=0,"",Inventory!X45)</f>
        <v/>
      </c>
      <c r="X15" s="9"/>
    </row>
    <row r="16" customHeight="1" spans="2:24">
      <c r="B16" s="7">
        <f ca="1">IFERROR(ROUND((Inventory!C46/(SUM(Inventory!C$34:Inventory!C$62)))*100,0),"")</f>
        <v>6</v>
      </c>
      <c r="C16" s="6" t="str">
        <f>IF(Inventory!D46=0,"",Inventory!D46)</f>
        <v>x</v>
      </c>
      <c r="D16" s="7">
        <f ca="1">IFERROR(ROUND((Inventory!E46/(SUM(Inventory!E$34:Inventory!E$62)))*100,0),"")</f>
        <v>0</v>
      </c>
      <c r="E16" s="6" t="str">
        <f>IF(Inventory!F46=0,"",Inventory!F46)</f>
        <v/>
      </c>
      <c r="F16" s="7">
        <f ca="1">IFERROR(ROUND((Inventory!G46/(SUM(Inventory!G$34:Inventory!G$62)))*100,0),"")</f>
        <v>0</v>
      </c>
      <c r="G16" s="6" t="str">
        <f>IF(Inventory!H46=0,"",Inventory!H46)</f>
        <v/>
      </c>
      <c r="H16" s="7">
        <f ca="1">IFERROR(ROUND((Inventory!I46/(SUM(Inventory!I$34:Inventory!I$62)))*100,0),"")</f>
        <v>0</v>
      </c>
      <c r="I16" s="6" t="str">
        <f>IF(Inventory!J46=0,"",Inventory!J46)</f>
        <v/>
      </c>
      <c r="J16" s="7" t="str">
        <f ca="1">IFERROR(ROUND((Inventory!K46/(SUM(Inventory!K$34:Inventory!K$62)))*100,0),"")</f>
        <v/>
      </c>
      <c r="K16" s="6" t="str">
        <f>IF(Inventory!L46=0,"",Inventory!L46)</f>
        <v/>
      </c>
      <c r="L16" s="7" t="str">
        <f ca="1">IFERROR(ROUND((Inventory!M46/(SUM(Inventory!M$34:Inventory!M$62)))*100,0),"")</f>
        <v/>
      </c>
      <c r="M16" s="6" t="str">
        <f>IF(Inventory!N46=0,"",Inventory!N46)</f>
        <v/>
      </c>
      <c r="N16" s="7" t="str">
        <f ca="1">IFERROR(ROUND((Inventory!O46/(SUM(Inventory!O$34:Inventory!O$62)))*100,0),"")</f>
        <v/>
      </c>
      <c r="O16" s="6" t="str">
        <f>IF(Inventory!P46=0,"",Inventory!P46)</f>
        <v/>
      </c>
      <c r="P16" s="7" t="str">
        <f ca="1">IFERROR(ROUND((Inventory!Q46/(SUM(Inventory!Q$34:Inventory!Q$62)))*100,0),"")</f>
        <v/>
      </c>
      <c r="Q16" s="6" t="str">
        <f>IF(Inventory!R46=0,"",Inventory!R46)</f>
        <v/>
      </c>
      <c r="R16" s="7" t="str">
        <f ca="1">IFERROR(ROUND((Inventory!S46/(SUM(Inventory!S$34:Inventory!S$62)))*100,0),"")</f>
        <v/>
      </c>
      <c r="S16" s="6" t="str">
        <f>IF(Inventory!T46=0,"",Inventory!T46)</f>
        <v/>
      </c>
      <c r="T16" s="7" t="str">
        <f ca="1">IFERROR(ROUND((Inventory!U46/(SUM(Inventory!U$34:Inventory!U$62)))*100,0),"")</f>
        <v/>
      </c>
      <c r="U16" s="6" t="str">
        <f>IF(Inventory!V46=0,"",Inventory!V46)</f>
        <v/>
      </c>
      <c r="V16" s="7" t="str">
        <f ca="1">IFERROR(ROUND((Inventory!W46/(SUM(Inventory!W$34:Inventory!W$62)))*100,0),"")</f>
        <v/>
      </c>
      <c r="W16" s="6" t="str">
        <f>IF(Inventory!X46=0,"",Inventory!X46)</f>
        <v/>
      </c>
      <c r="X16" s="9"/>
    </row>
    <row r="17" customHeight="1" spans="2:24">
      <c r="B17" s="7">
        <f ca="1">IFERROR(ROUND((Inventory!C47/(SUM(Inventory!C$34:Inventory!C$62)))*100,0),"")</f>
        <v>6</v>
      </c>
      <c r="C17" s="6" t="str">
        <f>IF(Inventory!D47=0,"",Inventory!D47)</f>
        <v>w</v>
      </c>
      <c r="D17" s="7">
        <f ca="1">IFERROR(ROUND((Inventory!E47/(SUM(Inventory!E$34:Inventory!E$62)))*100,0),"")</f>
        <v>0</v>
      </c>
      <c r="E17" s="6" t="str">
        <f>IF(Inventory!F47=0,"",Inventory!F47)</f>
        <v/>
      </c>
      <c r="F17" s="7">
        <f ca="1">IFERROR(ROUND((Inventory!G47/(SUM(Inventory!G$34:Inventory!G$62)))*100,0),"")</f>
        <v>0</v>
      </c>
      <c r="G17" s="6" t="str">
        <f>IF(Inventory!H47=0,"",Inventory!H47)</f>
        <v/>
      </c>
      <c r="H17" s="7">
        <f ca="1">IFERROR(ROUND((Inventory!I47/(SUM(Inventory!I$34:Inventory!I$62)))*100,0),"")</f>
        <v>0</v>
      </c>
      <c r="I17" s="6" t="str">
        <f>IF(Inventory!J47=0,"",Inventory!J47)</f>
        <v/>
      </c>
      <c r="J17" s="7" t="str">
        <f ca="1">IFERROR(ROUND((Inventory!K47/(SUM(Inventory!K$34:Inventory!K$62)))*100,0),"")</f>
        <v/>
      </c>
      <c r="K17" s="6" t="str">
        <f>IF(Inventory!L47=0,"",Inventory!L47)</f>
        <v/>
      </c>
      <c r="L17" s="7" t="str">
        <f ca="1">IFERROR(ROUND((Inventory!M47/(SUM(Inventory!M$34:Inventory!M$62)))*100,0),"")</f>
        <v/>
      </c>
      <c r="M17" s="6" t="str">
        <f>IF(Inventory!N47=0,"",Inventory!N47)</f>
        <v/>
      </c>
      <c r="N17" s="7" t="str">
        <f ca="1">IFERROR(ROUND((Inventory!O47/(SUM(Inventory!O$34:Inventory!O$62)))*100,0),"")</f>
        <v/>
      </c>
      <c r="O17" s="6" t="str">
        <f>IF(Inventory!P47=0,"",Inventory!P47)</f>
        <v/>
      </c>
      <c r="P17" s="7" t="str">
        <f ca="1">IFERROR(ROUND((Inventory!Q47/(SUM(Inventory!Q$34:Inventory!Q$62)))*100,0),"")</f>
        <v/>
      </c>
      <c r="Q17" s="6" t="str">
        <f>IF(Inventory!R47=0,"",Inventory!R47)</f>
        <v/>
      </c>
      <c r="R17" s="7" t="str">
        <f ca="1">IFERROR(ROUND((Inventory!S47/(SUM(Inventory!S$34:Inventory!S$62)))*100,0),"")</f>
        <v/>
      </c>
      <c r="S17" s="6" t="str">
        <f>IF(Inventory!T47=0,"",Inventory!T47)</f>
        <v/>
      </c>
      <c r="T17" s="7" t="str">
        <f ca="1">IFERROR(ROUND((Inventory!U47/(SUM(Inventory!U$34:Inventory!U$62)))*100,0),"")</f>
        <v/>
      </c>
      <c r="U17" s="6" t="str">
        <f>IF(Inventory!V47=0,"",Inventory!V47)</f>
        <v/>
      </c>
      <c r="V17" s="7" t="str">
        <f ca="1">IFERROR(ROUND((Inventory!W47/(SUM(Inventory!W$34:Inventory!W$62)))*100,0),"")</f>
        <v/>
      </c>
      <c r="W17" s="6" t="str">
        <f>IF(Inventory!X47=0,"",Inventory!X47)</f>
        <v/>
      </c>
      <c r="X17" s="9"/>
    </row>
    <row r="18" customHeight="1" spans="2:24">
      <c r="B18" s="7">
        <f ca="1">IFERROR(ROUND((Inventory!C48/(SUM(Inventory!C$34:Inventory!C$62)))*100,0),"")</f>
        <v>3</v>
      </c>
      <c r="C18" s="6" t="str">
        <f>IF(Inventory!D48=0,"",Inventory!D48)</f>
        <v>y</v>
      </c>
      <c r="D18" s="7">
        <f ca="1">IFERROR(ROUND((Inventory!E48/(SUM(Inventory!E$34:Inventory!E$62)))*100,0),"")</f>
        <v>0</v>
      </c>
      <c r="E18" s="6" t="str">
        <f>IF(Inventory!F48=0,"",Inventory!F48)</f>
        <v/>
      </c>
      <c r="F18" s="7">
        <f ca="1">IFERROR(ROUND((Inventory!G48/(SUM(Inventory!G$34:Inventory!G$62)))*100,0),"")</f>
        <v>0</v>
      </c>
      <c r="G18" s="6" t="str">
        <f>IF(Inventory!H48=0,"",Inventory!H48)</f>
        <v/>
      </c>
      <c r="H18" s="7">
        <f ca="1">IFERROR(ROUND((Inventory!I48/(SUM(Inventory!I$34:Inventory!I$62)))*100,0),"")</f>
        <v>0</v>
      </c>
      <c r="I18" s="6" t="str">
        <f>IF(Inventory!J48=0,"",Inventory!J48)</f>
        <v/>
      </c>
      <c r="J18" s="7" t="str">
        <f ca="1">IFERROR(ROUND((Inventory!K48/(SUM(Inventory!K$34:Inventory!K$62)))*100,0),"")</f>
        <v/>
      </c>
      <c r="K18" s="6" t="str">
        <f>IF(Inventory!L48=0,"",Inventory!L48)</f>
        <v/>
      </c>
      <c r="L18" s="7" t="str">
        <f ca="1">IFERROR(ROUND((Inventory!M48/(SUM(Inventory!M$34:Inventory!M$62)))*100,0),"")</f>
        <v/>
      </c>
      <c r="M18" s="6" t="str">
        <f>IF(Inventory!N48=0,"",Inventory!N48)</f>
        <v/>
      </c>
      <c r="N18" s="7" t="str">
        <f ca="1">IFERROR(ROUND((Inventory!O48/(SUM(Inventory!O$34:Inventory!O$62)))*100,0),"")</f>
        <v/>
      </c>
      <c r="O18" s="6" t="str">
        <f>IF(Inventory!P48=0,"",Inventory!P48)</f>
        <v/>
      </c>
      <c r="P18" s="7" t="str">
        <f ca="1">IFERROR(ROUND((Inventory!Q48/(SUM(Inventory!Q$34:Inventory!Q$62)))*100,0),"")</f>
        <v/>
      </c>
      <c r="Q18" s="6" t="str">
        <f>IF(Inventory!R48=0,"",Inventory!R48)</f>
        <v/>
      </c>
      <c r="R18" s="7" t="str">
        <f ca="1">IFERROR(ROUND((Inventory!S48/(SUM(Inventory!S$34:Inventory!S$62)))*100,0),"")</f>
        <v/>
      </c>
      <c r="S18" s="6" t="str">
        <f>IF(Inventory!T48=0,"",Inventory!T48)</f>
        <v/>
      </c>
      <c r="T18" s="7" t="str">
        <f ca="1">IFERROR(ROUND((Inventory!U48/(SUM(Inventory!U$34:Inventory!U$62)))*100,0),"")</f>
        <v/>
      </c>
      <c r="U18" s="6" t="str">
        <f>IF(Inventory!V48=0,"",Inventory!V48)</f>
        <v/>
      </c>
      <c r="V18" s="7" t="str">
        <f ca="1">IFERROR(ROUND((Inventory!W48/(SUM(Inventory!W$34:Inventory!W$62)))*100,0),"")</f>
        <v/>
      </c>
      <c r="W18" s="6" t="str">
        <f>IF(Inventory!X48=0,"",Inventory!X48)</f>
        <v/>
      </c>
      <c r="X18" s="9"/>
    </row>
    <row r="19" customHeight="1" spans="2:24">
      <c r="B19" s="7">
        <f ca="1">IFERROR(ROUND((Inventory!C49/(SUM(Inventory!C$34:Inventory!C$62)))*100,0),"")</f>
        <v>6</v>
      </c>
      <c r="C19" s="6" t="str">
        <f>IF(Inventory!D49=0,"",Inventory!D49)</f>
        <v>!</v>
      </c>
      <c r="D19" s="7">
        <f ca="1">IFERROR(ROUND((Inventory!E49/(SUM(Inventory!E$34:Inventory!E$62)))*100,0),"")</f>
        <v>0</v>
      </c>
      <c r="E19" s="6" t="str">
        <f>IF(Inventory!F49=0,"",Inventory!F49)</f>
        <v/>
      </c>
      <c r="F19" s="7">
        <f ca="1">IFERROR(ROUND((Inventory!G49/(SUM(Inventory!G$34:Inventory!G$62)))*100,0),"")</f>
        <v>0</v>
      </c>
      <c r="G19" s="6" t="str">
        <f>IF(Inventory!H49=0,"",Inventory!H49)</f>
        <v/>
      </c>
      <c r="H19" s="7">
        <f ca="1">IFERROR(ROUND((Inventory!I49/(SUM(Inventory!I$34:Inventory!I$62)))*100,0),"")</f>
        <v>0</v>
      </c>
      <c r="I19" s="6" t="str">
        <f>IF(Inventory!J49=0,"",Inventory!J49)</f>
        <v/>
      </c>
      <c r="J19" s="7" t="str">
        <f ca="1">IFERROR(ROUND((Inventory!K49/(SUM(Inventory!K$34:Inventory!K$62)))*100,0),"")</f>
        <v/>
      </c>
      <c r="K19" s="6" t="str">
        <f>IF(Inventory!L49=0,"",Inventory!L49)</f>
        <v/>
      </c>
      <c r="L19" s="7" t="str">
        <f ca="1">IFERROR(ROUND((Inventory!M49/(SUM(Inventory!M$34:Inventory!M$62)))*100,0),"")</f>
        <v/>
      </c>
      <c r="M19" s="6" t="str">
        <f>IF(Inventory!N49=0,"",Inventory!N49)</f>
        <v/>
      </c>
      <c r="N19" s="7" t="str">
        <f ca="1">IFERROR(ROUND((Inventory!O49/(SUM(Inventory!O$34:Inventory!O$62)))*100,0),"")</f>
        <v/>
      </c>
      <c r="O19" s="6" t="str">
        <f>IF(Inventory!P49=0,"",Inventory!P49)</f>
        <v/>
      </c>
      <c r="P19" s="7" t="str">
        <f ca="1">IFERROR(ROUND((Inventory!Q49/(SUM(Inventory!Q$34:Inventory!Q$62)))*100,0),"")</f>
        <v/>
      </c>
      <c r="Q19" s="6" t="str">
        <f>IF(Inventory!R49=0,"",Inventory!R49)</f>
        <v/>
      </c>
      <c r="R19" s="7" t="str">
        <f ca="1">IFERROR(ROUND((Inventory!S49/(SUM(Inventory!S$34:Inventory!S$62)))*100,0),"")</f>
        <v/>
      </c>
      <c r="S19" s="6" t="str">
        <f>IF(Inventory!T49=0,"",Inventory!T49)</f>
        <v/>
      </c>
      <c r="T19" s="7" t="str">
        <f ca="1">IFERROR(ROUND((Inventory!U49/(SUM(Inventory!U$34:Inventory!U$62)))*100,0),"")</f>
        <v/>
      </c>
      <c r="U19" s="6" t="str">
        <f>IF(Inventory!V49=0,"",Inventory!V49)</f>
        <v/>
      </c>
      <c r="V19" s="7" t="str">
        <f ca="1">IFERROR(ROUND((Inventory!W49/(SUM(Inventory!W$34:Inventory!W$62)))*100,0),"")</f>
        <v/>
      </c>
      <c r="W19" s="6" t="str">
        <f>IF(Inventory!X49=0,"",Inventory!X49)</f>
        <v/>
      </c>
      <c r="X19" s="9"/>
    </row>
    <row r="20" customHeight="1" spans="2:24">
      <c r="B20" s="7">
        <f ca="1">IFERROR(ROUND((Inventory!C50/(SUM(Inventory!C$34:Inventory!C$62)))*100,0),"")</f>
        <v>0</v>
      </c>
      <c r="C20" s="6" t="str">
        <f>IF(Inventory!D50=0,"",Inventory!D50)</f>
        <v/>
      </c>
      <c r="D20" s="7">
        <f ca="1">IFERROR(ROUND((Inventory!E50/(SUM(Inventory!E$34:Inventory!E$62)))*100,0),"")</f>
        <v>0</v>
      </c>
      <c r="E20" s="6" t="str">
        <f>IF(Inventory!F50=0,"",Inventory!F50)</f>
        <v/>
      </c>
      <c r="F20" s="7">
        <f ca="1">IFERROR(ROUND((Inventory!G50/(SUM(Inventory!G$34:Inventory!G$62)))*100,0),"")</f>
        <v>0</v>
      </c>
      <c r="G20" s="6" t="str">
        <f>IF(Inventory!H50=0,"",Inventory!H50)</f>
        <v/>
      </c>
      <c r="H20" s="7">
        <f ca="1">IFERROR(ROUND((Inventory!I50/(SUM(Inventory!I$34:Inventory!I$62)))*100,0),"")</f>
        <v>0</v>
      </c>
      <c r="I20" s="6" t="str">
        <f>IF(Inventory!J50=0,"",Inventory!J50)</f>
        <v/>
      </c>
      <c r="J20" s="7" t="str">
        <f ca="1">IFERROR(ROUND((Inventory!K50/(SUM(Inventory!K$34:Inventory!K$62)))*100,0),"")</f>
        <v/>
      </c>
      <c r="K20" s="6" t="str">
        <f>IF(Inventory!L50=0,"",Inventory!L50)</f>
        <v/>
      </c>
      <c r="L20" s="7" t="str">
        <f ca="1">IFERROR(ROUND((Inventory!M50/(SUM(Inventory!M$34:Inventory!M$62)))*100,0),"")</f>
        <v/>
      </c>
      <c r="M20" s="6" t="str">
        <f>IF(Inventory!N50=0,"",Inventory!N50)</f>
        <v/>
      </c>
      <c r="N20" s="7" t="str">
        <f ca="1">IFERROR(ROUND((Inventory!O50/(SUM(Inventory!O$34:Inventory!O$62)))*100,0),"")</f>
        <v/>
      </c>
      <c r="O20" s="6" t="str">
        <f>IF(Inventory!P50=0,"",Inventory!P50)</f>
        <v/>
      </c>
      <c r="P20" s="7" t="str">
        <f ca="1">IFERROR(ROUND((Inventory!Q50/(SUM(Inventory!Q$34:Inventory!Q$62)))*100,0),"")</f>
        <v/>
      </c>
      <c r="Q20" s="6" t="str">
        <f>IF(Inventory!R50=0,"",Inventory!R50)</f>
        <v/>
      </c>
      <c r="R20" s="7" t="str">
        <f ca="1">IFERROR(ROUND((Inventory!S50/(SUM(Inventory!S$34:Inventory!S$62)))*100,0),"")</f>
        <v/>
      </c>
      <c r="S20" s="6" t="str">
        <f>IF(Inventory!T50=0,"",Inventory!T50)</f>
        <v/>
      </c>
      <c r="T20" s="7" t="str">
        <f ca="1">IFERROR(ROUND((Inventory!U50/(SUM(Inventory!U$34:Inventory!U$62)))*100,0),"")</f>
        <v/>
      </c>
      <c r="U20" s="6" t="str">
        <f>IF(Inventory!V50=0,"",Inventory!V50)</f>
        <v/>
      </c>
      <c r="V20" s="7" t="str">
        <f ca="1">IFERROR(ROUND((Inventory!W50/(SUM(Inventory!W$34:Inventory!W$62)))*100,0),"")</f>
        <v/>
      </c>
      <c r="W20" s="6" t="str">
        <f>IF(Inventory!X50=0,"",Inventory!X50)</f>
        <v/>
      </c>
      <c r="X20" s="9"/>
    </row>
    <row r="21" customHeight="1" spans="2:24">
      <c r="B21" s="7">
        <f ca="1">IFERROR(ROUND((Inventory!C51/(SUM(Inventory!C$34:Inventory!C$62)))*100,0),"")</f>
        <v>0</v>
      </c>
      <c r="C21" s="6" t="str">
        <f>IF(Inventory!D51=0,"",Inventory!D51)</f>
        <v/>
      </c>
      <c r="D21" s="7">
        <f ca="1">IFERROR(ROUND((Inventory!E51/(SUM(Inventory!E$34:Inventory!E$62)))*100,0),"")</f>
        <v>0</v>
      </c>
      <c r="E21" s="6" t="str">
        <f>IF(Inventory!F51=0,"",Inventory!F51)</f>
        <v/>
      </c>
      <c r="F21" s="7">
        <f ca="1">IFERROR(ROUND((Inventory!G51/(SUM(Inventory!G$34:Inventory!G$62)))*100,0),"")</f>
        <v>0</v>
      </c>
      <c r="G21" s="6" t="str">
        <f>IF(Inventory!H51=0,"",Inventory!H51)</f>
        <v/>
      </c>
      <c r="H21" s="7">
        <f ca="1">IFERROR(ROUND((Inventory!I51/(SUM(Inventory!I$34:Inventory!I$62)))*100,0),"")</f>
        <v>0</v>
      </c>
      <c r="I21" s="6" t="str">
        <f>IF(Inventory!J51=0,"",Inventory!J51)</f>
        <v/>
      </c>
      <c r="J21" s="7" t="str">
        <f ca="1">IFERROR(ROUND((Inventory!K51/(SUM(Inventory!K$34:Inventory!K$62)))*100,0),"")</f>
        <v/>
      </c>
      <c r="K21" s="6" t="str">
        <f>IF(Inventory!L51=0,"",Inventory!L51)</f>
        <v/>
      </c>
      <c r="L21" s="7" t="str">
        <f ca="1">IFERROR(ROUND((Inventory!M51/(SUM(Inventory!M$34:Inventory!M$62)))*100,0),"")</f>
        <v/>
      </c>
      <c r="M21" s="6" t="str">
        <f>IF(Inventory!N51=0,"",Inventory!N51)</f>
        <v/>
      </c>
      <c r="N21" s="7" t="str">
        <f ca="1">IFERROR(ROUND((Inventory!O51/(SUM(Inventory!O$34:Inventory!O$62)))*100,0),"")</f>
        <v/>
      </c>
      <c r="O21" s="6" t="str">
        <f>IF(Inventory!P51=0,"",Inventory!P51)</f>
        <v/>
      </c>
      <c r="P21" s="7" t="str">
        <f ca="1">IFERROR(ROUND((Inventory!Q51/(SUM(Inventory!Q$34:Inventory!Q$62)))*100,0),"")</f>
        <v/>
      </c>
      <c r="Q21" s="6" t="str">
        <f>IF(Inventory!R51=0,"",Inventory!R51)</f>
        <v/>
      </c>
      <c r="R21" s="7" t="str">
        <f ca="1">IFERROR(ROUND((Inventory!S51/(SUM(Inventory!S$34:Inventory!S$62)))*100,0),"")</f>
        <v/>
      </c>
      <c r="S21" s="6" t="str">
        <f>IF(Inventory!T51=0,"",Inventory!T51)</f>
        <v/>
      </c>
      <c r="T21" s="7" t="str">
        <f ca="1">IFERROR(ROUND((Inventory!U51/(SUM(Inventory!U$34:Inventory!U$62)))*100,0),"")</f>
        <v/>
      </c>
      <c r="U21" s="6" t="str">
        <f>IF(Inventory!V51=0,"",Inventory!V51)</f>
        <v/>
      </c>
      <c r="V21" s="7" t="str">
        <f ca="1">IFERROR(ROUND((Inventory!W51/(SUM(Inventory!W$34:Inventory!W$62)))*100,0),"")</f>
        <v/>
      </c>
      <c r="W21" s="6" t="str">
        <f>IF(Inventory!X51=0,"",Inventory!X51)</f>
        <v/>
      </c>
      <c r="X21" s="9"/>
    </row>
    <row r="22" customHeight="1" spans="2:24">
      <c r="B22" s="7">
        <f ca="1">IFERROR(ROUND((Inventory!C52/(SUM(Inventory!C$34:Inventory!C$62)))*100,0),"")</f>
        <v>0</v>
      </c>
      <c r="C22" s="6" t="str">
        <f>IF(Inventory!D52=0,"",Inventory!D52)</f>
        <v/>
      </c>
      <c r="D22" s="7">
        <f ca="1">IFERROR(ROUND((Inventory!E52/(SUM(Inventory!E$34:Inventory!E$62)))*100,0),"")</f>
        <v>0</v>
      </c>
      <c r="E22" s="6" t="str">
        <f>IF(Inventory!F52=0,"",Inventory!F52)</f>
        <v/>
      </c>
      <c r="F22" s="7">
        <f ca="1">IFERROR(ROUND((Inventory!G52/(SUM(Inventory!G$34:Inventory!G$62)))*100,0),"")</f>
        <v>0</v>
      </c>
      <c r="G22" s="6" t="str">
        <f>IF(Inventory!H52=0,"",Inventory!H52)</f>
        <v/>
      </c>
      <c r="H22" s="7">
        <f ca="1">IFERROR(ROUND((Inventory!I52/(SUM(Inventory!I$34:Inventory!I$62)))*100,0),"")</f>
        <v>0</v>
      </c>
      <c r="I22" s="6" t="str">
        <f>IF(Inventory!J52=0,"",Inventory!J52)</f>
        <v/>
      </c>
      <c r="J22" s="7" t="str">
        <f ca="1">IFERROR(ROUND((Inventory!K52/(SUM(Inventory!K$34:Inventory!K$62)))*100,0),"")</f>
        <v/>
      </c>
      <c r="K22" s="6" t="str">
        <f>IF(Inventory!L52=0,"",Inventory!L52)</f>
        <v/>
      </c>
      <c r="L22" s="7" t="str">
        <f ca="1">IFERROR(ROUND((Inventory!M52/(SUM(Inventory!M$34:Inventory!M$62)))*100,0),"")</f>
        <v/>
      </c>
      <c r="M22" s="6" t="str">
        <f>IF(Inventory!N52=0,"",Inventory!N52)</f>
        <v/>
      </c>
      <c r="N22" s="7" t="str">
        <f ca="1">IFERROR(ROUND((Inventory!O52/(SUM(Inventory!O$34:Inventory!O$62)))*100,0),"")</f>
        <v/>
      </c>
      <c r="O22" s="6" t="str">
        <f>IF(Inventory!P52=0,"",Inventory!P52)</f>
        <v/>
      </c>
      <c r="P22" s="7" t="str">
        <f ca="1">IFERROR(ROUND((Inventory!Q52/(SUM(Inventory!Q$34:Inventory!Q$62)))*100,0),"")</f>
        <v/>
      </c>
      <c r="Q22" s="6" t="str">
        <f>IF(Inventory!R52=0,"",Inventory!R52)</f>
        <v/>
      </c>
      <c r="R22" s="7" t="str">
        <f ca="1">IFERROR(ROUND((Inventory!S52/(SUM(Inventory!S$34:Inventory!S$62)))*100,0),"")</f>
        <v/>
      </c>
      <c r="S22" s="6" t="str">
        <f>IF(Inventory!T52=0,"",Inventory!T52)</f>
        <v/>
      </c>
      <c r="T22" s="7" t="str">
        <f ca="1">IFERROR(ROUND((Inventory!U52/(SUM(Inventory!U$34:Inventory!U$62)))*100,0),"")</f>
        <v/>
      </c>
      <c r="U22" s="6" t="str">
        <f>IF(Inventory!V52=0,"",Inventory!V52)</f>
        <v/>
      </c>
      <c r="V22" s="7" t="str">
        <f ca="1">IFERROR(ROUND((Inventory!W52/(SUM(Inventory!W$34:Inventory!W$62)))*100,0),"")</f>
        <v/>
      </c>
      <c r="W22" s="6" t="str">
        <f>IF(Inventory!X52=0,"",Inventory!X52)</f>
        <v/>
      </c>
      <c r="X22" s="9"/>
    </row>
    <row r="23" customHeight="1" spans="2:24">
      <c r="B23" s="7">
        <f ca="1">IFERROR(ROUND((Inventory!C53/(SUM(Inventory!C$34:Inventory!C$62)))*100,0),"")</f>
        <v>0</v>
      </c>
      <c r="C23" s="6" t="str">
        <f>IF(Inventory!D53=0,"",Inventory!D53)</f>
        <v/>
      </c>
      <c r="D23" s="7">
        <f ca="1">IFERROR(ROUND((Inventory!E53/(SUM(Inventory!E$34:Inventory!E$62)))*100,0),"")</f>
        <v>0</v>
      </c>
      <c r="E23" s="6" t="str">
        <f>IF(Inventory!F53=0,"",Inventory!F53)</f>
        <v/>
      </c>
      <c r="F23" s="7">
        <f ca="1">IFERROR(ROUND((Inventory!G53/(SUM(Inventory!G$34:Inventory!G$62)))*100,0),"")</f>
        <v>0</v>
      </c>
      <c r="G23" s="6" t="str">
        <f>IF(Inventory!H53=0,"",Inventory!H53)</f>
        <v/>
      </c>
      <c r="H23" s="7">
        <f ca="1">IFERROR(ROUND((Inventory!I53/(SUM(Inventory!I$34:Inventory!I$62)))*100,0),"")</f>
        <v>0</v>
      </c>
      <c r="I23" s="6" t="str">
        <f>IF(Inventory!J53=0,"",Inventory!J53)</f>
        <v/>
      </c>
      <c r="J23" s="7" t="str">
        <f ca="1">IFERROR(ROUND((Inventory!K53/(SUM(Inventory!K$34:Inventory!K$62)))*100,0),"")</f>
        <v/>
      </c>
      <c r="K23" s="6" t="str">
        <f>IF(Inventory!L53=0,"",Inventory!L53)</f>
        <v/>
      </c>
      <c r="L23" s="7" t="str">
        <f ca="1">IFERROR(ROUND((Inventory!M53/(SUM(Inventory!M$34:Inventory!M$62)))*100,0),"")</f>
        <v/>
      </c>
      <c r="M23" s="6" t="str">
        <f>IF(Inventory!N53=0,"",Inventory!N53)</f>
        <v/>
      </c>
      <c r="N23" s="7" t="str">
        <f ca="1">IFERROR(ROUND((Inventory!O53/(SUM(Inventory!O$34:Inventory!O$62)))*100,0),"")</f>
        <v/>
      </c>
      <c r="O23" s="6" t="str">
        <f>IF(Inventory!P53=0,"",Inventory!P53)</f>
        <v/>
      </c>
      <c r="P23" s="7" t="str">
        <f ca="1">IFERROR(ROUND((Inventory!Q53/(SUM(Inventory!Q$34:Inventory!Q$62)))*100,0),"")</f>
        <v/>
      </c>
      <c r="Q23" s="6" t="str">
        <f>IF(Inventory!R53=0,"",Inventory!R53)</f>
        <v/>
      </c>
      <c r="R23" s="7" t="str">
        <f ca="1">IFERROR(ROUND((Inventory!S53/(SUM(Inventory!S$34:Inventory!S$62)))*100,0),"")</f>
        <v/>
      </c>
      <c r="S23" s="6" t="str">
        <f>IF(Inventory!T53=0,"",Inventory!T53)</f>
        <v/>
      </c>
      <c r="T23" s="7" t="str">
        <f ca="1">IFERROR(ROUND((Inventory!U53/(SUM(Inventory!U$34:Inventory!U$62)))*100,0),"")</f>
        <v/>
      </c>
      <c r="U23" s="6" t="str">
        <f>IF(Inventory!V53=0,"",Inventory!V53)</f>
        <v/>
      </c>
      <c r="V23" s="7" t="str">
        <f ca="1">IFERROR(ROUND((Inventory!W53/(SUM(Inventory!W$34:Inventory!W$62)))*100,0),"")</f>
        <v/>
      </c>
      <c r="W23" s="6" t="str">
        <f>IF(Inventory!X53=0,"",Inventory!X53)</f>
        <v/>
      </c>
      <c r="X23" s="9"/>
    </row>
    <row r="24" customHeight="1" spans="2:24">
      <c r="B24" s="7">
        <f ca="1">IFERROR(ROUND((Inventory!C54/(SUM(Inventory!C$34:Inventory!C$62)))*100,0),"")</f>
        <v>0</v>
      </c>
      <c r="C24" s="6" t="str">
        <f>IF(Inventory!D54=0,"",Inventory!D54)</f>
        <v/>
      </c>
      <c r="D24" s="7">
        <f ca="1">IFERROR(ROUND((Inventory!E54/(SUM(Inventory!E$34:Inventory!E$62)))*100,0),"")</f>
        <v>0</v>
      </c>
      <c r="E24" s="6" t="str">
        <f>IF(Inventory!F54=0,"",Inventory!F54)</f>
        <v/>
      </c>
      <c r="F24" s="7">
        <f ca="1">IFERROR(ROUND((Inventory!G54/(SUM(Inventory!G$34:Inventory!G$62)))*100,0),"")</f>
        <v>0</v>
      </c>
      <c r="G24" s="6" t="str">
        <f>IF(Inventory!H54=0,"",Inventory!H54)</f>
        <v/>
      </c>
      <c r="H24" s="7">
        <f ca="1">IFERROR(ROUND((Inventory!I54/(SUM(Inventory!I$34:Inventory!I$62)))*100,0),"")</f>
        <v>0</v>
      </c>
      <c r="I24" s="6" t="str">
        <f>IF(Inventory!J54=0,"",Inventory!J54)</f>
        <v/>
      </c>
      <c r="J24" s="7" t="str">
        <f ca="1">IFERROR(ROUND((Inventory!K54/(SUM(Inventory!K$34:Inventory!K$62)))*100,0),"")</f>
        <v/>
      </c>
      <c r="K24" s="6" t="str">
        <f>IF(Inventory!L54=0,"",Inventory!L54)</f>
        <v/>
      </c>
      <c r="L24" s="7" t="str">
        <f ca="1">IFERROR(ROUND((Inventory!M54/(SUM(Inventory!M$34:Inventory!M$62)))*100,0),"")</f>
        <v/>
      </c>
      <c r="M24" s="6" t="str">
        <f>IF(Inventory!N54=0,"",Inventory!N54)</f>
        <v/>
      </c>
      <c r="N24" s="7" t="str">
        <f ca="1">IFERROR(ROUND((Inventory!O54/(SUM(Inventory!O$34:Inventory!O$62)))*100,0),"")</f>
        <v/>
      </c>
      <c r="O24" s="6" t="str">
        <f>IF(Inventory!P54=0,"",Inventory!P54)</f>
        <v/>
      </c>
      <c r="P24" s="7" t="str">
        <f ca="1">IFERROR(ROUND((Inventory!Q54/(SUM(Inventory!Q$34:Inventory!Q$62)))*100,0),"")</f>
        <v/>
      </c>
      <c r="Q24" s="6" t="str">
        <f>IF(Inventory!R54=0,"",Inventory!R54)</f>
        <v/>
      </c>
      <c r="R24" s="7" t="str">
        <f ca="1">IFERROR(ROUND((Inventory!S54/(SUM(Inventory!S$34:Inventory!S$62)))*100,0),"")</f>
        <v/>
      </c>
      <c r="S24" s="6" t="str">
        <f>IF(Inventory!T54=0,"",Inventory!T54)</f>
        <v/>
      </c>
      <c r="T24" s="7" t="str">
        <f ca="1">IFERROR(ROUND((Inventory!U54/(SUM(Inventory!U$34:Inventory!U$62)))*100,0),"")</f>
        <v/>
      </c>
      <c r="U24" s="6" t="str">
        <f>IF(Inventory!V54=0,"",Inventory!V54)</f>
        <v/>
      </c>
      <c r="V24" s="7" t="str">
        <f ca="1">IFERROR(ROUND((Inventory!W54/(SUM(Inventory!W$34:Inventory!W$62)))*100,0),"")</f>
        <v/>
      </c>
      <c r="W24" s="6" t="str">
        <f>IF(Inventory!X54=0,"",Inventory!X54)</f>
        <v/>
      </c>
      <c r="X24" s="9"/>
    </row>
    <row r="25" customHeight="1" spans="2:24">
      <c r="B25" s="7">
        <f ca="1">IFERROR(ROUND((Inventory!C55/(SUM(Inventory!C$34:Inventory!C$62)))*100,0),"")</f>
        <v>0</v>
      </c>
      <c r="C25" s="6" t="str">
        <f>IF(Inventory!D55=0,"",Inventory!D55)</f>
        <v/>
      </c>
      <c r="D25" s="7">
        <f ca="1">IFERROR(ROUND((Inventory!E55/(SUM(Inventory!E$34:Inventory!E$62)))*100,0),"")</f>
        <v>0</v>
      </c>
      <c r="E25" s="6" t="str">
        <f>IF(Inventory!F55=0,"",Inventory!F55)</f>
        <v/>
      </c>
      <c r="F25" s="7">
        <f ca="1">IFERROR(ROUND((Inventory!G55/(SUM(Inventory!G$34:Inventory!G$62)))*100,0),"")</f>
        <v>0</v>
      </c>
      <c r="G25" s="6" t="str">
        <f>IF(Inventory!H55=0,"",Inventory!H55)</f>
        <v/>
      </c>
      <c r="H25" s="7">
        <f ca="1">IFERROR(ROUND((Inventory!I55/(SUM(Inventory!I$34:Inventory!I$62)))*100,0),"")</f>
        <v>0</v>
      </c>
      <c r="I25" s="6" t="str">
        <f>IF(Inventory!J55=0,"",Inventory!J55)</f>
        <v/>
      </c>
      <c r="J25" s="7" t="str">
        <f ca="1">IFERROR(ROUND((Inventory!K55/(SUM(Inventory!K$34:Inventory!K$62)))*100,0),"")</f>
        <v/>
      </c>
      <c r="K25" s="6" t="str">
        <f>IF(Inventory!L55=0,"",Inventory!L55)</f>
        <v/>
      </c>
      <c r="L25" s="7" t="str">
        <f ca="1">IFERROR(ROUND((Inventory!M55/(SUM(Inventory!M$34:Inventory!M$62)))*100,0),"")</f>
        <v/>
      </c>
      <c r="M25" s="6" t="str">
        <f>IF(Inventory!N55=0,"",Inventory!N55)</f>
        <v/>
      </c>
      <c r="N25" s="7" t="str">
        <f ca="1">IFERROR(ROUND((Inventory!O55/(SUM(Inventory!O$34:Inventory!O$62)))*100,0),"")</f>
        <v/>
      </c>
      <c r="O25" s="6" t="str">
        <f>IF(Inventory!P55=0,"",Inventory!P55)</f>
        <v/>
      </c>
      <c r="P25" s="7" t="str">
        <f ca="1">IFERROR(ROUND((Inventory!Q55/(SUM(Inventory!Q$34:Inventory!Q$62)))*100,0),"")</f>
        <v/>
      </c>
      <c r="Q25" s="6" t="str">
        <f>IF(Inventory!R55=0,"",Inventory!R55)</f>
        <v/>
      </c>
      <c r="R25" s="7" t="str">
        <f ca="1">IFERROR(ROUND((Inventory!S55/(SUM(Inventory!S$34:Inventory!S$62)))*100,0),"")</f>
        <v/>
      </c>
      <c r="S25" s="6" t="str">
        <f>IF(Inventory!T55=0,"",Inventory!T55)</f>
        <v/>
      </c>
      <c r="T25" s="7" t="str">
        <f ca="1">IFERROR(ROUND((Inventory!U55/(SUM(Inventory!U$34:Inventory!U$62)))*100,0),"")</f>
        <v/>
      </c>
      <c r="U25" s="6" t="str">
        <f>IF(Inventory!V55=0,"",Inventory!V55)</f>
        <v/>
      </c>
      <c r="V25" s="7" t="str">
        <f ca="1">IFERROR(ROUND((Inventory!W55/(SUM(Inventory!W$34:Inventory!W$62)))*100,0),"")</f>
        <v/>
      </c>
      <c r="W25" s="6" t="str">
        <f>IF(Inventory!X55=0,"",Inventory!X55)</f>
        <v/>
      </c>
      <c r="X25" s="9"/>
    </row>
    <row r="26" customHeight="1" spans="2:24">
      <c r="B26" s="7">
        <f ca="1">IFERROR(ROUND((Inventory!C56/(SUM(Inventory!C$34:Inventory!C$62)))*100,0),"")</f>
        <v>0</v>
      </c>
      <c r="C26" s="6" t="str">
        <f>IF(Inventory!D56=0,"",Inventory!D56)</f>
        <v/>
      </c>
      <c r="D26" s="7">
        <f ca="1">IFERROR(ROUND((Inventory!E56/(SUM(Inventory!E$34:Inventory!E$62)))*100,0),"")</f>
        <v>0</v>
      </c>
      <c r="E26" s="6" t="str">
        <f>IF(Inventory!F56=0,"",Inventory!F56)</f>
        <v/>
      </c>
      <c r="F26" s="7">
        <f ca="1">IFERROR(ROUND((Inventory!G56/(SUM(Inventory!G$34:Inventory!G$62)))*100,0),"")</f>
        <v>0</v>
      </c>
      <c r="G26" s="6" t="str">
        <f>IF(Inventory!H56=0,"",Inventory!H56)</f>
        <v/>
      </c>
      <c r="H26" s="7">
        <f ca="1">IFERROR(ROUND((Inventory!I56/(SUM(Inventory!I$34:Inventory!I$62)))*100,0),"")</f>
        <v>0</v>
      </c>
      <c r="I26" s="6" t="str">
        <f>IF(Inventory!J56=0,"",Inventory!J56)</f>
        <v/>
      </c>
      <c r="J26" s="7" t="str">
        <f ca="1">IFERROR(ROUND((Inventory!K56/(SUM(Inventory!K$34:Inventory!K$62)))*100,0),"")</f>
        <v/>
      </c>
      <c r="K26" s="6" t="str">
        <f>IF(Inventory!L56=0,"",Inventory!L56)</f>
        <v/>
      </c>
      <c r="L26" s="7" t="str">
        <f ca="1">IFERROR(ROUND((Inventory!M56/(SUM(Inventory!M$34:Inventory!M$62)))*100,0),"")</f>
        <v/>
      </c>
      <c r="M26" s="6" t="str">
        <f>IF(Inventory!N56=0,"",Inventory!N56)</f>
        <v/>
      </c>
      <c r="N26" s="7" t="str">
        <f ca="1">IFERROR(ROUND((Inventory!O56/(SUM(Inventory!O$34:Inventory!O$62)))*100,0),"")</f>
        <v/>
      </c>
      <c r="O26" s="6" t="str">
        <f>IF(Inventory!P56=0,"",Inventory!P56)</f>
        <v/>
      </c>
      <c r="P26" s="7" t="str">
        <f ca="1">IFERROR(ROUND((Inventory!Q56/(SUM(Inventory!Q$34:Inventory!Q$62)))*100,0),"")</f>
        <v/>
      </c>
      <c r="Q26" s="6" t="str">
        <f>IF(Inventory!R56=0,"",Inventory!R56)</f>
        <v/>
      </c>
      <c r="R26" s="7" t="str">
        <f ca="1">IFERROR(ROUND((Inventory!S56/(SUM(Inventory!S$34:Inventory!S$62)))*100,0),"")</f>
        <v/>
      </c>
      <c r="S26" s="6" t="str">
        <f>IF(Inventory!T56=0,"",Inventory!T56)</f>
        <v/>
      </c>
      <c r="T26" s="7" t="str">
        <f ca="1">IFERROR(ROUND((Inventory!U56/(SUM(Inventory!U$34:Inventory!U$62)))*100,0),"")</f>
        <v/>
      </c>
      <c r="U26" s="6" t="str">
        <f>IF(Inventory!V56=0,"",Inventory!V56)</f>
        <v/>
      </c>
      <c r="V26" s="7" t="str">
        <f ca="1">IFERROR(ROUND((Inventory!W56/(SUM(Inventory!W$34:Inventory!W$62)))*100,0),"")</f>
        <v/>
      </c>
      <c r="W26" s="6" t="str">
        <f>IF(Inventory!X56=0,"",Inventory!X56)</f>
        <v/>
      </c>
      <c r="X26" s="9"/>
    </row>
    <row r="27" customHeight="1" spans="2:24">
      <c r="B27" s="7">
        <f ca="1">IFERROR(ROUND((Inventory!C57/(SUM(Inventory!C$34:Inventory!C$62)))*100,0),"")</f>
        <v>0</v>
      </c>
      <c r="C27" s="6" t="str">
        <f>IF(Inventory!D57=0,"",Inventory!D57)</f>
        <v/>
      </c>
      <c r="D27" s="7">
        <f ca="1">IFERROR(ROUND((Inventory!E57/(SUM(Inventory!E$34:Inventory!E$62)))*100,0),"")</f>
        <v>0</v>
      </c>
      <c r="E27" s="6" t="str">
        <f>IF(Inventory!F57=0,"",Inventory!F57)</f>
        <v/>
      </c>
      <c r="F27" s="7">
        <f ca="1">IFERROR(ROUND((Inventory!G57/(SUM(Inventory!G$34:Inventory!G$62)))*100,0),"")</f>
        <v>0</v>
      </c>
      <c r="G27" s="6" t="str">
        <f>IF(Inventory!H57=0,"",Inventory!H57)</f>
        <v/>
      </c>
      <c r="H27" s="7">
        <f ca="1">IFERROR(ROUND((Inventory!I57/(SUM(Inventory!I$34:Inventory!I$62)))*100,0),"")</f>
        <v>0</v>
      </c>
      <c r="I27" s="6" t="str">
        <f>IF(Inventory!J57=0,"",Inventory!J57)</f>
        <v/>
      </c>
      <c r="J27" s="7" t="str">
        <f ca="1">IFERROR(ROUND((Inventory!K57/(SUM(Inventory!K$34:Inventory!K$62)))*100,0),"")</f>
        <v/>
      </c>
      <c r="K27" s="6" t="str">
        <f>IF(Inventory!L57=0,"",Inventory!L57)</f>
        <v/>
      </c>
      <c r="L27" s="7" t="str">
        <f ca="1">IFERROR(ROUND((Inventory!M57/(SUM(Inventory!M$34:Inventory!M$62)))*100,0),"")</f>
        <v/>
      </c>
      <c r="M27" s="6" t="str">
        <f>IF(Inventory!N57=0,"",Inventory!N57)</f>
        <v/>
      </c>
      <c r="N27" s="7" t="str">
        <f ca="1">IFERROR(ROUND((Inventory!O57/(SUM(Inventory!O$34:Inventory!O$62)))*100,0),"")</f>
        <v/>
      </c>
      <c r="O27" s="6" t="str">
        <f>IF(Inventory!P57=0,"",Inventory!P57)</f>
        <v/>
      </c>
      <c r="P27" s="7" t="str">
        <f ca="1">IFERROR(ROUND((Inventory!Q57/(SUM(Inventory!Q$34:Inventory!Q$62)))*100,0),"")</f>
        <v/>
      </c>
      <c r="Q27" s="6" t="str">
        <f>IF(Inventory!R57=0,"",Inventory!R57)</f>
        <v/>
      </c>
      <c r="R27" s="7" t="str">
        <f ca="1">IFERROR(ROUND((Inventory!S57/(SUM(Inventory!S$34:Inventory!S$62)))*100,0),"")</f>
        <v/>
      </c>
      <c r="S27" s="6" t="str">
        <f>IF(Inventory!T57=0,"",Inventory!T57)</f>
        <v/>
      </c>
      <c r="T27" s="7" t="str">
        <f ca="1">IFERROR(ROUND((Inventory!U57/(SUM(Inventory!U$34:Inventory!U$62)))*100,0),"")</f>
        <v/>
      </c>
      <c r="U27" s="6" t="str">
        <f>IF(Inventory!V57=0,"",Inventory!V57)</f>
        <v/>
      </c>
      <c r="V27" s="7" t="str">
        <f ca="1">IFERROR(ROUND((Inventory!W57/(SUM(Inventory!W$34:Inventory!W$62)))*100,0),"")</f>
        <v/>
      </c>
      <c r="W27" s="6" t="str">
        <f>IF(Inventory!X57=0,"",Inventory!X57)</f>
        <v/>
      </c>
      <c r="X27" s="9"/>
    </row>
    <row r="28" customHeight="1" spans="2:24">
      <c r="B28" s="7">
        <f ca="1">IFERROR(ROUND((Inventory!C58/(SUM(Inventory!C$34:Inventory!C$62)))*100,0),"")</f>
        <v>0</v>
      </c>
      <c r="C28" s="6" t="str">
        <f>IF(Inventory!D58=0,"",Inventory!D58)</f>
        <v/>
      </c>
      <c r="D28" s="7">
        <f ca="1">IFERROR(ROUND((Inventory!E58/(SUM(Inventory!E$34:Inventory!E$62)))*100,0),"")</f>
        <v>0</v>
      </c>
      <c r="E28" s="6" t="str">
        <f>IF(Inventory!F58=0,"",Inventory!F58)</f>
        <v/>
      </c>
      <c r="F28" s="7">
        <f ca="1">IFERROR(ROUND((Inventory!G58/(SUM(Inventory!G$34:Inventory!G$62)))*100,0),"")</f>
        <v>0</v>
      </c>
      <c r="G28" s="6" t="str">
        <f>IF(Inventory!H58=0,"",Inventory!H58)</f>
        <v/>
      </c>
      <c r="H28" s="7">
        <f ca="1">IFERROR(ROUND((Inventory!I58/(SUM(Inventory!I$34:Inventory!I$62)))*100,0),"")</f>
        <v>0</v>
      </c>
      <c r="I28" s="6" t="str">
        <f>IF(Inventory!J58=0,"",Inventory!J58)</f>
        <v/>
      </c>
      <c r="J28" s="7" t="str">
        <f ca="1">IFERROR(ROUND((Inventory!K58/(SUM(Inventory!K$34:Inventory!K$62)))*100,0),"")</f>
        <v/>
      </c>
      <c r="K28" s="6" t="str">
        <f>IF(Inventory!L58=0,"",Inventory!L58)</f>
        <v/>
      </c>
      <c r="L28" s="7" t="str">
        <f ca="1">IFERROR(ROUND((Inventory!M58/(SUM(Inventory!M$34:Inventory!M$62)))*100,0),"")</f>
        <v/>
      </c>
      <c r="M28" s="6" t="str">
        <f>IF(Inventory!N58=0,"",Inventory!N58)</f>
        <v/>
      </c>
      <c r="N28" s="7" t="str">
        <f ca="1">IFERROR(ROUND((Inventory!O58/(SUM(Inventory!O$34:Inventory!O$62)))*100,0),"")</f>
        <v/>
      </c>
      <c r="O28" s="6" t="str">
        <f>IF(Inventory!P58=0,"",Inventory!P58)</f>
        <v/>
      </c>
      <c r="P28" s="7" t="str">
        <f ca="1">IFERROR(ROUND((Inventory!Q58/(SUM(Inventory!Q$34:Inventory!Q$62)))*100,0),"")</f>
        <v/>
      </c>
      <c r="Q28" s="6" t="str">
        <f>IF(Inventory!R58=0,"",Inventory!R58)</f>
        <v/>
      </c>
      <c r="R28" s="7" t="str">
        <f ca="1">IFERROR(ROUND((Inventory!S58/(SUM(Inventory!S$34:Inventory!S$62)))*100,0),"")</f>
        <v/>
      </c>
      <c r="S28" s="6" t="str">
        <f>IF(Inventory!T58=0,"",Inventory!T58)</f>
        <v/>
      </c>
      <c r="T28" s="7" t="str">
        <f ca="1">IFERROR(ROUND((Inventory!U58/(SUM(Inventory!U$34:Inventory!U$62)))*100,0),"")</f>
        <v/>
      </c>
      <c r="U28" s="6" t="str">
        <f>IF(Inventory!V58=0,"",Inventory!V58)</f>
        <v/>
      </c>
      <c r="V28" s="7" t="str">
        <f ca="1">IFERROR(ROUND((Inventory!W58/(SUM(Inventory!W$34:Inventory!W$62)))*100,0),"")</f>
        <v/>
      </c>
      <c r="W28" s="6" t="str">
        <f>IF(Inventory!X58=0,"",Inventory!X58)</f>
        <v/>
      </c>
      <c r="X28" s="9"/>
    </row>
    <row r="29" customHeight="1" spans="2:24">
      <c r="B29" s="7">
        <f ca="1">IFERROR(ROUND((Inventory!C59/(SUM(Inventory!C$34:Inventory!C$62)))*100,0),"")</f>
        <v>0</v>
      </c>
      <c r="C29" s="6" t="str">
        <f>IF(Inventory!D59=0,"",Inventory!D59)</f>
        <v/>
      </c>
      <c r="D29" s="7">
        <f ca="1">IFERROR(ROUND((Inventory!E59/(SUM(Inventory!E$34:Inventory!E$62)))*100,0),"")</f>
        <v>0</v>
      </c>
      <c r="E29" s="6" t="str">
        <f>IF(Inventory!F59=0,"",Inventory!F59)</f>
        <v/>
      </c>
      <c r="F29" s="7">
        <f ca="1">IFERROR(ROUND((Inventory!G59/(SUM(Inventory!G$34:Inventory!G$62)))*100,0),"")</f>
        <v>0</v>
      </c>
      <c r="G29" s="6" t="str">
        <f>IF(Inventory!H59=0,"",Inventory!H59)</f>
        <v/>
      </c>
      <c r="H29" s="7">
        <f ca="1">IFERROR(ROUND((Inventory!I59/(SUM(Inventory!I$34:Inventory!I$62)))*100,0),"")</f>
        <v>0</v>
      </c>
      <c r="I29" s="6" t="str">
        <f>IF(Inventory!J59=0,"",Inventory!J59)</f>
        <v/>
      </c>
      <c r="J29" s="7" t="str">
        <f ca="1">IFERROR(ROUND((Inventory!K59/(SUM(Inventory!K$34:Inventory!K$62)))*100,0),"")</f>
        <v/>
      </c>
      <c r="K29" s="6" t="str">
        <f>IF(Inventory!L59=0,"",Inventory!L59)</f>
        <v/>
      </c>
      <c r="L29" s="7" t="str">
        <f ca="1">IFERROR(ROUND((Inventory!M59/(SUM(Inventory!M$34:Inventory!M$62)))*100,0),"")</f>
        <v/>
      </c>
      <c r="M29" s="6" t="str">
        <f>IF(Inventory!N59=0,"",Inventory!N59)</f>
        <v/>
      </c>
      <c r="N29" s="7" t="str">
        <f ca="1">IFERROR(ROUND((Inventory!O59/(SUM(Inventory!O$34:Inventory!O$62)))*100,0),"")</f>
        <v/>
      </c>
      <c r="O29" s="6" t="str">
        <f>IF(Inventory!P59=0,"",Inventory!P59)</f>
        <v/>
      </c>
      <c r="P29" s="7" t="str">
        <f ca="1">IFERROR(ROUND((Inventory!Q59/(SUM(Inventory!Q$34:Inventory!Q$62)))*100,0),"")</f>
        <v/>
      </c>
      <c r="Q29" s="6" t="str">
        <f>IF(Inventory!R59=0,"",Inventory!R59)</f>
        <v/>
      </c>
      <c r="R29" s="7" t="str">
        <f ca="1">IFERROR(ROUND((Inventory!S59/(SUM(Inventory!S$34:Inventory!S$62)))*100,0),"")</f>
        <v/>
      </c>
      <c r="S29" s="6" t="str">
        <f>IF(Inventory!T59=0,"",Inventory!T59)</f>
        <v/>
      </c>
      <c r="T29" s="7" t="str">
        <f ca="1">IFERROR(ROUND((Inventory!U59/(SUM(Inventory!U$34:Inventory!U$62)))*100,0),"")</f>
        <v/>
      </c>
      <c r="U29" s="6" t="str">
        <f>IF(Inventory!V59=0,"",Inventory!V59)</f>
        <v/>
      </c>
      <c r="V29" s="7" t="str">
        <f ca="1">IFERROR(ROUND((Inventory!W59/(SUM(Inventory!W$34:Inventory!W$62)))*100,0),"")</f>
        <v/>
      </c>
      <c r="W29" s="6" t="str">
        <f>IF(Inventory!X59=0,"",Inventory!X59)</f>
        <v/>
      </c>
      <c r="X29" s="9"/>
    </row>
    <row r="30" customHeight="1" spans="2:24">
      <c r="B30" s="7">
        <f ca="1">IFERROR(ROUND((Inventory!C60/(SUM(Inventory!C$34:Inventory!C$62)))*100,0),"")</f>
        <v>0</v>
      </c>
      <c r="C30" s="6" t="str">
        <f>IF(Inventory!D60=0,"",Inventory!D60)</f>
        <v/>
      </c>
      <c r="D30" s="7">
        <f ca="1">IFERROR(ROUND((Inventory!E60/(SUM(Inventory!E$34:Inventory!E$62)))*100,0),"")</f>
        <v>0</v>
      </c>
      <c r="E30" s="6" t="str">
        <f>IF(Inventory!F60=0,"",Inventory!F60)</f>
        <v/>
      </c>
      <c r="F30" s="7">
        <f ca="1">IFERROR(ROUND((Inventory!G60/(SUM(Inventory!G$34:Inventory!G$62)))*100,0),"")</f>
        <v>0</v>
      </c>
      <c r="G30" s="6" t="str">
        <f>IF(Inventory!H60=0,"",Inventory!H60)</f>
        <v/>
      </c>
      <c r="H30" s="7">
        <f ca="1">IFERROR(ROUND((Inventory!I60/(SUM(Inventory!I$34:Inventory!I$62)))*100,0),"")</f>
        <v>0</v>
      </c>
      <c r="I30" s="6" t="str">
        <f>IF(Inventory!J60=0,"",Inventory!J60)</f>
        <v/>
      </c>
      <c r="J30" s="7" t="str">
        <f ca="1">IFERROR(ROUND((Inventory!K60/(SUM(Inventory!K$34:Inventory!K$62)))*100,0),"")</f>
        <v/>
      </c>
      <c r="K30" s="6" t="str">
        <f>IF(Inventory!L60=0,"",Inventory!L60)</f>
        <v/>
      </c>
      <c r="L30" s="7" t="str">
        <f ca="1">IFERROR(ROUND((Inventory!M60/(SUM(Inventory!M$34:Inventory!M$62)))*100,0),"")</f>
        <v/>
      </c>
      <c r="M30" s="6" t="str">
        <f>IF(Inventory!N60=0,"",Inventory!N60)</f>
        <v/>
      </c>
      <c r="N30" s="7" t="str">
        <f ca="1">IFERROR(ROUND((Inventory!O60/(SUM(Inventory!O$34:Inventory!O$62)))*100,0),"")</f>
        <v/>
      </c>
      <c r="O30" s="6" t="str">
        <f>IF(Inventory!P60=0,"",Inventory!P60)</f>
        <v/>
      </c>
      <c r="P30" s="7" t="str">
        <f ca="1">IFERROR(ROUND((Inventory!Q60/(SUM(Inventory!Q$34:Inventory!Q$62)))*100,0),"")</f>
        <v/>
      </c>
      <c r="Q30" s="6" t="str">
        <f>IF(Inventory!R60=0,"",Inventory!R60)</f>
        <v/>
      </c>
      <c r="R30" s="7" t="str">
        <f ca="1">IFERROR(ROUND((Inventory!S60/(SUM(Inventory!S$34:Inventory!S$62)))*100,0),"")</f>
        <v/>
      </c>
      <c r="S30" s="6" t="str">
        <f>IF(Inventory!T60=0,"",Inventory!T60)</f>
        <v/>
      </c>
      <c r="T30" s="7" t="str">
        <f ca="1">IFERROR(ROUND((Inventory!U60/(SUM(Inventory!U$34:Inventory!U$62)))*100,0),"")</f>
        <v/>
      </c>
      <c r="U30" s="6" t="str">
        <f>IF(Inventory!V60=0,"",Inventory!V60)</f>
        <v/>
      </c>
      <c r="V30" s="7" t="str">
        <f ca="1">IFERROR(ROUND((Inventory!W60/(SUM(Inventory!W$34:Inventory!W$62)))*100,0),"")</f>
        <v/>
      </c>
      <c r="W30" s="6" t="str">
        <f>IF(Inventory!X60=0,"",Inventory!X60)</f>
        <v/>
      </c>
      <c r="X30" s="9"/>
    </row>
    <row r="31" customHeight="1" spans="2:24">
      <c r="B31" s="7">
        <f ca="1">IFERROR(ROUND((Inventory!C61/(SUM(Inventory!C$34:Inventory!C$62)))*100,0),"")</f>
        <v>0</v>
      </c>
      <c r="C31" s="6" t="str">
        <f>IF(Inventory!D61=0,"",Inventory!D61)</f>
        <v/>
      </c>
      <c r="D31" s="7">
        <f ca="1">IFERROR(ROUND((Inventory!E61/(SUM(Inventory!E$34:Inventory!E$62)))*100,0),"")</f>
        <v>0</v>
      </c>
      <c r="E31" s="6" t="str">
        <f>IF(Inventory!F61=0,"",Inventory!F61)</f>
        <v/>
      </c>
      <c r="F31" s="7">
        <f ca="1">IFERROR(ROUND((Inventory!G61/(SUM(Inventory!G$34:Inventory!G$62)))*100,0),"")</f>
        <v>0</v>
      </c>
      <c r="G31" s="6" t="str">
        <f>IF(Inventory!H61=0,"",Inventory!H61)</f>
        <v/>
      </c>
      <c r="H31" s="7">
        <f ca="1">IFERROR(ROUND((Inventory!I61/(SUM(Inventory!I$34:Inventory!I$62)))*100,0),"")</f>
        <v>0</v>
      </c>
      <c r="I31" s="6" t="str">
        <f>IF(Inventory!J61=0,"",Inventory!J61)</f>
        <v/>
      </c>
      <c r="J31" s="7" t="str">
        <f ca="1">IFERROR(ROUND((Inventory!K61/(SUM(Inventory!K$34:Inventory!K$62)))*100,0),"")</f>
        <v/>
      </c>
      <c r="K31" s="6" t="str">
        <f>IF(Inventory!L61=0,"",Inventory!L61)</f>
        <v/>
      </c>
      <c r="L31" s="7" t="str">
        <f ca="1">IFERROR(ROUND((Inventory!M61/(SUM(Inventory!M$34:Inventory!M$62)))*100,0),"")</f>
        <v/>
      </c>
      <c r="M31" s="6" t="str">
        <f>IF(Inventory!N61=0,"",Inventory!N61)</f>
        <v/>
      </c>
      <c r="N31" s="7" t="str">
        <f ca="1">IFERROR(ROUND((Inventory!O61/(SUM(Inventory!O$34:Inventory!O$62)))*100,0),"")</f>
        <v/>
      </c>
      <c r="O31" s="6" t="str">
        <f>IF(Inventory!P61=0,"",Inventory!P61)</f>
        <v/>
      </c>
      <c r="P31" s="7" t="str">
        <f ca="1">IFERROR(ROUND((Inventory!Q61/(SUM(Inventory!Q$34:Inventory!Q$62)))*100,0),"")</f>
        <v/>
      </c>
      <c r="Q31" s="6" t="str">
        <f>IF(Inventory!R61=0,"",Inventory!R61)</f>
        <v/>
      </c>
      <c r="R31" s="7" t="str">
        <f ca="1">IFERROR(ROUND((Inventory!S61/(SUM(Inventory!S$34:Inventory!S$62)))*100,0),"")</f>
        <v/>
      </c>
      <c r="S31" s="6" t="str">
        <f>IF(Inventory!T61=0,"",Inventory!T61)</f>
        <v/>
      </c>
      <c r="T31" s="7" t="str">
        <f ca="1">IFERROR(ROUND((Inventory!U61/(SUM(Inventory!U$34:Inventory!U$62)))*100,0),"")</f>
        <v/>
      </c>
      <c r="U31" s="6" t="str">
        <f>IF(Inventory!V61=0,"",Inventory!V61)</f>
        <v/>
      </c>
      <c r="V31" s="7" t="str">
        <f ca="1">IFERROR(ROUND((Inventory!W61/(SUM(Inventory!W$34:Inventory!W$62)))*100,0),"")</f>
        <v/>
      </c>
      <c r="W31" s="6" t="str">
        <f>IF(Inventory!X61=0,"",Inventory!X61)</f>
        <v/>
      </c>
      <c r="X31" s="9"/>
    </row>
    <row r="32" customHeight="1" spans="2:24">
      <c r="B32" s="7">
        <f ca="1">IFERROR(ROUND((Inventory!C62/(SUM(Inventory!C$34:Inventory!C$62)))*100,0),"")</f>
        <v>0</v>
      </c>
      <c r="C32" s="6" t="str">
        <f>IF(Inventory!D62=0,"",Inventory!D62)</f>
        <v/>
      </c>
      <c r="D32" s="7">
        <f ca="1">IFERROR(ROUND((Inventory!E62/(SUM(Inventory!E$34:Inventory!E$62)))*100,0),"")</f>
        <v>0</v>
      </c>
      <c r="E32" s="6" t="str">
        <f>IF(Inventory!F62=0,"",Inventory!F62)</f>
        <v/>
      </c>
      <c r="F32" s="7">
        <f ca="1">IFERROR(ROUND((Inventory!G62/(SUM(Inventory!G$34:Inventory!G$62)))*100,0),"")</f>
        <v>0</v>
      </c>
      <c r="G32" s="6" t="str">
        <f>IF(Inventory!H62=0,"",Inventory!H62)</f>
        <v/>
      </c>
      <c r="H32" s="7">
        <f ca="1">IFERROR(ROUND((Inventory!I62/(SUM(Inventory!I$34:Inventory!I$62)))*100,0),"")</f>
        <v>0</v>
      </c>
      <c r="I32" s="6" t="str">
        <f>IF(Inventory!J62=0,"",Inventory!J62)</f>
        <v/>
      </c>
      <c r="J32" s="7" t="str">
        <f ca="1">IFERROR(ROUND((Inventory!K62/(SUM(Inventory!K$34:Inventory!K$62)))*100,0),"")</f>
        <v/>
      </c>
      <c r="K32" s="6" t="str">
        <f>IF(Inventory!L62=0,"",Inventory!L62)</f>
        <v/>
      </c>
      <c r="L32" s="7" t="str">
        <f ca="1">IFERROR(ROUND((Inventory!M62/(SUM(Inventory!M$34:Inventory!M$62)))*100,0),"")</f>
        <v/>
      </c>
      <c r="M32" s="6" t="str">
        <f>IF(Inventory!N62=0,"",Inventory!N62)</f>
        <v/>
      </c>
      <c r="N32" s="7" t="str">
        <f ca="1">IFERROR(ROUND((Inventory!O62/(SUM(Inventory!O$34:Inventory!O$62)))*100,0),"")</f>
        <v/>
      </c>
      <c r="O32" s="6" t="str">
        <f>IF(Inventory!P62=0,"",Inventory!P62)</f>
        <v/>
      </c>
      <c r="P32" s="7" t="str">
        <f ca="1">IFERROR(ROUND((Inventory!Q62/(SUM(Inventory!Q$34:Inventory!Q$62)))*100,0),"")</f>
        <v/>
      </c>
      <c r="Q32" s="6" t="str">
        <f>IF(Inventory!R62=0,"",Inventory!R62)</f>
        <v/>
      </c>
      <c r="R32" s="7" t="str">
        <f ca="1">IFERROR(ROUND((Inventory!S62/(SUM(Inventory!S$34:Inventory!S$62)))*100,0),"")</f>
        <v/>
      </c>
      <c r="S32" s="6" t="str">
        <f>IF(Inventory!T62=0,"",Inventory!T62)</f>
        <v/>
      </c>
      <c r="T32" s="7" t="str">
        <f ca="1">IFERROR(ROUND((Inventory!U62/(SUM(Inventory!U$34:Inventory!U$62)))*100,0),"")</f>
        <v/>
      </c>
      <c r="U32" s="6" t="str">
        <f>IF(Inventory!V62=0,"",Inventory!V62)</f>
        <v/>
      </c>
      <c r="V32" s="7" t="str">
        <f ca="1">IFERROR(ROUND((Inventory!W62/(SUM(Inventory!W$34:Inventory!W$62)))*100,0),"")</f>
        <v/>
      </c>
      <c r="W32" s="6" t="str">
        <f>IF(Inventory!X62=0,"",Inventory!X62)</f>
        <v/>
      </c>
      <c r="X32" s="9"/>
    </row>
    <row r="34" customHeight="1" spans="2:23">
      <c r="B34" s="6" t="str">
        <f>B3</f>
        <v>Frequency</v>
      </c>
      <c r="C34" s="6" t="str">
        <f t="shared" ref="C34:W34" si="0">C3</f>
        <v>C</v>
      </c>
      <c r="D34" s="6" t="str">
        <f t="shared" si="0"/>
        <v>Frequency</v>
      </c>
      <c r="E34" s="6" t="str">
        <f t="shared" si="0"/>
        <v>V</v>
      </c>
      <c r="F34" s="6" t="str">
        <f t="shared" si="0"/>
        <v>Frequency</v>
      </c>
      <c r="G34" s="6" t="str">
        <f t="shared" si="0"/>
        <v>N</v>
      </c>
      <c r="H34" s="6" t="str">
        <f t="shared" si="0"/>
        <v>Frequency</v>
      </c>
      <c r="I34" s="6" t="str">
        <f t="shared" si="0"/>
        <v>G</v>
      </c>
      <c r="J34" s="6" t="str">
        <f t="shared" si="0"/>
        <v>Frequency</v>
      </c>
      <c r="K34" s="6" t="str">
        <f t="shared" si="0"/>
        <v/>
      </c>
      <c r="L34" s="6" t="str">
        <f t="shared" si="0"/>
        <v>Frequency</v>
      </c>
      <c r="M34" s="6" t="str">
        <f t="shared" si="0"/>
        <v/>
      </c>
      <c r="N34" s="6" t="str">
        <f t="shared" si="0"/>
        <v>Frequency</v>
      </c>
      <c r="O34" s="6" t="str">
        <f t="shared" si="0"/>
        <v/>
      </c>
      <c r="P34" s="6" t="str">
        <f t="shared" si="0"/>
        <v>Frequency</v>
      </c>
      <c r="Q34" s="6" t="str">
        <f t="shared" si="0"/>
        <v/>
      </c>
      <c r="R34" s="6" t="str">
        <f t="shared" si="0"/>
        <v>Frequency</v>
      </c>
      <c r="S34" s="6" t="str">
        <f t="shared" si="0"/>
        <v/>
      </c>
      <c r="T34" s="6" t="str">
        <f t="shared" si="0"/>
        <v>Frequency</v>
      </c>
      <c r="U34" s="6" t="str">
        <f t="shared" si="0"/>
        <v/>
      </c>
      <c r="V34" s="6" t="str">
        <f t="shared" si="0"/>
        <v>Frequency</v>
      </c>
      <c r="W34" s="6" t="str">
        <f t="shared" si="0"/>
        <v/>
      </c>
    </row>
    <row r="35" customHeight="1" spans="2:24">
      <c r="B35" s="7">
        <v>0</v>
      </c>
      <c r="C35" s="6" t="str">
        <f>C4</f>
        <v>p</v>
      </c>
      <c r="D35" s="8">
        <v>0</v>
      </c>
      <c r="E35" s="6" t="str">
        <f t="shared" ref="E35:E63" si="1">E4</f>
        <v>a</v>
      </c>
      <c r="F35" s="8">
        <v>0</v>
      </c>
      <c r="G35" s="6" t="str">
        <f t="shared" ref="G35:G63" si="2">G4</f>
        <v>m</v>
      </c>
      <c r="H35" s="8">
        <v>0</v>
      </c>
      <c r="I35" s="6" t="str">
        <f t="shared" ref="I35:I63" si="3">I4</f>
        <v>i</v>
      </c>
      <c r="J35" s="8">
        <v>0</v>
      </c>
      <c r="K35" s="6" t="str">
        <f t="shared" ref="K35:K63" si="4">K4</f>
        <v/>
      </c>
      <c r="L35" s="8">
        <v>0</v>
      </c>
      <c r="M35" s="6" t="str">
        <f t="shared" ref="M35:M63" si="5">M4</f>
        <v/>
      </c>
      <c r="N35" s="8">
        <v>0</v>
      </c>
      <c r="O35" s="6" t="str">
        <f t="shared" ref="O35:O63" si="6">O4</f>
        <v/>
      </c>
      <c r="P35" s="8">
        <v>0</v>
      </c>
      <c r="Q35" s="6" t="str">
        <f t="shared" ref="Q35:Q63" si="7">Q4</f>
        <v/>
      </c>
      <c r="R35" s="8">
        <v>0</v>
      </c>
      <c r="S35" s="6" t="str">
        <f t="shared" ref="S35:S63" si="8">S4</f>
        <v/>
      </c>
      <c r="T35" s="8">
        <v>0</v>
      </c>
      <c r="U35" s="6" t="str">
        <f t="shared" ref="U35:U63" si="9">U4</f>
        <v/>
      </c>
      <c r="V35" s="8">
        <v>0</v>
      </c>
      <c r="W35" s="6" t="str">
        <f t="shared" ref="W35:W63" si="10">W4</f>
        <v/>
      </c>
      <c r="X35" s="8"/>
    </row>
    <row r="36" customHeight="1" spans="2:23">
      <c r="B36" s="7">
        <f ca="1">IF(NOT(B5=0),SUM(B$4:B4),"")</f>
        <v>6</v>
      </c>
      <c r="C36" s="6" t="str">
        <f t="shared" ref="C36:C63" si="11">C5</f>
        <v>b</v>
      </c>
      <c r="D36" s="7">
        <f ca="1">IF(NOT(D5=0),SUM(D$4:D4),"")</f>
        <v>25</v>
      </c>
      <c r="E36" s="6" t="str">
        <f t="shared" si="1"/>
        <v>e</v>
      </c>
      <c r="F36" s="7">
        <f ca="1">IF(NOT(F5=0),SUM(F$4:F4),"")</f>
        <v>25</v>
      </c>
      <c r="G36" s="6" t="str">
        <f t="shared" si="2"/>
        <v>n</v>
      </c>
      <c r="H36" s="7">
        <f ca="1">IF(NOT(H5=0),SUM(H$4:H4),"")</f>
        <v>40</v>
      </c>
      <c r="I36" s="6" t="str">
        <f t="shared" si="3"/>
        <v>u</v>
      </c>
      <c r="J36" s="7">
        <f ca="1">IF(NOT(J5=0),SUM(J$4:J4),"")</f>
        <v>0</v>
      </c>
      <c r="K36" s="6" t="str">
        <f t="shared" si="4"/>
        <v/>
      </c>
      <c r="L36" s="7">
        <f ca="1">IF(NOT(L5=0),SUM(L$4:L4),"")</f>
        <v>0</v>
      </c>
      <c r="M36" s="6" t="str">
        <f t="shared" si="5"/>
        <v/>
      </c>
      <c r="N36" s="7">
        <f ca="1">IF(NOT(N5=0),SUM(N$4:N4),"")</f>
        <v>0</v>
      </c>
      <c r="O36" s="6" t="str">
        <f t="shared" si="6"/>
        <v/>
      </c>
      <c r="P36" s="7">
        <f ca="1">IF(NOT(P5=0),SUM(P$4:P4),"")</f>
        <v>0</v>
      </c>
      <c r="Q36" s="6" t="str">
        <f t="shared" si="7"/>
        <v/>
      </c>
      <c r="R36" s="7">
        <f ca="1">IF(NOT(R5=0),SUM(R$4:R4),"")</f>
        <v>0</v>
      </c>
      <c r="S36" s="6" t="str">
        <f t="shared" si="8"/>
        <v/>
      </c>
      <c r="T36" s="7">
        <f ca="1">IF(NOT(T5=0),SUM(T$4:T4),"")</f>
        <v>0</v>
      </c>
      <c r="U36" s="6" t="str">
        <f t="shared" si="9"/>
        <v/>
      </c>
      <c r="V36" s="7">
        <f ca="1">IF(NOT(V5=0),SUM(V$4:V4),"")</f>
        <v>0</v>
      </c>
      <c r="W36" s="6" t="str">
        <f t="shared" si="10"/>
        <v/>
      </c>
    </row>
    <row r="37" customHeight="1" spans="2:24">
      <c r="B37" s="7">
        <f ca="1">IF(NOT(B6=0),SUM(B$4:B5),"")</f>
        <v>12</v>
      </c>
      <c r="C37" s="6" t="str">
        <f t="shared" si="11"/>
        <v>f</v>
      </c>
      <c r="D37" s="7">
        <f ca="1">IF(NOT(D6=0),SUM(D$4:D5),"")</f>
        <v>50</v>
      </c>
      <c r="E37" s="6" t="str">
        <f t="shared" si="1"/>
        <v>i</v>
      </c>
      <c r="F37" s="7">
        <f ca="1">IF(NOT(F6=0),SUM(F$4:F5),"")</f>
        <v>63</v>
      </c>
      <c r="G37" s="6" t="str">
        <f t="shared" si="2"/>
        <v>r</v>
      </c>
      <c r="H37" s="7">
        <f ca="1">IF(NOT(H6=0),SUM(H$4:H5),"")</f>
        <v>80</v>
      </c>
      <c r="I37" s="6" t="str">
        <f t="shared" si="3"/>
        <v>a</v>
      </c>
      <c r="J37" s="7">
        <f ca="1">IF(NOT(J6=0),SUM(J$4:J5),"")</f>
        <v>0</v>
      </c>
      <c r="K37" s="6" t="str">
        <f t="shared" si="4"/>
        <v/>
      </c>
      <c r="L37" s="7">
        <f ca="1">IF(NOT(L6=0),SUM(L$4:L5),"")</f>
        <v>0</v>
      </c>
      <c r="M37" s="6" t="str">
        <f t="shared" si="5"/>
        <v/>
      </c>
      <c r="N37" s="7">
        <f ca="1">IF(NOT(N6=0),SUM(N$4:N5),"")</f>
        <v>0</v>
      </c>
      <c r="O37" s="6" t="str">
        <f t="shared" si="6"/>
        <v/>
      </c>
      <c r="P37" s="7">
        <f ca="1">IF(NOT(P6=0),SUM(P$4:P5),"")</f>
        <v>0</v>
      </c>
      <c r="Q37" s="6" t="str">
        <f t="shared" si="7"/>
        <v/>
      </c>
      <c r="R37" s="7">
        <f ca="1">IF(NOT(R6=0),SUM(R$4:R5),"")</f>
        <v>0</v>
      </c>
      <c r="S37" s="6" t="str">
        <f t="shared" si="8"/>
        <v/>
      </c>
      <c r="T37" s="7">
        <f ca="1">IF(NOT(T6=0),SUM(T$4:T5),"")</f>
        <v>0</v>
      </c>
      <c r="U37" s="6" t="str">
        <f t="shared" si="9"/>
        <v/>
      </c>
      <c r="V37" s="7">
        <f ca="1">IF(NOT(V6=0),SUM(V$4:V5),"")</f>
        <v>0</v>
      </c>
      <c r="W37" s="6" t="str">
        <f t="shared" si="10"/>
        <v/>
      </c>
      <c r="X37" s="8"/>
    </row>
    <row r="38" customHeight="1" spans="2:23">
      <c r="B38" s="7">
        <f ca="1">IF(NOT(B7=0),SUM(B$4:B6),"")</f>
        <v>18</v>
      </c>
      <c r="C38" s="6" t="str">
        <f t="shared" si="11"/>
        <v>m</v>
      </c>
      <c r="D38" s="7">
        <f ca="1">IF(NOT(D7=0),SUM(D$4:D6),"")</f>
        <v>63</v>
      </c>
      <c r="E38" s="6" t="str">
        <f t="shared" si="1"/>
        <v>o</v>
      </c>
      <c r="F38" s="7">
        <f ca="1">IF(NOT(F7=0),SUM(F$4:F6),"")</f>
        <v>88</v>
      </c>
      <c r="G38" s="6" t="str">
        <f t="shared" si="2"/>
        <v>l</v>
      </c>
      <c r="H38" s="7" t="str">
        <f ca="1">IF(NOT(H7=0),SUM(H$4:H6),"")</f>
        <v/>
      </c>
      <c r="I38" s="6" t="str">
        <f t="shared" si="3"/>
        <v/>
      </c>
      <c r="J38" s="7">
        <f ca="1">IF(NOT(J7=0),SUM(J$4:J6),"")</f>
        <v>0</v>
      </c>
      <c r="K38" s="6" t="str">
        <f t="shared" si="4"/>
        <v/>
      </c>
      <c r="L38" s="7">
        <f ca="1">IF(NOT(L7=0),SUM(L$4:L6),"")</f>
        <v>0</v>
      </c>
      <c r="M38" s="6" t="str">
        <f t="shared" si="5"/>
        <v/>
      </c>
      <c r="N38" s="7">
        <f ca="1">IF(NOT(N7=0),SUM(N$4:N6),"")</f>
        <v>0</v>
      </c>
      <c r="O38" s="6" t="str">
        <f t="shared" si="6"/>
        <v/>
      </c>
      <c r="P38" s="7">
        <f ca="1">IF(NOT(P7=0),SUM(P$4:P6),"")</f>
        <v>0</v>
      </c>
      <c r="Q38" s="6" t="str">
        <f t="shared" si="7"/>
        <v/>
      </c>
      <c r="R38" s="7">
        <f ca="1">IF(NOT(R7=0),SUM(R$4:R6),"")</f>
        <v>0</v>
      </c>
      <c r="S38" s="6" t="str">
        <f t="shared" si="8"/>
        <v/>
      </c>
      <c r="T38" s="7">
        <f ca="1">IF(NOT(T7=0),SUM(T$4:T6),"")</f>
        <v>0</v>
      </c>
      <c r="U38" s="6" t="str">
        <f t="shared" si="9"/>
        <v/>
      </c>
      <c r="V38" s="7">
        <f ca="1">IF(NOT(V7=0),SUM(V$4:V6),"")</f>
        <v>0</v>
      </c>
      <c r="W38" s="6" t="str">
        <f t="shared" si="10"/>
        <v/>
      </c>
    </row>
    <row r="39" customHeight="1" spans="2:24">
      <c r="B39" s="7">
        <f ca="1">IF(NOT(B8=0),SUM(B$4:B7),"")</f>
        <v>27</v>
      </c>
      <c r="C39" s="6" t="str">
        <f t="shared" si="11"/>
        <v>t</v>
      </c>
      <c r="D39" s="7">
        <f ca="1">IF(NOT(D8=0),SUM(D$4:D7),"")</f>
        <v>88</v>
      </c>
      <c r="E39" s="6" t="str">
        <f t="shared" si="1"/>
        <v>u</v>
      </c>
      <c r="F39" s="7" t="str">
        <f ca="1">IF(NOT(F8=0),SUM(F$4:F7),"")</f>
        <v/>
      </c>
      <c r="G39" s="6" t="str">
        <f t="shared" si="2"/>
        <v/>
      </c>
      <c r="H39" s="7" t="str">
        <f ca="1">IF(NOT(H8=0),SUM(H$4:H7),"")</f>
        <v/>
      </c>
      <c r="I39" s="6" t="str">
        <f t="shared" si="3"/>
        <v/>
      </c>
      <c r="J39" s="7">
        <f ca="1">IF(NOT(J8=0),SUM(J$4:J7),"")</f>
        <v>0</v>
      </c>
      <c r="K39" s="6" t="str">
        <f t="shared" si="4"/>
        <v/>
      </c>
      <c r="L39" s="7">
        <f ca="1">IF(NOT(L8=0),SUM(L$4:L7),"")</f>
        <v>0</v>
      </c>
      <c r="M39" s="6" t="str">
        <f t="shared" si="5"/>
        <v/>
      </c>
      <c r="N39" s="7">
        <f ca="1">IF(NOT(N8=0),SUM(N$4:N7),"")</f>
        <v>0</v>
      </c>
      <c r="O39" s="6" t="str">
        <f t="shared" si="6"/>
        <v/>
      </c>
      <c r="P39" s="7">
        <f ca="1">IF(NOT(P8=0),SUM(P$4:P7),"")</f>
        <v>0</v>
      </c>
      <c r="Q39" s="6" t="str">
        <f t="shared" si="7"/>
        <v/>
      </c>
      <c r="R39" s="7">
        <f ca="1">IF(NOT(R8=0),SUM(R$4:R7),"")</f>
        <v>0</v>
      </c>
      <c r="S39" s="6" t="str">
        <f t="shared" si="8"/>
        <v/>
      </c>
      <c r="T39" s="7">
        <f ca="1">IF(NOT(T8=0),SUM(T$4:T7),"")</f>
        <v>0</v>
      </c>
      <c r="U39" s="6" t="str">
        <f t="shared" si="9"/>
        <v/>
      </c>
      <c r="V39" s="7">
        <f ca="1">IF(NOT(V8=0),SUM(V$4:V7),"")</f>
        <v>0</v>
      </c>
      <c r="W39" s="6" t="str">
        <f t="shared" si="10"/>
        <v/>
      </c>
      <c r="X39" s="8"/>
    </row>
    <row r="40" customHeight="1" spans="2:23">
      <c r="B40" s="7">
        <f ca="1">IF(NOT(B9=0),SUM(B$4:B8),"")</f>
        <v>36</v>
      </c>
      <c r="C40" s="6" t="str">
        <f t="shared" si="11"/>
        <v>d</v>
      </c>
      <c r="D40" s="7" t="str">
        <f ca="1">IF(NOT(D9=0),SUM(D$4:D8),"")</f>
        <v/>
      </c>
      <c r="E40" s="6" t="str">
        <f t="shared" si="1"/>
        <v/>
      </c>
      <c r="F40" s="7" t="str">
        <f ca="1">IF(NOT(F9=0),SUM(F$4:F8),"")</f>
        <v/>
      </c>
      <c r="G40" s="6" t="str">
        <f t="shared" si="2"/>
        <v/>
      </c>
      <c r="H40" s="7" t="str">
        <f ca="1">IF(NOT(H9=0),SUM(H$4:H8),"")</f>
        <v/>
      </c>
      <c r="I40" s="6" t="str">
        <f t="shared" si="3"/>
        <v/>
      </c>
      <c r="J40" s="7">
        <f ca="1">IF(NOT(J9=0),SUM(J$4:J8),"")</f>
        <v>0</v>
      </c>
      <c r="K40" s="6" t="str">
        <f t="shared" si="4"/>
        <v/>
      </c>
      <c r="L40" s="7">
        <f ca="1">IF(NOT(L9=0),SUM(L$4:L8),"")</f>
        <v>0</v>
      </c>
      <c r="M40" s="6" t="str">
        <f t="shared" si="5"/>
        <v/>
      </c>
      <c r="N40" s="7">
        <f ca="1">IF(NOT(N9=0),SUM(N$4:N8),"")</f>
        <v>0</v>
      </c>
      <c r="O40" s="6" t="str">
        <f t="shared" si="6"/>
        <v/>
      </c>
      <c r="P40" s="7">
        <f ca="1">IF(NOT(P9=0),SUM(P$4:P8),"")</f>
        <v>0</v>
      </c>
      <c r="Q40" s="6" t="str">
        <f t="shared" si="7"/>
        <v/>
      </c>
      <c r="R40" s="7">
        <f ca="1">IF(NOT(R9=0),SUM(R$4:R8),"")</f>
        <v>0</v>
      </c>
      <c r="S40" s="6" t="str">
        <f t="shared" si="8"/>
        <v/>
      </c>
      <c r="T40" s="7">
        <f ca="1">IF(NOT(T9=0),SUM(T$4:T8),"")</f>
        <v>0</v>
      </c>
      <c r="U40" s="6" t="str">
        <f t="shared" si="9"/>
        <v/>
      </c>
      <c r="V40" s="7">
        <f ca="1">IF(NOT(V9=0),SUM(V$4:V8),"")</f>
        <v>0</v>
      </c>
      <c r="W40" s="6" t="str">
        <f t="shared" si="10"/>
        <v/>
      </c>
    </row>
    <row r="41" customHeight="1" spans="2:24">
      <c r="B41" s="7">
        <f ca="1">IF(NOT(B10=0),SUM(B$4:B9),"")</f>
        <v>45</v>
      </c>
      <c r="C41" s="6" t="str">
        <f t="shared" si="11"/>
        <v>s</v>
      </c>
      <c r="D41" s="7" t="str">
        <f ca="1">IF(NOT(D10=0),SUM(D$4:D9),"")</f>
        <v/>
      </c>
      <c r="E41" s="6" t="str">
        <f t="shared" si="1"/>
        <v/>
      </c>
      <c r="F41" s="7" t="str">
        <f ca="1">IF(NOT(F10=0),SUM(F$4:F9),"")</f>
        <v/>
      </c>
      <c r="G41" s="6" t="str">
        <f t="shared" si="2"/>
        <v/>
      </c>
      <c r="H41" s="7" t="str">
        <f ca="1">IF(NOT(H10=0),SUM(H$4:H9),"")</f>
        <v/>
      </c>
      <c r="I41" s="6" t="str">
        <f t="shared" si="3"/>
        <v/>
      </c>
      <c r="J41" s="7">
        <f ca="1">IF(NOT(J10=0),SUM(J$4:J9),"")</f>
        <v>0</v>
      </c>
      <c r="K41" s="6" t="str">
        <f t="shared" si="4"/>
        <v/>
      </c>
      <c r="L41" s="7">
        <f ca="1">IF(NOT(L10=0),SUM(L$4:L9),"")</f>
        <v>0</v>
      </c>
      <c r="M41" s="6" t="str">
        <f t="shared" si="5"/>
        <v/>
      </c>
      <c r="N41" s="7">
        <f ca="1">IF(NOT(N10=0),SUM(N$4:N9),"")</f>
        <v>0</v>
      </c>
      <c r="O41" s="6" t="str">
        <f t="shared" si="6"/>
        <v/>
      </c>
      <c r="P41" s="7">
        <f ca="1">IF(NOT(P10=0),SUM(P$4:P9),"")</f>
        <v>0</v>
      </c>
      <c r="Q41" s="6" t="str">
        <f t="shared" si="7"/>
        <v/>
      </c>
      <c r="R41" s="7">
        <f ca="1">IF(NOT(R10=0),SUM(R$4:R9),"")</f>
        <v>0</v>
      </c>
      <c r="S41" s="6" t="str">
        <f t="shared" si="8"/>
        <v/>
      </c>
      <c r="T41" s="7">
        <f ca="1">IF(NOT(T10=0),SUM(T$4:T9),"")</f>
        <v>0</v>
      </c>
      <c r="U41" s="6" t="str">
        <f t="shared" si="9"/>
        <v/>
      </c>
      <c r="V41" s="7">
        <f ca="1">IF(NOT(V10=0),SUM(V$4:V9),"")</f>
        <v>0</v>
      </c>
      <c r="W41" s="6" t="str">
        <f t="shared" si="10"/>
        <v/>
      </c>
      <c r="X41" s="8"/>
    </row>
    <row r="42" customHeight="1" spans="2:23">
      <c r="B42" s="7">
        <f ca="1">IF(NOT(B11=0),SUM(B$4:B10),"")</f>
        <v>51</v>
      </c>
      <c r="C42" s="6" t="str">
        <f t="shared" si="11"/>
        <v>n</v>
      </c>
      <c r="D42" s="7" t="str">
        <f ca="1">IF(NOT(D11=0),SUM(D$4:D10),"")</f>
        <v/>
      </c>
      <c r="E42" s="6" t="str">
        <f t="shared" si="1"/>
        <v/>
      </c>
      <c r="F42" s="7" t="str">
        <f ca="1">IF(NOT(F11=0),SUM(F$4:F10),"")</f>
        <v/>
      </c>
      <c r="G42" s="6" t="str">
        <f t="shared" si="2"/>
        <v/>
      </c>
      <c r="H42" s="7" t="str">
        <f ca="1">IF(NOT(H11=0),SUM(H$4:H10),"")</f>
        <v/>
      </c>
      <c r="I42" s="6" t="str">
        <f t="shared" si="3"/>
        <v/>
      </c>
      <c r="J42" s="7">
        <f ca="1">IF(NOT(J11=0),SUM(J$4:J10),"")</f>
        <v>0</v>
      </c>
      <c r="K42" s="6" t="str">
        <f t="shared" si="4"/>
        <v/>
      </c>
      <c r="L42" s="7">
        <f ca="1">IF(NOT(L11=0),SUM(L$4:L10),"")</f>
        <v>0</v>
      </c>
      <c r="M42" s="6" t="str">
        <f t="shared" si="5"/>
        <v/>
      </c>
      <c r="N42" s="7">
        <f ca="1">IF(NOT(N11=0),SUM(N$4:N10),"")</f>
        <v>0</v>
      </c>
      <c r="O42" s="6" t="str">
        <f t="shared" si="6"/>
        <v/>
      </c>
      <c r="P42" s="7">
        <f ca="1">IF(NOT(P11=0),SUM(P$4:P10),"")</f>
        <v>0</v>
      </c>
      <c r="Q42" s="6" t="str">
        <f t="shared" si="7"/>
        <v/>
      </c>
      <c r="R42" s="7">
        <f ca="1">IF(NOT(R11=0),SUM(R$4:R10),"")</f>
        <v>0</v>
      </c>
      <c r="S42" s="6" t="str">
        <f t="shared" si="8"/>
        <v/>
      </c>
      <c r="T42" s="7">
        <f ca="1">IF(NOT(T11=0),SUM(T$4:T10),"")</f>
        <v>0</v>
      </c>
      <c r="U42" s="6" t="str">
        <f t="shared" si="9"/>
        <v/>
      </c>
      <c r="V42" s="7">
        <f ca="1">IF(NOT(V11=0),SUM(V$4:V10),"")</f>
        <v>0</v>
      </c>
      <c r="W42" s="6" t="str">
        <f t="shared" si="10"/>
        <v/>
      </c>
    </row>
    <row r="43" customHeight="1" spans="2:24">
      <c r="B43" s="7">
        <f ca="1">IF(NOT(B12=0),SUM(B$4:B11),"")</f>
        <v>60</v>
      </c>
      <c r="C43" s="6" t="str">
        <f t="shared" si="11"/>
        <v>l</v>
      </c>
      <c r="D43" s="7" t="str">
        <f ca="1">IF(NOT(D12=0),SUM(D$4:D11),"")</f>
        <v/>
      </c>
      <c r="E43" s="6" t="str">
        <f t="shared" si="1"/>
        <v/>
      </c>
      <c r="F43" s="7" t="str">
        <f ca="1">IF(NOT(F12=0),SUM(F$4:F11),"")</f>
        <v/>
      </c>
      <c r="G43" s="6" t="str">
        <f t="shared" si="2"/>
        <v/>
      </c>
      <c r="H43" s="7" t="str">
        <f ca="1">IF(NOT(H12=0),SUM(H$4:H11),"")</f>
        <v/>
      </c>
      <c r="I43" s="6" t="str">
        <f t="shared" si="3"/>
        <v/>
      </c>
      <c r="J43" s="7">
        <f ca="1">IF(NOT(J12=0),SUM(J$4:J11),"")</f>
        <v>0</v>
      </c>
      <c r="K43" s="6" t="str">
        <f t="shared" si="4"/>
        <v/>
      </c>
      <c r="L43" s="7">
        <f ca="1">IF(NOT(L12=0),SUM(L$4:L11),"")</f>
        <v>0</v>
      </c>
      <c r="M43" s="6" t="str">
        <f t="shared" si="5"/>
        <v/>
      </c>
      <c r="N43" s="7">
        <f ca="1">IF(NOT(N12=0),SUM(N$4:N11),"")</f>
        <v>0</v>
      </c>
      <c r="O43" s="6" t="str">
        <f t="shared" si="6"/>
        <v/>
      </c>
      <c r="P43" s="7">
        <f ca="1">IF(NOT(P12=0),SUM(P$4:P11),"")</f>
        <v>0</v>
      </c>
      <c r="Q43" s="6" t="str">
        <f t="shared" si="7"/>
        <v/>
      </c>
      <c r="R43" s="7">
        <f ca="1">IF(NOT(R12=0),SUM(R$4:R11),"")</f>
        <v>0</v>
      </c>
      <c r="S43" s="6" t="str">
        <f t="shared" si="8"/>
        <v/>
      </c>
      <c r="T43" s="7">
        <f ca="1">IF(NOT(T12=0),SUM(T$4:T11),"")</f>
        <v>0</v>
      </c>
      <c r="U43" s="6" t="str">
        <f t="shared" si="9"/>
        <v/>
      </c>
      <c r="V43" s="7">
        <f ca="1">IF(NOT(V12=0),SUM(V$4:V11),"")</f>
        <v>0</v>
      </c>
      <c r="W43" s="6" t="str">
        <f t="shared" si="10"/>
        <v/>
      </c>
      <c r="X43" s="8"/>
    </row>
    <row r="44" customHeight="1" spans="2:23">
      <c r="B44" s="7">
        <f ca="1">IF(NOT(B13=0),SUM(B$4:B12),"")</f>
        <v>63</v>
      </c>
      <c r="C44" s="6" t="str">
        <f t="shared" si="11"/>
        <v>r</v>
      </c>
      <c r="D44" s="7" t="str">
        <f ca="1">IF(NOT(D13=0),SUM(D$4:D12),"")</f>
        <v/>
      </c>
      <c r="E44" s="6" t="str">
        <f t="shared" si="1"/>
        <v/>
      </c>
      <c r="F44" s="7" t="str">
        <f ca="1">IF(NOT(F13=0),SUM(F$4:F12),"")</f>
        <v/>
      </c>
      <c r="G44" s="6" t="str">
        <f t="shared" si="2"/>
        <v/>
      </c>
      <c r="H44" s="7" t="str">
        <f ca="1">IF(NOT(H13=0),SUM(H$4:H12),"")</f>
        <v/>
      </c>
      <c r="I44" s="6" t="str">
        <f t="shared" si="3"/>
        <v/>
      </c>
      <c r="J44" s="7">
        <f ca="1">IF(NOT(J13=0),SUM(J$4:J12),"")</f>
        <v>0</v>
      </c>
      <c r="K44" s="6" t="str">
        <f t="shared" si="4"/>
        <v/>
      </c>
      <c r="L44" s="7">
        <f ca="1">IF(NOT(L13=0),SUM(L$4:L12),"")</f>
        <v>0</v>
      </c>
      <c r="M44" s="6" t="str">
        <f t="shared" si="5"/>
        <v/>
      </c>
      <c r="N44" s="7">
        <f ca="1">IF(NOT(N13=0),SUM(N$4:N12),"")</f>
        <v>0</v>
      </c>
      <c r="O44" s="6" t="str">
        <f t="shared" si="6"/>
        <v/>
      </c>
      <c r="P44" s="7">
        <f ca="1">IF(NOT(P13=0),SUM(P$4:P12),"")</f>
        <v>0</v>
      </c>
      <c r="Q44" s="6" t="str">
        <f t="shared" si="7"/>
        <v/>
      </c>
      <c r="R44" s="7">
        <f ca="1">IF(NOT(R13=0),SUM(R$4:R12),"")</f>
        <v>0</v>
      </c>
      <c r="S44" s="6" t="str">
        <f t="shared" si="8"/>
        <v/>
      </c>
      <c r="T44" s="7">
        <f ca="1">IF(NOT(T13=0),SUM(T$4:T12),"")</f>
        <v>0</v>
      </c>
      <c r="U44" s="6" t="str">
        <f t="shared" si="9"/>
        <v/>
      </c>
      <c r="V44" s="7">
        <f ca="1">IF(NOT(V13=0),SUM(V$4:V12),"")</f>
        <v>0</v>
      </c>
      <c r="W44" s="6" t="str">
        <f t="shared" si="10"/>
        <v/>
      </c>
    </row>
    <row r="45" customHeight="1" spans="2:24">
      <c r="B45" s="7">
        <f ca="1">IF(NOT(B14=0),SUM(B$4:B13),"")</f>
        <v>66</v>
      </c>
      <c r="C45" s="6" t="str">
        <f t="shared" si="11"/>
        <v>k</v>
      </c>
      <c r="D45" s="7" t="str">
        <f ca="1">IF(NOT(D14=0),SUM(D$4:D13),"")</f>
        <v/>
      </c>
      <c r="E45" s="6" t="str">
        <f t="shared" si="1"/>
        <v/>
      </c>
      <c r="F45" s="7" t="str">
        <f ca="1">IF(NOT(F14=0),SUM(F$4:F13),"")</f>
        <v/>
      </c>
      <c r="G45" s="6" t="str">
        <f t="shared" si="2"/>
        <v/>
      </c>
      <c r="H45" s="7" t="str">
        <f ca="1">IF(NOT(H14=0),SUM(H$4:H13),"")</f>
        <v/>
      </c>
      <c r="I45" s="6" t="str">
        <f t="shared" si="3"/>
        <v/>
      </c>
      <c r="J45" s="7">
        <f ca="1">IF(NOT(J14=0),SUM(J$4:J13),"")</f>
        <v>0</v>
      </c>
      <c r="K45" s="6" t="str">
        <f t="shared" si="4"/>
        <v/>
      </c>
      <c r="L45" s="7">
        <f ca="1">IF(NOT(L14=0),SUM(L$4:L13),"")</f>
        <v>0</v>
      </c>
      <c r="M45" s="6" t="str">
        <f t="shared" si="5"/>
        <v/>
      </c>
      <c r="N45" s="7">
        <f ca="1">IF(NOT(N14=0),SUM(N$4:N13),"")</f>
        <v>0</v>
      </c>
      <c r="O45" s="6" t="str">
        <f t="shared" si="6"/>
        <v/>
      </c>
      <c r="P45" s="7">
        <f ca="1">IF(NOT(P14=0),SUM(P$4:P13),"")</f>
        <v>0</v>
      </c>
      <c r="Q45" s="6" t="str">
        <f t="shared" si="7"/>
        <v/>
      </c>
      <c r="R45" s="7">
        <f ca="1">IF(NOT(R14=0),SUM(R$4:R13),"")</f>
        <v>0</v>
      </c>
      <c r="S45" s="6" t="str">
        <f t="shared" si="8"/>
        <v/>
      </c>
      <c r="T45" s="7">
        <f ca="1">IF(NOT(T14=0),SUM(T$4:T13),"")</f>
        <v>0</v>
      </c>
      <c r="U45" s="6" t="str">
        <f t="shared" si="9"/>
        <v/>
      </c>
      <c r="V45" s="7">
        <f ca="1">IF(NOT(V14=0),SUM(V$4:V13),"")</f>
        <v>0</v>
      </c>
      <c r="W45" s="6" t="str">
        <f t="shared" si="10"/>
        <v/>
      </c>
      <c r="X45" s="8"/>
    </row>
    <row r="46" customHeight="1" spans="2:23">
      <c r="B46" s="7">
        <f ca="1">IF(NOT(B15=0),SUM(B$4:B14),"")</f>
        <v>72</v>
      </c>
      <c r="C46" s="6" t="str">
        <f t="shared" si="11"/>
        <v>g</v>
      </c>
      <c r="D46" s="7" t="str">
        <f ca="1">IF(NOT(D15=0),SUM(D$4:D14),"")</f>
        <v/>
      </c>
      <c r="E46" s="6" t="str">
        <f t="shared" si="1"/>
        <v/>
      </c>
      <c r="F46" s="7" t="str">
        <f ca="1">IF(NOT(F15=0),SUM(F$4:F14),"")</f>
        <v/>
      </c>
      <c r="G46" s="6" t="str">
        <f t="shared" si="2"/>
        <v/>
      </c>
      <c r="H46" s="7" t="str">
        <f ca="1">IF(NOT(H15=0),SUM(H$4:H14),"")</f>
        <v/>
      </c>
      <c r="I46" s="6" t="str">
        <f t="shared" si="3"/>
        <v/>
      </c>
      <c r="J46" s="7">
        <f ca="1">IF(NOT(J15=0),SUM(J$4:J14),"")</f>
        <v>0</v>
      </c>
      <c r="K46" s="6" t="str">
        <f t="shared" si="4"/>
        <v/>
      </c>
      <c r="L46" s="7">
        <f ca="1">IF(NOT(L15=0),SUM(L$4:L14),"")</f>
        <v>0</v>
      </c>
      <c r="M46" s="6" t="str">
        <f t="shared" si="5"/>
        <v/>
      </c>
      <c r="N46" s="7">
        <f ca="1">IF(NOT(N15=0),SUM(N$4:N14),"")</f>
        <v>0</v>
      </c>
      <c r="O46" s="6" t="str">
        <f t="shared" si="6"/>
        <v/>
      </c>
      <c r="P46" s="7">
        <f ca="1">IF(NOT(P15=0),SUM(P$4:P14),"")</f>
        <v>0</v>
      </c>
      <c r="Q46" s="6" t="str">
        <f t="shared" si="7"/>
        <v/>
      </c>
      <c r="R46" s="7">
        <f ca="1">IF(NOT(R15=0),SUM(R$4:R14),"")</f>
        <v>0</v>
      </c>
      <c r="S46" s="6" t="str">
        <f t="shared" si="8"/>
        <v/>
      </c>
      <c r="T46" s="7">
        <f ca="1">IF(NOT(T15=0),SUM(T$4:T14),"")</f>
        <v>0</v>
      </c>
      <c r="U46" s="6" t="str">
        <f t="shared" si="9"/>
        <v/>
      </c>
      <c r="V46" s="7">
        <f ca="1">IF(NOT(V15=0),SUM(V$4:V14),"")</f>
        <v>0</v>
      </c>
      <c r="W46" s="6" t="str">
        <f t="shared" si="10"/>
        <v/>
      </c>
    </row>
    <row r="47" customHeight="1" spans="2:24">
      <c r="B47" s="7">
        <f ca="1">IF(NOT(B16=0),SUM(B$4:B15),"")</f>
        <v>75</v>
      </c>
      <c r="C47" s="6" t="str">
        <f t="shared" si="11"/>
        <v>x</v>
      </c>
      <c r="D47" s="7" t="str">
        <f ca="1">IF(NOT(D16=0),SUM(D$4:D15),"")</f>
        <v/>
      </c>
      <c r="E47" s="6" t="str">
        <f t="shared" si="1"/>
        <v/>
      </c>
      <c r="F47" s="7" t="str">
        <f ca="1">IF(NOT(F16=0),SUM(F$4:F15),"")</f>
        <v/>
      </c>
      <c r="G47" s="6" t="str">
        <f t="shared" si="2"/>
        <v/>
      </c>
      <c r="H47" s="7" t="str">
        <f ca="1">IF(NOT(H16=0),SUM(H$4:H15),"")</f>
        <v/>
      </c>
      <c r="I47" s="6" t="str">
        <f t="shared" si="3"/>
        <v/>
      </c>
      <c r="J47" s="7">
        <f ca="1">IF(NOT(J16=0),SUM(J$4:J15),"")</f>
        <v>0</v>
      </c>
      <c r="K47" s="6" t="str">
        <f t="shared" si="4"/>
        <v/>
      </c>
      <c r="L47" s="7">
        <f ca="1">IF(NOT(L16=0),SUM(L$4:L15),"")</f>
        <v>0</v>
      </c>
      <c r="M47" s="6" t="str">
        <f t="shared" si="5"/>
        <v/>
      </c>
      <c r="N47" s="7">
        <f ca="1">IF(NOT(N16=0),SUM(N$4:N15),"")</f>
        <v>0</v>
      </c>
      <c r="O47" s="6" t="str">
        <f t="shared" si="6"/>
        <v/>
      </c>
      <c r="P47" s="7">
        <f ca="1">IF(NOT(P16=0),SUM(P$4:P15),"")</f>
        <v>0</v>
      </c>
      <c r="Q47" s="6" t="str">
        <f t="shared" si="7"/>
        <v/>
      </c>
      <c r="R47" s="7">
        <f ca="1">IF(NOT(R16=0),SUM(R$4:R15),"")</f>
        <v>0</v>
      </c>
      <c r="S47" s="6" t="str">
        <f t="shared" si="8"/>
        <v/>
      </c>
      <c r="T47" s="7">
        <f ca="1">IF(NOT(T16=0),SUM(T$4:T15),"")</f>
        <v>0</v>
      </c>
      <c r="U47" s="6" t="str">
        <f t="shared" si="9"/>
        <v/>
      </c>
      <c r="V47" s="7">
        <f ca="1">IF(NOT(V16=0),SUM(V$4:V15),"")</f>
        <v>0</v>
      </c>
      <c r="W47" s="6" t="str">
        <f t="shared" si="10"/>
        <v/>
      </c>
      <c r="X47" s="8"/>
    </row>
    <row r="48" customHeight="1" spans="2:23">
      <c r="B48" s="7">
        <f ca="1">IF(NOT(B17=0),SUM(B$4:B16),"")</f>
        <v>81</v>
      </c>
      <c r="C48" s="6" t="str">
        <f t="shared" si="11"/>
        <v>w</v>
      </c>
      <c r="D48" s="7" t="str">
        <f ca="1">IF(NOT(D17=0),SUM(D$4:D16),"")</f>
        <v/>
      </c>
      <c r="E48" s="6" t="str">
        <f t="shared" si="1"/>
        <v/>
      </c>
      <c r="F48" s="7" t="str">
        <f ca="1">IF(NOT(F17=0),SUM(F$4:F16),"")</f>
        <v/>
      </c>
      <c r="G48" s="6" t="str">
        <f t="shared" si="2"/>
        <v/>
      </c>
      <c r="H48" s="7" t="str">
        <f ca="1">IF(NOT(H17=0),SUM(H$4:H16),"")</f>
        <v/>
      </c>
      <c r="I48" s="6" t="str">
        <f t="shared" si="3"/>
        <v/>
      </c>
      <c r="J48" s="7">
        <f ca="1">IF(NOT(J17=0),SUM(J$4:J16),"")</f>
        <v>0</v>
      </c>
      <c r="K48" s="6" t="str">
        <f t="shared" si="4"/>
        <v/>
      </c>
      <c r="L48" s="7">
        <f ca="1">IF(NOT(L17=0),SUM(L$4:L16),"")</f>
        <v>0</v>
      </c>
      <c r="M48" s="6" t="str">
        <f t="shared" si="5"/>
        <v/>
      </c>
      <c r="N48" s="7">
        <f ca="1">IF(NOT(N17=0),SUM(N$4:N16),"")</f>
        <v>0</v>
      </c>
      <c r="O48" s="6" t="str">
        <f t="shared" si="6"/>
        <v/>
      </c>
      <c r="P48" s="7">
        <f ca="1">IF(NOT(P17=0),SUM(P$4:P16),"")</f>
        <v>0</v>
      </c>
      <c r="Q48" s="6" t="str">
        <f t="shared" si="7"/>
        <v/>
      </c>
      <c r="R48" s="7">
        <f ca="1">IF(NOT(R17=0),SUM(R$4:R16),"")</f>
        <v>0</v>
      </c>
      <c r="S48" s="6" t="str">
        <f t="shared" si="8"/>
        <v/>
      </c>
      <c r="T48" s="7">
        <f ca="1">IF(NOT(T17=0),SUM(T$4:T16),"")</f>
        <v>0</v>
      </c>
      <c r="U48" s="6" t="str">
        <f t="shared" si="9"/>
        <v/>
      </c>
      <c r="V48" s="7">
        <f ca="1">IF(NOT(V17=0),SUM(V$4:V16),"")</f>
        <v>0</v>
      </c>
      <c r="W48" s="6" t="str">
        <f t="shared" si="10"/>
        <v/>
      </c>
    </row>
    <row r="49" customHeight="1" spans="2:24">
      <c r="B49" s="7">
        <f ca="1">IF(NOT(B18=0),SUM(B$4:B17),"")</f>
        <v>87</v>
      </c>
      <c r="C49" s="6" t="str">
        <f t="shared" si="11"/>
        <v>y</v>
      </c>
      <c r="D49" s="7" t="str">
        <f ca="1">IF(NOT(D18=0),SUM(D$4:D17),"")</f>
        <v/>
      </c>
      <c r="E49" s="6" t="str">
        <f t="shared" si="1"/>
        <v/>
      </c>
      <c r="F49" s="7" t="str">
        <f ca="1">IF(NOT(F18=0),SUM(F$4:F17),"")</f>
        <v/>
      </c>
      <c r="G49" s="6" t="str">
        <f t="shared" si="2"/>
        <v/>
      </c>
      <c r="H49" s="7" t="str">
        <f ca="1">IF(NOT(H18=0),SUM(H$4:H17),"")</f>
        <v/>
      </c>
      <c r="I49" s="6" t="str">
        <f t="shared" si="3"/>
        <v/>
      </c>
      <c r="J49" s="7">
        <f ca="1">IF(NOT(J18=0),SUM(J$4:J17),"")</f>
        <v>0</v>
      </c>
      <c r="K49" s="6" t="str">
        <f t="shared" si="4"/>
        <v/>
      </c>
      <c r="L49" s="7">
        <f ca="1">IF(NOT(L18=0),SUM(L$4:L17),"")</f>
        <v>0</v>
      </c>
      <c r="M49" s="6" t="str">
        <f t="shared" si="5"/>
        <v/>
      </c>
      <c r="N49" s="7">
        <f ca="1">IF(NOT(N18=0),SUM(N$4:N17),"")</f>
        <v>0</v>
      </c>
      <c r="O49" s="6" t="str">
        <f t="shared" si="6"/>
        <v/>
      </c>
      <c r="P49" s="7">
        <f ca="1">IF(NOT(P18=0),SUM(P$4:P17),"")</f>
        <v>0</v>
      </c>
      <c r="Q49" s="6" t="str">
        <f t="shared" si="7"/>
        <v/>
      </c>
      <c r="R49" s="7">
        <f ca="1">IF(NOT(R18=0),SUM(R$4:R17),"")</f>
        <v>0</v>
      </c>
      <c r="S49" s="6" t="str">
        <f t="shared" si="8"/>
        <v/>
      </c>
      <c r="T49" s="7">
        <f ca="1">IF(NOT(T18=0),SUM(T$4:T17),"")</f>
        <v>0</v>
      </c>
      <c r="U49" s="6" t="str">
        <f t="shared" si="9"/>
        <v/>
      </c>
      <c r="V49" s="7">
        <f ca="1">IF(NOT(V18=0),SUM(V$4:V17),"")</f>
        <v>0</v>
      </c>
      <c r="W49" s="6" t="str">
        <f t="shared" si="10"/>
        <v/>
      </c>
      <c r="X49" s="8"/>
    </row>
    <row r="50" customHeight="1" spans="2:23">
      <c r="B50" s="7">
        <f ca="1">IF(NOT(B19=0),SUM(B$4:B18),"")</f>
        <v>90</v>
      </c>
      <c r="C50" s="6" t="str">
        <f t="shared" si="11"/>
        <v>!</v>
      </c>
      <c r="D50" s="7" t="str">
        <f ca="1">IF(NOT(D19=0),SUM(D$4:D18),"")</f>
        <v/>
      </c>
      <c r="E50" s="6" t="str">
        <f t="shared" si="1"/>
        <v/>
      </c>
      <c r="F50" s="7" t="str">
        <f ca="1">IF(NOT(F19=0),SUM(F$4:F18),"")</f>
        <v/>
      </c>
      <c r="G50" s="6" t="str">
        <f t="shared" si="2"/>
        <v/>
      </c>
      <c r="H50" s="7" t="str">
        <f ca="1">IF(NOT(H19=0),SUM(H$4:H18),"")</f>
        <v/>
      </c>
      <c r="I50" s="6" t="str">
        <f t="shared" si="3"/>
        <v/>
      </c>
      <c r="J50" s="7">
        <f ca="1">IF(NOT(J19=0),SUM(J$4:J18),"")</f>
        <v>0</v>
      </c>
      <c r="K50" s="6" t="str">
        <f t="shared" si="4"/>
        <v/>
      </c>
      <c r="L50" s="7">
        <f ca="1">IF(NOT(L19=0),SUM(L$4:L18),"")</f>
        <v>0</v>
      </c>
      <c r="M50" s="6" t="str">
        <f t="shared" si="5"/>
        <v/>
      </c>
      <c r="N50" s="7">
        <f ca="1">IF(NOT(N19=0),SUM(N$4:N18),"")</f>
        <v>0</v>
      </c>
      <c r="O50" s="6" t="str">
        <f t="shared" si="6"/>
        <v/>
      </c>
      <c r="P50" s="7">
        <f ca="1">IF(NOT(P19=0),SUM(P$4:P18),"")</f>
        <v>0</v>
      </c>
      <c r="Q50" s="6" t="str">
        <f t="shared" si="7"/>
        <v/>
      </c>
      <c r="R50" s="7">
        <f ca="1">IF(NOT(R19=0),SUM(R$4:R18),"")</f>
        <v>0</v>
      </c>
      <c r="S50" s="6" t="str">
        <f t="shared" si="8"/>
        <v/>
      </c>
      <c r="T50" s="7">
        <f ca="1">IF(NOT(T19=0),SUM(T$4:T18),"")</f>
        <v>0</v>
      </c>
      <c r="U50" s="6" t="str">
        <f t="shared" si="9"/>
        <v/>
      </c>
      <c r="V50" s="7">
        <f ca="1">IF(NOT(V19=0),SUM(V$4:V18),"")</f>
        <v>0</v>
      </c>
      <c r="W50" s="6" t="str">
        <f t="shared" si="10"/>
        <v/>
      </c>
    </row>
    <row r="51" customHeight="1" spans="2:24">
      <c r="B51" s="7" t="str">
        <f ca="1">IF(NOT(B20=0),SUM(B$4:B19),"")</f>
        <v/>
      </c>
      <c r="C51" s="6" t="str">
        <f t="shared" si="11"/>
        <v/>
      </c>
      <c r="D51" s="7" t="str">
        <f ca="1">IF(NOT(D20=0),SUM(D$4:D19),"")</f>
        <v/>
      </c>
      <c r="E51" s="6" t="str">
        <f t="shared" si="1"/>
        <v/>
      </c>
      <c r="F51" s="7" t="str">
        <f ca="1">IF(NOT(F20=0),SUM(F$4:F19),"")</f>
        <v/>
      </c>
      <c r="G51" s="6" t="str">
        <f t="shared" si="2"/>
        <v/>
      </c>
      <c r="H51" s="7" t="str">
        <f ca="1">IF(NOT(H20=0),SUM(H$4:H19),"")</f>
        <v/>
      </c>
      <c r="I51" s="6" t="str">
        <f t="shared" si="3"/>
        <v/>
      </c>
      <c r="J51" s="7">
        <f ca="1">IF(NOT(J20=0),SUM(J$4:J19),"")</f>
        <v>0</v>
      </c>
      <c r="K51" s="6" t="str">
        <f t="shared" si="4"/>
        <v/>
      </c>
      <c r="L51" s="7">
        <f ca="1">IF(NOT(L20=0),SUM(L$4:L19),"")</f>
        <v>0</v>
      </c>
      <c r="M51" s="6" t="str">
        <f t="shared" si="5"/>
        <v/>
      </c>
      <c r="N51" s="7">
        <f ca="1">IF(NOT(N20=0),SUM(N$4:N19),"")</f>
        <v>0</v>
      </c>
      <c r="O51" s="6" t="str">
        <f t="shared" si="6"/>
        <v/>
      </c>
      <c r="P51" s="7">
        <f ca="1">IF(NOT(P20=0),SUM(P$4:P19),"")</f>
        <v>0</v>
      </c>
      <c r="Q51" s="6" t="str">
        <f t="shared" si="7"/>
        <v/>
      </c>
      <c r="R51" s="7">
        <f ca="1">IF(NOT(R20=0),SUM(R$4:R19),"")</f>
        <v>0</v>
      </c>
      <c r="S51" s="6" t="str">
        <f t="shared" si="8"/>
        <v/>
      </c>
      <c r="T51" s="7">
        <f ca="1">IF(NOT(T20=0),SUM(T$4:T19),"")</f>
        <v>0</v>
      </c>
      <c r="U51" s="6" t="str">
        <f t="shared" si="9"/>
        <v/>
      </c>
      <c r="V51" s="7">
        <f ca="1">IF(NOT(V20=0),SUM(V$4:V19),"")</f>
        <v>0</v>
      </c>
      <c r="W51" s="6" t="str">
        <f t="shared" si="10"/>
        <v/>
      </c>
      <c r="X51" s="8"/>
    </row>
    <row r="52" customHeight="1" spans="2:23">
      <c r="B52" s="7" t="str">
        <f ca="1">IF(NOT(B21=0),SUM(B$4:B20),"")</f>
        <v/>
      </c>
      <c r="C52" s="6" t="str">
        <f t="shared" si="11"/>
        <v/>
      </c>
      <c r="D52" s="7" t="str">
        <f ca="1">IF(NOT(D21=0),SUM(D$4:D20),"")</f>
        <v/>
      </c>
      <c r="E52" s="6" t="str">
        <f t="shared" si="1"/>
        <v/>
      </c>
      <c r="F52" s="7" t="str">
        <f ca="1">IF(NOT(F21=0),SUM(F$4:F20),"")</f>
        <v/>
      </c>
      <c r="G52" s="6" t="str">
        <f t="shared" si="2"/>
        <v/>
      </c>
      <c r="H52" s="7" t="str">
        <f ca="1">IF(NOT(H21=0),SUM(H$4:H20),"")</f>
        <v/>
      </c>
      <c r="I52" s="6" t="str">
        <f t="shared" si="3"/>
        <v/>
      </c>
      <c r="J52" s="7">
        <f ca="1">IF(NOT(J21=0),SUM(J$4:J20),"")</f>
        <v>0</v>
      </c>
      <c r="K52" s="6" t="str">
        <f t="shared" si="4"/>
        <v/>
      </c>
      <c r="L52" s="7">
        <f ca="1">IF(NOT(L21=0),SUM(L$4:L20),"")</f>
        <v>0</v>
      </c>
      <c r="M52" s="6" t="str">
        <f t="shared" si="5"/>
        <v/>
      </c>
      <c r="N52" s="7">
        <f ca="1">IF(NOT(N21=0),SUM(N$4:N20),"")</f>
        <v>0</v>
      </c>
      <c r="O52" s="6" t="str">
        <f t="shared" si="6"/>
        <v/>
      </c>
      <c r="P52" s="7">
        <f ca="1">IF(NOT(P21=0),SUM(P$4:P20),"")</f>
        <v>0</v>
      </c>
      <c r="Q52" s="6" t="str">
        <f t="shared" si="7"/>
        <v/>
      </c>
      <c r="R52" s="7">
        <f ca="1">IF(NOT(R21=0),SUM(R$4:R20),"")</f>
        <v>0</v>
      </c>
      <c r="S52" s="6" t="str">
        <f t="shared" si="8"/>
        <v/>
      </c>
      <c r="T52" s="7">
        <f ca="1">IF(NOT(T21=0),SUM(T$4:T20),"")</f>
        <v>0</v>
      </c>
      <c r="U52" s="6" t="str">
        <f t="shared" si="9"/>
        <v/>
      </c>
      <c r="V52" s="7">
        <f ca="1">IF(NOT(V21=0),SUM(V$4:V20),"")</f>
        <v>0</v>
      </c>
      <c r="W52" s="6" t="str">
        <f t="shared" si="10"/>
        <v/>
      </c>
    </row>
    <row r="53" customHeight="1" spans="2:24">
      <c r="B53" s="7" t="str">
        <f ca="1">IF(NOT(B22=0),SUM(B$4:B21),"")</f>
        <v/>
      </c>
      <c r="C53" s="6" t="str">
        <f t="shared" si="11"/>
        <v/>
      </c>
      <c r="D53" s="7" t="str">
        <f ca="1">IF(NOT(D22=0),SUM(D$4:D21),"")</f>
        <v/>
      </c>
      <c r="E53" s="6" t="str">
        <f t="shared" si="1"/>
        <v/>
      </c>
      <c r="F53" s="7" t="str">
        <f ca="1">IF(NOT(F22=0),SUM(F$4:F21),"")</f>
        <v/>
      </c>
      <c r="G53" s="6" t="str">
        <f t="shared" si="2"/>
        <v/>
      </c>
      <c r="H53" s="7" t="str">
        <f ca="1">IF(NOT(H22=0),SUM(H$4:H21),"")</f>
        <v/>
      </c>
      <c r="I53" s="6" t="str">
        <f t="shared" si="3"/>
        <v/>
      </c>
      <c r="J53" s="7">
        <f ca="1">IF(NOT(J22=0),SUM(J$4:J21),"")</f>
        <v>0</v>
      </c>
      <c r="K53" s="6" t="str">
        <f t="shared" si="4"/>
        <v/>
      </c>
      <c r="L53" s="7">
        <f ca="1">IF(NOT(L22=0),SUM(L$4:L21),"")</f>
        <v>0</v>
      </c>
      <c r="M53" s="6" t="str">
        <f t="shared" si="5"/>
        <v/>
      </c>
      <c r="N53" s="7">
        <f ca="1">IF(NOT(N22=0),SUM(N$4:N21),"")</f>
        <v>0</v>
      </c>
      <c r="O53" s="6" t="str">
        <f t="shared" si="6"/>
        <v/>
      </c>
      <c r="P53" s="7">
        <f ca="1">IF(NOT(P22=0),SUM(P$4:P21),"")</f>
        <v>0</v>
      </c>
      <c r="Q53" s="6" t="str">
        <f t="shared" si="7"/>
        <v/>
      </c>
      <c r="R53" s="7">
        <f ca="1">IF(NOT(R22=0),SUM(R$4:R21),"")</f>
        <v>0</v>
      </c>
      <c r="S53" s="6" t="str">
        <f t="shared" si="8"/>
        <v/>
      </c>
      <c r="T53" s="7">
        <f ca="1">IF(NOT(T22=0),SUM(T$4:T21),"")</f>
        <v>0</v>
      </c>
      <c r="U53" s="6" t="str">
        <f t="shared" si="9"/>
        <v/>
      </c>
      <c r="V53" s="7">
        <f ca="1">IF(NOT(V22=0),SUM(V$4:V21),"")</f>
        <v>0</v>
      </c>
      <c r="W53" s="6" t="str">
        <f t="shared" si="10"/>
        <v/>
      </c>
      <c r="X53" s="8"/>
    </row>
    <row r="54" customHeight="1" spans="2:23">
      <c r="B54" s="7" t="str">
        <f ca="1">IF(NOT(B23=0),SUM(B$4:B22),"")</f>
        <v/>
      </c>
      <c r="C54" s="6" t="str">
        <f t="shared" si="11"/>
        <v/>
      </c>
      <c r="D54" s="7" t="str">
        <f ca="1">IF(NOT(D23=0),SUM(D$4:D22),"")</f>
        <v/>
      </c>
      <c r="E54" s="6" t="str">
        <f t="shared" si="1"/>
        <v/>
      </c>
      <c r="F54" s="7" t="str">
        <f ca="1">IF(NOT(F23=0),SUM(F$4:F22),"")</f>
        <v/>
      </c>
      <c r="G54" s="6" t="str">
        <f t="shared" si="2"/>
        <v/>
      </c>
      <c r="H54" s="7" t="str">
        <f ca="1">IF(NOT(H23=0),SUM(H$4:H22),"")</f>
        <v/>
      </c>
      <c r="I54" s="6" t="str">
        <f t="shared" si="3"/>
        <v/>
      </c>
      <c r="J54" s="7">
        <f ca="1">IF(NOT(J23=0),SUM(J$4:J22),"")</f>
        <v>0</v>
      </c>
      <c r="K54" s="6" t="str">
        <f t="shared" si="4"/>
        <v/>
      </c>
      <c r="L54" s="7">
        <f ca="1">IF(NOT(L23=0),SUM(L$4:L22),"")</f>
        <v>0</v>
      </c>
      <c r="M54" s="6" t="str">
        <f t="shared" si="5"/>
        <v/>
      </c>
      <c r="N54" s="7">
        <f ca="1">IF(NOT(N23=0),SUM(N$4:N22),"")</f>
        <v>0</v>
      </c>
      <c r="O54" s="6" t="str">
        <f t="shared" si="6"/>
        <v/>
      </c>
      <c r="P54" s="7">
        <f ca="1">IF(NOT(P23=0),SUM(P$4:P22),"")</f>
        <v>0</v>
      </c>
      <c r="Q54" s="6" t="str">
        <f t="shared" si="7"/>
        <v/>
      </c>
      <c r="R54" s="7">
        <f ca="1">IF(NOT(R23=0),SUM(R$4:R22),"")</f>
        <v>0</v>
      </c>
      <c r="S54" s="6" t="str">
        <f t="shared" si="8"/>
        <v/>
      </c>
      <c r="T54" s="7">
        <f ca="1">IF(NOT(T23=0),SUM(T$4:T22),"")</f>
        <v>0</v>
      </c>
      <c r="U54" s="6" t="str">
        <f t="shared" si="9"/>
        <v/>
      </c>
      <c r="V54" s="7">
        <f ca="1">IF(NOT(V23=0),SUM(V$4:V22),"")</f>
        <v>0</v>
      </c>
      <c r="W54" s="6" t="str">
        <f t="shared" si="10"/>
        <v/>
      </c>
    </row>
    <row r="55" customHeight="1" spans="2:24">
      <c r="B55" s="7" t="str">
        <f ca="1">IF(NOT(B24=0),SUM(B$4:B23),"")</f>
        <v/>
      </c>
      <c r="C55" s="6" t="str">
        <f t="shared" si="11"/>
        <v/>
      </c>
      <c r="D55" s="7" t="str">
        <f ca="1">IF(NOT(D24=0),SUM(D$4:D23),"")</f>
        <v/>
      </c>
      <c r="E55" s="6" t="str">
        <f t="shared" si="1"/>
        <v/>
      </c>
      <c r="F55" s="7" t="str">
        <f ca="1">IF(NOT(F24=0),SUM(F$4:F23),"")</f>
        <v/>
      </c>
      <c r="G55" s="6" t="str">
        <f t="shared" si="2"/>
        <v/>
      </c>
      <c r="H55" s="7" t="str">
        <f ca="1">IF(NOT(H24=0),SUM(H$4:H23),"")</f>
        <v/>
      </c>
      <c r="I55" s="6" t="str">
        <f t="shared" si="3"/>
        <v/>
      </c>
      <c r="J55" s="7">
        <f ca="1">IF(NOT(J24=0),SUM(J$4:J23),"")</f>
        <v>0</v>
      </c>
      <c r="K55" s="6" t="str">
        <f t="shared" si="4"/>
        <v/>
      </c>
      <c r="L55" s="7">
        <f ca="1">IF(NOT(L24=0),SUM(L$4:L23),"")</f>
        <v>0</v>
      </c>
      <c r="M55" s="6" t="str">
        <f t="shared" si="5"/>
        <v/>
      </c>
      <c r="N55" s="7">
        <f ca="1">IF(NOT(N24=0),SUM(N$4:N23),"")</f>
        <v>0</v>
      </c>
      <c r="O55" s="6" t="str">
        <f t="shared" si="6"/>
        <v/>
      </c>
      <c r="P55" s="7">
        <f ca="1">IF(NOT(P24=0),SUM(P$4:P23),"")</f>
        <v>0</v>
      </c>
      <c r="Q55" s="6" t="str">
        <f t="shared" si="7"/>
        <v/>
      </c>
      <c r="R55" s="7">
        <f ca="1">IF(NOT(R24=0),SUM(R$4:R23),"")</f>
        <v>0</v>
      </c>
      <c r="S55" s="6" t="str">
        <f t="shared" si="8"/>
        <v/>
      </c>
      <c r="T55" s="7">
        <f ca="1">IF(NOT(T24=0),SUM(T$4:T23),"")</f>
        <v>0</v>
      </c>
      <c r="U55" s="6" t="str">
        <f t="shared" si="9"/>
        <v/>
      </c>
      <c r="V55" s="7">
        <f ca="1">IF(NOT(V24=0),SUM(V$4:V23),"")</f>
        <v>0</v>
      </c>
      <c r="W55" s="6" t="str">
        <f t="shared" si="10"/>
        <v/>
      </c>
      <c r="X55" s="8"/>
    </row>
    <row r="56" customHeight="1" spans="2:23">
      <c r="B56" s="7" t="str">
        <f ca="1">IF(NOT(B25=0),SUM(B$4:B24),"")</f>
        <v/>
      </c>
      <c r="C56" s="6" t="str">
        <f t="shared" si="11"/>
        <v/>
      </c>
      <c r="D56" s="7" t="str">
        <f ca="1">IF(NOT(D25=0),SUM(D$4:D24),"")</f>
        <v/>
      </c>
      <c r="E56" s="6" t="str">
        <f t="shared" si="1"/>
        <v/>
      </c>
      <c r="F56" s="7" t="str">
        <f ca="1">IF(NOT(F25=0),SUM(F$4:F24),"")</f>
        <v/>
      </c>
      <c r="G56" s="6" t="str">
        <f t="shared" si="2"/>
        <v/>
      </c>
      <c r="H56" s="7" t="str">
        <f ca="1">IF(NOT(H25=0),SUM(H$4:H24),"")</f>
        <v/>
      </c>
      <c r="I56" s="6" t="str">
        <f t="shared" si="3"/>
        <v/>
      </c>
      <c r="J56" s="7">
        <f ca="1">IF(NOT(J25=0),SUM(J$4:J24),"")</f>
        <v>0</v>
      </c>
      <c r="K56" s="6" t="str">
        <f t="shared" si="4"/>
        <v/>
      </c>
      <c r="L56" s="7">
        <f ca="1">IF(NOT(L25=0),SUM(L$4:L24),"")</f>
        <v>0</v>
      </c>
      <c r="M56" s="6" t="str">
        <f t="shared" si="5"/>
        <v/>
      </c>
      <c r="N56" s="7">
        <f ca="1">IF(NOT(N25=0),SUM(N$4:N24),"")</f>
        <v>0</v>
      </c>
      <c r="O56" s="6" t="str">
        <f t="shared" si="6"/>
        <v/>
      </c>
      <c r="P56" s="7">
        <f ca="1">IF(NOT(P25=0),SUM(P$4:P24),"")</f>
        <v>0</v>
      </c>
      <c r="Q56" s="6" t="str">
        <f t="shared" si="7"/>
        <v/>
      </c>
      <c r="R56" s="7">
        <f ca="1">IF(NOT(R25=0),SUM(R$4:R24),"")</f>
        <v>0</v>
      </c>
      <c r="S56" s="6" t="str">
        <f t="shared" si="8"/>
        <v/>
      </c>
      <c r="T56" s="7">
        <f ca="1">IF(NOT(T25=0),SUM(T$4:T24),"")</f>
        <v>0</v>
      </c>
      <c r="U56" s="6" t="str">
        <f t="shared" si="9"/>
        <v/>
      </c>
      <c r="V56" s="7">
        <f ca="1">IF(NOT(V25=0),SUM(V$4:V24),"")</f>
        <v>0</v>
      </c>
      <c r="W56" s="6" t="str">
        <f t="shared" si="10"/>
        <v/>
      </c>
    </row>
    <row r="57" customHeight="1" spans="2:24">
      <c r="B57" s="7" t="str">
        <f ca="1">IF(NOT(B26=0),SUM(B$4:B25),"")</f>
        <v/>
      </c>
      <c r="C57" s="6" t="str">
        <f t="shared" si="11"/>
        <v/>
      </c>
      <c r="D57" s="7" t="str">
        <f ca="1">IF(NOT(D26=0),SUM(D$4:D25),"")</f>
        <v/>
      </c>
      <c r="E57" s="6" t="str">
        <f t="shared" si="1"/>
        <v/>
      </c>
      <c r="F57" s="7" t="str">
        <f ca="1">IF(NOT(F26=0),SUM(F$4:F25),"")</f>
        <v/>
      </c>
      <c r="G57" s="6" t="str">
        <f t="shared" si="2"/>
        <v/>
      </c>
      <c r="H57" s="7" t="str">
        <f ca="1">IF(NOT(H26=0),SUM(H$4:H25),"")</f>
        <v/>
      </c>
      <c r="I57" s="6" t="str">
        <f t="shared" si="3"/>
        <v/>
      </c>
      <c r="J57" s="7">
        <f ca="1">IF(NOT(J26=0),SUM(J$4:J25),"")</f>
        <v>0</v>
      </c>
      <c r="K57" s="6" t="str">
        <f t="shared" si="4"/>
        <v/>
      </c>
      <c r="L57" s="7">
        <f ca="1">IF(NOT(L26=0),SUM(L$4:L25),"")</f>
        <v>0</v>
      </c>
      <c r="M57" s="6" t="str">
        <f t="shared" si="5"/>
        <v/>
      </c>
      <c r="N57" s="7">
        <f ca="1">IF(NOT(N26=0),SUM(N$4:N25),"")</f>
        <v>0</v>
      </c>
      <c r="O57" s="6" t="str">
        <f t="shared" si="6"/>
        <v/>
      </c>
      <c r="P57" s="7">
        <f ca="1">IF(NOT(P26=0),SUM(P$4:P25),"")</f>
        <v>0</v>
      </c>
      <c r="Q57" s="6" t="str">
        <f t="shared" si="7"/>
        <v/>
      </c>
      <c r="R57" s="7">
        <f ca="1">IF(NOT(R26=0),SUM(R$4:R25),"")</f>
        <v>0</v>
      </c>
      <c r="S57" s="6" t="str">
        <f t="shared" si="8"/>
        <v/>
      </c>
      <c r="T57" s="7">
        <f ca="1">IF(NOT(T26=0),SUM(T$4:T25),"")</f>
        <v>0</v>
      </c>
      <c r="U57" s="6" t="str">
        <f t="shared" si="9"/>
        <v/>
      </c>
      <c r="V57" s="7">
        <f ca="1">IF(NOT(V26=0),SUM(V$4:V25),"")</f>
        <v>0</v>
      </c>
      <c r="W57" s="6" t="str">
        <f t="shared" si="10"/>
        <v/>
      </c>
      <c r="X57" s="8"/>
    </row>
    <row r="58" customHeight="1" spans="2:23">
      <c r="B58" s="7" t="str">
        <f ca="1">IF(NOT(B27=0),SUM(B$4:B26),"")</f>
        <v/>
      </c>
      <c r="C58" s="6" t="str">
        <f t="shared" si="11"/>
        <v/>
      </c>
      <c r="D58" s="7" t="str">
        <f ca="1">IF(NOT(D27=0),SUM(D$4:D26),"")</f>
        <v/>
      </c>
      <c r="E58" s="6" t="str">
        <f t="shared" si="1"/>
        <v/>
      </c>
      <c r="F58" s="7" t="str">
        <f ca="1">IF(NOT(F27=0),SUM(F$4:F26),"")</f>
        <v/>
      </c>
      <c r="G58" s="6" t="str">
        <f t="shared" si="2"/>
        <v/>
      </c>
      <c r="H58" s="7" t="str">
        <f ca="1">IF(NOT(H27=0),SUM(H$4:H26),"")</f>
        <v/>
      </c>
      <c r="I58" s="6" t="str">
        <f t="shared" si="3"/>
        <v/>
      </c>
      <c r="J58" s="7">
        <f ca="1">IF(NOT(J27=0),SUM(J$4:J26),"")</f>
        <v>0</v>
      </c>
      <c r="K58" s="6" t="str">
        <f t="shared" si="4"/>
        <v/>
      </c>
      <c r="L58" s="7">
        <f ca="1">IF(NOT(L27=0),SUM(L$4:L26),"")</f>
        <v>0</v>
      </c>
      <c r="M58" s="6" t="str">
        <f t="shared" si="5"/>
        <v/>
      </c>
      <c r="N58" s="7">
        <f ca="1">IF(NOT(N27=0),SUM(N$4:N26),"")</f>
        <v>0</v>
      </c>
      <c r="O58" s="6" t="str">
        <f t="shared" si="6"/>
        <v/>
      </c>
      <c r="P58" s="7">
        <f ca="1">IF(NOT(P27=0),SUM(P$4:P26),"")</f>
        <v>0</v>
      </c>
      <c r="Q58" s="6" t="str">
        <f t="shared" si="7"/>
        <v/>
      </c>
      <c r="R58" s="7">
        <f ca="1">IF(NOT(R27=0),SUM(R$4:R26),"")</f>
        <v>0</v>
      </c>
      <c r="S58" s="6" t="str">
        <f t="shared" si="8"/>
        <v/>
      </c>
      <c r="T58" s="7">
        <f ca="1">IF(NOT(T27=0),SUM(T$4:T26),"")</f>
        <v>0</v>
      </c>
      <c r="U58" s="6" t="str">
        <f t="shared" si="9"/>
        <v/>
      </c>
      <c r="V58" s="7">
        <f ca="1">IF(NOT(V27=0),SUM(V$4:V26),"")</f>
        <v>0</v>
      </c>
      <c r="W58" s="6" t="str">
        <f t="shared" si="10"/>
        <v/>
      </c>
    </row>
    <row r="59" customHeight="1" spans="2:24">
      <c r="B59" s="7" t="str">
        <f ca="1">IF(NOT(B28=0),SUM(B$4:B27),"")</f>
        <v/>
      </c>
      <c r="C59" s="6" t="str">
        <f t="shared" si="11"/>
        <v/>
      </c>
      <c r="D59" s="7" t="str">
        <f ca="1">IF(NOT(D28=0),SUM(D$4:D27),"")</f>
        <v/>
      </c>
      <c r="E59" s="6" t="str">
        <f t="shared" si="1"/>
        <v/>
      </c>
      <c r="F59" s="7" t="str">
        <f ca="1">IF(NOT(F28=0),SUM(F$4:F27),"")</f>
        <v/>
      </c>
      <c r="G59" s="6" t="str">
        <f t="shared" si="2"/>
        <v/>
      </c>
      <c r="H59" s="7" t="str">
        <f ca="1">IF(NOT(H28=0),SUM(H$4:H27),"")</f>
        <v/>
      </c>
      <c r="I59" s="6" t="str">
        <f t="shared" si="3"/>
        <v/>
      </c>
      <c r="J59" s="7">
        <f ca="1">IF(NOT(J28=0),SUM(J$4:J27),"")</f>
        <v>0</v>
      </c>
      <c r="K59" s="6" t="str">
        <f t="shared" si="4"/>
        <v/>
      </c>
      <c r="L59" s="7">
        <f ca="1">IF(NOT(L28=0),SUM(L$4:L27),"")</f>
        <v>0</v>
      </c>
      <c r="M59" s="6" t="str">
        <f t="shared" si="5"/>
        <v/>
      </c>
      <c r="N59" s="7">
        <f ca="1">IF(NOT(N28=0),SUM(N$4:N27),"")</f>
        <v>0</v>
      </c>
      <c r="O59" s="6" t="str">
        <f t="shared" si="6"/>
        <v/>
      </c>
      <c r="P59" s="7">
        <f ca="1">IF(NOT(P28=0),SUM(P$4:P27),"")</f>
        <v>0</v>
      </c>
      <c r="Q59" s="6" t="str">
        <f t="shared" si="7"/>
        <v/>
      </c>
      <c r="R59" s="7">
        <f ca="1">IF(NOT(R28=0),SUM(R$4:R27),"")</f>
        <v>0</v>
      </c>
      <c r="S59" s="6" t="str">
        <f t="shared" si="8"/>
        <v/>
      </c>
      <c r="T59" s="7">
        <f ca="1">IF(NOT(T28=0),SUM(T$4:T27),"")</f>
        <v>0</v>
      </c>
      <c r="U59" s="6" t="str">
        <f t="shared" si="9"/>
        <v/>
      </c>
      <c r="V59" s="7">
        <f ca="1">IF(NOT(V28=0),SUM(V$4:V27),"")</f>
        <v>0</v>
      </c>
      <c r="W59" s="6" t="str">
        <f t="shared" si="10"/>
        <v/>
      </c>
      <c r="X59" s="8"/>
    </row>
    <row r="60" customHeight="1" spans="2:23">
      <c r="B60" s="7" t="str">
        <f ca="1">IF(NOT(B29=0),SUM(B$4:B28),"")</f>
        <v/>
      </c>
      <c r="C60" s="6" t="str">
        <f t="shared" si="11"/>
        <v/>
      </c>
      <c r="D60" s="7" t="str">
        <f ca="1">IF(NOT(D29=0),SUM(D$4:D28),"")</f>
        <v/>
      </c>
      <c r="E60" s="6" t="str">
        <f t="shared" si="1"/>
        <v/>
      </c>
      <c r="F60" s="7" t="str">
        <f ca="1">IF(NOT(F29=0),SUM(F$4:F28),"")</f>
        <v/>
      </c>
      <c r="G60" s="6" t="str">
        <f t="shared" si="2"/>
        <v/>
      </c>
      <c r="H60" s="7" t="str">
        <f ca="1">IF(NOT(H29=0),SUM(H$4:H28),"")</f>
        <v/>
      </c>
      <c r="I60" s="6" t="str">
        <f t="shared" si="3"/>
        <v/>
      </c>
      <c r="J60" s="7">
        <f ca="1">IF(NOT(J29=0),SUM(J$4:J28),"")</f>
        <v>0</v>
      </c>
      <c r="K60" s="6" t="str">
        <f t="shared" si="4"/>
        <v/>
      </c>
      <c r="L60" s="7">
        <f ca="1">IF(NOT(L29=0),SUM(L$4:L28),"")</f>
        <v>0</v>
      </c>
      <c r="M60" s="6" t="str">
        <f t="shared" si="5"/>
        <v/>
      </c>
      <c r="N60" s="7">
        <f ca="1">IF(NOT(N29=0),SUM(N$4:N28),"")</f>
        <v>0</v>
      </c>
      <c r="O60" s="6" t="str">
        <f t="shared" si="6"/>
        <v/>
      </c>
      <c r="P60" s="7">
        <f ca="1">IF(NOT(P29=0),SUM(P$4:P28),"")</f>
        <v>0</v>
      </c>
      <c r="Q60" s="6" t="str">
        <f t="shared" si="7"/>
        <v/>
      </c>
      <c r="R60" s="7">
        <f ca="1">IF(NOT(R29=0),SUM(R$4:R28),"")</f>
        <v>0</v>
      </c>
      <c r="S60" s="6" t="str">
        <f t="shared" si="8"/>
        <v/>
      </c>
      <c r="T60" s="7">
        <f ca="1">IF(NOT(T29=0),SUM(T$4:T28),"")</f>
        <v>0</v>
      </c>
      <c r="U60" s="6" t="str">
        <f t="shared" si="9"/>
        <v/>
      </c>
      <c r="V60" s="7">
        <f ca="1">IF(NOT(V29=0),SUM(V$4:V28),"")</f>
        <v>0</v>
      </c>
      <c r="W60" s="6" t="str">
        <f t="shared" si="10"/>
        <v/>
      </c>
    </row>
    <row r="61" customHeight="1" spans="2:24">
      <c r="B61" s="7" t="str">
        <f ca="1">IF(NOT(B30=0),SUM(B$4:B29),"")</f>
        <v/>
      </c>
      <c r="C61" s="6" t="str">
        <f t="shared" si="11"/>
        <v/>
      </c>
      <c r="D61" s="7" t="str">
        <f ca="1">IF(NOT(D30=0),SUM(D$4:D29),"")</f>
        <v/>
      </c>
      <c r="E61" s="6" t="str">
        <f t="shared" si="1"/>
        <v/>
      </c>
      <c r="F61" s="7" t="str">
        <f ca="1">IF(NOT(F30=0),SUM(F$4:F29),"")</f>
        <v/>
      </c>
      <c r="G61" s="6" t="str">
        <f t="shared" si="2"/>
        <v/>
      </c>
      <c r="H61" s="7" t="str">
        <f ca="1">IF(NOT(H30=0),SUM(H$4:H29),"")</f>
        <v/>
      </c>
      <c r="I61" s="6" t="str">
        <f t="shared" si="3"/>
        <v/>
      </c>
      <c r="J61" s="7">
        <f ca="1">IF(NOT(J30=0),SUM(J$4:J29),"")</f>
        <v>0</v>
      </c>
      <c r="K61" s="6" t="str">
        <f t="shared" si="4"/>
        <v/>
      </c>
      <c r="L61" s="7">
        <f ca="1">IF(NOT(L30=0),SUM(L$4:L29),"")</f>
        <v>0</v>
      </c>
      <c r="M61" s="6" t="str">
        <f t="shared" si="5"/>
        <v/>
      </c>
      <c r="N61" s="7">
        <f ca="1">IF(NOT(N30=0),SUM(N$4:N29),"")</f>
        <v>0</v>
      </c>
      <c r="O61" s="6" t="str">
        <f t="shared" si="6"/>
        <v/>
      </c>
      <c r="P61" s="7">
        <f ca="1">IF(NOT(P30=0),SUM(P$4:P29),"")</f>
        <v>0</v>
      </c>
      <c r="Q61" s="6" t="str">
        <f t="shared" si="7"/>
        <v/>
      </c>
      <c r="R61" s="7">
        <f ca="1">IF(NOT(R30=0),SUM(R$4:R29),"")</f>
        <v>0</v>
      </c>
      <c r="S61" s="6" t="str">
        <f t="shared" si="8"/>
        <v/>
      </c>
      <c r="T61" s="7">
        <f ca="1">IF(NOT(T30=0),SUM(T$4:T29),"")</f>
        <v>0</v>
      </c>
      <c r="U61" s="6" t="str">
        <f t="shared" si="9"/>
        <v/>
      </c>
      <c r="V61" s="7">
        <f ca="1">IF(NOT(V30=0),SUM(V$4:V29),"")</f>
        <v>0</v>
      </c>
      <c r="W61" s="6" t="str">
        <f t="shared" si="10"/>
        <v/>
      </c>
      <c r="X61" s="8"/>
    </row>
    <row r="62" customHeight="1" spans="2:23">
      <c r="B62" s="7" t="str">
        <f ca="1">IF(NOT(B31=0),SUM(B$4:B30),"")</f>
        <v/>
      </c>
      <c r="C62" s="6" t="str">
        <f t="shared" si="11"/>
        <v/>
      </c>
      <c r="D62" s="7" t="str">
        <f ca="1">IF(NOT(D31=0),SUM(D$4:D30),"")</f>
        <v/>
      </c>
      <c r="E62" s="6" t="str">
        <f t="shared" si="1"/>
        <v/>
      </c>
      <c r="F62" s="7" t="str">
        <f ca="1">IF(NOT(F31=0),SUM(F$4:F30),"")</f>
        <v/>
      </c>
      <c r="G62" s="6" t="str">
        <f t="shared" si="2"/>
        <v/>
      </c>
      <c r="H62" s="7" t="str">
        <f ca="1">IF(NOT(H31=0),SUM(H$4:H30),"")</f>
        <v/>
      </c>
      <c r="I62" s="6" t="str">
        <f t="shared" si="3"/>
        <v/>
      </c>
      <c r="J62" s="7">
        <f ca="1">IF(NOT(J31=0),SUM(J$4:J30),"")</f>
        <v>0</v>
      </c>
      <c r="K62" s="6" t="str">
        <f t="shared" si="4"/>
        <v/>
      </c>
      <c r="L62" s="7">
        <f ca="1">IF(NOT(L31=0),SUM(L$4:L30),"")</f>
        <v>0</v>
      </c>
      <c r="M62" s="6" t="str">
        <f t="shared" si="5"/>
        <v/>
      </c>
      <c r="N62" s="7">
        <f ca="1">IF(NOT(N31=0),SUM(N$4:N30),"")</f>
        <v>0</v>
      </c>
      <c r="O62" s="6" t="str">
        <f t="shared" si="6"/>
        <v/>
      </c>
      <c r="P62" s="7">
        <f ca="1">IF(NOT(P31=0),SUM(P$4:P30),"")</f>
        <v>0</v>
      </c>
      <c r="Q62" s="6" t="str">
        <f t="shared" si="7"/>
        <v/>
      </c>
      <c r="R62" s="7">
        <f ca="1">IF(NOT(R31=0),SUM(R$4:R30),"")</f>
        <v>0</v>
      </c>
      <c r="S62" s="6" t="str">
        <f t="shared" si="8"/>
        <v/>
      </c>
      <c r="T62" s="7">
        <f ca="1">IF(NOT(T31=0),SUM(T$4:T30),"")</f>
        <v>0</v>
      </c>
      <c r="U62" s="6" t="str">
        <f t="shared" si="9"/>
        <v/>
      </c>
      <c r="V62" s="7">
        <f ca="1">IF(NOT(V31=0),SUM(V$4:V30),"")</f>
        <v>0</v>
      </c>
      <c r="W62" s="6" t="str">
        <f t="shared" si="10"/>
        <v/>
      </c>
    </row>
    <row r="63" customHeight="1" spans="2:23">
      <c r="B63" s="7" t="str">
        <f ca="1">IF(NOT(B32=0),SUM(B$4:B31),"")</f>
        <v/>
      </c>
      <c r="C63" s="6" t="str">
        <f t="shared" si="11"/>
        <v/>
      </c>
      <c r="D63" s="7" t="str">
        <f ca="1">IF(NOT(D32=0),SUM(D$4:D31),"")</f>
        <v/>
      </c>
      <c r="E63" s="6" t="str">
        <f t="shared" si="1"/>
        <v/>
      </c>
      <c r="F63" s="7" t="str">
        <f ca="1">IF(NOT(F32=0),SUM(F$4:F31),"")</f>
        <v/>
      </c>
      <c r="G63" s="6" t="str">
        <f t="shared" si="2"/>
        <v/>
      </c>
      <c r="H63" s="7" t="str">
        <f ca="1">IF(NOT(H32=0),SUM(H$4:H31),"")</f>
        <v/>
      </c>
      <c r="I63" s="6" t="str">
        <f t="shared" si="3"/>
        <v/>
      </c>
      <c r="J63" s="7">
        <f ca="1">IF(NOT(J32=0),SUM(J$4:J31),"")</f>
        <v>0</v>
      </c>
      <c r="K63" s="6" t="str">
        <f t="shared" si="4"/>
        <v/>
      </c>
      <c r="L63" s="7">
        <f ca="1">IF(NOT(L32=0),SUM(L$4:L31),"")</f>
        <v>0</v>
      </c>
      <c r="M63" s="6" t="str">
        <f t="shared" si="5"/>
        <v/>
      </c>
      <c r="N63" s="7">
        <f ca="1">IF(NOT(N32=0),SUM(N$4:N31),"")</f>
        <v>0</v>
      </c>
      <c r="O63" s="6" t="str">
        <f t="shared" si="6"/>
        <v/>
      </c>
      <c r="P63" s="7">
        <f ca="1">IF(NOT(P32=0),SUM(P$4:P31),"")</f>
        <v>0</v>
      </c>
      <c r="Q63" s="6" t="str">
        <f t="shared" si="7"/>
        <v/>
      </c>
      <c r="R63" s="7">
        <f ca="1">IF(NOT(R32=0),SUM(R$4:R31),"")</f>
        <v>0</v>
      </c>
      <c r="S63" s="6" t="str">
        <f t="shared" si="8"/>
        <v/>
      </c>
      <c r="T63" s="7">
        <f ca="1">IF(NOT(T32=0),SUM(T$4:T31),"")</f>
        <v>0</v>
      </c>
      <c r="U63" s="6" t="str">
        <f t="shared" si="9"/>
        <v/>
      </c>
      <c r="V63" s="7">
        <f ca="1">IF(NOT(V32=0),SUM(V$4:V31),"")</f>
        <v>0</v>
      </c>
      <c r="W63" s="6" t="str">
        <f t="shared" si="10"/>
        <v/>
      </c>
    </row>
    <row r="70" customHeight="1" spans="2:23">
      <c r="B70" s="7"/>
      <c r="C70" s="6" t="str">
        <f t="shared" ref="C70:X70" si="12">C3</f>
        <v>C</v>
      </c>
      <c r="D70" s="7"/>
      <c r="E70" s="6" t="str">
        <f t="shared" si="12"/>
        <v>V</v>
      </c>
      <c r="F70" s="7"/>
      <c r="G70" s="6" t="str">
        <f t="shared" si="12"/>
        <v>N</v>
      </c>
      <c r="H70" s="7"/>
      <c r="I70" s="6" t="str">
        <f t="shared" si="12"/>
        <v>G</v>
      </c>
      <c r="J70" s="7"/>
      <c r="K70" s="6" t="str">
        <f t="shared" si="12"/>
        <v/>
      </c>
      <c r="L70" s="7"/>
      <c r="M70" s="6" t="str">
        <f t="shared" si="12"/>
        <v/>
      </c>
      <c r="N70" s="7"/>
      <c r="O70" s="6" t="str">
        <f t="shared" si="12"/>
        <v/>
      </c>
      <c r="P70" s="7"/>
      <c r="Q70" s="6" t="str">
        <f t="shared" si="12"/>
        <v/>
      </c>
      <c r="R70" s="7"/>
      <c r="S70" s="6" t="str">
        <f t="shared" si="12"/>
        <v/>
      </c>
      <c r="T70" s="7"/>
      <c r="U70" s="6" t="str">
        <f t="shared" si="12"/>
        <v/>
      </c>
      <c r="V70" s="7"/>
      <c r="W70" s="6" t="str">
        <f t="shared" si="12"/>
        <v/>
      </c>
    </row>
    <row r="71" customHeight="1" spans="1:23">
      <c r="A71" s="6">
        <v>1</v>
      </c>
      <c r="C71" s="6" t="str">
        <f ca="1">VLOOKUP($A71,B$35:C$63,2,TRUE)</f>
        <v>p</v>
      </c>
      <c r="E71" s="6" t="str">
        <f ca="1" t="shared" ref="D71:W71" si="13">VLOOKUP($A71,D$35:E$63,2,TRUE)</f>
        <v>a</v>
      </c>
      <c r="G71" s="6" t="str">
        <f ca="1" t="shared" si="13"/>
        <v>m</v>
      </c>
      <c r="I71" s="6" t="str">
        <f ca="1" t="shared" si="13"/>
        <v>i</v>
      </c>
      <c r="K71" s="6" t="str">
        <f ca="1" t="shared" si="13"/>
        <v/>
      </c>
      <c r="M71" s="6" t="str">
        <f ca="1" t="shared" si="13"/>
        <v/>
      </c>
      <c r="O71" s="6" t="str">
        <f ca="1" t="shared" si="13"/>
        <v/>
      </c>
      <c r="Q71" s="6" t="str">
        <f ca="1" t="shared" si="13"/>
        <v/>
      </c>
      <c r="S71" s="6" t="str">
        <f ca="1" t="shared" si="13"/>
        <v/>
      </c>
      <c r="U71" s="6" t="str">
        <f ca="1" t="shared" si="13"/>
        <v/>
      </c>
      <c r="W71" s="6" t="str">
        <f ca="1" t="shared" si="13"/>
        <v/>
      </c>
    </row>
    <row r="72" customHeight="1" spans="1:23">
      <c r="A72" s="6">
        <v>2</v>
      </c>
      <c r="C72" s="6" t="str">
        <f ca="1" t="shared" ref="C72:C103" si="14">VLOOKUP($A72,B$35:C$63,2,TRUE)</f>
        <v>p</v>
      </c>
      <c r="E72" s="6" t="str">
        <f ca="1" t="shared" ref="D72:W72" si="15">VLOOKUP($A72,D$35:E$63,2,TRUE)</f>
        <v>a</v>
      </c>
      <c r="G72" s="6" t="str">
        <f ca="1" t="shared" si="15"/>
        <v>m</v>
      </c>
      <c r="I72" s="6" t="str">
        <f ca="1" t="shared" si="15"/>
        <v>i</v>
      </c>
      <c r="K72" s="6" t="str">
        <f ca="1" t="shared" si="15"/>
        <v/>
      </c>
      <c r="M72" s="6" t="str">
        <f ca="1" t="shared" si="15"/>
        <v/>
      </c>
      <c r="O72" s="6" t="str">
        <f ca="1" t="shared" si="15"/>
        <v/>
      </c>
      <c r="Q72" s="6" t="str">
        <f ca="1" t="shared" si="15"/>
        <v/>
      </c>
      <c r="S72" s="6" t="str">
        <f ca="1" t="shared" si="15"/>
        <v/>
      </c>
      <c r="U72" s="6" t="str">
        <f ca="1" t="shared" si="15"/>
        <v/>
      </c>
      <c r="W72" s="6" t="str">
        <f ca="1" t="shared" si="15"/>
        <v/>
      </c>
    </row>
    <row r="73" customHeight="1" spans="1:23">
      <c r="A73" s="6">
        <v>3</v>
      </c>
      <c r="C73" s="6" t="str">
        <f ca="1" t="shared" si="14"/>
        <v>p</v>
      </c>
      <c r="E73" s="6" t="str">
        <f ca="1" t="shared" ref="D73:W73" si="16">VLOOKUP($A73,D$35:E$63,2,TRUE)</f>
        <v>a</v>
      </c>
      <c r="G73" s="6" t="str">
        <f ca="1" t="shared" si="16"/>
        <v>m</v>
      </c>
      <c r="I73" s="6" t="str">
        <f ca="1" t="shared" si="16"/>
        <v>i</v>
      </c>
      <c r="K73" s="6" t="str">
        <f ca="1" t="shared" si="16"/>
        <v/>
      </c>
      <c r="M73" s="6" t="str">
        <f ca="1" t="shared" si="16"/>
        <v/>
      </c>
      <c r="O73" s="6" t="str">
        <f ca="1" t="shared" si="16"/>
        <v/>
      </c>
      <c r="Q73" s="6" t="str">
        <f ca="1" t="shared" si="16"/>
        <v/>
      </c>
      <c r="S73" s="6" t="str">
        <f ca="1" t="shared" si="16"/>
        <v/>
      </c>
      <c r="U73" s="6" t="str">
        <f ca="1" t="shared" si="16"/>
        <v/>
      </c>
      <c r="W73" s="6" t="str">
        <f ca="1" t="shared" si="16"/>
        <v/>
      </c>
    </row>
    <row r="74" customHeight="1" spans="1:23">
      <c r="A74" s="6">
        <v>4</v>
      </c>
      <c r="C74" s="6" t="str">
        <f ca="1" t="shared" si="14"/>
        <v>p</v>
      </c>
      <c r="E74" s="6" t="str">
        <f ca="1" t="shared" ref="D74:W74" si="17">VLOOKUP($A74,D$35:E$63,2,TRUE)</f>
        <v>a</v>
      </c>
      <c r="G74" s="6" t="str">
        <f ca="1" t="shared" si="17"/>
        <v>m</v>
      </c>
      <c r="I74" s="6" t="str">
        <f ca="1" t="shared" si="17"/>
        <v>i</v>
      </c>
      <c r="K74" s="6" t="str">
        <f ca="1" t="shared" si="17"/>
        <v/>
      </c>
      <c r="M74" s="6" t="str">
        <f ca="1" t="shared" si="17"/>
        <v/>
      </c>
      <c r="O74" s="6" t="str">
        <f ca="1" t="shared" si="17"/>
        <v/>
      </c>
      <c r="Q74" s="6" t="str">
        <f ca="1" t="shared" si="17"/>
        <v/>
      </c>
      <c r="S74" s="6" t="str">
        <f ca="1" t="shared" si="17"/>
        <v/>
      </c>
      <c r="U74" s="6" t="str">
        <f ca="1" t="shared" si="17"/>
        <v/>
      </c>
      <c r="W74" s="6" t="str">
        <f ca="1" t="shared" si="17"/>
        <v/>
      </c>
    </row>
    <row r="75" customHeight="1" spans="1:23">
      <c r="A75" s="6">
        <v>5</v>
      </c>
      <c r="C75" s="6" t="str">
        <f ca="1" t="shared" si="14"/>
        <v>p</v>
      </c>
      <c r="E75" s="6" t="str">
        <f ca="1" t="shared" ref="D75:W75" si="18">VLOOKUP($A75,D$35:E$63,2,TRUE)</f>
        <v>a</v>
      </c>
      <c r="G75" s="6" t="str">
        <f ca="1" t="shared" si="18"/>
        <v>m</v>
      </c>
      <c r="I75" s="6" t="str">
        <f ca="1" t="shared" si="18"/>
        <v>i</v>
      </c>
      <c r="K75" s="6" t="str">
        <f ca="1" t="shared" si="18"/>
        <v/>
      </c>
      <c r="M75" s="6" t="str">
        <f ca="1" t="shared" si="18"/>
        <v/>
      </c>
      <c r="O75" s="6" t="str">
        <f ca="1" t="shared" si="18"/>
        <v/>
      </c>
      <c r="Q75" s="6" t="str">
        <f ca="1" t="shared" si="18"/>
        <v/>
      </c>
      <c r="S75" s="6" t="str">
        <f ca="1" t="shared" si="18"/>
        <v/>
      </c>
      <c r="U75" s="6" t="str">
        <f ca="1" t="shared" si="18"/>
        <v/>
      </c>
      <c r="W75" s="6" t="str">
        <f ca="1" t="shared" si="18"/>
        <v/>
      </c>
    </row>
    <row r="76" customHeight="1" spans="1:23">
      <c r="A76" s="6">
        <v>6</v>
      </c>
      <c r="C76" s="6" t="str">
        <f ca="1" t="shared" si="14"/>
        <v>b</v>
      </c>
      <c r="E76" s="6" t="str">
        <f ca="1" t="shared" ref="D76:W76" si="19">VLOOKUP($A76,D$35:E$63,2,TRUE)</f>
        <v>a</v>
      </c>
      <c r="G76" s="6" t="str">
        <f ca="1" t="shared" si="19"/>
        <v>m</v>
      </c>
      <c r="I76" s="6" t="str">
        <f ca="1" t="shared" si="19"/>
        <v>i</v>
      </c>
      <c r="K76" s="6" t="str">
        <f ca="1" t="shared" si="19"/>
        <v/>
      </c>
      <c r="M76" s="6" t="str">
        <f ca="1" t="shared" si="19"/>
        <v/>
      </c>
      <c r="O76" s="6" t="str">
        <f ca="1" t="shared" si="19"/>
        <v/>
      </c>
      <c r="Q76" s="6" t="str">
        <f ca="1" t="shared" si="19"/>
        <v/>
      </c>
      <c r="S76" s="6" t="str">
        <f ca="1" t="shared" si="19"/>
        <v/>
      </c>
      <c r="U76" s="6" t="str">
        <f ca="1" t="shared" si="19"/>
        <v/>
      </c>
      <c r="W76" s="6" t="str">
        <f ca="1" t="shared" si="19"/>
        <v/>
      </c>
    </row>
    <row r="77" customHeight="1" spans="1:23">
      <c r="A77" s="6">
        <v>7</v>
      </c>
      <c r="C77" s="6" t="str">
        <f ca="1" t="shared" si="14"/>
        <v>b</v>
      </c>
      <c r="E77" s="6" t="str">
        <f ca="1" t="shared" ref="D77:W77" si="20">VLOOKUP($A77,D$35:E$63,2,TRUE)</f>
        <v>a</v>
      </c>
      <c r="G77" s="6" t="str">
        <f ca="1" t="shared" si="20"/>
        <v>m</v>
      </c>
      <c r="I77" s="6" t="str">
        <f ca="1" t="shared" si="20"/>
        <v>i</v>
      </c>
      <c r="K77" s="6" t="str">
        <f ca="1" t="shared" si="20"/>
        <v/>
      </c>
      <c r="M77" s="6" t="str">
        <f ca="1" t="shared" si="20"/>
        <v/>
      </c>
      <c r="O77" s="6" t="str">
        <f ca="1" t="shared" si="20"/>
        <v/>
      </c>
      <c r="Q77" s="6" t="str">
        <f ca="1" t="shared" si="20"/>
        <v/>
      </c>
      <c r="S77" s="6" t="str">
        <f ca="1" t="shared" si="20"/>
        <v/>
      </c>
      <c r="U77" s="6" t="str">
        <f ca="1" t="shared" si="20"/>
        <v/>
      </c>
      <c r="W77" s="6" t="str">
        <f ca="1" t="shared" si="20"/>
        <v/>
      </c>
    </row>
    <row r="78" customHeight="1" spans="1:23">
      <c r="A78" s="6">
        <v>8</v>
      </c>
      <c r="C78" s="6" t="str">
        <f ca="1" t="shared" si="14"/>
        <v>b</v>
      </c>
      <c r="E78" s="6" t="str">
        <f ca="1" t="shared" ref="D78:W78" si="21">VLOOKUP($A78,D$35:E$63,2,TRUE)</f>
        <v>a</v>
      </c>
      <c r="G78" s="6" t="str">
        <f ca="1" t="shared" si="21"/>
        <v>m</v>
      </c>
      <c r="I78" s="6" t="str">
        <f ca="1" t="shared" si="21"/>
        <v>i</v>
      </c>
      <c r="K78" s="6" t="str">
        <f ca="1" t="shared" si="21"/>
        <v/>
      </c>
      <c r="M78" s="6" t="str">
        <f ca="1" t="shared" si="21"/>
        <v/>
      </c>
      <c r="O78" s="6" t="str">
        <f ca="1" t="shared" si="21"/>
        <v/>
      </c>
      <c r="Q78" s="6" t="str">
        <f ca="1" t="shared" si="21"/>
        <v/>
      </c>
      <c r="S78" s="6" t="str">
        <f ca="1" t="shared" si="21"/>
        <v/>
      </c>
      <c r="U78" s="6" t="str">
        <f ca="1" t="shared" si="21"/>
        <v/>
      </c>
      <c r="W78" s="6" t="str">
        <f ca="1" t="shared" si="21"/>
        <v/>
      </c>
    </row>
    <row r="79" customHeight="1" spans="1:23">
      <c r="A79" s="6">
        <v>9</v>
      </c>
      <c r="C79" s="6" t="str">
        <f ca="1" t="shared" si="14"/>
        <v>b</v>
      </c>
      <c r="E79" s="6" t="str">
        <f ca="1" t="shared" ref="D79:W79" si="22">VLOOKUP($A79,D$35:E$63,2,TRUE)</f>
        <v>a</v>
      </c>
      <c r="G79" s="6" t="str">
        <f ca="1" t="shared" si="22"/>
        <v>m</v>
      </c>
      <c r="I79" s="6" t="str">
        <f ca="1" t="shared" si="22"/>
        <v>i</v>
      </c>
      <c r="K79" s="6" t="str">
        <f ca="1" t="shared" si="22"/>
        <v/>
      </c>
      <c r="M79" s="6" t="str">
        <f ca="1" t="shared" si="22"/>
        <v/>
      </c>
      <c r="O79" s="6" t="str">
        <f ca="1" t="shared" si="22"/>
        <v/>
      </c>
      <c r="Q79" s="6" t="str">
        <f ca="1" t="shared" si="22"/>
        <v/>
      </c>
      <c r="S79" s="6" t="str">
        <f ca="1" t="shared" si="22"/>
        <v/>
      </c>
      <c r="U79" s="6" t="str">
        <f ca="1" t="shared" si="22"/>
        <v/>
      </c>
      <c r="W79" s="6" t="str">
        <f ca="1" t="shared" si="22"/>
        <v/>
      </c>
    </row>
    <row r="80" customHeight="1" spans="1:23">
      <c r="A80" s="6">
        <v>10</v>
      </c>
      <c r="C80" s="6" t="str">
        <f ca="1" t="shared" si="14"/>
        <v>b</v>
      </c>
      <c r="E80" s="6" t="str">
        <f ca="1" t="shared" ref="D80:W80" si="23">VLOOKUP($A80,D$35:E$63,2,TRUE)</f>
        <v>a</v>
      </c>
      <c r="G80" s="6" t="str">
        <f ca="1" t="shared" si="23"/>
        <v>m</v>
      </c>
      <c r="I80" s="6" t="str">
        <f ca="1" t="shared" si="23"/>
        <v>i</v>
      </c>
      <c r="K80" s="6" t="str">
        <f ca="1" t="shared" si="23"/>
        <v/>
      </c>
      <c r="M80" s="6" t="str">
        <f ca="1" t="shared" si="23"/>
        <v/>
      </c>
      <c r="O80" s="6" t="str">
        <f ca="1" t="shared" si="23"/>
        <v/>
      </c>
      <c r="Q80" s="6" t="str">
        <f ca="1" t="shared" si="23"/>
        <v/>
      </c>
      <c r="S80" s="6" t="str">
        <f ca="1" t="shared" si="23"/>
        <v/>
      </c>
      <c r="U80" s="6" t="str">
        <f ca="1" t="shared" si="23"/>
        <v/>
      </c>
      <c r="W80" s="6" t="str">
        <f ca="1" t="shared" si="23"/>
        <v/>
      </c>
    </row>
    <row r="81" customHeight="1" spans="1:23">
      <c r="A81" s="6">
        <v>11</v>
      </c>
      <c r="C81" s="6" t="str">
        <f ca="1" t="shared" si="14"/>
        <v>b</v>
      </c>
      <c r="E81" s="6" t="str">
        <f ca="1" t="shared" ref="D81:W81" si="24">VLOOKUP($A81,D$35:E$63,2,TRUE)</f>
        <v>a</v>
      </c>
      <c r="G81" s="6" t="str">
        <f ca="1" t="shared" si="24"/>
        <v>m</v>
      </c>
      <c r="I81" s="6" t="str">
        <f ca="1" t="shared" si="24"/>
        <v>i</v>
      </c>
      <c r="K81" s="6" t="str">
        <f ca="1" t="shared" si="24"/>
        <v/>
      </c>
      <c r="M81" s="6" t="str">
        <f ca="1" t="shared" si="24"/>
        <v/>
      </c>
      <c r="O81" s="6" t="str">
        <f ca="1" t="shared" si="24"/>
        <v/>
      </c>
      <c r="Q81" s="6" t="str">
        <f ca="1" t="shared" si="24"/>
        <v/>
      </c>
      <c r="S81" s="6" t="str">
        <f ca="1" t="shared" si="24"/>
        <v/>
      </c>
      <c r="U81" s="6" t="str">
        <f ca="1" t="shared" si="24"/>
        <v/>
      </c>
      <c r="W81" s="6" t="str">
        <f ca="1" t="shared" si="24"/>
        <v/>
      </c>
    </row>
    <row r="82" customHeight="1" spans="1:23">
      <c r="A82" s="6">
        <v>12</v>
      </c>
      <c r="C82" s="6" t="str">
        <f ca="1" t="shared" si="14"/>
        <v>f</v>
      </c>
      <c r="E82" s="6" t="str">
        <f ca="1" t="shared" ref="D82:W82" si="25">VLOOKUP($A82,D$35:E$63,2,TRUE)</f>
        <v>a</v>
      </c>
      <c r="G82" s="6" t="str">
        <f ca="1" t="shared" si="25"/>
        <v>m</v>
      </c>
      <c r="I82" s="6" t="str">
        <f ca="1" t="shared" si="25"/>
        <v>i</v>
      </c>
      <c r="K82" s="6" t="str">
        <f ca="1" t="shared" si="25"/>
        <v/>
      </c>
      <c r="M82" s="6" t="str">
        <f ca="1" t="shared" si="25"/>
        <v/>
      </c>
      <c r="O82" s="6" t="str">
        <f ca="1" t="shared" si="25"/>
        <v/>
      </c>
      <c r="Q82" s="6" t="str">
        <f ca="1" t="shared" si="25"/>
        <v/>
      </c>
      <c r="S82" s="6" t="str">
        <f ca="1" t="shared" si="25"/>
        <v/>
      </c>
      <c r="U82" s="6" t="str">
        <f ca="1" t="shared" si="25"/>
        <v/>
      </c>
      <c r="W82" s="6" t="str">
        <f ca="1" t="shared" si="25"/>
        <v/>
      </c>
    </row>
    <row r="83" customHeight="1" spans="1:23">
      <c r="A83" s="6">
        <v>13</v>
      </c>
      <c r="C83" s="6" t="str">
        <f ca="1" t="shared" si="14"/>
        <v>f</v>
      </c>
      <c r="E83" s="6" t="str">
        <f ca="1" t="shared" ref="D83:W83" si="26">VLOOKUP($A83,D$35:E$63,2,TRUE)</f>
        <v>a</v>
      </c>
      <c r="G83" s="6" t="str">
        <f ca="1" t="shared" si="26"/>
        <v>m</v>
      </c>
      <c r="I83" s="6" t="str">
        <f ca="1" t="shared" si="26"/>
        <v>i</v>
      </c>
      <c r="K83" s="6" t="str">
        <f ca="1" t="shared" si="26"/>
        <v/>
      </c>
      <c r="M83" s="6" t="str">
        <f ca="1" t="shared" si="26"/>
        <v/>
      </c>
      <c r="O83" s="6" t="str">
        <f ca="1" t="shared" si="26"/>
        <v/>
      </c>
      <c r="Q83" s="6" t="str">
        <f ca="1" t="shared" si="26"/>
        <v/>
      </c>
      <c r="S83" s="6" t="str">
        <f ca="1" t="shared" si="26"/>
        <v/>
      </c>
      <c r="U83" s="6" t="str">
        <f ca="1" t="shared" si="26"/>
        <v/>
      </c>
      <c r="W83" s="6" t="str">
        <f ca="1" t="shared" si="26"/>
        <v/>
      </c>
    </row>
    <row r="84" customHeight="1" spans="1:23">
      <c r="A84" s="6">
        <v>14</v>
      </c>
      <c r="C84" s="6" t="str">
        <f ca="1" t="shared" si="14"/>
        <v>f</v>
      </c>
      <c r="E84" s="6" t="str">
        <f ca="1" t="shared" ref="D84:W84" si="27">VLOOKUP($A84,D$35:E$63,2,TRUE)</f>
        <v>a</v>
      </c>
      <c r="G84" s="6" t="str">
        <f ca="1" t="shared" si="27"/>
        <v>m</v>
      </c>
      <c r="I84" s="6" t="str">
        <f ca="1" t="shared" si="27"/>
        <v>i</v>
      </c>
      <c r="K84" s="6" t="str">
        <f ca="1" t="shared" si="27"/>
        <v/>
      </c>
      <c r="M84" s="6" t="str">
        <f ca="1" t="shared" si="27"/>
        <v/>
      </c>
      <c r="O84" s="6" t="str">
        <f ca="1" t="shared" si="27"/>
        <v/>
      </c>
      <c r="Q84" s="6" t="str">
        <f ca="1" t="shared" si="27"/>
        <v/>
      </c>
      <c r="S84" s="6" t="str">
        <f ca="1" t="shared" si="27"/>
        <v/>
      </c>
      <c r="U84" s="6" t="str">
        <f ca="1" t="shared" si="27"/>
        <v/>
      </c>
      <c r="W84" s="6" t="str">
        <f ca="1" t="shared" si="27"/>
        <v/>
      </c>
    </row>
    <row r="85" customHeight="1" spans="1:23">
      <c r="A85" s="6">
        <v>15</v>
      </c>
      <c r="C85" s="6" t="str">
        <f ca="1" t="shared" si="14"/>
        <v>f</v>
      </c>
      <c r="E85" s="6" t="str">
        <f ca="1" t="shared" ref="D85:W85" si="28">VLOOKUP($A85,D$35:E$63,2,TRUE)</f>
        <v>a</v>
      </c>
      <c r="G85" s="6" t="str">
        <f ca="1" t="shared" si="28"/>
        <v>m</v>
      </c>
      <c r="I85" s="6" t="str">
        <f ca="1" t="shared" si="28"/>
        <v>i</v>
      </c>
      <c r="K85" s="6" t="str">
        <f ca="1" t="shared" si="28"/>
        <v/>
      </c>
      <c r="M85" s="6" t="str">
        <f ca="1" t="shared" si="28"/>
        <v/>
      </c>
      <c r="O85" s="6" t="str">
        <f ca="1" t="shared" si="28"/>
        <v/>
      </c>
      <c r="Q85" s="6" t="str">
        <f ca="1" t="shared" si="28"/>
        <v/>
      </c>
      <c r="S85" s="6" t="str">
        <f ca="1" t="shared" si="28"/>
        <v/>
      </c>
      <c r="U85" s="6" t="str">
        <f ca="1" t="shared" si="28"/>
        <v/>
      </c>
      <c r="W85" s="6" t="str">
        <f ca="1" t="shared" si="28"/>
        <v/>
      </c>
    </row>
    <row r="86" customHeight="1" spans="1:23">
      <c r="A86" s="6">
        <v>16</v>
      </c>
      <c r="C86" s="6" t="str">
        <f ca="1" t="shared" si="14"/>
        <v>f</v>
      </c>
      <c r="E86" s="6" t="str">
        <f ca="1" t="shared" ref="D86:W86" si="29">VLOOKUP($A86,D$35:E$63,2,TRUE)</f>
        <v>a</v>
      </c>
      <c r="G86" s="6" t="str">
        <f ca="1" t="shared" si="29"/>
        <v>m</v>
      </c>
      <c r="I86" s="6" t="str">
        <f ca="1" t="shared" si="29"/>
        <v>i</v>
      </c>
      <c r="K86" s="6" t="str">
        <f ca="1" t="shared" si="29"/>
        <v/>
      </c>
      <c r="M86" s="6" t="str">
        <f ca="1" t="shared" si="29"/>
        <v/>
      </c>
      <c r="O86" s="6" t="str">
        <f ca="1" t="shared" si="29"/>
        <v/>
      </c>
      <c r="Q86" s="6" t="str">
        <f ca="1" t="shared" si="29"/>
        <v/>
      </c>
      <c r="S86" s="6" t="str">
        <f ca="1" t="shared" si="29"/>
        <v/>
      </c>
      <c r="U86" s="6" t="str">
        <f ca="1" t="shared" si="29"/>
        <v/>
      </c>
      <c r="W86" s="6" t="str">
        <f ca="1" t="shared" si="29"/>
        <v/>
      </c>
    </row>
    <row r="87" customHeight="1" spans="1:23">
      <c r="A87" s="6">
        <v>17</v>
      </c>
      <c r="C87" s="6" t="str">
        <f ca="1" t="shared" si="14"/>
        <v>f</v>
      </c>
      <c r="E87" s="6" t="str">
        <f ca="1" t="shared" ref="D87:W87" si="30">VLOOKUP($A87,D$35:E$63,2,TRUE)</f>
        <v>a</v>
      </c>
      <c r="G87" s="6" t="str">
        <f ca="1" t="shared" si="30"/>
        <v>m</v>
      </c>
      <c r="I87" s="6" t="str">
        <f ca="1" t="shared" si="30"/>
        <v>i</v>
      </c>
      <c r="K87" s="6" t="str">
        <f ca="1" t="shared" si="30"/>
        <v/>
      </c>
      <c r="M87" s="6" t="str">
        <f ca="1" t="shared" si="30"/>
        <v/>
      </c>
      <c r="O87" s="6" t="str">
        <f ca="1" t="shared" si="30"/>
        <v/>
      </c>
      <c r="Q87" s="6" t="str">
        <f ca="1" t="shared" si="30"/>
        <v/>
      </c>
      <c r="S87" s="6" t="str">
        <f ca="1" t="shared" si="30"/>
        <v/>
      </c>
      <c r="U87" s="6" t="str">
        <f ca="1" t="shared" si="30"/>
        <v/>
      </c>
      <c r="W87" s="6" t="str">
        <f ca="1" t="shared" si="30"/>
        <v/>
      </c>
    </row>
    <row r="88" customHeight="1" spans="1:23">
      <c r="A88" s="6">
        <v>18</v>
      </c>
      <c r="C88" s="6" t="str">
        <f ca="1" t="shared" si="14"/>
        <v>m</v>
      </c>
      <c r="E88" s="6" t="str">
        <f ca="1" t="shared" ref="D88:W88" si="31">VLOOKUP($A88,D$35:E$63,2,TRUE)</f>
        <v>a</v>
      </c>
      <c r="G88" s="6" t="str">
        <f ca="1" t="shared" si="31"/>
        <v>m</v>
      </c>
      <c r="I88" s="6" t="str">
        <f ca="1" t="shared" si="31"/>
        <v>i</v>
      </c>
      <c r="K88" s="6" t="str">
        <f ca="1" t="shared" si="31"/>
        <v/>
      </c>
      <c r="M88" s="6" t="str">
        <f ca="1" t="shared" si="31"/>
        <v/>
      </c>
      <c r="O88" s="6" t="str">
        <f ca="1" t="shared" si="31"/>
        <v/>
      </c>
      <c r="Q88" s="6" t="str">
        <f ca="1" t="shared" si="31"/>
        <v/>
      </c>
      <c r="S88" s="6" t="str">
        <f ca="1" t="shared" si="31"/>
        <v/>
      </c>
      <c r="U88" s="6" t="str">
        <f ca="1" t="shared" si="31"/>
        <v/>
      </c>
      <c r="W88" s="6" t="str">
        <f ca="1" t="shared" si="31"/>
        <v/>
      </c>
    </row>
    <row r="89" customHeight="1" spans="1:23">
      <c r="A89" s="6">
        <v>19</v>
      </c>
      <c r="C89" s="6" t="str">
        <f ca="1" t="shared" si="14"/>
        <v>m</v>
      </c>
      <c r="E89" s="6" t="str">
        <f ca="1" t="shared" ref="D89:W89" si="32">VLOOKUP($A89,D$35:E$63,2,TRUE)</f>
        <v>a</v>
      </c>
      <c r="G89" s="6" t="str">
        <f ca="1" t="shared" si="32"/>
        <v>m</v>
      </c>
      <c r="I89" s="6" t="str">
        <f ca="1" t="shared" si="32"/>
        <v>i</v>
      </c>
      <c r="K89" s="6" t="str">
        <f ca="1" t="shared" si="32"/>
        <v/>
      </c>
      <c r="M89" s="6" t="str">
        <f ca="1" t="shared" si="32"/>
        <v/>
      </c>
      <c r="O89" s="6" t="str">
        <f ca="1" t="shared" si="32"/>
        <v/>
      </c>
      <c r="Q89" s="6" t="str">
        <f ca="1" t="shared" si="32"/>
        <v/>
      </c>
      <c r="S89" s="6" t="str">
        <f ca="1" t="shared" si="32"/>
        <v/>
      </c>
      <c r="U89" s="6" t="str">
        <f ca="1" t="shared" si="32"/>
        <v/>
      </c>
      <c r="W89" s="6" t="str">
        <f ca="1" t="shared" si="32"/>
        <v/>
      </c>
    </row>
    <row r="90" customHeight="1" spans="1:23">
      <c r="A90" s="6">
        <v>20</v>
      </c>
      <c r="C90" s="6" t="str">
        <f ca="1" t="shared" si="14"/>
        <v>m</v>
      </c>
      <c r="E90" s="6" t="str">
        <f ca="1" t="shared" ref="D90:W90" si="33">VLOOKUP($A90,D$35:E$63,2,TRUE)</f>
        <v>a</v>
      </c>
      <c r="G90" s="6" t="str">
        <f ca="1" t="shared" si="33"/>
        <v>m</v>
      </c>
      <c r="I90" s="6" t="str">
        <f ca="1" t="shared" si="33"/>
        <v>i</v>
      </c>
      <c r="K90" s="6" t="str">
        <f ca="1" t="shared" si="33"/>
        <v/>
      </c>
      <c r="M90" s="6" t="str">
        <f ca="1" t="shared" si="33"/>
        <v/>
      </c>
      <c r="O90" s="6" t="str">
        <f ca="1" t="shared" si="33"/>
        <v/>
      </c>
      <c r="Q90" s="6" t="str">
        <f ca="1" t="shared" si="33"/>
        <v/>
      </c>
      <c r="S90" s="6" t="str">
        <f ca="1" t="shared" si="33"/>
        <v/>
      </c>
      <c r="U90" s="6" t="str">
        <f ca="1" t="shared" si="33"/>
        <v/>
      </c>
      <c r="W90" s="6" t="str">
        <f ca="1" t="shared" si="33"/>
        <v/>
      </c>
    </row>
    <row r="91" customHeight="1" spans="1:23">
      <c r="A91" s="6">
        <v>21</v>
      </c>
      <c r="C91" s="6" t="str">
        <f ca="1" t="shared" si="14"/>
        <v>m</v>
      </c>
      <c r="E91" s="6" t="str">
        <f ca="1" t="shared" ref="D91:W91" si="34">VLOOKUP($A91,D$35:E$63,2,TRUE)</f>
        <v>a</v>
      </c>
      <c r="G91" s="6" t="str">
        <f ca="1" t="shared" si="34"/>
        <v>m</v>
      </c>
      <c r="I91" s="6" t="str">
        <f ca="1" t="shared" si="34"/>
        <v>i</v>
      </c>
      <c r="K91" s="6" t="str">
        <f ca="1" t="shared" si="34"/>
        <v/>
      </c>
      <c r="M91" s="6" t="str">
        <f ca="1" t="shared" si="34"/>
        <v/>
      </c>
      <c r="O91" s="6" t="str">
        <f ca="1" t="shared" si="34"/>
        <v/>
      </c>
      <c r="Q91" s="6" t="str">
        <f ca="1" t="shared" si="34"/>
        <v/>
      </c>
      <c r="S91" s="6" t="str">
        <f ca="1" t="shared" si="34"/>
        <v/>
      </c>
      <c r="U91" s="6" t="str">
        <f ca="1" t="shared" si="34"/>
        <v/>
      </c>
      <c r="W91" s="6" t="str">
        <f ca="1" t="shared" si="34"/>
        <v/>
      </c>
    </row>
    <row r="92" customHeight="1" spans="1:23">
      <c r="A92" s="6">
        <v>22</v>
      </c>
      <c r="C92" s="6" t="str">
        <f ca="1" t="shared" si="14"/>
        <v>m</v>
      </c>
      <c r="E92" s="6" t="str">
        <f ca="1" t="shared" ref="D92:W92" si="35">VLOOKUP($A92,D$35:E$63,2,TRUE)</f>
        <v>a</v>
      </c>
      <c r="G92" s="6" t="str">
        <f ca="1" t="shared" si="35"/>
        <v>m</v>
      </c>
      <c r="I92" s="6" t="str">
        <f ca="1" t="shared" si="35"/>
        <v>i</v>
      </c>
      <c r="K92" s="6" t="str">
        <f ca="1" t="shared" si="35"/>
        <v/>
      </c>
      <c r="M92" s="6" t="str">
        <f ca="1" t="shared" si="35"/>
        <v/>
      </c>
      <c r="O92" s="6" t="str">
        <f ca="1" t="shared" si="35"/>
        <v/>
      </c>
      <c r="Q92" s="6" t="str">
        <f ca="1" t="shared" si="35"/>
        <v/>
      </c>
      <c r="S92" s="6" t="str">
        <f ca="1" t="shared" si="35"/>
        <v/>
      </c>
      <c r="U92" s="6" t="str">
        <f ca="1" t="shared" si="35"/>
        <v/>
      </c>
      <c r="W92" s="6" t="str">
        <f ca="1" t="shared" si="35"/>
        <v/>
      </c>
    </row>
    <row r="93" customHeight="1" spans="1:23">
      <c r="A93" s="6">
        <v>23</v>
      </c>
      <c r="C93" s="6" t="str">
        <f ca="1" t="shared" si="14"/>
        <v>m</v>
      </c>
      <c r="E93" s="6" t="str">
        <f ca="1" t="shared" ref="D93:W93" si="36">VLOOKUP($A93,D$35:E$63,2,TRUE)</f>
        <v>a</v>
      </c>
      <c r="G93" s="6" t="str">
        <f ca="1" t="shared" si="36"/>
        <v>m</v>
      </c>
      <c r="I93" s="6" t="str">
        <f ca="1" t="shared" si="36"/>
        <v>i</v>
      </c>
      <c r="K93" s="6" t="str">
        <f ca="1" t="shared" si="36"/>
        <v/>
      </c>
      <c r="M93" s="6" t="str">
        <f ca="1" t="shared" si="36"/>
        <v/>
      </c>
      <c r="O93" s="6" t="str">
        <f ca="1" t="shared" si="36"/>
        <v/>
      </c>
      <c r="Q93" s="6" t="str">
        <f ca="1" t="shared" si="36"/>
        <v/>
      </c>
      <c r="S93" s="6" t="str">
        <f ca="1" t="shared" si="36"/>
        <v/>
      </c>
      <c r="U93" s="6" t="str">
        <f ca="1" t="shared" si="36"/>
        <v/>
      </c>
      <c r="W93" s="6" t="str">
        <f ca="1" t="shared" si="36"/>
        <v/>
      </c>
    </row>
    <row r="94" customHeight="1" spans="1:23">
      <c r="A94" s="6">
        <v>24</v>
      </c>
      <c r="C94" s="6" t="str">
        <f ca="1" t="shared" si="14"/>
        <v>m</v>
      </c>
      <c r="E94" s="6" t="str">
        <f ca="1" t="shared" ref="D94:W94" si="37">VLOOKUP($A94,D$35:E$63,2,TRUE)</f>
        <v>a</v>
      </c>
      <c r="G94" s="6" t="str">
        <f ca="1" t="shared" si="37"/>
        <v>m</v>
      </c>
      <c r="I94" s="6" t="str">
        <f ca="1" t="shared" si="37"/>
        <v>i</v>
      </c>
      <c r="K94" s="6" t="str">
        <f ca="1" t="shared" si="37"/>
        <v/>
      </c>
      <c r="M94" s="6" t="str">
        <f ca="1" t="shared" si="37"/>
        <v/>
      </c>
      <c r="O94" s="6" t="str">
        <f ca="1" t="shared" si="37"/>
        <v/>
      </c>
      <c r="Q94" s="6" t="str">
        <f ca="1" t="shared" si="37"/>
        <v/>
      </c>
      <c r="S94" s="6" t="str">
        <f ca="1" t="shared" si="37"/>
        <v/>
      </c>
      <c r="U94" s="6" t="str">
        <f ca="1" t="shared" si="37"/>
        <v/>
      </c>
      <c r="W94" s="6" t="str">
        <f ca="1" t="shared" si="37"/>
        <v/>
      </c>
    </row>
    <row r="95" customHeight="1" spans="1:23">
      <c r="A95" s="6">
        <v>25</v>
      </c>
      <c r="C95" s="6" t="str">
        <f ca="1" t="shared" si="14"/>
        <v>m</v>
      </c>
      <c r="E95" s="6" t="str">
        <f ca="1" t="shared" ref="D95:W95" si="38">VLOOKUP($A95,D$35:E$63,2,TRUE)</f>
        <v>e</v>
      </c>
      <c r="G95" s="6" t="str">
        <f ca="1" t="shared" si="38"/>
        <v>n</v>
      </c>
      <c r="I95" s="6" t="str">
        <f ca="1" t="shared" si="38"/>
        <v>i</v>
      </c>
      <c r="K95" s="6" t="str">
        <f ca="1" t="shared" si="38"/>
        <v/>
      </c>
      <c r="M95" s="6" t="str">
        <f ca="1" t="shared" si="38"/>
        <v/>
      </c>
      <c r="O95" s="6" t="str">
        <f ca="1" t="shared" si="38"/>
        <v/>
      </c>
      <c r="Q95" s="6" t="str">
        <f ca="1" t="shared" si="38"/>
        <v/>
      </c>
      <c r="S95" s="6" t="str">
        <f ca="1" t="shared" si="38"/>
        <v/>
      </c>
      <c r="U95" s="6" t="str">
        <f ca="1" t="shared" si="38"/>
        <v/>
      </c>
      <c r="W95" s="6" t="str">
        <f ca="1" t="shared" si="38"/>
        <v/>
      </c>
    </row>
    <row r="96" customHeight="1" spans="1:23">
      <c r="A96" s="6">
        <v>26</v>
      </c>
      <c r="C96" s="6" t="str">
        <f ca="1" t="shared" si="14"/>
        <v>m</v>
      </c>
      <c r="E96" s="6" t="str">
        <f ca="1" t="shared" ref="D96:W96" si="39">VLOOKUP($A96,D$35:E$63,2,TRUE)</f>
        <v>e</v>
      </c>
      <c r="G96" s="6" t="str">
        <f ca="1" t="shared" si="39"/>
        <v>n</v>
      </c>
      <c r="I96" s="6" t="str">
        <f ca="1" t="shared" si="39"/>
        <v>i</v>
      </c>
      <c r="K96" s="6" t="str">
        <f ca="1" t="shared" si="39"/>
        <v/>
      </c>
      <c r="M96" s="6" t="str">
        <f ca="1" t="shared" si="39"/>
        <v/>
      </c>
      <c r="O96" s="6" t="str">
        <f ca="1" t="shared" si="39"/>
        <v/>
      </c>
      <c r="Q96" s="6" t="str">
        <f ca="1" t="shared" si="39"/>
        <v/>
      </c>
      <c r="S96" s="6" t="str">
        <f ca="1" t="shared" si="39"/>
        <v/>
      </c>
      <c r="U96" s="6" t="str">
        <f ca="1" t="shared" si="39"/>
        <v/>
      </c>
      <c r="W96" s="6" t="str">
        <f ca="1" t="shared" si="39"/>
        <v/>
      </c>
    </row>
    <row r="97" customHeight="1" spans="1:23">
      <c r="A97" s="6">
        <v>27</v>
      </c>
      <c r="C97" s="6" t="str">
        <f ca="1" t="shared" si="14"/>
        <v>t</v>
      </c>
      <c r="E97" s="6" t="str">
        <f ca="1" t="shared" ref="D97:W97" si="40">VLOOKUP($A97,D$35:E$63,2,TRUE)</f>
        <v>e</v>
      </c>
      <c r="G97" s="6" t="str">
        <f ca="1" t="shared" si="40"/>
        <v>n</v>
      </c>
      <c r="I97" s="6" t="str">
        <f ca="1" t="shared" si="40"/>
        <v>i</v>
      </c>
      <c r="K97" s="6" t="str">
        <f ca="1" t="shared" si="40"/>
        <v/>
      </c>
      <c r="M97" s="6" t="str">
        <f ca="1" t="shared" si="40"/>
        <v/>
      </c>
      <c r="O97" s="6" t="str">
        <f ca="1" t="shared" si="40"/>
        <v/>
      </c>
      <c r="Q97" s="6" t="str">
        <f ca="1" t="shared" si="40"/>
        <v/>
      </c>
      <c r="S97" s="6" t="str">
        <f ca="1" t="shared" si="40"/>
        <v/>
      </c>
      <c r="U97" s="6" t="str">
        <f ca="1" t="shared" si="40"/>
        <v/>
      </c>
      <c r="W97" s="6" t="str">
        <f ca="1" t="shared" si="40"/>
        <v/>
      </c>
    </row>
    <row r="98" customHeight="1" spans="1:23">
      <c r="A98" s="6">
        <v>28</v>
      </c>
      <c r="C98" s="6" t="str">
        <f ca="1" t="shared" si="14"/>
        <v>t</v>
      </c>
      <c r="E98" s="6" t="str">
        <f ca="1" t="shared" ref="D98:W98" si="41">VLOOKUP($A98,D$35:E$63,2,TRUE)</f>
        <v>e</v>
      </c>
      <c r="G98" s="6" t="str">
        <f ca="1" t="shared" si="41"/>
        <v>n</v>
      </c>
      <c r="I98" s="6" t="str">
        <f ca="1" t="shared" si="41"/>
        <v>i</v>
      </c>
      <c r="K98" s="6" t="str">
        <f ca="1" t="shared" si="41"/>
        <v/>
      </c>
      <c r="M98" s="6" t="str">
        <f ca="1" t="shared" si="41"/>
        <v/>
      </c>
      <c r="O98" s="6" t="str">
        <f ca="1" t="shared" si="41"/>
        <v/>
      </c>
      <c r="Q98" s="6" t="str">
        <f ca="1" t="shared" si="41"/>
        <v/>
      </c>
      <c r="S98" s="6" t="str">
        <f ca="1" t="shared" si="41"/>
        <v/>
      </c>
      <c r="U98" s="6" t="str">
        <f ca="1" t="shared" si="41"/>
        <v/>
      </c>
      <c r="W98" s="6" t="str">
        <f ca="1" t="shared" si="41"/>
        <v/>
      </c>
    </row>
    <row r="99" customHeight="1" spans="1:23">
      <c r="A99" s="6">
        <v>29</v>
      </c>
      <c r="C99" s="6" t="str">
        <f ca="1" t="shared" si="14"/>
        <v>t</v>
      </c>
      <c r="E99" s="6" t="str">
        <f ca="1" t="shared" ref="D99:W99" si="42">VLOOKUP($A99,D$35:E$63,2,TRUE)</f>
        <v>e</v>
      </c>
      <c r="G99" s="6" t="str">
        <f ca="1" t="shared" si="42"/>
        <v>n</v>
      </c>
      <c r="I99" s="6" t="str">
        <f ca="1" t="shared" si="42"/>
        <v>i</v>
      </c>
      <c r="K99" s="6" t="str">
        <f ca="1" t="shared" si="42"/>
        <v/>
      </c>
      <c r="M99" s="6" t="str">
        <f ca="1" t="shared" si="42"/>
        <v/>
      </c>
      <c r="O99" s="6" t="str">
        <f ca="1" t="shared" si="42"/>
        <v/>
      </c>
      <c r="Q99" s="6" t="str">
        <f ca="1" t="shared" si="42"/>
        <v/>
      </c>
      <c r="S99" s="6" t="str">
        <f ca="1" t="shared" si="42"/>
        <v/>
      </c>
      <c r="U99" s="6" t="str">
        <f ca="1" t="shared" si="42"/>
        <v/>
      </c>
      <c r="W99" s="6" t="str">
        <f ca="1" t="shared" si="42"/>
        <v/>
      </c>
    </row>
    <row r="100" customHeight="1" spans="1:23">
      <c r="A100" s="6">
        <v>30</v>
      </c>
      <c r="C100" s="6" t="str">
        <f ca="1" t="shared" si="14"/>
        <v>t</v>
      </c>
      <c r="E100" s="6" t="str">
        <f ca="1" t="shared" ref="D100:W100" si="43">VLOOKUP($A100,D$35:E$63,2,TRUE)</f>
        <v>e</v>
      </c>
      <c r="G100" s="6" t="str">
        <f ca="1" t="shared" si="43"/>
        <v>n</v>
      </c>
      <c r="I100" s="6" t="str">
        <f ca="1" t="shared" si="43"/>
        <v>i</v>
      </c>
      <c r="K100" s="6" t="str">
        <f ca="1" t="shared" si="43"/>
        <v/>
      </c>
      <c r="M100" s="6" t="str">
        <f ca="1" t="shared" si="43"/>
        <v/>
      </c>
      <c r="O100" s="6" t="str">
        <f ca="1" t="shared" si="43"/>
        <v/>
      </c>
      <c r="Q100" s="6" t="str">
        <f ca="1" t="shared" si="43"/>
        <v/>
      </c>
      <c r="S100" s="6" t="str">
        <f ca="1" t="shared" si="43"/>
        <v/>
      </c>
      <c r="U100" s="6" t="str">
        <f ca="1" t="shared" si="43"/>
        <v/>
      </c>
      <c r="W100" s="6" t="str">
        <f ca="1" t="shared" si="43"/>
        <v/>
      </c>
    </row>
    <row r="101" customHeight="1" spans="1:23">
      <c r="A101" s="6">
        <v>31</v>
      </c>
      <c r="C101" s="6" t="str">
        <f ca="1" t="shared" si="14"/>
        <v>t</v>
      </c>
      <c r="E101" s="6" t="str">
        <f ca="1" t="shared" ref="D101:W101" si="44">VLOOKUP($A101,D$35:E$63,2,TRUE)</f>
        <v>e</v>
      </c>
      <c r="G101" s="6" t="str">
        <f ca="1" t="shared" si="44"/>
        <v>n</v>
      </c>
      <c r="I101" s="6" t="str">
        <f ca="1" t="shared" si="44"/>
        <v>i</v>
      </c>
      <c r="K101" s="6" t="str">
        <f ca="1" t="shared" si="44"/>
        <v/>
      </c>
      <c r="M101" s="6" t="str">
        <f ca="1" t="shared" si="44"/>
        <v/>
      </c>
      <c r="O101" s="6" t="str">
        <f ca="1" t="shared" si="44"/>
        <v/>
      </c>
      <c r="Q101" s="6" t="str">
        <f ca="1" t="shared" si="44"/>
        <v/>
      </c>
      <c r="S101" s="6" t="str">
        <f ca="1" t="shared" si="44"/>
        <v/>
      </c>
      <c r="U101" s="6" t="str">
        <f ca="1" t="shared" si="44"/>
        <v/>
      </c>
      <c r="W101" s="6" t="str">
        <f ca="1" t="shared" si="44"/>
        <v/>
      </c>
    </row>
    <row r="102" customHeight="1" spans="1:23">
      <c r="A102" s="6">
        <v>32</v>
      </c>
      <c r="C102" s="6" t="str">
        <f ca="1" t="shared" si="14"/>
        <v>t</v>
      </c>
      <c r="E102" s="6" t="str">
        <f ca="1" t="shared" ref="D102:W102" si="45">VLOOKUP($A102,D$35:E$63,2,TRUE)</f>
        <v>e</v>
      </c>
      <c r="G102" s="6" t="str">
        <f ca="1" t="shared" si="45"/>
        <v>n</v>
      </c>
      <c r="I102" s="6" t="str">
        <f ca="1" t="shared" si="45"/>
        <v>i</v>
      </c>
      <c r="K102" s="6" t="str">
        <f ca="1" t="shared" si="45"/>
        <v/>
      </c>
      <c r="M102" s="6" t="str">
        <f ca="1" t="shared" si="45"/>
        <v/>
      </c>
      <c r="O102" s="6" t="str">
        <f ca="1" t="shared" si="45"/>
        <v/>
      </c>
      <c r="Q102" s="6" t="str">
        <f ca="1" t="shared" si="45"/>
        <v/>
      </c>
      <c r="S102" s="6" t="str">
        <f ca="1" t="shared" si="45"/>
        <v/>
      </c>
      <c r="U102" s="6" t="str">
        <f ca="1" t="shared" si="45"/>
        <v/>
      </c>
      <c r="W102" s="6" t="str">
        <f ca="1" t="shared" si="45"/>
        <v/>
      </c>
    </row>
    <row r="103" customHeight="1" spans="1:23">
      <c r="A103" s="6">
        <v>33</v>
      </c>
      <c r="C103" s="6" t="str">
        <f ca="1" t="shared" si="14"/>
        <v>t</v>
      </c>
      <c r="E103" s="6" t="str">
        <f ca="1" t="shared" ref="D103:W103" si="46">VLOOKUP($A103,D$35:E$63,2,TRUE)</f>
        <v>e</v>
      </c>
      <c r="G103" s="6" t="str">
        <f ca="1" t="shared" si="46"/>
        <v>n</v>
      </c>
      <c r="I103" s="6" t="str">
        <f ca="1" t="shared" si="46"/>
        <v>i</v>
      </c>
      <c r="K103" s="6" t="str">
        <f ca="1" t="shared" si="46"/>
        <v/>
      </c>
      <c r="M103" s="6" t="str">
        <f ca="1" t="shared" si="46"/>
        <v/>
      </c>
      <c r="O103" s="6" t="str">
        <f ca="1" t="shared" si="46"/>
        <v/>
      </c>
      <c r="Q103" s="6" t="str">
        <f ca="1" t="shared" si="46"/>
        <v/>
      </c>
      <c r="S103" s="6" t="str">
        <f ca="1" t="shared" si="46"/>
        <v/>
      </c>
      <c r="U103" s="6" t="str">
        <f ca="1" t="shared" si="46"/>
        <v/>
      </c>
      <c r="W103" s="6" t="str">
        <f ca="1" t="shared" si="46"/>
        <v/>
      </c>
    </row>
    <row r="104" customHeight="1" spans="1:23">
      <c r="A104" s="6">
        <v>34</v>
      </c>
      <c r="C104" s="6" t="str">
        <f ca="1" t="shared" ref="C104:C135" si="47">VLOOKUP($A104,B$35:C$63,2,TRUE)</f>
        <v>t</v>
      </c>
      <c r="E104" s="6" t="str">
        <f ca="1" t="shared" ref="D104:W104" si="48">VLOOKUP($A104,D$35:E$63,2,TRUE)</f>
        <v>e</v>
      </c>
      <c r="G104" s="6" t="str">
        <f ca="1" t="shared" si="48"/>
        <v>n</v>
      </c>
      <c r="I104" s="6" t="str">
        <f ca="1" t="shared" si="48"/>
        <v>i</v>
      </c>
      <c r="K104" s="6" t="str">
        <f ca="1" t="shared" si="48"/>
        <v/>
      </c>
      <c r="M104" s="6" t="str">
        <f ca="1" t="shared" si="48"/>
        <v/>
      </c>
      <c r="O104" s="6" t="str">
        <f ca="1" t="shared" si="48"/>
        <v/>
      </c>
      <c r="Q104" s="6" t="str">
        <f ca="1" t="shared" si="48"/>
        <v/>
      </c>
      <c r="S104" s="6" t="str">
        <f ca="1" t="shared" si="48"/>
        <v/>
      </c>
      <c r="U104" s="6" t="str">
        <f ca="1" t="shared" si="48"/>
        <v/>
      </c>
      <c r="W104" s="6" t="str">
        <f ca="1" t="shared" si="48"/>
        <v/>
      </c>
    </row>
    <row r="105" customHeight="1" spans="1:23">
      <c r="A105" s="6">
        <v>35</v>
      </c>
      <c r="C105" s="6" t="str">
        <f ca="1" t="shared" si="47"/>
        <v>t</v>
      </c>
      <c r="E105" s="6" t="str">
        <f ca="1" t="shared" ref="D105:W105" si="49">VLOOKUP($A105,D$35:E$63,2,TRUE)</f>
        <v>e</v>
      </c>
      <c r="G105" s="6" t="str">
        <f ca="1" t="shared" si="49"/>
        <v>n</v>
      </c>
      <c r="I105" s="6" t="str">
        <f ca="1" t="shared" si="49"/>
        <v>i</v>
      </c>
      <c r="K105" s="6" t="str">
        <f ca="1" t="shared" si="49"/>
        <v/>
      </c>
      <c r="M105" s="6" t="str">
        <f ca="1" t="shared" si="49"/>
        <v/>
      </c>
      <c r="O105" s="6" t="str">
        <f ca="1" t="shared" si="49"/>
        <v/>
      </c>
      <c r="Q105" s="6" t="str">
        <f ca="1" t="shared" si="49"/>
        <v/>
      </c>
      <c r="S105" s="6" t="str">
        <f ca="1" t="shared" si="49"/>
        <v/>
      </c>
      <c r="U105" s="6" t="str">
        <f ca="1" t="shared" si="49"/>
        <v/>
      </c>
      <c r="W105" s="6" t="str">
        <f ca="1" t="shared" si="49"/>
        <v/>
      </c>
    </row>
    <row r="106" customHeight="1" spans="1:23">
      <c r="A106" s="6">
        <v>36</v>
      </c>
      <c r="C106" s="6" t="str">
        <f ca="1" t="shared" si="47"/>
        <v>d</v>
      </c>
      <c r="E106" s="6" t="str">
        <f ca="1" t="shared" ref="D106:W106" si="50">VLOOKUP($A106,D$35:E$63,2,TRUE)</f>
        <v>e</v>
      </c>
      <c r="G106" s="6" t="str">
        <f ca="1" t="shared" si="50"/>
        <v>n</v>
      </c>
      <c r="I106" s="6" t="str">
        <f ca="1" t="shared" si="50"/>
        <v>i</v>
      </c>
      <c r="K106" s="6" t="str">
        <f ca="1" t="shared" si="50"/>
        <v/>
      </c>
      <c r="M106" s="6" t="str">
        <f ca="1" t="shared" si="50"/>
        <v/>
      </c>
      <c r="O106" s="6" t="str">
        <f ca="1" t="shared" si="50"/>
        <v/>
      </c>
      <c r="Q106" s="6" t="str">
        <f ca="1" t="shared" si="50"/>
        <v/>
      </c>
      <c r="S106" s="6" t="str">
        <f ca="1" t="shared" si="50"/>
        <v/>
      </c>
      <c r="U106" s="6" t="str">
        <f ca="1" t="shared" si="50"/>
        <v/>
      </c>
      <c r="W106" s="6" t="str">
        <f ca="1" t="shared" si="50"/>
        <v/>
      </c>
    </row>
    <row r="107" customHeight="1" spans="1:23">
      <c r="A107" s="6">
        <v>37</v>
      </c>
      <c r="C107" s="6" t="str">
        <f ca="1" t="shared" si="47"/>
        <v>d</v>
      </c>
      <c r="E107" s="6" t="str">
        <f ca="1" t="shared" ref="D107:W107" si="51">VLOOKUP($A107,D$35:E$63,2,TRUE)</f>
        <v>e</v>
      </c>
      <c r="G107" s="6" t="str">
        <f ca="1" t="shared" si="51"/>
        <v>n</v>
      </c>
      <c r="I107" s="6" t="str">
        <f ca="1" t="shared" si="51"/>
        <v>i</v>
      </c>
      <c r="K107" s="6" t="str">
        <f ca="1" t="shared" si="51"/>
        <v/>
      </c>
      <c r="M107" s="6" t="str">
        <f ca="1" t="shared" si="51"/>
        <v/>
      </c>
      <c r="O107" s="6" t="str">
        <f ca="1" t="shared" si="51"/>
        <v/>
      </c>
      <c r="Q107" s="6" t="str">
        <f ca="1" t="shared" si="51"/>
        <v/>
      </c>
      <c r="S107" s="6" t="str">
        <f ca="1" t="shared" si="51"/>
        <v/>
      </c>
      <c r="U107" s="6" t="str">
        <f ca="1" t="shared" si="51"/>
        <v/>
      </c>
      <c r="W107" s="6" t="str">
        <f ca="1" t="shared" si="51"/>
        <v/>
      </c>
    </row>
    <row r="108" customHeight="1" spans="1:23">
      <c r="A108" s="6">
        <v>38</v>
      </c>
      <c r="C108" s="6" t="str">
        <f ca="1" t="shared" si="47"/>
        <v>d</v>
      </c>
      <c r="E108" s="6" t="str">
        <f ca="1" t="shared" ref="D108:W108" si="52">VLOOKUP($A108,D$35:E$63,2,TRUE)</f>
        <v>e</v>
      </c>
      <c r="G108" s="6" t="str">
        <f ca="1" t="shared" si="52"/>
        <v>n</v>
      </c>
      <c r="I108" s="6" t="str">
        <f ca="1" t="shared" si="52"/>
        <v>i</v>
      </c>
      <c r="K108" s="6" t="str">
        <f ca="1" t="shared" si="52"/>
        <v/>
      </c>
      <c r="M108" s="6" t="str">
        <f ca="1" t="shared" si="52"/>
        <v/>
      </c>
      <c r="O108" s="6" t="str">
        <f ca="1" t="shared" si="52"/>
        <v/>
      </c>
      <c r="Q108" s="6" t="str">
        <f ca="1" t="shared" si="52"/>
        <v/>
      </c>
      <c r="S108" s="6" t="str">
        <f ca="1" t="shared" si="52"/>
        <v/>
      </c>
      <c r="U108" s="6" t="str">
        <f ca="1" t="shared" si="52"/>
        <v/>
      </c>
      <c r="W108" s="6" t="str">
        <f ca="1" t="shared" si="52"/>
        <v/>
      </c>
    </row>
    <row r="109" customHeight="1" spans="1:23">
      <c r="A109" s="6">
        <v>39</v>
      </c>
      <c r="C109" s="6" t="str">
        <f ca="1" t="shared" si="47"/>
        <v>d</v>
      </c>
      <c r="E109" s="6" t="str">
        <f ca="1" t="shared" ref="D109:W109" si="53">VLOOKUP($A109,D$35:E$63,2,TRUE)</f>
        <v>e</v>
      </c>
      <c r="G109" s="6" t="str">
        <f ca="1" t="shared" si="53"/>
        <v>n</v>
      </c>
      <c r="I109" s="6" t="str">
        <f ca="1" t="shared" si="53"/>
        <v>i</v>
      </c>
      <c r="K109" s="6" t="str">
        <f ca="1" t="shared" si="53"/>
        <v/>
      </c>
      <c r="M109" s="6" t="str">
        <f ca="1" t="shared" si="53"/>
        <v/>
      </c>
      <c r="O109" s="6" t="str">
        <f ca="1" t="shared" si="53"/>
        <v/>
      </c>
      <c r="Q109" s="6" t="str">
        <f ca="1" t="shared" si="53"/>
        <v/>
      </c>
      <c r="S109" s="6" t="str">
        <f ca="1" t="shared" si="53"/>
        <v/>
      </c>
      <c r="U109" s="6" t="str">
        <f ca="1" t="shared" si="53"/>
        <v/>
      </c>
      <c r="W109" s="6" t="str">
        <f ca="1" t="shared" si="53"/>
        <v/>
      </c>
    </row>
    <row r="110" customHeight="1" spans="1:23">
      <c r="A110" s="6">
        <v>40</v>
      </c>
      <c r="C110" s="6" t="str">
        <f ca="1" t="shared" si="47"/>
        <v>d</v>
      </c>
      <c r="E110" s="6" t="str">
        <f ca="1" t="shared" ref="D110:W110" si="54">VLOOKUP($A110,D$35:E$63,2,TRUE)</f>
        <v>e</v>
      </c>
      <c r="G110" s="6" t="str">
        <f ca="1" t="shared" si="54"/>
        <v>n</v>
      </c>
      <c r="I110" s="6" t="str">
        <f ca="1" t="shared" si="54"/>
        <v>u</v>
      </c>
      <c r="K110" s="6" t="str">
        <f ca="1" t="shared" si="54"/>
        <v/>
      </c>
      <c r="M110" s="6" t="str">
        <f ca="1" t="shared" si="54"/>
        <v/>
      </c>
      <c r="O110" s="6" t="str">
        <f ca="1" t="shared" si="54"/>
        <v/>
      </c>
      <c r="Q110" s="6" t="str">
        <f ca="1" t="shared" si="54"/>
        <v/>
      </c>
      <c r="S110" s="6" t="str">
        <f ca="1" t="shared" si="54"/>
        <v/>
      </c>
      <c r="U110" s="6" t="str">
        <f ca="1" t="shared" si="54"/>
        <v/>
      </c>
      <c r="W110" s="6" t="str">
        <f ca="1" t="shared" si="54"/>
        <v/>
      </c>
    </row>
    <row r="111" customHeight="1" spans="1:23">
      <c r="A111" s="6">
        <v>41</v>
      </c>
      <c r="C111" s="6" t="str">
        <f ca="1" t="shared" si="47"/>
        <v>d</v>
      </c>
      <c r="E111" s="6" t="str">
        <f ca="1" t="shared" ref="D111:W111" si="55">VLOOKUP($A111,D$35:E$63,2,TRUE)</f>
        <v>e</v>
      </c>
      <c r="G111" s="6" t="str">
        <f ca="1" t="shared" si="55"/>
        <v>n</v>
      </c>
      <c r="I111" s="6" t="str">
        <f ca="1" t="shared" si="55"/>
        <v>u</v>
      </c>
      <c r="K111" s="6" t="str">
        <f ca="1" t="shared" si="55"/>
        <v/>
      </c>
      <c r="M111" s="6" t="str">
        <f ca="1" t="shared" si="55"/>
        <v/>
      </c>
      <c r="O111" s="6" t="str">
        <f ca="1" t="shared" si="55"/>
        <v/>
      </c>
      <c r="Q111" s="6" t="str">
        <f ca="1" t="shared" si="55"/>
        <v/>
      </c>
      <c r="S111" s="6" t="str">
        <f ca="1" t="shared" si="55"/>
        <v/>
      </c>
      <c r="U111" s="6" t="str">
        <f ca="1" t="shared" si="55"/>
        <v/>
      </c>
      <c r="W111" s="6" t="str">
        <f ca="1" t="shared" si="55"/>
        <v/>
      </c>
    </row>
    <row r="112" customHeight="1" spans="1:23">
      <c r="A112" s="6">
        <v>42</v>
      </c>
      <c r="C112" s="6" t="str">
        <f ca="1" t="shared" si="47"/>
        <v>d</v>
      </c>
      <c r="E112" s="6" t="str">
        <f ca="1" t="shared" ref="D112:W112" si="56">VLOOKUP($A112,D$35:E$63,2,TRUE)</f>
        <v>e</v>
      </c>
      <c r="G112" s="6" t="str">
        <f ca="1" t="shared" si="56"/>
        <v>n</v>
      </c>
      <c r="I112" s="6" t="str">
        <f ca="1" t="shared" si="56"/>
        <v>u</v>
      </c>
      <c r="K112" s="6" t="str">
        <f ca="1" t="shared" si="56"/>
        <v/>
      </c>
      <c r="M112" s="6" t="str">
        <f ca="1" t="shared" si="56"/>
        <v/>
      </c>
      <c r="O112" s="6" t="str">
        <f ca="1" t="shared" si="56"/>
        <v/>
      </c>
      <c r="Q112" s="6" t="str">
        <f ca="1" t="shared" si="56"/>
        <v/>
      </c>
      <c r="S112" s="6" t="str">
        <f ca="1" t="shared" si="56"/>
        <v/>
      </c>
      <c r="U112" s="6" t="str">
        <f ca="1" t="shared" si="56"/>
        <v/>
      </c>
      <c r="W112" s="6" t="str">
        <f ca="1" t="shared" si="56"/>
        <v/>
      </c>
    </row>
    <row r="113" customHeight="1" spans="1:23">
      <c r="A113" s="6">
        <v>43</v>
      </c>
      <c r="C113" s="6" t="str">
        <f ca="1" t="shared" si="47"/>
        <v>d</v>
      </c>
      <c r="E113" s="6" t="str">
        <f ca="1" t="shared" ref="D113:W113" si="57">VLOOKUP($A113,D$35:E$63,2,TRUE)</f>
        <v>e</v>
      </c>
      <c r="G113" s="6" t="str">
        <f ca="1" t="shared" si="57"/>
        <v>n</v>
      </c>
      <c r="I113" s="6" t="str">
        <f ca="1" t="shared" si="57"/>
        <v>u</v>
      </c>
      <c r="K113" s="6" t="str">
        <f ca="1" t="shared" si="57"/>
        <v/>
      </c>
      <c r="M113" s="6" t="str">
        <f ca="1" t="shared" si="57"/>
        <v/>
      </c>
      <c r="O113" s="6" t="str">
        <f ca="1" t="shared" si="57"/>
        <v/>
      </c>
      <c r="Q113" s="6" t="str">
        <f ca="1" t="shared" si="57"/>
        <v/>
      </c>
      <c r="S113" s="6" t="str">
        <f ca="1" t="shared" si="57"/>
        <v/>
      </c>
      <c r="U113" s="6" t="str">
        <f ca="1" t="shared" si="57"/>
        <v/>
      </c>
      <c r="W113" s="6" t="str">
        <f ca="1" t="shared" si="57"/>
        <v/>
      </c>
    </row>
    <row r="114" customHeight="1" spans="1:23">
      <c r="A114" s="6">
        <v>44</v>
      </c>
      <c r="C114" s="6" t="str">
        <f ca="1" t="shared" si="47"/>
        <v>d</v>
      </c>
      <c r="E114" s="6" t="str">
        <f ca="1" t="shared" ref="D114:W114" si="58">VLOOKUP($A114,D$35:E$63,2,TRUE)</f>
        <v>e</v>
      </c>
      <c r="G114" s="6" t="str">
        <f ca="1" t="shared" si="58"/>
        <v>n</v>
      </c>
      <c r="I114" s="6" t="str">
        <f ca="1" t="shared" si="58"/>
        <v>u</v>
      </c>
      <c r="K114" s="6" t="str">
        <f ca="1" t="shared" si="58"/>
        <v/>
      </c>
      <c r="M114" s="6" t="str">
        <f ca="1" t="shared" si="58"/>
        <v/>
      </c>
      <c r="O114" s="6" t="str">
        <f ca="1" t="shared" si="58"/>
        <v/>
      </c>
      <c r="Q114" s="6" t="str">
        <f ca="1" t="shared" si="58"/>
        <v/>
      </c>
      <c r="S114" s="6" t="str">
        <f ca="1" t="shared" si="58"/>
        <v/>
      </c>
      <c r="U114" s="6" t="str">
        <f ca="1" t="shared" si="58"/>
        <v/>
      </c>
      <c r="W114" s="6" t="str">
        <f ca="1" t="shared" si="58"/>
        <v/>
      </c>
    </row>
    <row r="115" customHeight="1" spans="1:23">
      <c r="A115" s="6">
        <v>45</v>
      </c>
      <c r="C115" s="6" t="str">
        <f ca="1" t="shared" si="47"/>
        <v>s</v>
      </c>
      <c r="E115" s="6" t="str">
        <f ca="1" t="shared" ref="D115:W115" si="59">VLOOKUP($A115,D$35:E$63,2,TRUE)</f>
        <v>e</v>
      </c>
      <c r="G115" s="6" t="str">
        <f ca="1" t="shared" si="59"/>
        <v>n</v>
      </c>
      <c r="I115" s="6" t="str">
        <f ca="1" t="shared" si="59"/>
        <v>u</v>
      </c>
      <c r="K115" s="6" t="str">
        <f ca="1" t="shared" si="59"/>
        <v/>
      </c>
      <c r="M115" s="6" t="str">
        <f ca="1" t="shared" si="59"/>
        <v/>
      </c>
      <c r="O115" s="6" t="str">
        <f ca="1" t="shared" si="59"/>
        <v/>
      </c>
      <c r="Q115" s="6" t="str">
        <f ca="1" t="shared" si="59"/>
        <v/>
      </c>
      <c r="S115" s="6" t="str">
        <f ca="1" t="shared" si="59"/>
        <v/>
      </c>
      <c r="U115" s="6" t="str">
        <f ca="1" t="shared" si="59"/>
        <v/>
      </c>
      <c r="W115" s="6" t="str">
        <f ca="1" t="shared" si="59"/>
        <v/>
      </c>
    </row>
    <row r="116" customHeight="1" spans="1:23">
      <c r="A116" s="6">
        <v>46</v>
      </c>
      <c r="C116" s="6" t="str">
        <f ca="1" t="shared" si="47"/>
        <v>s</v>
      </c>
      <c r="E116" s="6" t="str">
        <f ca="1" t="shared" ref="D116:W116" si="60">VLOOKUP($A116,D$35:E$63,2,TRUE)</f>
        <v>e</v>
      </c>
      <c r="G116" s="6" t="str">
        <f ca="1" t="shared" si="60"/>
        <v>n</v>
      </c>
      <c r="I116" s="6" t="str">
        <f ca="1" t="shared" si="60"/>
        <v>u</v>
      </c>
      <c r="K116" s="6" t="str">
        <f ca="1" t="shared" si="60"/>
        <v/>
      </c>
      <c r="M116" s="6" t="str">
        <f ca="1" t="shared" si="60"/>
        <v/>
      </c>
      <c r="O116" s="6" t="str">
        <f ca="1" t="shared" si="60"/>
        <v/>
      </c>
      <c r="Q116" s="6" t="str">
        <f ca="1" t="shared" si="60"/>
        <v/>
      </c>
      <c r="S116" s="6" t="str">
        <f ca="1" t="shared" si="60"/>
        <v/>
      </c>
      <c r="U116" s="6" t="str">
        <f ca="1" t="shared" si="60"/>
        <v/>
      </c>
      <c r="W116" s="6" t="str">
        <f ca="1" t="shared" si="60"/>
        <v/>
      </c>
    </row>
    <row r="117" customHeight="1" spans="1:23">
      <c r="A117" s="6">
        <v>47</v>
      </c>
      <c r="C117" s="6" t="str">
        <f ca="1" t="shared" si="47"/>
        <v>s</v>
      </c>
      <c r="E117" s="6" t="str">
        <f ca="1" t="shared" ref="D117:W117" si="61">VLOOKUP($A117,D$35:E$63,2,TRUE)</f>
        <v>e</v>
      </c>
      <c r="G117" s="6" t="str">
        <f ca="1" t="shared" si="61"/>
        <v>n</v>
      </c>
      <c r="I117" s="6" t="str">
        <f ca="1" t="shared" si="61"/>
        <v>u</v>
      </c>
      <c r="K117" s="6" t="str">
        <f ca="1" t="shared" si="61"/>
        <v/>
      </c>
      <c r="M117" s="6" t="str">
        <f ca="1" t="shared" si="61"/>
        <v/>
      </c>
      <c r="O117" s="6" t="str">
        <f ca="1" t="shared" si="61"/>
        <v/>
      </c>
      <c r="Q117" s="6" t="str">
        <f ca="1" t="shared" si="61"/>
        <v/>
      </c>
      <c r="S117" s="6" t="str">
        <f ca="1" t="shared" si="61"/>
        <v/>
      </c>
      <c r="U117" s="6" t="str">
        <f ca="1" t="shared" si="61"/>
        <v/>
      </c>
      <c r="W117" s="6" t="str">
        <f ca="1" t="shared" si="61"/>
        <v/>
      </c>
    </row>
    <row r="118" customHeight="1" spans="1:23">
      <c r="A118" s="6">
        <v>48</v>
      </c>
      <c r="C118" s="6" t="str">
        <f ca="1" t="shared" si="47"/>
        <v>s</v>
      </c>
      <c r="E118" s="6" t="str">
        <f ca="1" t="shared" ref="D118:W118" si="62">VLOOKUP($A118,D$35:E$63,2,TRUE)</f>
        <v>e</v>
      </c>
      <c r="G118" s="6" t="str">
        <f ca="1" t="shared" si="62"/>
        <v>n</v>
      </c>
      <c r="I118" s="6" t="str">
        <f ca="1" t="shared" si="62"/>
        <v>u</v>
      </c>
      <c r="K118" s="6" t="str">
        <f ca="1" t="shared" si="62"/>
        <v/>
      </c>
      <c r="M118" s="6" t="str">
        <f ca="1" t="shared" si="62"/>
        <v/>
      </c>
      <c r="O118" s="6" t="str">
        <f ca="1" t="shared" si="62"/>
        <v/>
      </c>
      <c r="Q118" s="6" t="str">
        <f ca="1" t="shared" si="62"/>
        <v/>
      </c>
      <c r="S118" s="6" t="str">
        <f ca="1" t="shared" si="62"/>
        <v/>
      </c>
      <c r="U118" s="6" t="str">
        <f ca="1" t="shared" si="62"/>
        <v/>
      </c>
      <c r="W118" s="6" t="str">
        <f ca="1" t="shared" si="62"/>
        <v/>
      </c>
    </row>
    <row r="119" customHeight="1" spans="1:23">
      <c r="A119" s="6">
        <v>49</v>
      </c>
      <c r="C119" s="6" t="str">
        <f ca="1" t="shared" si="47"/>
        <v>s</v>
      </c>
      <c r="E119" s="6" t="str">
        <f ca="1" t="shared" ref="D119:W119" si="63">VLOOKUP($A119,D$35:E$63,2,TRUE)</f>
        <v>e</v>
      </c>
      <c r="G119" s="6" t="str">
        <f ca="1" t="shared" si="63"/>
        <v>n</v>
      </c>
      <c r="I119" s="6" t="str">
        <f ca="1" t="shared" si="63"/>
        <v>u</v>
      </c>
      <c r="K119" s="6" t="str">
        <f ca="1" t="shared" si="63"/>
        <v/>
      </c>
      <c r="M119" s="6" t="str">
        <f ca="1" t="shared" si="63"/>
        <v/>
      </c>
      <c r="O119" s="6" t="str">
        <f ca="1" t="shared" si="63"/>
        <v/>
      </c>
      <c r="Q119" s="6" t="str">
        <f ca="1" t="shared" si="63"/>
        <v/>
      </c>
      <c r="S119" s="6" t="str">
        <f ca="1" t="shared" si="63"/>
        <v/>
      </c>
      <c r="U119" s="6" t="str">
        <f ca="1" t="shared" si="63"/>
        <v/>
      </c>
      <c r="W119" s="6" t="str">
        <f ca="1" t="shared" si="63"/>
        <v/>
      </c>
    </row>
    <row r="120" customHeight="1" spans="1:23">
      <c r="A120" s="6">
        <v>50</v>
      </c>
      <c r="C120" s="6" t="str">
        <f ca="1" t="shared" si="47"/>
        <v>s</v>
      </c>
      <c r="E120" s="6" t="str">
        <f ca="1" t="shared" ref="D120:W120" si="64">VLOOKUP($A120,D$35:E$63,2,TRUE)</f>
        <v>i</v>
      </c>
      <c r="G120" s="6" t="str">
        <f ca="1" t="shared" si="64"/>
        <v>n</v>
      </c>
      <c r="I120" s="6" t="str">
        <f ca="1" t="shared" si="64"/>
        <v>u</v>
      </c>
      <c r="K120" s="6" t="str">
        <f ca="1" t="shared" si="64"/>
        <v/>
      </c>
      <c r="M120" s="6" t="str">
        <f ca="1" t="shared" si="64"/>
        <v/>
      </c>
      <c r="O120" s="6" t="str">
        <f ca="1" t="shared" si="64"/>
        <v/>
      </c>
      <c r="Q120" s="6" t="str">
        <f ca="1" t="shared" si="64"/>
        <v/>
      </c>
      <c r="S120" s="6" t="str">
        <f ca="1" t="shared" si="64"/>
        <v/>
      </c>
      <c r="U120" s="6" t="str">
        <f ca="1" t="shared" si="64"/>
        <v/>
      </c>
      <c r="W120" s="6" t="str">
        <f ca="1" t="shared" si="64"/>
        <v/>
      </c>
    </row>
    <row r="121" customHeight="1" spans="1:23">
      <c r="A121" s="6">
        <v>51</v>
      </c>
      <c r="C121" s="6" t="str">
        <f ca="1" t="shared" si="47"/>
        <v>n</v>
      </c>
      <c r="E121" s="6" t="str">
        <f ca="1" t="shared" ref="D121:W121" si="65">VLOOKUP($A121,D$35:E$63,2,TRUE)</f>
        <v>i</v>
      </c>
      <c r="G121" s="6" t="str">
        <f ca="1" t="shared" si="65"/>
        <v>n</v>
      </c>
      <c r="I121" s="6" t="str">
        <f ca="1" t="shared" si="65"/>
        <v>u</v>
      </c>
      <c r="K121" s="6" t="str">
        <f ca="1" t="shared" si="65"/>
        <v/>
      </c>
      <c r="M121" s="6" t="str">
        <f ca="1" t="shared" si="65"/>
        <v/>
      </c>
      <c r="O121" s="6" t="str">
        <f ca="1" t="shared" si="65"/>
        <v/>
      </c>
      <c r="Q121" s="6" t="str">
        <f ca="1" t="shared" si="65"/>
        <v/>
      </c>
      <c r="S121" s="6" t="str">
        <f ca="1" t="shared" si="65"/>
        <v/>
      </c>
      <c r="U121" s="6" t="str">
        <f ca="1" t="shared" si="65"/>
        <v/>
      </c>
      <c r="W121" s="6" t="str">
        <f ca="1" t="shared" si="65"/>
        <v/>
      </c>
    </row>
    <row r="122" customHeight="1" spans="1:23">
      <c r="A122" s="6">
        <v>52</v>
      </c>
      <c r="C122" s="6" t="str">
        <f ca="1" t="shared" si="47"/>
        <v>n</v>
      </c>
      <c r="E122" s="6" t="str">
        <f ca="1" t="shared" ref="D122:W122" si="66">VLOOKUP($A122,D$35:E$63,2,TRUE)</f>
        <v>i</v>
      </c>
      <c r="G122" s="6" t="str">
        <f ca="1" t="shared" si="66"/>
        <v>n</v>
      </c>
      <c r="I122" s="6" t="str">
        <f ca="1" t="shared" si="66"/>
        <v>u</v>
      </c>
      <c r="K122" s="6" t="str">
        <f ca="1" t="shared" si="66"/>
        <v/>
      </c>
      <c r="M122" s="6" t="str">
        <f ca="1" t="shared" si="66"/>
        <v/>
      </c>
      <c r="O122" s="6" t="str">
        <f ca="1" t="shared" si="66"/>
        <v/>
      </c>
      <c r="Q122" s="6" t="str">
        <f ca="1" t="shared" si="66"/>
        <v/>
      </c>
      <c r="S122" s="6" t="str">
        <f ca="1" t="shared" si="66"/>
        <v/>
      </c>
      <c r="U122" s="6" t="str">
        <f ca="1" t="shared" si="66"/>
        <v/>
      </c>
      <c r="W122" s="6" t="str">
        <f ca="1" t="shared" si="66"/>
        <v/>
      </c>
    </row>
    <row r="123" customHeight="1" spans="1:23">
      <c r="A123" s="6">
        <v>53</v>
      </c>
      <c r="C123" s="6" t="str">
        <f ca="1" t="shared" si="47"/>
        <v>n</v>
      </c>
      <c r="E123" s="6" t="str">
        <f ca="1" t="shared" ref="D123:W123" si="67">VLOOKUP($A123,D$35:E$63,2,TRUE)</f>
        <v>i</v>
      </c>
      <c r="G123" s="6" t="str">
        <f ca="1" t="shared" si="67"/>
        <v>n</v>
      </c>
      <c r="I123" s="6" t="str">
        <f ca="1" t="shared" si="67"/>
        <v>u</v>
      </c>
      <c r="K123" s="6" t="str">
        <f ca="1" t="shared" si="67"/>
        <v/>
      </c>
      <c r="M123" s="6" t="str">
        <f ca="1" t="shared" si="67"/>
        <v/>
      </c>
      <c r="O123" s="6" t="str">
        <f ca="1" t="shared" si="67"/>
        <v/>
      </c>
      <c r="Q123" s="6" t="str">
        <f ca="1" t="shared" si="67"/>
        <v/>
      </c>
      <c r="S123" s="6" t="str">
        <f ca="1" t="shared" si="67"/>
        <v/>
      </c>
      <c r="U123" s="6" t="str">
        <f ca="1" t="shared" si="67"/>
        <v/>
      </c>
      <c r="W123" s="6" t="str">
        <f ca="1" t="shared" si="67"/>
        <v/>
      </c>
    </row>
    <row r="124" customHeight="1" spans="1:23">
      <c r="A124" s="6">
        <v>54</v>
      </c>
      <c r="C124" s="6" t="str">
        <f ca="1" t="shared" si="47"/>
        <v>n</v>
      </c>
      <c r="E124" s="6" t="str">
        <f ca="1" t="shared" ref="D124:W124" si="68">VLOOKUP($A124,D$35:E$63,2,TRUE)</f>
        <v>i</v>
      </c>
      <c r="G124" s="6" t="str">
        <f ca="1" t="shared" si="68"/>
        <v>n</v>
      </c>
      <c r="I124" s="6" t="str">
        <f ca="1" t="shared" si="68"/>
        <v>u</v>
      </c>
      <c r="K124" s="6" t="str">
        <f ca="1" t="shared" si="68"/>
        <v/>
      </c>
      <c r="M124" s="6" t="str">
        <f ca="1" t="shared" si="68"/>
        <v/>
      </c>
      <c r="O124" s="6" t="str">
        <f ca="1" t="shared" si="68"/>
        <v/>
      </c>
      <c r="Q124" s="6" t="str">
        <f ca="1" t="shared" si="68"/>
        <v/>
      </c>
      <c r="S124" s="6" t="str">
        <f ca="1" t="shared" si="68"/>
        <v/>
      </c>
      <c r="U124" s="6" t="str">
        <f ca="1" t="shared" si="68"/>
        <v/>
      </c>
      <c r="W124" s="6" t="str">
        <f ca="1" t="shared" si="68"/>
        <v/>
      </c>
    </row>
    <row r="125" customHeight="1" spans="1:23">
      <c r="A125" s="6">
        <v>55</v>
      </c>
      <c r="C125" s="6" t="str">
        <f ca="1" t="shared" si="47"/>
        <v>n</v>
      </c>
      <c r="E125" s="6" t="str">
        <f ca="1" t="shared" ref="D125:W125" si="69">VLOOKUP($A125,D$35:E$63,2,TRUE)</f>
        <v>i</v>
      </c>
      <c r="G125" s="6" t="str">
        <f ca="1" t="shared" si="69"/>
        <v>n</v>
      </c>
      <c r="I125" s="6" t="str">
        <f ca="1" t="shared" si="69"/>
        <v>u</v>
      </c>
      <c r="K125" s="6" t="str">
        <f ca="1" t="shared" si="69"/>
        <v/>
      </c>
      <c r="M125" s="6" t="str">
        <f ca="1" t="shared" si="69"/>
        <v/>
      </c>
      <c r="O125" s="6" t="str">
        <f ca="1" t="shared" si="69"/>
        <v/>
      </c>
      <c r="Q125" s="6" t="str">
        <f ca="1" t="shared" si="69"/>
        <v/>
      </c>
      <c r="S125" s="6" t="str">
        <f ca="1" t="shared" si="69"/>
        <v/>
      </c>
      <c r="U125" s="6" t="str">
        <f ca="1" t="shared" si="69"/>
        <v/>
      </c>
      <c r="W125" s="6" t="str">
        <f ca="1" t="shared" si="69"/>
        <v/>
      </c>
    </row>
    <row r="126" customHeight="1" spans="1:23">
      <c r="A126" s="6">
        <v>56</v>
      </c>
      <c r="C126" s="6" t="str">
        <f ca="1" t="shared" si="47"/>
        <v>n</v>
      </c>
      <c r="E126" s="6" t="str">
        <f ca="1" t="shared" ref="D126:W126" si="70">VLOOKUP($A126,D$35:E$63,2,TRUE)</f>
        <v>i</v>
      </c>
      <c r="G126" s="6" t="str">
        <f ca="1" t="shared" si="70"/>
        <v>n</v>
      </c>
      <c r="I126" s="6" t="str">
        <f ca="1" t="shared" si="70"/>
        <v>u</v>
      </c>
      <c r="K126" s="6" t="str">
        <f ca="1" t="shared" si="70"/>
        <v/>
      </c>
      <c r="M126" s="6" t="str">
        <f ca="1" t="shared" si="70"/>
        <v/>
      </c>
      <c r="O126" s="6" t="str">
        <f ca="1" t="shared" si="70"/>
        <v/>
      </c>
      <c r="Q126" s="6" t="str">
        <f ca="1" t="shared" si="70"/>
        <v/>
      </c>
      <c r="S126" s="6" t="str">
        <f ca="1" t="shared" si="70"/>
        <v/>
      </c>
      <c r="U126" s="6" t="str">
        <f ca="1" t="shared" si="70"/>
        <v/>
      </c>
      <c r="W126" s="6" t="str">
        <f ca="1" t="shared" si="70"/>
        <v/>
      </c>
    </row>
    <row r="127" customHeight="1" spans="1:23">
      <c r="A127" s="6">
        <v>57</v>
      </c>
      <c r="C127" s="6" t="str">
        <f ca="1" t="shared" si="47"/>
        <v>n</v>
      </c>
      <c r="E127" s="6" t="str">
        <f ca="1" t="shared" ref="D127:W127" si="71">VLOOKUP($A127,D$35:E$63,2,TRUE)</f>
        <v>i</v>
      </c>
      <c r="G127" s="6" t="str">
        <f ca="1" t="shared" si="71"/>
        <v>n</v>
      </c>
      <c r="I127" s="6" t="str">
        <f ca="1" t="shared" si="71"/>
        <v>u</v>
      </c>
      <c r="K127" s="6" t="str">
        <f ca="1" t="shared" si="71"/>
        <v/>
      </c>
      <c r="M127" s="6" t="str">
        <f ca="1" t="shared" si="71"/>
        <v/>
      </c>
      <c r="O127" s="6" t="str">
        <f ca="1" t="shared" si="71"/>
        <v/>
      </c>
      <c r="Q127" s="6" t="str">
        <f ca="1" t="shared" si="71"/>
        <v/>
      </c>
      <c r="S127" s="6" t="str">
        <f ca="1" t="shared" si="71"/>
        <v/>
      </c>
      <c r="U127" s="6" t="str">
        <f ca="1" t="shared" si="71"/>
        <v/>
      </c>
      <c r="W127" s="6" t="str">
        <f ca="1" t="shared" si="71"/>
        <v/>
      </c>
    </row>
    <row r="128" customHeight="1" spans="1:23">
      <c r="A128" s="6">
        <v>58</v>
      </c>
      <c r="C128" s="6" t="str">
        <f ca="1" t="shared" si="47"/>
        <v>n</v>
      </c>
      <c r="E128" s="6" t="str">
        <f ca="1" t="shared" ref="D128:W128" si="72">VLOOKUP($A128,D$35:E$63,2,TRUE)</f>
        <v>i</v>
      </c>
      <c r="G128" s="6" t="str">
        <f ca="1" t="shared" si="72"/>
        <v>n</v>
      </c>
      <c r="I128" s="6" t="str">
        <f ca="1" t="shared" si="72"/>
        <v>u</v>
      </c>
      <c r="K128" s="6" t="str">
        <f ca="1" t="shared" si="72"/>
        <v/>
      </c>
      <c r="M128" s="6" t="str">
        <f ca="1" t="shared" si="72"/>
        <v/>
      </c>
      <c r="O128" s="6" t="str">
        <f ca="1" t="shared" si="72"/>
        <v/>
      </c>
      <c r="Q128" s="6" t="str">
        <f ca="1" t="shared" si="72"/>
        <v/>
      </c>
      <c r="S128" s="6" t="str">
        <f ca="1" t="shared" si="72"/>
        <v/>
      </c>
      <c r="U128" s="6" t="str">
        <f ca="1" t="shared" si="72"/>
        <v/>
      </c>
      <c r="W128" s="6" t="str">
        <f ca="1" t="shared" si="72"/>
        <v/>
      </c>
    </row>
    <row r="129" customHeight="1" spans="1:23">
      <c r="A129" s="6">
        <v>59</v>
      </c>
      <c r="C129" s="6" t="str">
        <f ca="1" t="shared" si="47"/>
        <v>n</v>
      </c>
      <c r="E129" s="6" t="str">
        <f ca="1" t="shared" ref="D129:W129" si="73">VLOOKUP($A129,D$35:E$63,2,TRUE)</f>
        <v>i</v>
      </c>
      <c r="G129" s="6" t="str">
        <f ca="1" t="shared" si="73"/>
        <v>n</v>
      </c>
      <c r="I129" s="6" t="str">
        <f ca="1" t="shared" si="73"/>
        <v>u</v>
      </c>
      <c r="K129" s="6" t="str">
        <f ca="1" t="shared" si="73"/>
        <v/>
      </c>
      <c r="M129" s="6" t="str">
        <f ca="1" t="shared" si="73"/>
        <v/>
      </c>
      <c r="O129" s="6" t="str">
        <f ca="1" t="shared" si="73"/>
        <v/>
      </c>
      <c r="Q129" s="6" t="str">
        <f ca="1" t="shared" si="73"/>
        <v/>
      </c>
      <c r="S129" s="6" t="str">
        <f ca="1" t="shared" si="73"/>
        <v/>
      </c>
      <c r="U129" s="6" t="str">
        <f ca="1" t="shared" si="73"/>
        <v/>
      </c>
      <c r="W129" s="6" t="str">
        <f ca="1" t="shared" si="73"/>
        <v/>
      </c>
    </row>
    <row r="130" customHeight="1" spans="1:23">
      <c r="A130" s="6">
        <v>60</v>
      </c>
      <c r="C130" s="6" t="str">
        <f ca="1" t="shared" si="47"/>
        <v>l</v>
      </c>
      <c r="E130" s="6" t="str">
        <f ca="1" t="shared" ref="D130:W130" si="74">VLOOKUP($A130,D$35:E$63,2,TRUE)</f>
        <v>i</v>
      </c>
      <c r="G130" s="6" t="str">
        <f ca="1" t="shared" si="74"/>
        <v>n</v>
      </c>
      <c r="I130" s="6" t="str">
        <f ca="1" t="shared" si="74"/>
        <v>u</v>
      </c>
      <c r="K130" s="6" t="str">
        <f ca="1" t="shared" si="74"/>
        <v/>
      </c>
      <c r="M130" s="6" t="str">
        <f ca="1" t="shared" si="74"/>
        <v/>
      </c>
      <c r="O130" s="6" t="str">
        <f ca="1" t="shared" si="74"/>
        <v/>
      </c>
      <c r="Q130" s="6" t="str">
        <f ca="1" t="shared" si="74"/>
        <v/>
      </c>
      <c r="S130" s="6" t="str">
        <f ca="1" t="shared" si="74"/>
        <v/>
      </c>
      <c r="U130" s="6" t="str">
        <f ca="1" t="shared" si="74"/>
        <v/>
      </c>
      <c r="W130" s="6" t="str">
        <f ca="1" t="shared" si="74"/>
        <v/>
      </c>
    </row>
    <row r="131" customHeight="1" spans="1:23">
      <c r="A131" s="6">
        <v>61</v>
      </c>
      <c r="C131" s="6" t="str">
        <f ca="1" t="shared" si="47"/>
        <v>l</v>
      </c>
      <c r="E131" s="6" t="str">
        <f ca="1" t="shared" ref="D131:W131" si="75">VLOOKUP($A131,D$35:E$63,2,TRUE)</f>
        <v>i</v>
      </c>
      <c r="G131" s="6" t="str">
        <f ca="1" t="shared" si="75"/>
        <v>n</v>
      </c>
      <c r="I131" s="6" t="str">
        <f ca="1" t="shared" si="75"/>
        <v>u</v>
      </c>
      <c r="K131" s="6" t="str">
        <f ca="1" t="shared" si="75"/>
        <v/>
      </c>
      <c r="M131" s="6" t="str">
        <f ca="1" t="shared" si="75"/>
        <v/>
      </c>
      <c r="O131" s="6" t="str">
        <f ca="1" t="shared" si="75"/>
        <v/>
      </c>
      <c r="Q131" s="6" t="str">
        <f ca="1" t="shared" si="75"/>
        <v/>
      </c>
      <c r="S131" s="6" t="str">
        <f ca="1" t="shared" si="75"/>
        <v/>
      </c>
      <c r="U131" s="6" t="str">
        <f ca="1" t="shared" si="75"/>
        <v/>
      </c>
      <c r="W131" s="6" t="str">
        <f ca="1" t="shared" si="75"/>
        <v/>
      </c>
    </row>
    <row r="132" customHeight="1" spans="1:23">
      <c r="A132" s="6">
        <v>62</v>
      </c>
      <c r="C132" s="6" t="str">
        <f ca="1" t="shared" si="47"/>
        <v>l</v>
      </c>
      <c r="E132" s="6" t="str">
        <f ca="1" t="shared" ref="D132:W132" si="76">VLOOKUP($A132,D$35:E$63,2,TRUE)</f>
        <v>i</v>
      </c>
      <c r="G132" s="6" t="str">
        <f ca="1" t="shared" si="76"/>
        <v>n</v>
      </c>
      <c r="I132" s="6" t="str">
        <f ca="1" t="shared" si="76"/>
        <v>u</v>
      </c>
      <c r="K132" s="6" t="str">
        <f ca="1" t="shared" si="76"/>
        <v/>
      </c>
      <c r="M132" s="6" t="str">
        <f ca="1" t="shared" si="76"/>
        <v/>
      </c>
      <c r="O132" s="6" t="str">
        <f ca="1" t="shared" si="76"/>
        <v/>
      </c>
      <c r="Q132" s="6" t="str">
        <f ca="1" t="shared" si="76"/>
        <v/>
      </c>
      <c r="S132" s="6" t="str">
        <f ca="1" t="shared" si="76"/>
        <v/>
      </c>
      <c r="U132" s="6" t="str">
        <f ca="1" t="shared" si="76"/>
        <v/>
      </c>
      <c r="W132" s="6" t="str">
        <f ca="1" t="shared" si="76"/>
        <v/>
      </c>
    </row>
    <row r="133" customHeight="1" spans="1:23">
      <c r="A133" s="6">
        <v>63</v>
      </c>
      <c r="C133" s="6" t="str">
        <f ca="1" t="shared" si="47"/>
        <v>r</v>
      </c>
      <c r="E133" s="6" t="str">
        <f ca="1" t="shared" ref="D133:W133" si="77">VLOOKUP($A133,D$35:E$63,2,TRUE)</f>
        <v>o</v>
      </c>
      <c r="G133" s="6" t="str">
        <f ca="1" t="shared" si="77"/>
        <v>r</v>
      </c>
      <c r="I133" s="6" t="str">
        <f ca="1" t="shared" si="77"/>
        <v>u</v>
      </c>
      <c r="K133" s="6" t="str">
        <f ca="1" t="shared" si="77"/>
        <v/>
      </c>
      <c r="M133" s="6" t="str">
        <f ca="1" t="shared" si="77"/>
        <v/>
      </c>
      <c r="O133" s="6" t="str">
        <f ca="1" t="shared" si="77"/>
        <v/>
      </c>
      <c r="Q133" s="6" t="str">
        <f ca="1" t="shared" si="77"/>
        <v/>
      </c>
      <c r="S133" s="6" t="str">
        <f ca="1" t="shared" si="77"/>
        <v/>
      </c>
      <c r="U133" s="6" t="str">
        <f ca="1" t="shared" si="77"/>
        <v/>
      </c>
      <c r="W133" s="6" t="str">
        <f ca="1" t="shared" si="77"/>
        <v/>
      </c>
    </row>
    <row r="134" customHeight="1" spans="1:23">
      <c r="A134" s="6">
        <v>64</v>
      </c>
      <c r="C134" s="6" t="str">
        <f ca="1" t="shared" si="47"/>
        <v>r</v>
      </c>
      <c r="E134" s="6" t="str">
        <f ca="1" t="shared" ref="D134:W134" si="78">VLOOKUP($A134,D$35:E$63,2,TRUE)</f>
        <v>o</v>
      </c>
      <c r="G134" s="6" t="str">
        <f ca="1" t="shared" si="78"/>
        <v>r</v>
      </c>
      <c r="I134" s="6" t="str">
        <f ca="1" t="shared" si="78"/>
        <v>u</v>
      </c>
      <c r="K134" s="6" t="str">
        <f ca="1" t="shared" si="78"/>
        <v/>
      </c>
      <c r="M134" s="6" t="str">
        <f ca="1" t="shared" si="78"/>
        <v/>
      </c>
      <c r="O134" s="6" t="str">
        <f ca="1" t="shared" si="78"/>
        <v/>
      </c>
      <c r="Q134" s="6" t="str">
        <f ca="1" t="shared" si="78"/>
        <v/>
      </c>
      <c r="S134" s="6" t="str">
        <f ca="1" t="shared" si="78"/>
        <v/>
      </c>
      <c r="U134" s="6" t="str">
        <f ca="1" t="shared" si="78"/>
        <v/>
      </c>
      <c r="W134" s="6" t="str">
        <f ca="1" t="shared" si="78"/>
        <v/>
      </c>
    </row>
    <row r="135" customHeight="1" spans="1:23">
      <c r="A135" s="6">
        <v>65</v>
      </c>
      <c r="C135" s="6" t="str">
        <f ca="1" t="shared" si="47"/>
        <v>r</v>
      </c>
      <c r="E135" s="6" t="str">
        <f ca="1" t="shared" ref="D135:W135" si="79">VLOOKUP($A135,D$35:E$63,2,TRUE)</f>
        <v>o</v>
      </c>
      <c r="G135" s="6" t="str">
        <f ca="1" t="shared" si="79"/>
        <v>r</v>
      </c>
      <c r="I135" s="6" t="str">
        <f ca="1" t="shared" si="79"/>
        <v>u</v>
      </c>
      <c r="K135" s="6" t="str">
        <f ca="1" t="shared" si="79"/>
        <v/>
      </c>
      <c r="M135" s="6" t="str">
        <f ca="1" t="shared" si="79"/>
        <v/>
      </c>
      <c r="O135" s="6" t="str">
        <f ca="1" t="shared" si="79"/>
        <v/>
      </c>
      <c r="Q135" s="6" t="str">
        <f ca="1" t="shared" si="79"/>
        <v/>
      </c>
      <c r="S135" s="6" t="str">
        <f ca="1" t="shared" si="79"/>
        <v/>
      </c>
      <c r="U135" s="6" t="str">
        <f ca="1" t="shared" si="79"/>
        <v/>
      </c>
      <c r="W135" s="6" t="str">
        <f ca="1" t="shared" si="79"/>
        <v/>
      </c>
    </row>
    <row r="136" customHeight="1" spans="1:23">
      <c r="A136" s="6">
        <v>66</v>
      </c>
      <c r="C136" s="6" t="str">
        <f ca="1" t="shared" ref="C136:C170" si="80">VLOOKUP($A136,B$35:C$63,2,TRUE)</f>
        <v>k</v>
      </c>
      <c r="E136" s="6" t="str">
        <f ca="1" t="shared" ref="D136:W136" si="81">VLOOKUP($A136,D$35:E$63,2,TRUE)</f>
        <v>o</v>
      </c>
      <c r="G136" s="6" t="str">
        <f ca="1" t="shared" si="81"/>
        <v>r</v>
      </c>
      <c r="I136" s="6" t="str">
        <f ca="1" t="shared" si="81"/>
        <v>u</v>
      </c>
      <c r="K136" s="6" t="str">
        <f ca="1" t="shared" si="81"/>
        <v/>
      </c>
      <c r="M136" s="6" t="str">
        <f ca="1" t="shared" si="81"/>
        <v/>
      </c>
      <c r="O136" s="6" t="str">
        <f ca="1" t="shared" si="81"/>
        <v/>
      </c>
      <c r="Q136" s="6" t="str">
        <f ca="1" t="shared" si="81"/>
        <v/>
      </c>
      <c r="S136" s="6" t="str">
        <f ca="1" t="shared" si="81"/>
        <v/>
      </c>
      <c r="U136" s="6" t="str">
        <f ca="1" t="shared" si="81"/>
        <v/>
      </c>
      <c r="W136" s="6" t="str">
        <f ca="1" t="shared" si="81"/>
        <v/>
      </c>
    </row>
    <row r="137" customHeight="1" spans="1:23">
      <c r="A137" s="6">
        <v>67</v>
      </c>
      <c r="C137" s="6" t="str">
        <f ca="1" t="shared" si="80"/>
        <v>k</v>
      </c>
      <c r="E137" s="6" t="str">
        <f ca="1" t="shared" ref="D137:W137" si="82">VLOOKUP($A137,D$35:E$63,2,TRUE)</f>
        <v>o</v>
      </c>
      <c r="G137" s="6" t="str">
        <f ca="1" t="shared" si="82"/>
        <v>r</v>
      </c>
      <c r="I137" s="6" t="str">
        <f ca="1" t="shared" si="82"/>
        <v>u</v>
      </c>
      <c r="K137" s="6" t="str">
        <f ca="1" t="shared" si="82"/>
        <v/>
      </c>
      <c r="M137" s="6" t="str">
        <f ca="1" t="shared" si="82"/>
        <v/>
      </c>
      <c r="O137" s="6" t="str">
        <f ca="1" t="shared" si="82"/>
        <v/>
      </c>
      <c r="Q137" s="6" t="str">
        <f ca="1" t="shared" si="82"/>
        <v/>
      </c>
      <c r="S137" s="6" t="str">
        <f ca="1" t="shared" si="82"/>
        <v/>
      </c>
      <c r="U137" s="6" t="str">
        <f ca="1" t="shared" si="82"/>
        <v/>
      </c>
      <c r="W137" s="6" t="str">
        <f ca="1" t="shared" si="82"/>
        <v/>
      </c>
    </row>
    <row r="138" customHeight="1" spans="1:23">
      <c r="A138" s="6">
        <v>68</v>
      </c>
      <c r="C138" s="6" t="str">
        <f ca="1" t="shared" si="80"/>
        <v>k</v>
      </c>
      <c r="E138" s="6" t="str">
        <f ca="1" t="shared" ref="D138:W138" si="83">VLOOKUP($A138,D$35:E$63,2,TRUE)</f>
        <v>o</v>
      </c>
      <c r="G138" s="6" t="str">
        <f ca="1" t="shared" si="83"/>
        <v>r</v>
      </c>
      <c r="I138" s="6" t="str">
        <f ca="1" t="shared" si="83"/>
        <v>u</v>
      </c>
      <c r="K138" s="6" t="str">
        <f ca="1" t="shared" si="83"/>
        <v/>
      </c>
      <c r="M138" s="6" t="str">
        <f ca="1" t="shared" si="83"/>
        <v/>
      </c>
      <c r="O138" s="6" t="str">
        <f ca="1" t="shared" si="83"/>
        <v/>
      </c>
      <c r="Q138" s="6" t="str">
        <f ca="1" t="shared" si="83"/>
        <v/>
      </c>
      <c r="S138" s="6" t="str">
        <f ca="1" t="shared" si="83"/>
        <v/>
      </c>
      <c r="U138" s="6" t="str">
        <f ca="1" t="shared" si="83"/>
        <v/>
      </c>
      <c r="W138" s="6" t="str">
        <f ca="1" t="shared" si="83"/>
        <v/>
      </c>
    </row>
    <row r="139" customHeight="1" spans="1:23">
      <c r="A139" s="6">
        <v>69</v>
      </c>
      <c r="C139" s="6" t="str">
        <f ca="1" t="shared" si="80"/>
        <v>k</v>
      </c>
      <c r="E139" s="6" t="str">
        <f ca="1" t="shared" ref="D139:W139" si="84">VLOOKUP($A139,D$35:E$63,2,TRUE)</f>
        <v>o</v>
      </c>
      <c r="G139" s="6" t="str">
        <f ca="1" t="shared" si="84"/>
        <v>r</v>
      </c>
      <c r="I139" s="6" t="str">
        <f ca="1" t="shared" si="84"/>
        <v>u</v>
      </c>
      <c r="K139" s="6" t="str">
        <f ca="1" t="shared" si="84"/>
        <v/>
      </c>
      <c r="M139" s="6" t="str">
        <f ca="1" t="shared" si="84"/>
        <v/>
      </c>
      <c r="O139" s="6" t="str">
        <f ca="1" t="shared" si="84"/>
        <v/>
      </c>
      <c r="Q139" s="6" t="str">
        <f ca="1" t="shared" si="84"/>
        <v/>
      </c>
      <c r="S139" s="6" t="str">
        <f ca="1" t="shared" si="84"/>
        <v/>
      </c>
      <c r="U139" s="6" t="str">
        <f ca="1" t="shared" si="84"/>
        <v/>
      </c>
      <c r="W139" s="6" t="str">
        <f ca="1" t="shared" si="84"/>
        <v/>
      </c>
    </row>
    <row r="140" customHeight="1" spans="1:23">
      <c r="A140" s="6">
        <v>70</v>
      </c>
      <c r="C140" s="6" t="str">
        <f ca="1" t="shared" si="80"/>
        <v>k</v>
      </c>
      <c r="E140" s="6" t="str">
        <f ca="1" t="shared" ref="D140:W140" si="85">VLOOKUP($A140,D$35:E$63,2,TRUE)</f>
        <v>o</v>
      </c>
      <c r="G140" s="6" t="str">
        <f ca="1" t="shared" si="85"/>
        <v>r</v>
      </c>
      <c r="I140" s="6" t="str">
        <f ca="1" t="shared" si="85"/>
        <v>u</v>
      </c>
      <c r="K140" s="6" t="str">
        <f ca="1" t="shared" si="85"/>
        <v/>
      </c>
      <c r="M140" s="6" t="str">
        <f ca="1" t="shared" si="85"/>
        <v/>
      </c>
      <c r="O140" s="6" t="str">
        <f ca="1" t="shared" si="85"/>
        <v/>
      </c>
      <c r="Q140" s="6" t="str">
        <f ca="1" t="shared" si="85"/>
        <v/>
      </c>
      <c r="S140" s="6" t="str">
        <f ca="1" t="shared" si="85"/>
        <v/>
      </c>
      <c r="U140" s="6" t="str">
        <f ca="1" t="shared" si="85"/>
        <v/>
      </c>
      <c r="W140" s="6" t="str">
        <f ca="1" t="shared" si="85"/>
        <v/>
      </c>
    </row>
    <row r="141" customHeight="1" spans="1:23">
      <c r="A141" s="6">
        <v>71</v>
      </c>
      <c r="C141" s="6" t="str">
        <f ca="1" t="shared" si="80"/>
        <v>k</v>
      </c>
      <c r="E141" s="6" t="str">
        <f ca="1" t="shared" ref="D141:W141" si="86">VLOOKUP($A141,D$35:E$63,2,TRUE)</f>
        <v>o</v>
      </c>
      <c r="G141" s="6" t="str">
        <f ca="1" t="shared" si="86"/>
        <v>r</v>
      </c>
      <c r="I141" s="6" t="str">
        <f ca="1" t="shared" si="86"/>
        <v>u</v>
      </c>
      <c r="K141" s="6" t="str">
        <f ca="1" t="shared" si="86"/>
        <v/>
      </c>
      <c r="M141" s="6" t="str">
        <f ca="1" t="shared" si="86"/>
        <v/>
      </c>
      <c r="O141" s="6" t="str">
        <f ca="1" t="shared" si="86"/>
        <v/>
      </c>
      <c r="Q141" s="6" t="str">
        <f ca="1" t="shared" si="86"/>
        <v/>
      </c>
      <c r="S141" s="6" t="str">
        <f ca="1" t="shared" si="86"/>
        <v/>
      </c>
      <c r="U141" s="6" t="str">
        <f ca="1" t="shared" si="86"/>
        <v/>
      </c>
      <c r="W141" s="6" t="str">
        <f ca="1" t="shared" si="86"/>
        <v/>
      </c>
    </row>
    <row r="142" customHeight="1" spans="1:23">
      <c r="A142" s="6">
        <v>72</v>
      </c>
      <c r="C142" s="6" t="str">
        <f ca="1" t="shared" si="80"/>
        <v>g</v>
      </c>
      <c r="E142" s="6" t="str">
        <f ca="1" t="shared" ref="D142:W142" si="87">VLOOKUP($A142,D$35:E$63,2,TRUE)</f>
        <v>o</v>
      </c>
      <c r="G142" s="6" t="str">
        <f ca="1" t="shared" si="87"/>
        <v>r</v>
      </c>
      <c r="I142" s="6" t="str">
        <f ca="1" t="shared" si="87"/>
        <v>u</v>
      </c>
      <c r="K142" s="6" t="str">
        <f ca="1" t="shared" si="87"/>
        <v/>
      </c>
      <c r="M142" s="6" t="str">
        <f ca="1" t="shared" si="87"/>
        <v/>
      </c>
      <c r="O142" s="6" t="str">
        <f ca="1" t="shared" si="87"/>
        <v/>
      </c>
      <c r="Q142" s="6" t="str">
        <f ca="1" t="shared" si="87"/>
        <v/>
      </c>
      <c r="S142" s="6" t="str">
        <f ca="1" t="shared" si="87"/>
        <v/>
      </c>
      <c r="U142" s="6" t="str">
        <f ca="1" t="shared" si="87"/>
        <v/>
      </c>
      <c r="W142" s="6" t="str">
        <f ca="1" t="shared" si="87"/>
        <v/>
      </c>
    </row>
    <row r="143" customHeight="1" spans="1:23">
      <c r="A143" s="6">
        <v>73</v>
      </c>
      <c r="C143" s="6" t="str">
        <f ca="1" t="shared" si="80"/>
        <v>g</v>
      </c>
      <c r="E143" s="6" t="str">
        <f ca="1" t="shared" ref="D143:W143" si="88">VLOOKUP($A143,D$35:E$63,2,TRUE)</f>
        <v>o</v>
      </c>
      <c r="G143" s="6" t="str">
        <f ca="1" t="shared" si="88"/>
        <v>r</v>
      </c>
      <c r="I143" s="6" t="str">
        <f ca="1" t="shared" si="88"/>
        <v>u</v>
      </c>
      <c r="K143" s="6" t="str">
        <f ca="1" t="shared" si="88"/>
        <v/>
      </c>
      <c r="M143" s="6" t="str">
        <f ca="1" t="shared" si="88"/>
        <v/>
      </c>
      <c r="O143" s="6" t="str">
        <f ca="1" t="shared" si="88"/>
        <v/>
      </c>
      <c r="Q143" s="6" t="str">
        <f ca="1" t="shared" si="88"/>
        <v/>
      </c>
      <c r="S143" s="6" t="str">
        <f ca="1" t="shared" si="88"/>
        <v/>
      </c>
      <c r="U143" s="6" t="str">
        <f ca="1" t="shared" si="88"/>
        <v/>
      </c>
      <c r="W143" s="6" t="str">
        <f ca="1" t="shared" si="88"/>
        <v/>
      </c>
    </row>
    <row r="144" customHeight="1" spans="1:23">
      <c r="A144" s="6">
        <v>74</v>
      </c>
      <c r="C144" s="6" t="str">
        <f ca="1" t="shared" si="80"/>
        <v>g</v>
      </c>
      <c r="E144" s="6" t="str">
        <f ca="1" t="shared" ref="D144:W144" si="89">VLOOKUP($A144,D$35:E$63,2,TRUE)</f>
        <v>o</v>
      </c>
      <c r="G144" s="6" t="str">
        <f ca="1" t="shared" si="89"/>
        <v>r</v>
      </c>
      <c r="I144" s="6" t="str">
        <f ca="1" t="shared" si="89"/>
        <v>u</v>
      </c>
      <c r="K144" s="6" t="str">
        <f ca="1" t="shared" si="89"/>
        <v/>
      </c>
      <c r="M144" s="6" t="str">
        <f ca="1" t="shared" si="89"/>
        <v/>
      </c>
      <c r="O144" s="6" t="str">
        <f ca="1" t="shared" si="89"/>
        <v/>
      </c>
      <c r="Q144" s="6" t="str">
        <f ca="1" t="shared" si="89"/>
        <v/>
      </c>
      <c r="S144" s="6" t="str">
        <f ca="1" t="shared" si="89"/>
        <v/>
      </c>
      <c r="U144" s="6" t="str">
        <f ca="1" t="shared" si="89"/>
        <v/>
      </c>
      <c r="W144" s="6" t="str">
        <f ca="1" t="shared" si="89"/>
        <v/>
      </c>
    </row>
    <row r="145" customHeight="1" spans="1:23">
      <c r="A145" s="6">
        <v>75</v>
      </c>
      <c r="C145" s="6" t="str">
        <f ca="1" t="shared" si="80"/>
        <v>x</v>
      </c>
      <c r="E145" s="6" t="str">
        <f ca="1" t="shared" ref="D145:W145" si="90">VLOOKUP($A145,D$35:E$63,2,TRUE)</f>
        <v>o</v>
      </c>
      <c r="G145" s="6" t="str">
        <f ca="1" t="shared" si="90"/>
        <v>r</v>
      </c>
      <c r="I145" s="6" t="str">
        <f ca="1" t="shared" si="90"/>
        <v>u</v>
      </c>
      <c r="K145" s="6" t="str">
        <f ca="1" t="shared" si="90"/>
        <v/>
      </c>
      <c r="M145" s="6" t="str">
        <f ca="1" t="shared" si="90"/>
        <v/>
      </c>
      <c r="O145" s="6" t="str">
        <f ca="1" t="shared" si="90"/>
        <v/>
      </c>
      <c r="Q145" s="6" t="str">
        <f ca="1" t="shared" si="90"/>
        <v/>
      </c>
      <c r="S145" s="6" t="str">
        <f ca="1" t="shared" si="90"/>
        <v/>
      </c>
      <c r="U145" s="6" t="str">
        <f ca="1" t="shared" si="90"/>
        <v/>
      </c>
      <c r="W145" s="6" t="str">
        <f ca="1" t="shared" si="90"/>
        <v/>
      </c>
    </row>
    <row r="146" customHeight="1" spans="1:23">
      <c r="A146" s="6">
        <v>76</v>
      </c>
      <c r="C146" s="6" t="str">
        <f ca="1" t="shared" si="80"/>
        <v>x</v>
      </c>
      <c r="E146" s="6" t="str">
        <f ca="1" t="shared" ref="D146:W146" si="91">VLOOKUP($A146,D$35:E$63,2,TRUE)</f>
        <v>o</v>
      </c>
      <c r="G146" s="6" t="str">
        <f ca="1" t="shared" si="91"/>
        <v>r</v>
      </c>
      <c r="I146" s="6" t="str">
        <f ca="1" t="shared" si="91"/>
        <v>u</v>
      </c>
      <c r="K146" s="6" t="str">
        <f ca="1" t="shared" si="91"/>
        <v/>
      </c>
      <c r="M146" s="6" t="str">
        <f ca="1" t="shared" si="91"/>
        <v/>
      </c>
      <c r="O146" s="6" t="str">
        <f ca="1" t="shared" si="91"/>
        <v/>
      </c>
      <c r="Q146" s="6" t="str">
        <f ca="1" t="shared" si="91"/>
        <v/>
      </c>
      <c r="S146" s="6" t="str">
        <f ca="1" t="shared" si="91"/>
        <v/>
      </c>
      <c r="U146" s="6" t="str">
        <f ca="1" t="shared" si="91"/>
        <v/>
      </c>
      <c r="W146" s="6" t="str">
        <f ca="1" t="shared" si="91"/>
        <v/>
      </c>
    </row>
    <row r="147" customHeight="1" spans="1:23">
      <c r="A147" s="6">
        <v>77</v>
      </c>
      <c r="C147" s="6" t="str">
        <f ca="1" t="shared" si="80"/>
        <v>x</v>
      </c>
      <c r="E147" s="6" t="str">
        <f ca="1" t="shared" ref="D147:W147" si="92">VLOOKUP($A147,D$35:E$63,2,TRUE)</f>
        <v>o</v>
      </c>
      <c r="G147" s="6" t="str">
        <f ca="1" t="shared" si="92"/>
        <v>r</v>
      </c>
      <c r="I147" s="6" t="str">
        <f ca="1" t="shared" si="92"/>
        <v>u</v>
      </c>
      <c r="K147" s="6" t="str">
        <f ca="1" t="shared" si="92"/>
        <v/>
      </c>
      <c r="M147" s="6" t="str">
        <f ca="1" t="shared" si="92"/>
        <v/>
      </c>
      <c r="O147" s="6" t="str">
        <f ca="1" t="shared" si="92"/>
        <v/>
      </c>
      <c r="Q147" s="6" t="str">
        <f ca="1" t="shared" si="92"/>
        <v/>
      </c>
      <c r="S147" s="6" t="str">
        <f ca="1" t="shared" si="92"/>
        <v/>
      </c>
      <c r="U147" s="6" t="str">
        <f ca="1" t="shared" si="92"/>
        <v/>
      </c>
      <c r="W147" s="6" t="str">
        <f ca="1" t="shared" si="92"/>
        <v/>
      </c>
    </row>
    <row r="148" customHeight="1" spans="1:23">
      <c r="A148" s="6">
        <v>78</v>
      </c>
      <c r="C148" s="6" t="str">
        <f ca="1" t="shared" si="80"/>
        <v>x</v>
      </c>
      <c r="E148" s="6" t="str">
        <f ca="1" t="shared" ref="D148:W148" si="93">VLOOKUP($A148,D$35:E$63,2,TRUE)</f>
        <v>o</v>
      </c>
      <c r="G148" s="6" t="str">
        <f ca="1" t="shared" si="93"/>
        <v>r</v>
      </c>
      <c r="I148" s="6" t="str">
        <f ca="1" t="shared" si="93"/>
        <v>u</v>
      </c>
      <c r="K148" s="6" t="str">
        <f ca="1" t="shared" si="93"/>
        <v/>
      </c>
      <c r="M148" s="6" t="str">
        <f ca="1" t="shared" si="93"/>
        <v/>
      </c>
      <c r="O148" s="6" t="str">
        <f ca="1" t="shared" si="93"/>
        <v/>
      </c>
      <c r="Q148" s="6" t="str">
        <f ca="1" t="shared" si="93"/>
        <v/>
      </c>
      <c r="S148" s="6" t="str">
        <f ca="1" t="shared" si="93"/>
        <v/>
      </c>
      <c r="U148" s="6" t="str">
        <f ca="1" t="shared" si="93"/>
        <v/>
      </c>
      <c r="W148" s="6" t="str">
        <f ca="1" t="shared" si="93"/>
        <v/>
      </c>
    </row>
    <row r="149" customHeight="1" spans="1:23">
      <c r="A149" s="6">
        <v>79</v>
      </c>
      <c r="C149" s="6" t="str">
        <f ca="1" t="shared" si="80"/>
        <v>x</v>
      </c>
      <c r="E149" s="6" t="str">
        <f ca="1" t="shared" ref="D149:W149" si="94">VLOOKUP($A149,D$35:E$63,2,TRUE)</f>
        <v>o</v>
      </c>
      <c r="G149" s="6" t="str">
        <f ca="1" t="shared" si="94"/>
        <v>r</v>
      </c>
      <c r="I149" s="6" t="str">
        <f ca="1" t="shared" si="94"/>
        <v>u</v>
      </c>
      <c r="K149" s="6" t="str">
        <f ca="1" t="shared" si="94"/>
        <v/>
      </c>
      <c r="M149" s="6" t="str">
        <f ca="1" t="shared" si="94"/>
        <v/>
      </c>
      <c r="O149" s="6" t="str">
        <f ca="1" t="shared" si="94"/>
        <v/>
      </c>
      <c r="Q149" s="6" t="str">
        <f ca="1" t="shared" si="94"/>
        <v/>
      </c>
      <c r="S149" s="6" t="str">
        <f ca="1" t="shared" si="94"/>
        <v/>
      </c>
      <c r="U149" s="6" t="str">
        <f ca="1" t="shared" si="94"/>
        <v/>
      </c>
      <c r="W149" s="6" t="str">
        <f ca="1" t="shared" si="94"/>
        <v/>
      </c>
    </row>
    <row r="150" customHeight="1" spans="1:23">
      <c r="A150" s="6">
        <v>80</v>
      </c>
      <c r="C150" s="6" t="str">
        <f ca="1" t="shared" si="80"/>
        <v>x</v>
      </c>
      <c r="E150" s="6" t="str">
        <f ca="1" t="shared" ref="D150:W150" si="95">VLOOKUP($A150,D$35:E$63,2,TRUE)</f>
        <v>o</v>
      </c>
      <c r="G150" s="6" t="str">
        <f ca="1" t="shared" si="95"/>
        <v>r</v>
      </c>
      <c r="I150" s="6" t="str">
        <f ca="1" t="shared" si="95"/>
        <v>a</v>
      </c>
      <c r="K150" s="6" t="str">
        <f ca="1" t="shared" si="95"/>
        <v/>
      </c>
      <c r="M150" s="6" t="str">
        <f ca="1" t="shared" si="95"/>
        <v/>
      </c>
      <c r="O150" s="6" t="str">
        <f ca="1" t="shared" si="95"/>
        <v/>
      </c>
      <c r="Q150" s="6" t="str">
        <f ca="1" t="shared" si="95"/>
        <v/>
      </c>
      <c r="S150" s="6" t="str">
        <f ca="1" t="shared" si="95"/>
        <v/>
      </c>
      <c r="U150" s="6" t="str">
        <f ca="1" t="shared" si="95"/>
        <v/>
      </c>
      <c r="W150" s="6" t="str">
        <f ca="1" t="shared" si="95"/>
        <v/>
      </c>
    </row>
    <row r="151" customHeight="1" spans="1:23">
      <c r="A151" s="6">
        <v>81</v>
      </c>
      <c r="C151" s="6" t="str">
        <f ca="1" t="shared" si="80"/>
        <v>w</v>
      </c>
      <c r="E151" s="6" t="str">
        <f ca="1" t="shared" ref="D151:W151" si="96">VLOOKUP($A151,D$35:E$63,2,TRUE)</f>
        <v>o</v>
      </c>
      <c r="G151" s="6" t="str">
        <f ca="1" t="shared" si="96"/>
        <v>r</v>
      </c>
      <c r="I151" s="6" t="str">
        <f ca="1" t="shared" si="96"/>
        <v>a</v>
      </c>
      <c r="K151" s="6" t="str">
        <f ca="1" t="shared" si="96"/>
        <v/>
      </c>
      <c r="M151" s="6" t="str">
        <f ca="1" t="shared" si="96"/>
        <v/>
      </c>
      <c r="O151" s="6" t="str">
        <f ca="1" t="shared" si="96"/>
        <v/>
      </c>
      <c r="Q151" s="6" t="str">
        <f ca="1" t="shared" si="96"/>
        <v/>
      </c>
      <c r="S151" s="6" t="str">
        <f ca="1" t="shared" si="96"/>
        <v/>
      </c>
      <c r="U151" s="6" t="str">
        <f ca="1" t="shared" si="96"/>
        <v/>
      </c>
      <c r="W151" s="6" t="str">
        <f ca="1" t="shared" si="96"/>
        <v/>
      </c>
    </row>
    <row r="152" customHeight="1" spans="1:23">
      <c r="A152" s="6">
        <v>82</v>
      </c>
      <c r="C152" s="6" t="str">
        <f ca="1" t="shared" si="80"/>
        <v>w</v>
      </c>
      <c r="E152" s="6" t="str">
        <f ca="1" t="shared" ref="D152:W152" si="97">VLOOKUP($A152,D$35:E$63,2,TRUE)</f>
        <v>o</v>
      </c>
      <c r="G152" s="6" t="str">
        <f ca="1" t="shared" si="97"/>
        <v>r</v>
      </c>
      <c r="I152" s="6" t="str">
        <f ca="1" t="shared" si="97"/>
        <v>a</v>
      </c>
      <c r="K152" s="6" t="str">
        <f ca="1" t="shared" si="97"/>
        <v/>
      </c>
      <c r="M152" s="6" t="str">
        <f ca="1" t="shared" si="97"/>
        <v/>
      </c>
      <c r="O152" s="6" t="str">
        <f ca="1" t="shared" si="97"/>
        <v/>
      </c>
      <c r="Q152" s="6" t="str">
        <f ca="1" t="shared" si="97"/>
        <v/>
      </c>
      <c r="S152" s="6" t="str">
        <f ca="1" t="shared" si="97"/>
        <v/>
      </c>
      <c r="U152" s="6" t="str">
        <f ca="1" t="shared" si="97"/>
        <v/>
      </c>
      <c r="W152" s="6" t="str">
        <f ca="1" t="shared" si="97"/>
        <v/>
      </c>
    </row>
    <row r="153" customHeight="1" spans="1:23">
      <c r="A153" s="6">
        <v>83</v>
      </c>
      <c r="C153" s="6" t="str">
        <f ca="1" t="shared" si="80"/>
        <v>w</v>
      </c>
      <c r="E153" s="6" t="str">
        <f ca="1" t="shared" ref="D153:W153" si="98">VLOOKUP($A153,D$35:E$63,2,TRUE)</f>
        <v>o</v>
      </c>
      <c r="G153" s="6" t="str">
        <f ca="1" t="shared" si="98"/>
        <v>r</v>
      </c>
      <c r="I153" s="6" t="str">
        <f ca="1" t="shared" si="98"/>
        <v>a</v>
      </c>
      <c r="K153" s="6" t="str">
        <f ca="1" t="shared" si="98"/>
        <v/>
      </c>
      <c r="M153" s="6" t="str">
        <f ca="1" t="shared" si="98"/>
        <v/>
      </c>
      <c r="O153" s="6" t="str">
        <f ca="1" t="shared" si="98"/>
        <v/>
      </c>
      <c r="Q153" s="6" t="str">
        <f ca="1" t="shared" si="98"/>
        <v/>
      </c>
      <c r="S153" s="6" t="str">
        <f ca="1" t="shared" si="98"/>
        <v/>
      </c>
      <c r="U153" s="6" t="str">
        <f ca="1" t="shared" si="98"/>
        <v/>
      </c>
      <c r="W153" s="6" t="str">
        <f ca="1" t="shared" si="98"/>
        <v/>
      </c>
    </row>
    <row r="154" customHeight="1" spans="1:23">
      <c r="A154" s="6">
        <v>84</v>
      </c>
      <c r="C154" s="6" t="str">
        <f ca="1" t="shared" si="80"/>
        <v>w</v>
      </c>
      <c r="E154" s="6" t="str">
        <f ca="1" t="shared" ref="D154:W154" si="99">VLOOKUP($A154,D$35:E$63,2,TRUE)</f>
        <v>o</v>
      </c>
      <c r="G154" s="6" t="str">
        <f ca="1" t="shared" si="99"/>
        <v>r</v>
      </c>
      <c r="I154" s="6" t="str">
        <f ca="1" t="shared" si="99"/>
        <v>a</v>
      </c>
      <c r="K154" s="6" t="str">
        <f ca="1" t="shared" si="99"/>
        <v/>
      </c>
      <c r="M154" s="6" t="str">
        <f ca="1" t="shared" si="99"/>
        <v/>
      </c>
      <c r="O154" s="6" t="str">
        <f ca="1" t="shared" si="99"/>
        <v/>
      </c>
      <c r="Q154" s="6" t="str">
        <f ca="1" t="shared" si="99"/>
        <v/>
      </c>
      <c r="S154" s="6" t="str">
        <f ca="1" t="shared" si="99"/>
        <v/>
      </c>
      <c r="U154" s="6" t="str">
        <f ca="1" t="shared" si="99"/>
        <v/>
      </c>
      <c r="W154" s="6" t="str">
        <f ca="1" t="shared" si="99"/>
        <v/>
      </c>
    </row>
    <row r="155" customHeight="1" spans="1:23">
      <c r="A155" s="6">
        <v>85</v>
      </c>
      <c r="C155" s="6" t="str">
        <f ca="1" t="shared" si="80"/>
        <v>w</v>
      </c>
      <c r="E155" s="6" t="str">
        <f ca="1" t="shared" ref="D155:W155" si="100">VLOOKUP($A155,D$35:E$63,2,TRUE)</f>
        <v>o</v>
      </c>
      <c r="G155" s="6" t="str">
        <f ca="1" t="shared" si="100"/>
        <v>r</v>
      </c>
      <c r="I155" s="6" t="str">
        <f ca="1" t="shared" si="100"/>
        <v>a</v>
      </c>
      <c r="K155" s="6" t="str">
        <f ca="1" t="shared" si="100"/>
        <v/>
      </c>
      <c r="M155" s="6" t="str">
        <f ca="1" t="shared" si="100"/>
        <v/>
      </c>
      <c r="O155" s="6" t="str">
        <f ca="1" t="shared" si="100"/>
        <v/>
      </c>
      <c r="Q155" s="6" t="str">
        <f ca="1" t="shared" si="100"/>
        <v/>
      </c>
      <c r="S155" s="6" t="str">
        <f ca="1" t="shared" si="100"/>
        <v/>
      </c>
      <c r="U155" s="6" t="str">
        <f ca="1" t="shared" si="100"/>
        <v/>
      </c>
      <c r="W155" s="6" t="str">
        <f ca="1" t="shared" si="100"/>
        <v/>
      </c>
    </row>
    <row r="156" customHeight="1" spans="1:23">
      <c r="A156" s="6">
        <v>86</v>
      </c>
      <c r="C156" s="6" t="str">
        <f ca="1" t="shared" si="80"/>
        <v>w</v>
      </c>
      <c r="E156" s="6" t="str">
        <f ca="1" t="shared" ref="D156:W156" si="101">VLOOKUP($A156,D$35:E$63,2,TRUE)</f>
        <v>o</v>
      </c>
      <c r="G156" s="6" t="str">
        <f ca="1" t="shared" si="101"/>
        <v>r</v>
      </c>
      <c r="I156" s="6" t="str">
        <f ca="1" t="shared" si="101"/>
        <v>a</v>
      </c>
      <c r="K156" s="6" t="str">
        <f ca="1" t="shared" si="101"/>
        <v/>
      </c>
      <c r="M156" s="6" t="str">
        <f ca="1" t="shared" si="101"/>
        <v/>
      </c>
      <c r="O156" s="6" t="str">
        <f ca="1" t="shared" si="101"/>
        <v/>
      </c>
      <c r="Q156" s="6" t="str">
        <f ca="1" t="shared" si="101"/>
        <v/>
      </c>
      <c r="S156" s="6" t="str">
        <f ca="1" t="shared" si="101"/>
        <v/>
      </c>
      <c r="U156" s="6" t="str">
        <f ca="1" t="shared" si="101"/>
        <v/>
      </c>
      <c r="W156" s="6" t="str">
        <f ca="1" t="shared" si="101"/>
        <v/>
      </c>
    </row>
    <row r="157" customHeight="1" spans="1:23">
      <c r="A157" s="6">
        <v>87</v>
      </c>
      <c r="C157" s="6" t="str">
        <f ca="1" t="shared" si="80"/>
        <v>y</v>
      </c>
      <c r="E157" s="6" t="str">
        <f ca="1" t="shared" ref="D157:W157" si="102">VLOOKUP($A157,D$35:E$63,2,TRUE)</f>
        <v>o</v>
      </c>
      <c r="G157" s="6" t="str">
        <f ca="1" t="shared" si="102"/>
        <v>r</v>
      </c>
      <c r="I157" s="6" t="str">
        <f ca="1" t="shared" si="102"/>
        <v>a</v>
      </c>
      <c r="K157" s="6" t="str">
        <f ca="1" t="shared" si="102"/>
        <v/>
      </c>
      <c r="M157" s="6" t="str">
        <f ca="1" t="shared" si="102"/>
        <v/>
      </c>
      <c r="O157" s="6" t="str">
        <f ca="1" t="shared" si="102"/>
        <v/>
      </c>
      <c r="Q157" s="6" t="str">
        <f ca="1" t="shared" si="102"/>
        <v/>
      </c>
      <c r="S157" s="6" t="str">
        <f ca="1" t="shared" si="102"/>
        <v/>
      </c>
      <c r="U157" s="6" t="str">
        <f ca="1" t="shared" si="102"/>
        <v/>
      </c>
      <c r="W157" s="6" t="str">
        <f ca="1" t="shared" si="102"/>
        <v/>
      </c>
    </row>
    <row r="158" customHeight="1" spans="1:23">
      <c r="A158" s="6">
        <v>88</v>
      </c>
      <c r="C158" s="6" t="str">
        <f ca="1" t="shared" si="80"/>
        <v>y</v>
      </c>
      <c r="E158" s="6" t="str">
        <f ca="1" t="shared" ref="D158:W158" si="103">VLOOKUP($A158,D$35:E$63,2,TRUE)</f>
        <v>u</v>
      </c>
      <c r="G158" s="6" t="str">
        <f ca="1" t="shared" si="103"/>
        <v>l</v>
      </c>
      <c r="I158" s="6" t="str">
        <f ca="1" t="shared" si="103"/>
        <v>a</v>
      </c>
      <c r="K158" s="6" t="str">
        <f ca="1" t="shared" si="103"/>
        <v/>
      </c>
      <c r="M158" s="6" t="str">
        <f ca="1" t="shared" si="103"/>
        <v/>
      </c>
      <c r="O158" s="6" t="str">
        <f ca="1" t="shared" si="103"/>
        <v/>
      </c>
      <c r="Q158" s="6" t="str">
        <f ca="1" t="shared" si="103"/>
        <v/>
      </c>
      <c r="S158" s="6" t="str">
        <f ca="1" t="shared" si="103"/>
        <v/>
      </c>
      <c r="U158" s="6" t="str">
        <f ca="1" t="shared" si="103"/>
        <v/>
      </c>
      <c r="W158" s="6" t="str">
        <f ca="1" t="shared" si="103"/>
        <v/>
      </c>
    </row>
    <row r="159" customHeight="1" spans="1:23">
      <c r="A159" s="6">
        <v>89</v>
      </c>
      <c r="C159" s="6" t="str">
        <f ca="1" t="shared" si="80"/>
        <v>y</v>
      </c>
      <c r="E159" s="6" t="str">
        <f ca="1" t="shared" ref="D159:W159" si="104">VLOOKUP($A159,D$35:E$63,2,TRUE)</f>
        <v>u</v>
      </c>
      <c r="G159" s="6" t="str">
        <f ca="1" t="shared" si="104"/>
        <v>l</v>
      </c>
      <c r="I159" s="6" t="str">
        <f ca="1" t="shared" si="104"/>
        <v>a</v>
      </c>
      <c r="K159" s="6" t="str">
        <f ca="1" t="shared" si="104"/>
        <v/>
      </c>
      <c r="M159" s="6" t="str">
        <f ca="1" t="shared" si="104"/>
        <v/>
      </c>
      <c r="O159" s="6" t="str">
        <f ca="1" t="shared" si="104"/>
        <v/>
      </c>
      <c r="Q159" s="6" t="str">
        <f ca="1" t="shared" si="104"/>
        <v/>
      </c>
      <c r="S159" s="6" t="str">
        <f ca="1" t="shared" si="104"/>
        <v/>
      </c>
      <c r="U159" s="6" t="str">
        <f ca="1" t="shared" si="104"/>
        <v/>
      </c>
      <c r="W159" s="6" t="str">
        <f ca="1" t="shared" si="104"/>
        <v/>
      </c>
    </row>
    <row r="160" customHeight="1" spans="1:23">
      <c r="A160" s="6">
        <v>90</v>
      </c>
      <c r="C160" s="6" t="str">
        <f ca="1" t="shared" si="80"/>
        <v>!</v>
      </c>
      <c r="E160" s="6" t="str">
        <f ca="1" t="shared" ref="D160:W160" si="105">VLOOKUP($A160,D$35:E$63,2,TRUE)</f>
        <v>u</v>
      </c>
      <c r="G160" s="6" t="str">
        <f ca="1" t="shared" si="105"/>
        <v>l</v>
      </c>
      <c r="I160" s="6" t="str">
        <f ca="1" t="shared" si="105"/>
        <v>a</v>
      </c>
      <c r="K160" s="6" t="str">
        <f ca="1" t="shared" si="105"/>
        <v/>
      </c>
      <c r="M160" s="6" t="str">
        <f ca="1" t="shared" si="105"/>
        <v/>
      </c>
      <c r="O160" s="6" t="str">
        <f ca="1" t="shared" si="105"/>
        <v/>
      </c>
      <c r="Q160" s="6" t="str">
        <f ca="1" t="shared" si="105"/>
        <v/>
      </c>
      <c r="S160" s="6" t="str">
        <f ca="1" t="shared" si="105"/>
        <v/>
      </c>
      <c r="U160" s="6" t="str">
        <f ca="1" t="shared" si="105"/>
        <v/>
      </c>
      <c r="W160" s="6" t="str">
        <f ca="1" t="shared" si="105"/>
        <v/>
      </c>
    </row>
    <row r="161" customHeight="1" spans="1:23">
      <c r="A161" s="6">
        <v>91</v>
      </c>
      <c r="C161" s="6" t="str">
        <f ca="1" t="shared" si="80"/>
        <v>!</v>
      </c>
      <c r="E161" s="6" t="str">
        <f ca="1" t="shared" ref="D161:W161" si="106">VLOOKUP($A161,D$35:E$63,2,TRUE)</f>
        <v>u</v>
      </c>
      <c r="G161" s="6" t="str">
        <f ca="1" t="shared" si="106"/>
        <v>l</v>
      </c>
      <c r="I161" s="6" t="str">
        <f ca="1" t="shared" si="106"/>
        <v>a</v>
      </c>
      <c r="K161" s="6" t="str">
        <f ca="1" t="shared" si="106"/>
        <v/>
      </c>
      <c r="M161" s="6" t="str">
        <f ca="1" t="shared" si="106"/>
        <v/>
      </c>
      <c r="O161" s="6" t="str">
        <f ca="1" t="shared" si="106"/>
        <v/>
      </c>
      <c r="Q161" s="6" t="str">
        <f ca="1" t="shared" si="106"/>
        <v/>
      </c>
      <c r="S161" s="6" t="str">
        <f ca="1" t="shared" si="106"/>
        <v/>
      </c>
      <c r="U161" s="6" t="str">
        <f ca="1" t="shared" si="106"/>
        <v/>
      </c>
      <c r="W161" s="6" t="str">
        <f ca="1" t="shared" si="106"/>
        <v/>
      </c>
    </row>
    <row r="162" customHeight="1" spans="1:23">
      <c r="A162" s="6">
        <v>92</v>
      </c>
      <c r="C162" s="6" t="str">
        <f ca="1" t="shared" si="80"/>
        <v>!</v>
      </c>
      <c r="E162" s="6" t="str">
        <f ca="1" t="shared" ref="D162:W162" si="107">VLOOKUP($A162,D$35:E$63,2,TRUE)</f>
        <v>u</v>
      </c>
      <c r="G162" s="6" t="str">
        <f ca="1" t="shared" si="107"/>
        <v>l</v>
      </c>
      <c r="I162" s="6" t="str">
        <f ca="1" t="shared" si="107"/>
        <v>a</v>
      </c>
      <c r="K162" s="6" t="str">
        <f ca="1" t="shared" si="107"/>
        <v/>
      </c>
      <c r="M162" s="6" t="str">
        <f ca="1" t="shared" si="107"/>
        <v/>
      </c>
      <c r="O162" s="6" t="str">
        <f ca="1" t="shared" si="107"/>
        <v/>
      </c>
      <c r="Q162" s="6" t="str">
        <f ca="1" t="shared" si="107"/>
        <v/>
      </c>
      <c r="S162" s="6" t="str">
        <f ca="1" t="shared" si="107"/>
        <v/>
      </c>
      <c r="U162" s="6" t="str">
        <f ca="1" t="shared" si="107"/>
        <v/>
      </c>
      <c r="W162" s="6" t="str">
        <f ca="1" t="shared" si="107"/>
        <v/>
      </c>
    </row>
    <row r="163" customHeight="1" spans="1:23">
      <c r="A163" s="6">
        <v>93</v>
      </c>
      <c r="C163" s="6" t="str">
        <f ca="1" t="shared" si="80"/>
        <v>!</v>
      </c>
      <c r="E163" s="6" t="str">
        <f ca="1" t="shared" ref="D163:W163" si="108">VLOOKUP($A163,D$35:E$63,2,TRUE)</f>
        <v>u</v>
      </c>
      <c r="G163" s="6" t="str">
        <f ca="1" t="shared" si="108"/>
        <v>l</v>
      </c>
      <c r="I163" s="6" t="str">
        <f ca="1" t="shared" si="108"/>
        <v>a</v>
      </c>
      <c r="K163" s="6" t="str">
        <f ca="1" t="shared" si="108"/>
        <v/>
      </c>
      <c r="M163" s="6" t="str">
        <f ca="1" t="shared" si="108"/>
        <v/>
      </c>
      <c r="O163" s="6" t="str">
        <f ca="1" t="shared" si="108"/>
        <v/>
      </c>
      <c r="Q163" s="6" t="str">
        <f ca="1" t="shared" si="108"/>
        <v/>
      </c>
      <c r="S163" s="6" t="str">
        <f ca="1" t="shared" si="108"/>
        <v/>
      </c>
      <c r="U163" s="6" t="str">
        <f ca="1" t="shared" si="108"/>
        <v/>
      </c>
      <c r="W163" s="6" t="str">
        <f ca="1" t="shared" si="108"/>
        <v/>
      </c>
    </row>
    <row r="164" customHeight="1" spans="1:23">
      <c r="A164" s="6">
        <v>94</v>
      </c>
      <c r="C164" s="6" t="str">
        <f ca="1" t="shared" si="80"/>
        <v>!</v>
      </c>
      <c r="E164" s="6" t="str">
        <f ca="1" t="shared" ref="D164:W164" si="109">VLOOKUP($A164,D$35:E$63,2,TRUE)</f>
        <v>u</v>
      </c>
      <c r="G164" s="6" t="str">
        <f ca="1" t="shared" si="109"/>
        <v>l</v>
      </c>
      <c r="I164" s="6" t="str">
        <f ca="1" t="shared" si="109"/>
        <v>a</v>
      </c>
      <c r="K164" s="6" t="str">
        <f ca="1" t="shared" si="109"/>
        <v/>
      </c>
      <c r="M164" s="6" t="str">
        <f ca="1" t="shared" si="109"/>
        <v/>
      </c>
      <c r="O164" s="6" t="str">
        <f ca="1" t="shared" si="109"/>
        <v/>
      </c>
      <c r="Q164" s="6" t="str">
        <f ca="1" t="shared" si="109"/>
        <v/>
      </c>
      <c r="S164" s="6" t="str">
        <f ca="1" t="shared" si="109"/>
        <v/>
      </c>
      <c r="U164" s="6" t="str">
        <f ca="1" t="shared" si="109"/>
        <v/>
      </c>
      <c r="W164" s="6" t="str">
        <f ca="1" t="shared" si="109"/>
        <v/>
      </c>
    </row>
    <row r="165" customHeight="1" spans="1:23">
      <c r="A165" s="6">
        <v>95</v>
      </c>
      <c r="C165" s="6" t="str">
        <f ca="1" t="shared" si="80"/>
        <v>!</v>
      </c>
      <c r="E165" s="6" t="str">
        <f ca="1" t="shared" ref="D165:W165" si="110">VLOOKUP($A165,D$35:E$63,2,TRUE)</f>
        <v>u</v>
      </c>
      <c r="G165" s="6" t="str">
        <f ca="1" t="shared" si="110"/>
        <v>l</v>
      </c>
      <c r="I165" s="6" t="str">
        <f ca="1" t="shared" si="110"/>
        <v>a</v>
      </c>
      <c r="K165" s="6" t="str">
        <f ca="1" t="shared" si="110"/>
        <v/>
      </c>
      <c r="M165" s="6" t="str">
        <f ca="1" t="shared" si="110"/>
        <v/>
      </c>
      <c r="O165" s="6" t="str">
        <f ca="1" t="shared" si="110"/>
        <v/>
      </c>
      <c r="Q165" s="6" t="str">
        <f ca="1" t="shared" si="110"/>
        <v/>
      </c>
      <c r="S165" s="6" t="str">
        <f ca="1" t="shared" si="110"/>
        <v/>
      </c>
      <c r="U165" s="6" t="str">
        <f ca="1" t="shared" si="110"/>
        <v/>
      </c>
      <c r="W165" s="6" t="str">
        <f ca="1" t="shared" si="110"/>
        <v/>
      </c>
    </row>
    <row r="166" customHeight="1" spans="1:23">
      <c r="A166" s="6">
        <v>96</v>
      </c>
      <c r="C166" s="6" t="str">
        <f ca="1" t="shared" si="80"/>
        <v>!</v>
      </c>
      <c r="E166" s="6" t="str">
        <f ca="1" t="shared" ref="D166:W166" si="111">VLOOKUP($A166,D$35:E$63,2,TRUE)</f>
        <v>u</v>
      </c>
      <c r="G166" s="6" t="str">
        <f ca="1" t="shared" si="111"/>
        <v>l</v>
      </c>
      <c r="I166" s="6" t="str">
        <f ca="1" t="shared" si="111"/>
        <v>a</v>
      </c>
      <c r="K166" s="6" t="str">
        <f ca="1" t="shared" si="111"/>
        <v/>
      </c>
      <c r="M166" s="6" t="str">
        <f ca="1" t="shared" si="111"/>
        <v/>
      </c>
      <c r="O166" s="6" t="str">
        <f ca="1" t="shared" si="111"/>
        <v/>
      </c>
      <c r="Q166" s="6" t="str">
        <f ca="1" t="shared" si="111"/>
        <v/>
      </c>
      <c r="S166" s="6" t="str">
        <f ca="1" t="shared" si="111"/>
        <v/>
      </c>
      <c r="U166" s="6" t="str">
        <f ca="1" t="shared" si="111"/>
        <v/>
      </c>
      <c r="W166" s="6" t="str">
        <f ca="1" t="shared" si="111"/>
        <v/>
      </c>
    </row>
    <row r="167" customHeight="1" spans="1:23">
      <c r="A167" s="6">
        <v>97</v>
      </c>
      <c r="C167" s="6" t="str">
        <f ca="1" t="shared" si="80"/>
        <v>!</v>
      </c>
      <c r="E167" s="6" t="str">
        <f ca="1" t="shared" ref="D167:W167" si="112">VLOOKUP($A167,D$35:E$63,2,TRUE)</f>
        <v>u</v>
      </c>
      <c r="G167" s="6" t="str">
        <f ca="1" t="shared" si="112"/>
        <v>l</v>
      </c>
      <c r="I167" s="6" t="str">
        <f ca="1" t="shared" si="112"/>
        <v>a</v>
      </c>
      <c r="K167" s="6" t="str">
        <f ca="1" t="shared" si="112"/>
        <v/>
      </c>
      <c r="M167" s="6" t="str">
        <f ca="1" t="shared" si="112"/>
        <v/>
      </c>
      <c r="O167" s="6" t="str">
        <f ca="1" t="shared" si="112"/>
        <v/>
      </c>
      <c r="Q167" s="6" t="str">
        <f ca="1" t="shared" si="112"/>
        <v/>
      </c>
      <c r="S167" s="6" t="str">
        <f ca="1" t="shared" si="112"/>
        <v/>
      </c>
      <c r="U167" s="6" t="str">
        <f ca="1" t="shared" si="112"/>
        <v/>
      </c>
      <c r="W167" s="6" t="str">
        <f ca="1" t="shared" si="112"/>
        <v/>
      </c>
    </row>
    <row r="168" customHeight="1" spans="1:23">
      <c r="A168" s="6">
        <v>98</v>
      </c>
      <c r="C168" s="6" t="str">
        <f ca="1" t="shared" si="80"/>
        <v>!</v>
      </c>
      <c r="E168" s="6" t="str">
        <f ca="1" t="shared" ref="D168:W168" si="113">VLOOKUP($A168,D$35:E$63,2,TRUE)</f>
        <v>u</v>
      </c>
      <c r="G168" s="6" t="str">
        <f ca="1" t="shared" si="113"/>
        <v>l</v>
      </c>
      <c r="I168" s="6" t="str">
        <f ca="1" t="shared" si="113"/>
        <v>a</v>
      </c>
      <c r="K168" s="6" t="str">
        <f ca="1" t="shared" si="113"/>
        <v/>
      </c>
      <c r="M168" s="6" t="str">
        <f ca="1" t="shared" si="113"/>
        <v/>
      </c>
      <c r="O168" s="6" t="str">
        <f ca="1" t="shared" si="113"/>
        <v/>
      </c>
      <c r="Q168" s="6" t="str">
        <f ca="1" t="shared" si="113"/>
        <v/>
      </c>
      <c r="S168" s="6" t="str">
        <f ca="1" t="shared" si="113"/>
        <v/>
      </c>
      <c r="U168" s="6" t="str">
        <f ca="1" t="shared" si="113"/>
        <v/>
      </c>
      <c r="W168" s="6" t="str">
        <f ca="1" t="shared" si="113"/>
        <v/>
      </c>
    </row>
    <row r="169" customHeight="1" spans="1:23">
      <c r="A169" s="6">
        <v>99</v>
      </c>
      <c r="C169" s="6" t="str">
        <f ca="1" t="shared" si="80"/>
        <v>!</v>
      </c>
      <c r="E169" s="6" t="str">
        <f ca="1" t="shared" ref="D169:W169" si="114">VLOOKUP($A169,D$35:E$63,2,TRUE)</f>
        <v>u</v>
      </c>
      <c r="G169" s="6" t="str">
        <f ca="1" t="shared" si="114"/>
        <v>l</v>
      </c>
      <c r="I169" s="6" t="str">
        <f ca="1" t="shared" si="114"/>
        <v>a</v>
      </c>
      <c r="K169" s="6" t="str">
        <f ca="1" t="shared" si="114"/>
        <v/>
      </c>
      <c r="M169" s="6" t="str">
        <f ca="1" t="shared" si="114"/>
        <v/>
      </c>
      <c r="O169" s="6" t="str">
        <f ca="1" t="shared" si="114"/>
        <v/>
      </c>
      <c r="Q169" s="6" t="str">
        <f ca="1" t="shared" si="114"/>
        <v/>
      </c>
      <c r="S169" s="6" t="str">
        <f ca="1" t="shared" si="114"/>
        <v/>
      </c>
      <c r="U169" s="6" t="str">
        <f ca="1" t="shared" si="114"/>
        <v/>
      </c>
      <c r="W169" s="6" t="str">
        <f ca="1" t="shared" si="114"/>
        <v/>
      </c>
    </row>
    <row r="170" customHeight="1" spans="1:23">
      <c r="A170" s="6">
        <v>0</v>
      </c>
      <c r="C170" s="6" t="str">
        <f ca="1" t="shared" si="80"/>
        <v>p</v>
      </c>
      <c r="E170" s="6" t="str">
        <f ca="1" t="shared" ref="D170:W170" si="115">VLOOKUP($A170,D$35:E$63,2,TRUE)</f>
        <v>a</v>
      </c>
      <c r="G170" s="6" t="str">
        <f ca="1" t="shared" si="115"/>
        <v>m</v>
      </c>
      <c r="I170" s="6" t="str">
        <f ca="1" t="shared" si="115"/>
        <v>i</v>
      </c>
      <c r="K170" s="6" t="str">
        <f ca="1" t="shared" si="115"/>
        <v/>
      </c>
      <c r="M170" s="6" t="str">
        <f ca="1" t="shared" si="115"/>
        <v/>
      </c>
      <c r="O170" s="6" t="str">
        <f ca="1" t="shared" si="115"/>
        <v/>
      </c>
      <c r="Q170" s="6" t="str">
        <f ca="1" t="shared" si="115"/>
        <v/>
      </c>
      <c r="S170" s="6" t="str">
        <f ca="1" t="shared" si="115"/>
        <v/>
      </c>
      <c r="U170" s="6" t="str">
        <f ca="1" t="shared" si="115"/>
        <v/>
      </c>
      <c r="W170" s="6" t="str">
        <f ca="1" t="shared" si="115"/>
        <v/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Y30"/>
  <sheetViews>
    <sheetView workbookViewId="0">
      <selection activeCell="B5" sqref="B5"/>
    </sheetView>
  </sheetViews>
  <sheetFormatPr defaultColWidth="14.4285714285714" defaultRowHeight="24" customHeight="1"/>
  <cols>
    <col min="2" max="16384" width="14.4285714285714" customWidth="1"/>
  </cols>
  <sheetData>
    <row r="5" customHeight="1" spans="2:25">
      <c r="B5" s="5">
        <f>SUM(C5:Y5)-1</f>
        <v>3</v>
      </c>
      <c r="C5">
        <f>IF(AND(NOT(Inventory!B5=""),(NOT(Inventory!B5=0))),1,0)</f>
        <v>1</v>
      </c>
      <c r="D5">
        <f>IF(AND(NOT(Inventory!C5=""),(NOT(Inventory!C5=0))),1,0)</f>
        <v>1</v>
      </c>
      <c r="E5">
        <f>IF(AND(NOT(Inventory!D5=""),(NOT(Inventory!D5=0))),1,0)</f>
        <v>1</v>
      </c>
      <c r="F5">
        <f>IF(AND(NOT(Inventory!E5=""),(NOT(Inventory!E5=0))),1,0)</f>
        <v>1</v>
      </c>
      <c r="G5">
        <f>IF(AND(NOT(Inventory!F5=""),(NOT(Inventory!F5=0))),1,0)</f>
        <v>0</v>
      </c>
      <c r="H5">
        <f>IF(AND(NOT(Inventory!G5=""),(NOT(Inventory!G5=0))),1,0)</f>
        <v>0</v>
      </c>
      <c r="I5">
        <f>IF(AND(NOT(Inventory!H5=""),(NOT(Inventory!H5=0))),1,0)</f>
        <v>0</v>
      </c>
      <c r="J5">
        <f>IF(AND(NOT(Inventory!I5=""),(NOT(Inventory!I5=0))),1,0)</f>
        <v>0</v>
      </c>
      <c r="K5">
        <f>IF(AND(NOT(Inventory!J5=""),(NOT(Inventory!J5=0))),1,0)</f>
        <v>0</v>
      </c>
      <c r="L5">
        <f>IF(AND(NOT(Inventory!K5=""),(NOT(Inventory!K5=0))),1,0)</f>
        <v>0</v>
      </c>
      <c r="M5">
        <f>IF(AND(NOT(Inventory!L5=""),(NOT(Inventory!L5=0))),1,0)</f>
        <v>0</v>
      </c>
      <c r="N5">
        <f>IF(AND(NOT(Inventory!M5=""),(NOT(Inventory!M5=0))),1,0)</f>
        <v>0</v>
      </c>
      <c r="O5">
        <f>IF(AND(NOT(Inventory!N5=""),(NOT(Inventory!N5=0))),1,0)</f>
        <v>0</v>
      </c>
      <c r="P5">
        <f>IF(AND(NOT(Inventory!O5=""),(NOT(Inventory!O5=0))),1,0)</f>
        <v>0</v>
      </c>
      <c r="Q5">
        <f>IF(AND(NOT(Inventory!P5=""),(NOT(Inventory!P5=0))),1,0)</f>
        <v>0</v>
      </c>
      <c r="R5">
        <f>IF(AND(NOT(Inventory!Q5=""),(NOT(Inventory!Q5=0))),1,0)</f>
        <v>0</v>
      </c>
      <c r="S5">
        <f>IF(AND(NOT(Inventory!R5=""),(NOT(Inventory!R5=0))),1,0)</f>
        <v>0</v>
      </c>
      <c r="T5">
        <f>IF(AND(NOT(Inventory!S5=""),(NOT(Inventory!S5=0))),1,0)</f>
        <v>0</v>
      </c>
      <c r="U5">
        <f>IF(AND(NOT(Inventory!T5=""),(NOT(Inventory!T5=0))),1,0)</f>
        <v>0</v>
      </c>
      <c r="V5">
        <f>IF(AND(NOT(Inventory!U5=""),(NOT(Inventory!U5=0))),1,0)</f>
        <v>0</v>
      </c>
      <c r="W5">
        <f>IF(AND(NOT(Inventory!V5=""),(NOT(Inventory!V5=0))),1,0)</f>
        <v>0</v>
      </c>
      <c r="X5">
        <f>IF(AND(NOT(Inventory!W5=""),(NOT(Inventory!W5=0))),1,0)</f>
        <v>0</v>
      </c>
      <c r="Y5">
        <f>IF(AND(NOT(Inventory!X5=""),(NOT(Inventory!X5=0))),1,0)</f>
        <v>0</v>
      </c>
    </row>
    <row r="6" customHeight="1" spans="2:2">
      <c r="B6" s="5"/>
    </row>
    <row r="7" customHeight="1" spans="2:2">
      <c r="B7" s="5"/>
    </row>
    <row r="8" customHeight="1" spans="1:25">
      <c r="A8" t="str">
        <f>Inventory!B8</f>
        <v>S</v>
      </c>
      <c r="B8" s="5">
        <f>SUM(C8:Y8)-1</f>
        <v>3</v>
      </c>
      <c r="C8">
        <f>IF(AND(NOT(Inventory!B8=""),(NOT(Inventory!B8=0))),1,0)</f>
        <v>1</v>
      </c>
      <c r="D8">
        <f>IF(AND(NOT(Inventory!C8=""),(NOT(Inventory!C8=0))),1,0)</f>
        <v>1</v>
      </c>
      <c r="E8">
        <f>IF(AND(NOT(Inventory!D8=""),(NOT(Inventory!D8=0))),1,0)</f>
        <v>1</v>
      </c>
      <c r="F8">
        <f>IF(AND(NOT(Inventory!E8=""),(NOT(Inventory!E8=0))),1,0)</f>
        <v>1</v>
      </c>
      <c r="G8">
        <f>IF(AND(NOT(Inventory!F8=""),(NOT(Inventory!F8=0))),1,0)</f>
        <v>0</v>
      </c>
      <c r="H8">
        <f>IF(AND(NOT(Inventory!G8=""),(NOT(Inventory!G8=0))),1,0)</f>
        <v>0</v>
      </c>
      <c r="I8">
        <f>IF(AND(NOT(Inventory!H8=""),(NOT(Inventory!H8=0))),1,0)</f>
        <v>0</v>
      </c>
      <c r="J8">
        <f>IF(AND(NOT(Inventory!I8=""),(NOT(Inventory!I8=0))),1,0)</f>
        <v>0</v>
      </c>
      <c r="K8">
        <f>IF(AND(NOT(Inventory!J8=""),(NOT(Inventory!J8=0))),1,0)</f>
        <v>0</v>
      </c>
      <c r="L8">
        <f>IF(AND(NOT(Inventory!K8=""),(NOT(Inventory!K8=0))),1,0)</f>
        <v>0</v>
      </c>
      <c r="M8">
        <f>IF(AND(NOT(Inventory!L8=""),(NOT(Inventory!L8=0))),1,0)</f>
        <v>0</v>
      </c>
      <c r="N8">
        <f>IF(AND(NOT(Inventory!M8=""),(NOT(Inventory!M8=0))),1,0)</f>
        <v>0</v>
      </c>
      <c r="O8">
        <f>IF(AND(NOT(Inventory!N8=""),(NOT(Inventory!N8=0))),1,0)</f>
        <v>0</v>
      </c>
      <c r="P8">
        <f>IF(AND(NOT(Inventory!O8=""),(NOT(Inventory!O8=0))),1,0)</f>
        <v>0</v>
      </c>
      <c r="Q8">
        <f>IF(AND(NOT(Inventory!P8=""),(NOT(Inventory!P8=0))),1,0)</f>
        <v>0</v>
      </c>
      <c r="R8">
        <f>IF(AND(NOT(Inventory!Q8=""),(NOT(Inventory!Q8=0))),1,0)</f>
        <v>0</v>
      </c>
      <c r="S8">
        <f>IF(AND(NOT(Inventory!R8=""),(NOT(Inventory!R8=0))),1,0)</f>
        <v>0</v>
      </c>
      <c r="T8">
        <f>IF(AND(NOT(Inventory!S8=""),(NOT(Inventory!S8=0))),1,0)</f>
        <v>0</v>
      </c>
      <c r="U8">
        <f>IF(AND(NOT(Inventory!T8=""),(NOT(Inventory!T8=0))),1,0)</f>
        <v>0</v>
      </c>
      <c r="V8">
        <f>IF(AND(NOT(Inventory!U8=""),(NOT(Inventory!U8=0))),1,0)</f>
        <v>0</v>
      </c>
      <c r="W8">
        <f>IF(AND(NOT(Inventory!V8=""),(NOT(Inventory!V8=0))),1,0)</f>
        <v>0</v>
      </c>
      <c r="X8">
        <f>IF(AND(NOT(Inventory!W8=""),(NOT(Inventory!W8=0))),1,0)</f>
        <v>0</v>
      </c>
      <c r="Y8">
        <f>IF(AND(NOT(Inventory!X8=""),(NOT(Inventory!X8=0))),1,0)</f>
        <v>0</v>
      </c>
    </row>
    <row r="9" customHeight="1" spans="1:25">
      <c r="A9" t="str">
        <f>Inventory!B9</f>
        <v>U</v>
      </c>
      <c r="B9" s="5">
        <f t="shared" ref="B9:B30" si="0">SUM(C9:Y9)-1</f>
        <v>2</v>
      </c>
      <c r="C9">
        <f>IF(AND(NOT(Inventory!B9=""),(NOT(Inventory!B9=0))),1,0)</f>
        <v>1</v>
      </c>
      <c r="D9">
        <f>IF(AND(NOT(Inventory!C9=""),(NOT(Inventory!C9=0))),1,0)</f>
        <v>1</v>
      </c>
      <c r="E9">
        <f>IF(AND(NOT(Inventory!D9=""),(NOT(Inventory!D9=0))),1,0)</f>
        <v>1</v>
      </c>
      <c r="F9">
        <f>IF(AND(NOT(Inventory!E9=""),(NOT(Inventory!E9=0))),1,0)</f>
        <v>0</v>
      </c>
      <c r="G9">
        <f>IF(AND(NOT(Inventory!F9=""),(NOT(Inventory!F9=0))),1,0)</f>
        <v>0</v>
      </c>
      <c r="H9">
        <f>IF(AND(NOT(Inventory!G9=""),(NOT(Inventory!G9=0))),1,0)</f>
        <v>0</v>
      </c>
      <c r="I9">
        <f>IF(AND(NOT(Inventory!H9=""),(NOT(Inventory!H9=0))),1,0)</f>
        <v>0</v>
      </c>
      <c r="J9">
        <f>IF(AND(NOT(Inventory!I9=""),(NOT(Inventory!I9=0))),1,0)</f>
        <v>0</v>
      </c>
      <c r="K9">
        <f>IF(AND(NOT(Inventory!J9=""),(NOT(Inventory!J9=0))),1,0)</f>
        <v>0</v>
      </c>
      <c r="L9">
        <f>IF(AND(NOT(Inventory!K9=""),(NOT(Inventory!K9=0))),1,0)</f>
        <v>0</v>
      </c>
      <c r="M9">
        <f>IF(AND(NOT(Inventory!L9=""),(NOT(Inventory!L9=0))),1,0)</f>
        <v>0</v>
      </c>
      <c r="N9">
        <f>IF(AND(NOT(Inventory!M9=""),(NOT(Inventory!M9=0))),1,0)</f>
        <v>0</v>
      </c>
      <c r="O9">
        <f>IF(AND(NOT(Inventory!N9=""),(NOT(Inventory!N9=0))),1,0)</f>
        <v>0</v>
      </c>
      <c r="P9">
        <f>IF(AND(NOT(Inventory!O9=""),(NOT(Inventory!O9=0))),1,0)</f>
        <v>0</v>
      </c>
      <c r="Q9">
        <f>IF(AND(NOT(Inventory!P9=""),(NOT(Inventory!P9=0))),1,0)</f>
        <v>0</v>
      </c>
      <c r="R9">
        <f>IF(AND(NOT(Inventory!Q9=""),(NOT(Inventory!Q9=0))),1,0)</f>
        <v>0</v>
      </c>
      <c r="S9">
        <f>IF(AND(NOT(Inventory!R9=""),(NOT(Inventory!R9=0))),1,0)</f>
        <v>0</v>
      </c>
      <c r="T9">
        <f>IF(AND(NOT(Inventory!S9=""),(NOT(Inventory!S9=0))),1,0)</f>
        <v>0</v>
      </c>
      <c r="U9">
        <f>IF(AND(NOT(Inventory!T9=""),(NOT(Inventory!T9=0))),1,0)</f>
        <v>0</v>
      </c>
      <c r="V9">
        <f>IF(AND(NOT(Inventory!U9=""),(NOT(Inventory!U9=0))),1,0)</f>
        <v>0</v>
      </c>
      <c r="W9">
        <f>IF(AND(NOT(Inventory!V9=""),(NOT(Inventory!V9=0))),1,0)</f>
        <v>0</v>
      </c>
      <c r="X9">
        <f>IF(AND(NOT(Inventory!W9=""),(NOT(Inventory!W9=0))),1,0)</f>
        <v>0</v>
      </c>
      <c r="Y9">
        <f>IF(AND(NOT(Inventory!X9=""),(NOT(Inventory!X9=0))),1,0)</f>
        <v>0</v>
      </c>
    </row>
    <row r="10" customHeight="1" spans="1:25">
      <c r="A10">
        <f>Inventory!B10</f>
        <v>0</v>
      </c>
      <c r="B10" s="5">
        <f t="shared" si="0"/>
        <v>-1</v>
      </c>
      <c r="C10">
        <f>IF(AND(NOT(Inventory!B10=""),(NOT(Inventory!B10=0))),1,0)</f>
        <v>0</v>
      </c>
      <c r="D10">
        <f>IF(AND(NOT(Inventory!C10=""),(NOT(Inventory!C10=0))),1,0)</f>
        <v>0</v>
      </c>
      <c r="E10">
        <f>IF(AND(NOT(Inventory!D10=""),(NOT(Inventory!D10=0))),1,0)</f>
        <v>0</v>
      </c>
      <c r="F10">
        <f>IF(AND(NOT(Inventory!E10=""),(NOT(Inventory!E10=0))),1,0)</f>
        <v>0</v>
      </c>
      <c r="G10">
        <f>IF(AND(NOT(Inventory!F10=""),(NOT(Inventory!F10=0))),1,0)</f>
        <v>0</v>
      </c>
      <c r="H10">
        <f>IF(AND(NOT(Inventory!G10=""),(NOT(Inventory!G10=0))),1,0)</f>
        <v>0</v>
      </c>
      <c r="I10">
        <f>IF(AND(NOT(Inventory!H10=""),(NOT(Inventory!H10=0))),1,0)</f>
        <v>0</v>
      </c>
      <c r="J10">
        <f>IF(AND(NOT(Inventory!I10=""),(NOT(Inventory!I10=0))),1,0)</f>
        <v>0</v>
      </c>
      <c r="K10">
        <f>IF(AND(NOT(Inventory!J10=""),(NOT(Inventory!J10=0))),1,0)</f>
        <v>0</v>
      </c>
      <c r="L10">
        <f>IF(AND(NOT(Inventory!K10=""),(NOT(Inventory!K10=0))),1,0)</f>
        <v>0</v>
      </c>
      <c r="M10">
        <f>IF(AND(NOT(Inventory!L10=""),(NOT(Inventory!L10=0))),1,0)</f>
        <v>0</v>
      </c>
      <c r="N10">
        <f>IF(AND(NOT(Inventory!M10=""),(NOT(Inventory!M10=0))),1,0)</f>
        <v>0</v>
      </c>
      <c r="O10">
        <f>IF(AND(NOT(Inventory!N10=""),(NOT(Inventory!N10=0))),1,0)</f>
        <v>0</v>
      </c>
      <c r="P10">
        <f>IF(AND(NOT(Inventory!O10=""),(NOT(Inventory!O10=0))),1,0)</f>
        <v>0</v>
      </c>
      <c r="Q10">
        <f>IF(AND(NOT(Inventory!P10=""),(NOT(Inventory!P10=0))),1,0)</f>
        <v>0</v>
      </c>
      <c r="R10">
        <f>IF(AND(NOT(Inventory!Q10=""),(NOT(Inventory!Q10=0))),1,0)</f>
        <v>0</v>
      </c>
      <c r="S10">
        <f>IF(AND(NOT(Inventory!R10=""),(NOT(Inventory!R10=0))),1,0)</f>
        <v>0</v>
      </c>
      <c r="T10">
        <f>IF(AND(NOT(Inventory!S10=""),(NOT(Inventory!S10=0))),1,0)</f>
        <v>0</v>
      </c>
      <c r="U10">
        <f>IF(AND(NOT(Inventory!T10=""),(NOT(Inventory!T10=0))),1,0)</f>
        <v>0</v>
      </c>
      <c r="V10">
        <f>IF(AND(NOT(Inventory!U10=""),(NOT(Inventory!U10=0))),1,0)</f>
        <v>0</v>
      </c>
      <c r="W10">
        <f>IF(AND(NOT(Inventory!V10=""),(NOT(Inventory!V10=0))),1,0)</f>
        <v>0</v>
      </c>
      <c r="X10">
        <f>IF(AND(NOT(Inventory!W10=""),(NOT(Inventory!W10=0))),1,0)</f>
        <v>0</v>
      </c>
      <c r="Y10">
        <f>IF(AND(NOT(Inventory!X10=""),(NOT(Inventory!X10=0))),1,0)</f>
        <v>0</v>
      </c>
    </row>
    <row r="11" customHeight="1" spans="1:25">
      <c r="A11">
        <f>Inventory!B11</f>
        <v>0</v>
      </c>
      <c r="B11" s="5">
        <f t="shared" si="0"/>
        <v>-1</v>
      </c>
      <c r="C11">
        <f>IF(AND(NOT(Inventory!B11=""),(NOT(Inventory!B11=0))),1,0)</f>
        <v>0</v>
      </c>
      <c r="D11">
        <f>IF(AND(NOT(Inventory!C11=""),(NOT(Inventory!C11=0))),1,0)</f>
        <v>0</v>
      </c>
      <c r="E11">
        <f>IF(AND(NOT(Inventory!D11=""),(NOT(Inventory!D11=0))),1,0)</f>
        <v>0</v>
      </c>
      <c r="F11">
        <f>IF(AND(NOT(Inventory!E11=""),(NOT(Inventory!E11=0))),1,0)</f>
        <v>0</v>
      </c>
      <c r="G11">
        <f>IF(AND(NOT(Inventory!F11=""),(NOT(Inventory!F11=0))),1,0)</f>
        <v>0</v>
      </c>
      <c r="H11">
        <f>IF(AND(NOT(Inventory!G11=""),(NOT(Inventory!G11=0))),1,0)</f>
        <v>0</v>
      </c>
      <c r="I11">
        <f>IF(AND(NOT(Inventory!H11=""),(NOT(Inventory!H11=0))),1,0)</f>
        <v>0</v>
      </c>
      <c r="J11">
        <f>IF(AND(NOT(Inventory!I11=""),(NOT(Inventory!I11=0))),1,0)</f>
        <v>0</v>
      </c>
      <c r="K11">
        <f>IF(AND(NOT(Inventory!J11=""),(NOT(Inventory!J11=0))),1,0)</f>
        <v>0</v>
      </c>
      <c r="L11">
        <f>IF(AND(NOT(Inventory!K11=""),(NOT(Inventory!K11=0))),1,0)</f>
        <v>0</v>
      </c>
      <c r="M11">
        <f>IF(AND(NOT(Inventory!L11=""),(NOT(Inventory!L11=0))),1,0)</f>
        <v>0</v>
      </c>
      <c r="N11">
        <f>IF(AND(NOT(Inventory!M11=""),(NOT(Inventory!M11=0))),1,0)</f>
        <v>0</v>
      </c>
      <c r="O11">
        <f>IF(AND(NOT(Inventory!N11=""),(NOT(Inventory!N11=0))),1,0)</f>
        <v>0</v>
      </c>
      <c r="P11">
        <f>IF(AND(NOT(Inventory!O11=""),(NOT(Inventory!O11=0))),1,0)</f>
        <v>0</v>
      </c>
      <c r="Q11">
        <f>IF(AND(NOT(Inventory!P11=""),(NOT(Inventory!P11=0))),1,0)</f>
        <v>0</v>
      </c>
      <c r="R11">
        <f>IF(AND(NOT(Inventory!Q11=""),(NOT(Inventory!Q11=0))),1,0)</f>
        <v>0</v>
      </c>
      <c r="S11">
        <f>IF(AND(NOT(Inventory!R11=""),(NOT(Inventory!R11=0))),1,0)</f>
        <v>0</v>
      </c>
      <c r="T11">
        <f>IF(AND(NOT(Inventory!S11=""),(NOT(Inventory!S11=0))),1,0)</f>
        <v>0</v>
      </c>
      <c r="U11">
        <f>IF(AND(NOT(Inventory!T11=""),(NOT(Inventory!T11=0))),1,0)</f>
        <v>0</v>
      </c>
      <c r="V11">
        <f>IF(AND(NOT(Inventory!U11=""),(NOT(Inventory!U11=0))),1,0)</f>
        <v>0</v>
      </c>
      <c r="W11">
        <f>IF(AND(NOT(Inventory!V11=""),(NOT(Inventory!V11=0))),1,0)</f>
        <v>0</v>
      </c>
      <c r="X11">
        <f>IF(AND(NOT(Inventory!W11=""),(NOT(Inventory!W11=0))),1,0)</f>
        <v>0</v>
      </c>
      <c r="Y11">
        <f>IF(AND(NOT(Inventory!X11=""),(NOT(Inventory!X11=0))),1,0)</f>
        <v>0</v>
      </c>
    </row>
    <row r="12" customHeight="1" spans="1:25">
      <c r="A12">
        <f>Inventory!B12</f>
        <v>0</v>
      </c>
      <c r="B12" s="5">
        <f t="shared" si="0"/>
        <v>-1</v>
      </c>
      <c r="C12">
        <f>IF(AND(NOT(Inventory!B12=""),(NOT(Inventory!B12=0))),1,0)</f>
        <v>0</v>
      </c>
      <c r="D12">
        <f>IF(AND(NOT(Inventory!C12=""),(NOT(Inventory!C12=0))),1,0)</f>
        <v>0</v>
      </c>
      <c r="E12">
        <f>IF(AND(NOT(Inventory!D12=""),(NOT(Inventory!D12=0))),1,0)</f>
        <v>0</v>
      </c>
      <c r="F12">
        <f>IF(AND(NOT(Inventory!E12=""),(NOT(Inventory!E12=0))),1,0)</f>
        <v>0</v>
      </c>
      <c r="G12">
        <f>IF(AND(NOT(Inventory!F12=""),(NOT(Inventory!F12=0))),1,0)</f>
        <v>0</v>
      </c>
      <c r="H12">
        <f>IF(AND(NOT(Inventory!G12=""),(NOT(Inventory!G12=0))),1,0)</f>
        <v>0</v>
      </c>
      <c r="I12">
        <f>IF(AND(NOT(Inventory!H12=""),(NOT(Inventory!H12=0))),1,0)</f>
        <v>0</v>
      </c>
      <c r="J12">
        <f>IF(AND(NOT(Inventory!I12=""),(NOT(Inventory!I12=0))),1,0)</f>
        <v>0</v>
      </c>
      <c r="K12">
        <f>IF(AND(NOT(Inventory!J12=""),(NOT(Inventory!J12=0))),1,0)</f>
        <v>0</v>
      </c>
      <c r="L12">
        <f>IF(AND(NOT(Inventory!K12=""),(NOT(Inventory!K12=0))),1,0)</f>
        <v>0</v>
      </c>
      <c r="M12">
        <f>IF(AND(NOT(Inventory!L12=""),(NOT(Inventory!L12=0))),1,0)</f>
        <v>0</v>
      </c>
      <c r="N12">
        <f>IF(AND(NOT(Inventory!M12=""),(NOT(Inventory!M12=0))),1,0)</f>
        <v>0</v>
      </c>
      <c r="O12">
        <f>IF(AND(NOT(Inventory!N12=""),(NOT(Inventory!N12=0))),1,0)</f>
        <v>0</v>
      </c>
      <c r="P12">
        <f>IF(AND(NOT(Inventory!O12=""),(NOT(Inventory!O12=0))),1,0)</f>
        <v>0</v>
      </c>
      <c r="Q12">
        <f>IF(AND(NOT(Inventory!P12=""),(NOT(Inventory!P12=0))),1,0)</f>
        <v>0</v>
      </c>
      <c r="R12">
        <f>IF(AND(NOT(Inventory!Q12=""),(NOT(Inventory!Q12=0))),1,0)</f>
        <v>0</v>
      </c>
      <c r="S12">
        <f>IF(AND(NOT(Inventory!R12=""),(NOT(Inventory!R12=0))),1,0)</f>
        <v>0</v>
      </c>
      <c r="T12">
        <f>IF(AND(NOT(Inventory!S12=""),(NOT(Inventory!S12=0))),1,0)</f>
        <v>0</v>
      </c>
      <c r="U12">
        <f>IF(AND(NOT(Inventory!T12=""),(NOT(Inventory!T12=0))),1,0)</f>
        <v>0</v>
      </c>
      <c r="V12">
        <f>IF(AND(NOT(Inventory!U12=""),(NOT(Inventory!U12=0))),1,0)</f>
        <v>0</v>
      </c>
      <c r="W12">
        <f>IF(AND(NOT(Inventory!V12=""),(NOT(Inventory!V12=0))),1,0)</f>
        <v>0</v>
      </c>
      <c r="X12">
        <f>IF(AND(NOT(Inventory!W12=""),(NOT(Inventory!W12=0))),1,0)</f>
        <v>0</v>
      </c>
      <c r="Y12">
        <f>IF(AND(NOT(Inventory!X12=""),(NOT(Inventory!X12=0))),1,0)</f>
        <v>0</v>
      </c>
    </row>
    <row r="13" customHeight="1" spans="1:25">
      <c r="A13">
        <f>Inventory!B13</f>
        <v>0</v>
      </c>
      <c r="B13" s="5">
        <f t="shared" si="0"/>
        <v>-1</v>
      </c>
      <c r="C13">
        <f>IF(AND(NOT(Inventory!B13=""),(NOT(Inventory!B13=0))),1,0)</f>
        <v>0</v>
      </c>
      <c r="D13">
        <f>IF(AND(NOT(Inventory!C13=""),(NOT(Inventory!C13=0))),1,0)</f>
        <v>0</v>
      </c>
      <c r="E13">
        <f>IF(AND(NOT(Inventory!D13=""),(NOT(Inventory!D13=0))),1,0)</f>
        <v>0</v>
      </c>
      <c r="F13">
        <f>IF(AND(NOT(Inventory!E13=""),(NOT(Inventory!E13=0))),1,0)</f>
        <v>0</v>
      </c>
      <c r="G13">
        <f>IF(AND(NOT(Inventory!F13=""),(NOT(Inventory!F13=0))),1,0)</f>
        <v>0</v>
      </c>
      <c r="H13">
        <f>IF(AND(NOT(Inventory!G13=""),(NOT(Inventory!G13=0))),1,0)</f>
        <v>0</v>
      </c>
      <c r="I13">
        <f>IF(AND(NOT(Inventory!H13=""),(NOT(Inventory!H13=0))),1,0)</f>
        <v>0</v>
      </c>
      <c r="J13">
        <f>IF(AND(NOT(Inventory!I13=""),(NOT(Inventory!I13=0))),1,0)</f>
        <v>0</v>
      </c>
      <c r="K13">
        <f>IF(AND(NOT(Inventory!J13=""),(NOT(Inventory!J13=0))),1,0)</f>
        <v>0</v>
      </c>
      <c r="L13">
        <f>IF(AND(NOT(Inventory!K13=""),(NOT(Inventory!K13=0))),1,0)</f>
        <v>0</v>
      </c>
      <c r="M13">
        <f>IF(AND(NOT(Inventory!L13=""),(NOT(Inventory!L13=0))),1,0)</f>
        <v>0</v>
      </c>
      <c r="N13">
        <f>IF(AND(NOT(Inventory!M13=""),(NOT(Inventory!M13=0))),1,0)</f>
        <v>0</v>
      </c>
      <c r="O13">
        <f>IF(AND(NOT(Inventory!N13=""),(NOT(Inventory!N13=0))),1,0)</f>
        <v>0</v>
      </c>
      <c r="P13">
        <f>IF(AND(NOT(Inventory!O13=""),(NOT(Inventory!O13=0))),1,0)</f>
        <v>0</v>
      </c>
      <c r="Q13">
        <f>IF(AND(NOT(Inventory!P13=""),(NOT(Inventory!P13=0))),1,0)</f>
        <v>0</v>
      </c>
      <c r="R13">
        <f>IF(AND(NOT(Inventory!Q13=""),(NOT(Inventory!Q13=0))),1,0)</f>
        <v>0</v>
      </c>
      <c r="S13">
        <f>IF(AND(NOT(Inventory!R13=""),(NOT(Inventory!R13=0))),1,0)</f>
        <v>0</v>
      </c>
      <c r="T13">
        <f>IF(AND(NOT(Inventory!S13=""),(NOT(Inventory!S13=0))),1,0)</f>
        <v>0</v>
      </c>
      <c r="U13">
        <f>IF(AND(NOT(Inventory!T13=""),(NOT(Inventory!T13=0))),1,0)</f>
        <v>0</v>
      </c>
      <c r="V13">
        <f>IF(AND(NOT(Inventory!U13=""),(NOT(Inventory!U13=0))),1,0)</f>
        <v>0</v>
      </c>
      <c r="W13">
        <f>IF(AND(NOT(Inventory!V13=""),(NOT(Inventory!V13=0))),1,0)</f>
        <v>0</v>
      </c>
      <c r="X13">
        <f>IF(AND(NOT(Inventory!W13=""),(NOT(Inventory!W13=0))),1,0)</f>
        <v>0</v>
      </c>
      <c r="Y13">
        <f>IF(AND(NOT(Inventory!X13=""),(NOT(Inventory!X13=0))),1,0)</f>
        <v>0</v>
      </c>
    </row>
    <row r="14" customHeight="1" spans="1:25">
      <c r="A14">
        <f>Inventory!B14</f>
        <v>0</v>
      </c>
      <c r="B14" s="5">
        <f t="shared" si="0"/>
        <v>-1</v>
      </c>
      <c r="C14">
        <f>IF(AND(NOT(Inventory!B14=""),(NOT(Inventory!B14=0))),1,0)</f>
        <v>0</v>
      </c>
      <c r="D14">
        <f>IF(AND(NOT(Inventory!C14=""),(NOT(Inventory!C14=0))),1,0)</f>
        <v>0</v>
      </c>
      <c r="E14">
        <f>IF(AND(NOT(Inventory!D14=""),(NOT(Inventory!D14=0))),1,0)</f>
        <v>0</v>
      </c>
      <c r="F14">
        <f>IF(AND(NOT(Inventory!E14=""),(NOT(Inventory!E14=0))),1,0)</f>
        <v>0</v>
      </c>
      <c r="G14">
        <f>IF(AND(NOT(Inventory!F14=""),(NOT(Inventory!F14=0))),1,0)</f>
        <v>0</v>
      </c>
      <c r="H14">
        <f>IF(AND(NOT(Inventory!G14=""),(NOT(Inventory!G14=0))),1,0)</f>
        <v>0</v>
      </c>
      <c r="I14">
        <f>IF(AND(NOT(Inventory!H14=""),(NOT(Inventory!H14=0))),1,0)</f>
        <v>0</v>
      </c>
      <c r="J14">
        <f>IF(AND(NOT(Inventory!I14=""),(NOT(Inventory!I14=0))),1,0)</f>
        <v>0</v>
      </c>
      <c r="K14">
        <f>IF(AND(NOT(Inventory!J14=""),(NOT(Inventory!J14=0))),1,0)</f>
        <v>0</v>
      </c>
      <c r="L14">
        <f>IF(AND(NOT(Inventory!K14=""),(NOT(Inventory!K14=0))),1,0)</f>
        <v>0</v>
      </c>
      <c r="M14">
        <f>IF(AND(NOT(Inventory!L14=""),(NOT(Inventory!L14=0))),1,0)</f>
        <v>0</v>
      </c>
      <c r="N14">
        <f>IF(AND(NOT(Inventory!M14=""),(NOT(Inventory!M14=0))),1,0)</f>
        <v>0</v>
      </c>
      <c r="O14">
        <f>IF(AND(NOT(Inventory!N14=""),(NOT(Inventory!N14=0))),1,0)</f>
        <v>0</v>
      </c>
      <c r="P14">
        <f>IF(AND(NOT(Inventory!O14=""),(NOT(Inventory!O14=0))),1,0)</f>
        <v>0</v>
      </c>
      <c r="Q14">
        <f>IF(AND(NOT(Inventory!P14=""),(NOT(Inventory!P14=0))),1,0)</f>
        <v>0</v>
      </c>
      <c r="R14">
        <f>IF(AND(NOT(Inventory!Q14=""),(NOT(Inventory!Q14=0))),1,0)</f>
        <v>0</v>
      </c>
      <c r="S14">
        <f>IF(AND(NOT(Inventory!R14=""),(NOT(Inventory!R14=0))),1,0)</f>
        <v>0</v>
      </c>
      <c r="T14">
        <f>IF(AND(NOT(Inventory!S14=""),(NOT(Inventory!S14=0))),1,0)</f>
        <v>0</v>
      </c>
      <c r="U14">
        <f>IF(AND(NOT(Inventory!T14=""),(NOT(Inventory!T14=0))),1,0)</f>
        <v>0</v>
      </c>
      <c r="V14">
        <f>IF(AND(NOT(Inventory!U14=""),(NOT(Inventory!U14=0))),1,0)</f>
        <v>0</v>
      </c>
      <c r="W14">
        <f>IF(AND(NOT(Inventory!V14=""),(NOT(Inventory!V14=0))),1,0)</f>
        <v>0</v>
      </c>
      <c r="X14">
        <f>IF(AND(NOT(Inventory!W14=""),(NOT(Inventory!W14=0))),1,0)</f>
        <v>0</v>
      </c>
      <c r="Y14">
        <f>IF(AND(NOT(Inventory!X14=""),(NOT(Inventory!X14=0))),1,0)</f>
        <v>0</v>
      </c>
    </row>
    <row r="15" customHeight="1" spans="1:25">
      <c r="A15">
        <f>Inventory!B15</f>
        <v>0</v>
      </c>
      <c r="B15" s="5">
        <f t="shared" si="0"/>
        <v>-1</v>
      </c>
      <c r="C15">
        <f>IF(AND(NOT(Inventory!B15=""),(NOT(Inventory!B15=0))),1,0)</f>
        <v>0</v>
      </c>
      <c r="D15">
        <f>IF(AND(NOT(Inventory!C15=""),(NOT(Inventory!C15=0))),1,0)</f>
        <v>0</v>
      </c>
      <c r="E15">
        <f>IF(AND(NOT(Inventory!D15=""),(NOT(Inventory!D15=0))),1,0)</f>
        <v>0</v>
      </c>
      <c r="F15">
        <f>IF(AND(NOT(Inventory!E15=""),(NOT(Inventory!E15=0))),1,0)</f>
        <v>0</v>
      </c>
      <c r="G15">
        <f>IF(AND(NOT(Inventory!F15=""),(NOT(Inventory!F15=0))),1,0)</f>
        <v>0</v>
      </c>
      <c r="H15">
        <f>IF(AND(NOT(Inventory!G15=""),(NOT(Inventory!G15=0))),1,0)</f>
        <v>0</v>
      </c>
      <c r="I15">
        <f>IF(AND(NOT(Inventory!H15=""),(NOT(Inventory!H15=0))),1,0)</f>
        <v>0</v>
      </c>
      <c r="J15">
        <f>IF(AND(NOT(Inventory!I15=""),(NOT(Inventory!I15=0))),1,0)</f>
        <v>0</v>
      </c>
      <c r="K15">
        <f>IF(AND(NOT(Inventory!J15=""),(NOT(Inventory!J15=0))),1,0)</f>
        <v>0</v>
      </c>
      <c r="L15">
        <f>IF(AND(NOT(Inventory!K15=""),(NOT(Inventory!K15=0))),1,0)</f>
        <v>0</v>
      </c>
      <c r="M15">
        <f>IF(AND(NOT(Inventory!L15=""),(NOT(Inventory!L15=0))),1,0)</f>
        <v>0</v>
      </c>
      <c r="N15">
        <f>IF(AND(NOT(Inventory!M15=""),(NOT(Inventory!M15=0))),1,0)</f>
        <v>0</v>
      </c>
      <c r="O15">
        <f>IF(AND(NOT(Inventory!N15=""),(NOT(Inventory!N15=0))),1,0)</f>
        <v>0</v>
      </c>
      <c r="P15">
        <f>IF(AND(NOT(Inventory!O15=""),(NOT(Inventory!O15=0))),1,0)</f>
        <v>0</v>
      </c>
      <c r="Q15">
        <f>IF(AND(NOT(Inventory!P15=""),(NOT(Inventory!P15=0))),1,0)</f>
        <v>0</v>
      </c>
      <c r="R15">
        <f>IF(AND(NOT(Inventory!Q15=""),(NOT(Inventory!Q15=0))),1,0)</f>
        <v>0</v>
      </c>
      <c r="S15">
        <f>IF(AND(NOT(Inventory!R15=""),(NOT(Inventory!R15=0))),1,0)</f>
        <v>0</v>
      </c>
      <c r="T15">
        <f>IF(AND(NOT(Inventory!S15=""),(NOT(Inventory!S15=0))),1,0)</f>
        <v>0</v>
      </c>
      <c r="U15">
        <f>IF(AND(NOT(Inventory!T15=""),(NOT(Inventory!T15=0))),1,0)</f>
        <v>0</v>
      </c>
      <c r="V15">
        <f>IF(AND(NOT(Inventory!U15=""),(NOT(Inventory!U15=0))),1,0)</f>
        <v>0</v>
      </c>
      <c r="W15">
        <f>IF(AND(NOT(Inventory!V15=""),(NOT(Inventory!V15=0))),1,0)</f>
        <v>0</v>
      </c>
      <c r="X15">
        <f>IF(AND(NOT(Inventory!W15=""),(NOT(Inventory!W15=0))),1,0)</f>
        <v>0</v>
      </c>
      <c r="Y15">
        <f>IF(AND(NOT(Inventory!X15=""),(NOT(Inventory!X15=0))),1,0)</f>
        <v>0</v>
      </c>
    </row>
    <row r="16" customHeight="1" spans="1:25">
      <c r="A16">
        <f>Inventory!B16</f>
        <v>0</v>
      </c>
      <c r="B16" s="5">
        <f t="shared" si="0"/>
        <v>-1</v>
      </c>
      <c r="C16">
        <f>IF(AND(NOT(Inventory!B16=""),(NOT(Inventory!B16=0))),1,0)</f>
        <v>0</v>
      </c>
      <c r="D16">
        <f>IF(AND(NOT(Inventory!C16=""),(NOT(Inventory!C16=0))),1,0)</f>
        <v>0</v>
      </c>
      <c r="E16">
        <f>IF(AND(NOT(Inventory!D16=""),(NOT(Inventory!D16=0))),1,0)</f>
        <v>0</v>
      </c>
      <c r="F16">
        <f>IF(AND(NOT(Inventory!E16=""),(NOT(Inventory!E16=0))),1,0)</f>
        <v>0</v>
      </c>
      <c r="G16">
        <f>IF(AND(NOT(Inventory!F16=""),(NOT(Inventory!F16=0))),1,0)</f>
        <v>0</v>
      </c>
      <c r="H16">
        <f>IF(AND(NOT(Inventory!G16=""),(NOT(Inventory!G16=0))),1,0)</f>
        <v>0</v>
      </c>
      <c r="I16">
        <f>IF(AND(NOT(Inventory!H16=""),(NOT(Inventory!H16=0))),1,0)</f>
        <v>0</v>
      </c>
      <c r="J16">
        <f>IF(AND(NOT(Inventory!I16=""),(NOT(Inventory!I16=0))),1,0)</f>
        <v>0</v>
      </c>
      <c r="K16">
        <f>IF(AND(NOT(Inventory!J16=""),(NOT(Inventory!J16=0))),1,0)</f>
        <v>0</v>
      </c>
      <c r="L16">
        <f>IF(AND(NOT(Inventory!K16=""),(NOT(Inventory!K16=0))),1,0)</f>
        <v>0</v>
      </c>
      <c r="M16">
        <f>IF(AND(NOT(Inventory!L16=""),(NOT(Inventory!L16=0))),1,0)</f>
        <v>0</v>
      </c>
      <c r="N16">
        <f>IF(AND(NOT(Inventory!M16=""),(NOT(Inventory!M16=0))),1,0)</f>
        <v>0</v>
      </c>
      <c r="O16">
        <f>IF(AND(NOT(Inventory!N16=""),(NOT(Inventory!N16=0))),1,0)</f>
        <v>0</v>
      </c>
      <c r="P16">
        <f>IF(AND(NOT(Inventory!O16=""),(NOT(Inventory!O16=0))),1,0)</f>
        <v>0</v>
      </c>
      <c r="Q16">
        <f>IF(AND(NOT(Inventory!P16=""),(NOT(Inventory!P16=0))),1,0)</f>
        <v>0</v>
      </c>
      <c r="R16">
        <f>IF(AND(NOT(Inventory!Q16=""),(NOT(Inventory!Q16=0))),1,0)</f>
        <v>0</v>
      </c>
      <c r="S16">
        <f>IF(AND(NOT(Inventory!R16=""),(NOT(Inventory!R16=0))),1,0)</f>
        <v>0</v>
      </c>
      <c r="T16">
        <f>IF(AND(NOT(Inventory!S16=""),(NOT(Inventory!S16=0))),1,0)</f>
        <v>0</v>
      </c>
      <c r="U16">
        <f>IF(AND(NOT(Inventory!T16=""),(NOT(Inventory!T16=0))),1,0)</f>
        <v>0</v>
      </c>
      <c r="V16">
        <f>IF(AND(NOT(Inventory!U16=""),(NOT(Inventory!U16=0))),1,0)</f>
        <v>0</v>
      </c>
      <c r="W16">
        <f>IF(AND(NOT(Inventory!V16=""),(NOT(Inventory!V16=0))),1,0)</f>
        <v>0</v>
      </c>
      <c r="X16">
        <f>IF(AND(NOT(Inventory!W16=""),(NOT(Inventory!W16=0))),1,0)</f>
        <v>0</v>
      </c>
      <c r="Y16">
        <f>IF(AND(NOT(Inventory!X16=""),(NOT(Inventory!X16=0))),1,0)</f>
        <v>0</v>
      </c>
    </row>
    <row r="17" customHeight="1" spans="1:25">
      <c r="A17">
        <f>Inventory!B17</f>
        <v>0</v>
      </c>
      <c r="B17" s="5">
        <f t="shared" si="0"/>
        <v>-1</v>
      </c>
      <c r="C17">
        <f>IF(AND(NOT(Inventory!B17=""),(NOT(Inventory!B17=0))),1,0)</f>
        <v>0</v>
      </c>
      <c r="D17">
        <f>IF(AND(NOT(Inventory!C17=""),(NOT(Inventory!C17=0))),1,0)</f>
        <v>0</v>
      </c>
      <c r="E17">
        <f>IF(AND(NOT(Inventory!D17=""),(NOT(Inventory!D17=0))),1,0)</f>
        <v>0</v>
      </c>
      <c r="F17">
        <f>IF(AND(NOT(Inventory!E17=""),(NOT(Inventory!E17=0))),1,0)</f>
        <v>0</v>
      </c>
      <c r="G17">
        <f>IF(AND(NOT(Inventory!F17=""),(NOT(Inventory!F17=0))),1,0)</f>
        <v>0</v>
      </c>
      <c r="H17">
        <f>IF(AND(NOT(Inventory!G17=""),(NOT(Inventory!G17=0))),1,0)</f>
        <v>0</v>
      </c>
      <c r="I17">
        <f>IF(AND(NOT(Inventory!H17=""),(NOT(Inventory!H17=0))),1,0)</f>
        <v>0</v>
      </c>
      <c r="J17">
        <f>IF(AND(NOT(Inventory!I17=""),(NOT(Inventory!I17=0))),1,0)</f>
        <v>0</v>
      </c>
      <c r="K17">
        <f>IF(AND(NOT(Inventory!J17=""),(NOT(Inventory!J17=0))),1,0)</f>
        <v>0</v>
      </c>
      <c r="L17">
        <f>IF(AND(NOT(Inventory!K17=""),(NOT(Inventory!K17=0))),1,0)</f>
        <v>0</v>
      </c>
      <c r="M17">
        <f>IF(AND(NOT(Inventory!L17=""),(NOT(Inventory!L17=0))),1,0)</f>
        <v>0</v>
      </c>
      <c r="N17">
        <f>IF(AND(NOT(Inventory!M17=""),(NOT(Inventory!M17=0))),1,0)</f>
        <v>0</v>
      </c>
      <c r="O17">
        <f>IF(AND(NOT(Inventory!N17=""),(NOT(Inventory!N17=0))),1,0)</f>
        <v>0</v>
      </c>
      <c r="P17">
        <f>IF(AND(NOT(Inventory!O17=""),(NOT(Inventory!O17=0))),1,0)</f>
        <v>0</v>
      </c>
      <c r="Q17">
        <f>IF(AND(NOT(Inventory!P17=""),(NOT(Inventory!P17=0))),1,0)</f>
        <v>0</v>
      </c>
      <c r="R17">
        <f>IF(AND(NOT(Inventory!Q17=""),(NOT(Inventory!Q17=0))),1,0)</f>
        <v>0</v>
      </c>
      <c r="S17">
        <f>IF(AND(NOT(Inventory!R17=""),(NOT(Inventory!R17=0))),1,0)</f>
        <v>0</v>
      </c>
      <c r="T17">
        <f>IF(AND(NOT(Inventory!S17=""),(NOT(Inventory!S17=0))),1,0)</f>
        <v>0</v>
      </c>
      <c r="U17">
        <f>IF(AND(NOT(Inventory!T17=""),(NOT(Inventory!T17=0))),1,0)</f>
        <v>0</v>
      </c>
      <c r="V17">
        <f>IF(AND(NOT(Inventory!U17=""),(NOT(Inventory!U17=0))),1,0)</f>
        <v>0</v>
      </c>
      <c r="W17">
        <f>IF(AND(NOT(Inventory!V17=""),(NOT(Inventory!V17=0))),1,0)</f>
        <v>0</v>
      </c>
      <c r="X17">
        <f>IF(AND(NOT(Inventory!W17=""),(NOT(Inventory!W17=0))),1,0)</f>
        <v>0</v>
      </c>
      <c r="Y17">
        <f>IF(AND(NOT(Inventory!X17=""),(NOT(Inventory!X17=0))),1,0)</f>
        <v>0</v>
      </c>
    </row>
    <row r="18" customHeight="1" spans="1:25">
      <c r="A18">
        <f>Inventory!B18</f>
        <v>0</v>
      </c>
      <c r="B18" s="5">
        <f t="shared" si="0"/>
        <v>-1</v>
      </c>
      <c r="C18">
        <f>IF(AND(NOT(Inventory!B18=""),(NOT(Inventory!B18=0))),1,0)</f>
        <v>0</v>
      </c>
      <c r="D18">
        <f>IF(AND(NOT(Inventory!C18=""),(NOT(Inventory!C18=0))),1,0)</f>
        <v>0</v>
      </c>
      <c r="E18">
        <f>IF(AND(NOT(Inventory!D18=""),(NOT(Inventory!D18=0))),1,0)</f>
        <v>0</v>
      </c>
      <c r="F18">
        <f>IF(AND(NOT(Inventory!E18=""),(NOT(Inventory!E18=0))),1,0)</f>
        <v>0</v>
      </c>
      <c r="G18">
        <f>IF(AND(NOT(Inventory!F18=""),(NOT(Inventory!F18=0))),1,0)</f>
        <v>0</v>
      </c>
      <c r="H18">
        <f>IF(AND(NOT(Inventory!G18=""),(NOT(Inventory!G18=0))),1,0)</f>
        <v>0</v>
      </c>
      <c r="I18">
        <f>IF(AND(NOT(Inventory!H18=""),(NOT(Inventory!H18=0))),1,0)</f>
        <v>0</v>
      </c>
      <c r="J18">
        <f>IF(AND(NOT(Inventory!I18=""),(NOT(Inventory!I18=0))),1,0)</f>
        <v>0</v>
      </c>
      <c r="K18">
        <f>IF(AND(NOT(Inventory!J18=""),(NOT(Inventory!J18=0))),1,0)</f>
        <v>0</v>
      </c>
      <c r="L18">
        <f>IF(AND(NOT(Inventory!K18=""),(NOT(Inventory!K18=0))),1,0)</f>
        <v>0</v>
      </c>
      <c r="M18">
        <f>IF(AND(NOT(Inventory!L18=""),(NOT(Inventory!L18=0))),1,0)</f>
        <v>0</v>
      </c>
      <c r="N18">
        <f>IF(AND(NOT(Inventory!M18=""),(NOT(Inventory!M18=0))),1,0)</f>
        <v>0</v>
      </c>
      <c r="O18">
        <f>IF(AND(NOT(Inventory!N18=""),(NOT(Inventory!N18=0))),1,0)</f>
        <v>0</v>
      </c>
      <c r="P18">
        <f>IF(AND(NOT(Inventory!O18=""),(NOT(Inventory!O18=0))),1,0)</f>
        <v>0</v>
      </c>
      <c r="Q18">
        <f>IF(AND(NOT(Inventory!P18=""),(NOT(Inventory!P18=0))),1,0)</f>
        <v>0</v>
      </c>
      <c r="R18">
        <f>IF(AND(NOT(Inventory!Q18=""),(NOT(Inventory!Q18=0))),1,0)</f>
        <v>0</v>
      </c>
      <c r="S18">
        <f>IF(AND(NOT(Inventory!R18=""),(NOT(Inventory!R18=0))),1,0)</f>
        <v>0</v>
      </c>
      <c r="T18">
        <f>IF(AND(NOT(Inventory!S18=""),(NOT(Inventory!S18=0))),1,0)</f>
        <v>0</v>
      </c>
      <c r="U18">
        <f>IF(AND(NOT(Inventory!T18=""),(NOT(Inventory!T18=0))),1,0)</f>
        <v>0</v>
      </c>
      <c r="V18">
        <f>IF(AND(NOT(Inventory!U18=""),(NOT(Inventory!U18=0))),1,0)</f>
        <v>0</v>
      </c>
      <c r="W18">
        <f>IF(AND(NOT(Inventory!V18=""),(NOT(Inventory!V18=0))),1,0)</f>
        <v>0</v>
      </c>
      <c r="X18">
        <f>IF(AND(NOT(Inventory!W18=""),(NOT(Inventory!W18=0))),1,0)</f>
        <v>0</v>
      </c>
      <c r="Y18">
        <f>IF(AND(NOT(Inventory!X18=""),(NOT(Inventory!X18=0))),1,0)</f>
        <v>0</v>
      </c>
    </row>
    <row r="19" customHeight="1" spans="1:25">
      <c r="A19">
        <f>Inventory!B19</f>
        <v>0</v>
      </c>
      <c r="B19" s="5">
        <f t="shared" si="0"/>
        <v>-1</v>
      </c>
      <c r="C19">
        <f>IF(AND(NOT(Inventory!B19=""),(NOT(Inventory!B19=0))),1,0)</f>
        <v>0</v>
      </c>
      <c r="D19">
        <f>IF(AND(NOT(Inventory!C19=""),(NOT(Inventory!C19=0))),1,0)</f>
        <v>0</v>
      </c>
      <c r="E19">
        <f>IF(AND(NOT(Inventory!D19=""),(NOT(Inventory!D19=0))),1,0)</f>
        <v>0</v>
      </c>
      <c r="F19">
        <f>IF(AND(NOT(Inventory!E19=""),(NOT(Inventory!E19=0))),1,0)</f>
        <v>0</v>
      </c>
      <c r="G19">
        <f>IF(AND(NOT(Inventory!F19=""),(NOT(Inventory!F19=0))),1,0)</f>
        <v>0</v>
      </c>
      <c r="H19">
        <f>IF(AND(NOT(Inventory!G19=""),(NOT(Inventory!G19=0))),1,0)</f>
        <v>0</v>
      </c>
      <c r="I19">
        <f>IF(AND(NOT(Inventory!H19=""),(NOT(Inventory!H19=0))),1,0)</f>
        <v>0</v>
      </c>
      <c r="J19">
        <f>IF(AND(NOT(Inventory!I19=""),(NOT(Inventory!I19=0))),1,0)</f>
        <v>0</v>
      </c>
      <c r="K19">
        <f>IF(AND(NOT(Inventory!J19=""),(NOT(Inventory!J19=0))),1,0)</f>
        <v>0</v>
      </c>
      <c r="L19">
        <f>IF(AND(NOT(Inventory!K19=""),(NOT(Inventory!K19=0))),1,0)</f>
        <v>0</v>
      </c>
      <c r="M19">
        <f>IF(AND(NOT(Inventory!L19=""),(NOT(Inventory!L19=0))),1,0)</f>
        <v>0</v>
      </c>
      <c r="N19">
        <f>IF(AND(NOT(Inventory!M19=""),(NOT(Inventory!M19=0))),1,0)</f>
        <v>0</v>
      </c>
      <c r="O19">
        <f>IF(AND(NOT(Inventory!N19=""),(NOT(Inventory!N19=0))),1,0)</f>
        <v>0</v>
      </c>
      <c r="P19">
        <f>IF(AND(NOT(Inventory!O19=""),(NOT(Inventory!O19=0))),1,0)</f>
        <v>0</v>
      </c>
      <c r="Q19">
        <f>IF(AND(NOT(Inventory!P19=""),(NOT(Inventory!P19=0))),1,0)</f>
        <v>0</v>
      </c>
      <c r="R19">
        <f>IF(AND(NOT(Inventory!Q19=""),(NOT(Inventory!Q19=0))),1,0)</f>
        <v>0</v>
      </c>
      <c r="S19">
        <f>IF(AND(NOT(Inventory!R19=""),(NOT(Inventory!R19=0))),1,0)</f>
        <v>0</v>
      </c>
      <c r="T19">
        <f>IF(AND(NOT(Inventory!S19=""),(NOT(Inventory!S19=0))),1,0)</f>
        <v>0</v>
      </c>
      <c r="U19">
        <f>IF(AND(NOT(Inventory!T19=""),(NOT(Inventory!T19=0))),1,0)</f>
        <v>0</v>
      </c>
      <c r="V19">
        <f>IF(AND(NOT(Inventory!U19=""),(NOT(Inventory!U19=0))),1,0)</f>
        <v>0</v>
      </c>
      <c r="W19">
        <f>IF(AND(NOT(Inventory!V19=""),(NOT(Inventory!V19=0))),1,0)</f>
        <v>0</v>
      </c>
      <c r="X19">
        <f>IF(AND(NOT(Inventory!W19=""),(NOT(Inventory!W19=0))),1,0)</f>
        <v>0</v>
      </c>
      <c r="Y19">
        <f>IF(AND(NOT(Inventory!X19=""),(NOT(Inventory!X19=0))),1,0)</f>
        <v>0</v>
      </c>
    </row>
    <row r="20" customHeight="1" spans="1:25">
      <c r="A20">
        <f>Inventory!B20</f>
        <v>0</v>
      </c>
      <c r="B20" s="5">
        <f t="shared" si="0"/>
        <v>-1</v>
      </c>
      <c r="C20">
        <f>IF(AND(NOT(Inventory!B20=""),(NOT(Inventory!B20=0))),1,0)</f>
        <v>0</v>
      </c>
      <c r="D20">
        <f>IF(AND(NOT(Inventory!C20=""),(NOT(Inventory!C20=0))),1,0)</f>
        <v>0</v>
      </c>
      <c r="E20">
        <f>IF(AND(NOT(Inventory!D20=""),(NOT(Inventory!D20=0))),1,0)</f>
        <v>0</v>
      </c>
      <c r="F20">
        <f>IF(AND(NOT(Inventory!E20=""),(NOT(Inventory!E20=0))),1,0)</f>
        <v>0</v>
      </c>
      <c r="G20">
        <f>IF(AND(NOT(Inventory!F20=""),(NOT(Inventory!F20=0))),1,0)</f>
        <v>0</v>
      </c>
      <c r="H20">
        <f>IF(AND(NOT(Inventory!G20=""),(NOT(Inventory!G20=0))),1,0)</f>
        <v>0</v>
      </c>
      <c r="I20">
        <f>IF(AND(NOT(Inventory!H20=""),(NOT(Inventory!H20=0))),1,0)</f>
        <v>0</v>
      </c>
      <c r="J20">
        <f>IF(AND(NOT(Inventory!I20=""),(NOT(Inventory!I20=0))),1,0)</f>
        <v>0</v>
      </c>
      <c r="K20">
        <f>IF(AND(NOT(Inventory!J20=""),(NOT(Inventory!J20=0))),1,0)</f>
        <v>0</v>
      </c>
      <c r="L20">
        <f>IF(AND(NOT(Inventory!K20=""),(NOT(Inventory!K20=0))),1,0)</f>
        <v>0</v>
      </c>
      <c r="M20">
        <f>IF(AND(NOT(Inventory!L20=""),(NOT(Inventory!L20=0))),1,0)</f>
        <v>0</v>
      </c>
      <c r="N20">
        <f>IF(AND(NOT(Inventory!M20=""),(NOT(Inventory!M20=0))),1,0)</f>
        <v>0</v>
      </c>
      <c r="O20">
        <f>IF(AND(NOT(Inventory!N20=""),(NOT(Inventory!N20=0))),1,0)</f>
        <v>0</v>
      </c>
      <c r="P20">
        <f>IF(AND(NOT(Inventory!O20=""),(NOT(Inventory!O20=0))),1,0)</f>
        <v>0</v>
      </c>
      <c r="Q20">
        <f>IF(AND(NOT(Inventory!P20=""),(NOT(Inventory!P20=0))),1,0)</f>
        <v>0</v>
      </c>
      <c r="R20">
        <f>IF(AND(NOT(Inventory!Q20=""),(NOT(Inventory!Q20=0))),1,0)</f>
        <v>0</v>
      </c>
      <c r="S20">
        <f>IF(AND(NOT(Inventory!R20=""),(NOT(Inventory!R20=0))),1,0)</f>
        <v>0</v>
      </c>
      <c r="T20">
        <f>IF(AND(NOT(Inventory!S20=""),(NOT(Inventory!S20=0))),1,0)</f>
        <v>0</v>
      </c>
      <c r="U20">
        <f>IF(AND(NOT(Inventory!T20=""),(NOT(Inventory!T20=0))),1,0)</f>
        <v>0</v>
      </c>
      <c r="V20">
        <f>IF(AND(NOT(Inventory!U20=""),(NOT(Inventory!U20=0))),1,0)</f>
        <v>0</v>
      </c>
      <c r="W20">
        <f>IF(AND(NOT(Inventory!V20=""),(NOT(Inventory!V20=0))),1,0)</f>
        <v>0</v>
      </c>
      <c r="X20">
        <f>IF(AND(NOT(Inventory!W20=""),(NOT(Inventory!W20=0))),1,0)</f>
        <v>0</v>
      </c>
      <c r="Y20">
        <f>IF(AND(NOT(Inventory!X20=""),(NOT(Inventory!X20=0))),1,0)</f>
        <v>0</v>
      </c>
    </row>
    <row r="21" customHeight="1" spans="1:25">
      <c r="A21">
        <f>Inventory!B21</f>
        <v>0</v>
      </c>
      <c r="B21" s="5">
        <f t="shared" si="0"/>
        <v>-1</v>
      </c>
      <c r="C21">
        <f>IF(AND(NOT(Inventory!B21=""),(NOT(Inventory!B21=0))),1,0)</f>
        <v>0</v>
      </c>
      <c r="D21">
        <f>IF(AND(NOT(Inventory!C21=""),(NOT(Inventory!C21=0))),1,0)</f>
        <v>0</v>
      </c>
      <c r="E21">
        <f>IF(AND(NOT(Inventory!D21=""),(NOT(Inventory!D21=0))),1,0)</f>
        <v>0</v>
      </c>
      <c r="F21">
        <f>IF(AND(NOT(Inventory!E21=""),(NOT(Inventory!E21=0))),1,0)</f>
        <v>0</v>
      </c>
      <c r="G21">
        <f>IF(AND(NOT(Inventory!F21=""),(NOT(Inventory!F21=0))),1,0)</f>
        <v>0</v>
      </c>
      <c r="H21">
        <f>IF(AND(NOT(Inventory!G21=""),(NOT(Inventory!G21=0))),1,0)</f>
        <v>0</v>
      </c>
      <c r="I21">
        <f>IF(AND(NOT(Inventory!H21=""),(NOT(Inventory!H21=0))),1,0)</f>
        <v>0</v>
      </c>
      <c r="J21">
        <f>IF(AND(NOT(Inventory!I21=""),(NOT(Inventory!I21=0))),1,0)</f>
        <v>0</v>
      </c>
      <c r="K21">
        <f>IF(AND(NOT(Inventory!J21=""),(NOT(Inventory!J21=0))),1,0)</f>
        <v>0</v>
      </c>
      <c r="L21">
        <f>IF(AND(NOT(Inventory!K21=""),(NOT(Inventory!K21=0))),1,0)</f>
        <v>0</v>
      </c>
      <c r="M21">
        <f>IF(AND(NOT(Inventory!L21=""),(NOT(Inventory!L21=0))),1,0)</f>
        <v>0</v>
      </c>
      <c r="N21">
        <f>IF(AND(NOT(Inventory!M21=""),(NOT(Inventory!M21=0))),1,0)</f>
        <v>0</v>
      </c>
      <c r="O21">
        <f>IF(AND(NOT(Inventory!N21=""),(NOT(Inventory!N21=0))),1,0)</f>
        <v>0</v>
      </c>
      <c r="P21">
        <f>IF(AND(NOT(Inventory!O21=""),(NOT(Inventory!O21=0))),1,0)</f>
        <v>0</v>
      </c>
      <c r="Q21">
        <f>IF(AND(NOT(Inventory!P21=""),(NOT(Inventory!P21=0))),1,0)</f>
        <v>0</v>
      </c>
      <c r="R21">
        <f>IF(AND(NOT(Inventory!Q21=""),(NOT(Inventory!Q21=0))),1,0)</f>
        <v>0</v>
      </c>
      <c r="S21">
        <f>IF(AND(NOT(Inventory!R21=""),(NOT(Inventory!R21=0))),1,0)</f>
        <v>0</v>
      </c>
      <c r="T21">
        <f>IF(AND(NOT(Inventory!S21=""),(NOT(Inventory!S21=0))),1,0)</f>
        <v>0</v>
      </c>
      <c r="U21">
        <f>IF(AND(NOT(Inventory!T21=""),(NOT(Inventory!T21=0))),1,0)</f>
        <v>0</v>
      </c>
      <c r="V21">
        <f>IF(AND(NOT(Inventory!U21=""),(NOT(Inventory!U21=0))),1,0)</f>
        <v>0</v>
      </c>
      <c r="W21">
        <f>IF(AND(NOT(Inventory!V21=""),(NOT(Inventory!V21=0))),1,0)</f>
        <v>0</v>
      </c>
      <c r="X21">
        <f>IF(AND(NOT(Inventory!W21=""),(NOT(Inventory!W21=0))),1,0)</f>
        <v>0</v>
      </c>
      <c r="Y21">
        <f>IF(AND(NOT(Inventory!X21=""),(NOT(Inventory!X21=0))),1,0)</f>
        <v>0</v>
      </c>
    </row>
    <row r="22" customHeight="1" spans="1:25">
      <c r="A22">
        <f>Inventory!B22</f>
        <v>0</v>
      </c>
      <c r="B22" s="5">
        <f t="shared" si="0"/>
        <v>-1</v>
      </c>
      <c r="C22">
        <f>IF(AND(NOT(Inventory!B22=""),(NOT(Inventory!B22=0))),1,0)</f>
        <v>0</v>
      </c>
      <c r="D22">
        <f>IF(AND(NOT(Inventory!C22=""),(NOT(Inventory!C22=0))),1,0)</f>
        <v>0</v>
      </c>
      <c r="E22">
        <f>IF(AND(NOT(Inventory!D22=""),(NOT(Inventory!D22=0))),1,0)</f>
        <v>0</v>
      </c>
      <c r="F22">
        <f>IF(AND(NOT(Inventory!E22=""),(NOT(Inventory!E22=0))),1,0)</f>
        <v>0</v>
      </c>
      <c r="G22">
        <f>IF(AND(NOT(Inventory!F22=""),(NOT(Inventory!F22=0))),1,0)</f>
        <v>0</v>
      </c>
      <c r="H22">
        <f>IF(AND(NOT(Inventory!G22=""),(NOT(Inventory!G22=0))),1,0)</f>
        <v>0</v>
      </c>
      <c r="I22">
        <f>IF(AND(NOT(Inventory!H22=""),(NOT(Inventory!H22=0))),1,0)</f>
        <v>0</v>
      </c>
      <c r="J22">
        <f>IF(AND(NOT(Inventory!I22=""),(NOT(Inventory!I22=0))),1,0)</f>
        <v>0</v>
      </c>
      <c r="K22">
        <f>IF(AND(NOT(Inventory!J22=""),(NOT(Inventory!J22=0))),1,0)</f>
        <v>0</v>
      </c>
      <c r="L22">
        <f>IF(AND(NOT(Inventory!K22=""),(NOT(Inventory!K22=0))),1,0)</f>
        <v>0</v>
      </c>
      <c r="M22">
        <f>IF(AND(NOT(Inventory!L22=""),(NOT(Inventory!L22=0))),1,0)</f>
        <v>0</v>
      </c>
      <c r="N22">
        <f>IF(AND(NOT(Inventory!M22=""),(NOT(Inventory!M22=0))),1,0)</f>
        <v>0</v>
      </c>
      <c r="O22">
        <f>IF(AND(NOT(Inventory!N22=""),(NOT(Inventory!N22=0))),1,0)</f>
        <v>0</v>
      </c>
      <c r="P22">
        <f>IF(AND(NOT(Inventory!O22=""),(NOT(Inventory!O22=0))),1,0)</f>
        <v>0</v>
      </c>
      <c r="Q22">
        <f>IF(AND(NOT(Inventory!P22=""),(NOT(Inventory!P22=0))),1,0)</f>
        <v>0</v>
      </c>
      <c r="R22">
        <f>IF(AND(NOT(Inventory!Q22=""),(NOT(Inventory!Q22=0))),1,0)</f>
        <v>0</v>
      </c>
      <c r="S22">
        <f>IF(AND(NOT(Inventory!R22=""),(NOT(Inventory!R22=0))),1,0)</f>
        <v>0</v>
      </c>
      <c r="T22">
        <f>IF(AND(NOT(Inventory!S22=""),(NOT(Inventory!S22=0))),1,0)</f>
        <v>0</v>
      </c>
      <c r="U22">
        <f>IF(AND(NOT(Inventory!T22=""),(NOT(Inventory!T22=0))),1,0)</f>
        <v>0</v>
      </c>
      <c r="V22">
        <f>IF(AND(NOT(Inventory!U22=""),(NOT(Inventory!U22=0))),1,0)</f>
        <v>0</v>
      </c>
      <c r="W22">
        <f>IF(AND(NOT(Inventory!V22=""),(NOT(Inventory!V22=0))),1,0)</f>
        <v>0</v>
      </c>
      <c r="X22">
        <f>IF(AND(NOT(Inventory!W22=""),(NOT(Inventory!W22=0))),1,0)</f>
        <v>0</v>
      </c>
      <c r="Y22">
        <f>IF(AND(NOT(Inventory!X22=""),(NOT(Inventory!X22=0))),1,0)</f>
        <v>0</v>
      </c>
    </row>
    <row r="23" customHeight="1" spans="1:25">
      <c r="A23">
        <f>Inventory!B23</f>
        <v>0</v>
      </c>
      <c r="B23" s="5">
        <f t="shared" si="0"/>
        <v>-1</v>
      </c>
      <c r="C23">
        <f>IF(AND(NOT(Inventory!B23=""),(NOT(Inventory!B23=0))),1,0)</f>
        <v>0</v>
      </c>
      <c r="D23">
        <f>IF(AND(NOT(Inventory!C23=""),(NOT(Inventory!C23=0))),1,0)</f>
        <v>0</v>
      </c>
      <c r="E23">
        <f>IF(AND(NOT(Inventory!D23=""),(NOT(Inventory!D23=0))),1,0)</f>
        <v>0</v>
      </c>
      <c r="F23">
        <f>IF(AND(NOT(Inventory!E23=""),(NOT(Inventory!E23=0))),1,0)</f>
        <v>0</v>
      </c>
      <c r="G23">
        <f>IF(AND(NOT(Inventory!F23=""),(NOT(Inventory!F23=0))),1,0)</f>
        <v>0</v>
      </c>
      <c r="H23">
        <f>IF(AND(NOT(Inventory!G23=""),(NOT(Inventory!G23=0))),1,0)</f>
        <v>0</v>
      </c>
      <c r="I23">
        <f>IF(AND(NOT(Inventory!H23=""),(NOT(Inventory!H23=0))),1,0)</f>
        <v>0</v>
      </c>
      <c r="J23">
        <f>IF(AND(NOT(Inventory!I23=""),(NOT(Inventory!I23=0))),1,0)</f>
        <v>0</v>
      </c>
      <c r="K23">
        <f>IF(AND(NOT(Inventory!J23=""),(NOT(Inventory!J23=0))),1,0)</f>
        <v>0</v>
      </c>
      <c r="L23">
        <f>IF(AND(NOT(Inventory!K23=""),(NOT(Inventory!K23=0))),1,0)</f>
        <v>0</v>
      </c>
      <c r="M23">
        <f>IF(AND(NOT(Inventory!L23=""),(NOT(Inventory!L23=0))),1,0)</f>
        <v>0</v>
      </c>
      <c r="N23">
        <f>IF(AND(NOT(Inventory!M23=""),(NOT(Inventory!M23=0))),1,0)</f>
        <v>0</v>
      </c>
      <c r="O23">
        <f>IF(AND(NOT(Inventory!N23=""),(NOT(Inventory!N23=0))),1,0)</f>
        <v>0</v>
      </c>
      <c r="P23">
        <f>IF(AND(NOT(Inventory!O23=""),(NOT(Inventory!O23=0))),1,0)</f>
        <v>0</v>
      </c>
      <c r="Q23">
        <f>IF(AND(NOT(Inventory!P23=""),(NOT(Inventory!P23=0))),1,0)</f>
        <v>0</v>
      </c>
      <c r="R23">
        <f>IF(AND(NOT(Inventory!Q23=""),(NOT(Inventory!Q23=0))),1,0)</f>
        <v>0</v>
      </c>
      <c r="S23">
        <f>IF(AND(NOT(Inventory!R23=""),(NOT(Inventory!R23=0))),1,0)</f>
        <v>0</v>
      </c>
      <c r="T23">
        <f>IF(AND(NOT(Inventory!S23=""),(NOT(Inventory!S23=0))),1,0)</f>
        <v>0</v>
      </c>
      <c r="U23">
        <f>IF(AND(NOT(Inventory!T23=""),(NOT(Inventory!T23=0))),1,0)</f>
        <v>0</v>
      </c>
      <c r="V23">
        <f>IF(AND(NOT(Inventory!U23=""),(NOT(Inventory!U23=0))),1,0)</f>
        <v>0</v>
      </c>
      <c r="W23">
        <f>IF(AND(NOT(Inventory!V23=""),(NOT(Inventory!V23=0))),1,0)</f>
        <v>0</v>
      </c>
      <c r="X23">
        <f>IF(AND(NOT(Inventory!W23=""),(NOT(Inventory!W23=0))),1,0)</f>
        <v>0</v>
      </c>
      <c r="Y23">
        <f>IF(AND(NOT(Inventory!X23=""),(NOT(Inventory!X23=0))),1,0)</f>
        <v>0</v>
      </c>
    </row>
    <row r="24" customHeight="1" spans="1:25">
      <c r="A24">
        <f>Inventory!B24</f>
        <v>0</v>
      </c>
      <c r="B24" s="5">
        <f t="shared" si="0"/>
        <v>-1</v>
      </c>
      <c r="C24">
        <f>IF(AND(NOT(Inventory!B24=""),(NOT(Inventory!B24=0))),1,0)</f>
        <v>0</v>
      </c>
      <c r="D24">
        <f>IF(AND(NOT(Inventory!C24=""),(NOT(Inventory!C24=0))),1,0)</f>
        <v>0</v>
      </c>
      <c r="E24">
        <f>IF(AND(NOT(Inventory!D24=""),(NOT(Inventory!D24=0))),1,0)</f>
        <v>0</v>
      </c>
      <c r="F24">
        <f>IF(AND(NOT(Inventory!E24=""),(NOT(Inventory!E24=0))),1,0)</f>
        <v>0</v>
      </c>
      <c r="G24">
        <f>IF(AND(NOT(Inventory!F24=""),(NOT(Inventory!F24=0))),1,0)</f>
        <v>0</v>
      </c>
      <c r="H24">
        <f>IF(AND(NOT(Inventory!G24=""),(NOT(Inventory!G24=0))),1,0)</f>
        <v>0</v>
      </c>
      <c r="I24">
        <f>IF(AND(NOT(Inventory!H24=""),(NOT(Inventory!H24=0))),1,0)</f>
        <v>0</v>
      </c>
      <c r="J24">
        <f>IF(AND(NOT(Inventory!I24=""),(NOT(Inventory!I24=0))),1,0)</f>
        <v>0</v>
      </c>
      <c r="K24">
        <f>IF(AND(NOT(Inventory!J24=""),(NOT(Inventory!J24=0))),1,0)</f>
        <v>0</v>
      </c>
      <c r="L24">
        <f>IF(AND(NOT(Inventory!K24=""),(NOT(Inventory!K24=0))),1,0)</f>
        <v>0</v>
      </c>
      <c r="M24">
        <f>IF(AND(NOT(Inventory!L24=""),(NOT(Inventory!L24=0))),1,0)</f>
        <v>0</v>
      </c>
      <c r="N24">
        <f>IF(AND(NOT(Inventory!M24=""),(NOT(Inventory!M24=0))),1,0)</f>
        <v>0</v>
      </c>
      <c r="O24">
        <f>IF(AND(NOT(Inventory!N24=""),(NOT(Inventory!N24=0))),1,0)</f>
        <v>0</v>
      </c>
      <c r="P24">
        <f>IF(AND(NOT(Inventory!O24=""),(NOT(Inventory!O24=0))),1,0)</f>
        <v>0</v>
      </c>
      <c r="Q24">
        <f>IF(AND(NOT(Inventory!P24=""),(NOT(Inventory!P24=0))),1,0)</f>
        <v>0</v>
      </c>
      <c r="R24">
        <f>IF(AND(NOT(Inventory!Q24=""),(NOT(Inventory!Q24=0))),1,0)</f>
        <v>0</v>
      </c>
      <c r="S24">
        <f>IF(AND(NOT(Inventory!R24=""),(NOT(Inventory!R24=0))),1,0)</f>
        <v>0</v>
      </c>
      <c r="T24">
        <f>IF(AND(NOT(Inventory!S24=""),(NOT(Inventory!S24=0))),1,0)</f>
        <v>0</v>
      </c>
      <c r="U24">
        <f>IF(AND(NOT(Inventory!T24=""),(NOT(Inventory!T24=0))),1,0)</f>
        <v>0</v>
      </c>
      <c r="V24">
        <f>IF(AND(NOT(Inventory!U24=""),(NOT(Inventory!U24=0))),1,0)</f>
        <v>0</v>
      </c>
      <c r="W24">
        <f>IF(AND(NOT(Inventory!V24=""),(NOT(Inventory!V24=0))),1,0)</f>
        <v>0</v>
      </c>
      <c r="X24">
        <f>IF(AND(NOT(Inventory!W24=""),(NOT(Inventory!W24=0))),1,0)</f>
        <v>0</v>
      </c>
      <c r="Y24">
        <f>IF(AND(NOT(Inventory!X24=""),(NOT(Inventory!X24=0))),1,0)</f>
        <v>0</v>
      </c>
    </row>
    <row r="25" customHeight="1" spans="1:25">
      <c r="A25">
        <f>Inventory!B25</f>
        <v>0</v>
      </c>
      <c r="B25" s="5">
        <f t="shared" si="0"/>
        <v>-1</v>
      </c>
      <c r="C25">
        <f>IF(AND(NOT(Inventory!B25=""),(NOT(Inventory!B25=0))),1,0)</f>
        <v>0</v>
      </c>
      <c r="D25">
        <f>IF(AND(NOT(Inventory!C25=""),(NOT(Inventory!C25=0))),1,0)</f>
        <v>0</v>
      </c>
      <c r="E25">
        <f>IF(AND(NOT(Inventory!D25=""),(NOT(Inventory!D25=0))),1,0)</f>
        <v>0</v>
      </c>
      <c r="F25">
        <f>IF(AND(NOT(Inventory!E25=""),(NOT(Inventory!E25=0))),1,0)</f>
        <v>0</v>
      </c>
      <c r="G25">
        <f>IF(AND(NOT(Inventory!F25=""),(NOT(Inventory!F25=0))),1,0)</f>
        <v>0</v>
      </c>
      <c r="H25">
        <f>IF(AND(NOT(Inventory!G25=""),(NOT(Inventory!G25=0))),1,0)</f>
        <v>0</v>
      </c>
      <c r="I25">
        <f>IF(AND(NOT(Inventory!H25=""),(NOT(Inventory!H25=0))),1,0)</f>
        <v>0</v>
      </c>
      <c r="J25">
        <f>IF(AND(NOT(Inventory!I25=""),(NOT(Inventory!I25=0))),1,0)</f>
        <v>0</v>
      </c>
      <c r="K25">
        <f>IF(AND(NOT(Inventory!J25=""),(NOT(Inventory!J25=0))),1,0)</f>
        <v>0</v>
      </c>
      <c r="L25">
        <f>IF(AND(NOT(Inventory!K25=""),(NOT(Inventory!K25=0))),1,0)</f>
        <v>0</v>
      </c>
      <c r="M25">
        <f>IF(AND(NOT(Inventory!L25=""),(NOT(Inventory!L25=0))),1,0)</f>
        <v>0</v>
      </c>
      <c r="N25">
        <f>IF(AND(NOT(Inventory!M25=""),(NOT(Inventory!M25=0))),1,0)</f>
        <v>0</v>
      </c>
      <c r="O25">
        <f>IF(AND(NOT(Inventory!N25=""),(NOT(Inventory!N25=0))),1,0)</f>
        <v>0</v>
      </c>
      <c r="P25">
        <f>IF(AND(NOT(Inventory!O25=""),(NOT(Inventory!O25=0))),1,0)</f>
        <v>0</v>
      </c>
      <c r="Q25">
        <f>IF(AND(NOT(Inventory!P25=""),(NOT(Inventory!P25=0))),1,0)</f>
        <v>0</v>
      </c>
      <c r="R25">
        <f>IF(AND(NOT(Inventory!Q25=""),(NOT(Inventory!Q25=0))),1,0)</f>
        <v>0</v>
      </c>
      <c r="S25">
        <f>IF(AND(NOT(Inventory!R25=""),(NOT(Inventory!R25=0))),1,0)</f>
        <v>0</v>
      </c>
      <c r="T25">
        <f>IF(AND(NOT(Inventory!S25=""),(NOT(Inventory!S25=0))),1,0)</f>
        <v>0</v>
      </c>
      <c r="U25">
        <f>IF(AND(NOT(Inventory!T25=""),(NOT(Inventory!T25=0))),1,0)</f>
        <v>0</v>
      </c>
      <c r="V25">
        <f>IF(AND(NOT(Inventory!U25=""),(NOT(Inventory!U25=0))),1,0)</f>
        <v>0</v>
      </c>
      <c r="W25">
        <f>IF(AND(NOT(Inventory!V25=""),(NOT(Inventory!V25=0))),1,0)</f>
        <v>0</v>
      </c>
      <c r="X25">
        <f>IF(AND(NOT(Inventory!W25=""),(NOT(Inventory!W25=0))),1,0)</f>
        <v>0</v>
      </c>
      <c r="Y25">
        <f>IF(AND(NOT(Inventory!X25=""),(NOT(Inventory!X25=0))),1,0)</f>
        <v>0</v>
      </c>
    </row>
    <row r="26" customHeight="1" spans="1:25">
      <c r="A26">
        <f>Inventory!B26</f>
        <v>0</v>
      </c>
      <c r="B26" s="5">
        <f t="shared" si="0"/>
        <v>-1</v>
      </c>
      <c r="C26">
        <f>IF(AND(NOT(Inventory!B26=""),(NOT(Inventory!B26=0))),1,0)</f>
        <v>0</v>
      </c>
      <c r="D26">
        <f>IF(AND(NOT(Inventory!C26=""),(NOT(Inventory!C26=0))),1,0)</f>
        <v>0</v>
      </c>
      <c r="E26">
        <f>IF(AND(NOT(Inventory!D26=""),(NOT(Inventory!D26=0))),1,0)</f>
        <v>0</v>
      </c>
      <c r="F26">
        <f>IF(AND(NOT(Inventory!E26=""),(NOT(Inventory!E26=0))),1,0)</f>
        <v>0</v>
      </c>
      <c r="G26">
        <f>IF(AND(NOT(Inventory!F26=""),(NOT(Inventory!F26=0))),1,0)</f>
        <v>0</v>
      </c>
      <c r="H26">
        <f>IF(AND(NOT(Inventory!G26=""),(NOT(Inventory!G26=0))),1,0)</f>
        <v>0</v>
      </c>
      <c r="I26">
        <f>IF(AND(NOT(Inventory!H26=""),(NOT(Inventory!H26=0))),1,0)</f>
        <v>0</v>
      </c>
      <c r="J26">
        <f>IF(AND(NOT(Inventory!I26=""),(NOT(Inventory!I26=0))),1,0)</f>
        <v>0</v>
      </c>
      <c r="K26">
        <f>IF(AND(NOT(Inventory!J26=""),(NOT(Inventory!J26=0))),1,0)</f>
        <v>0</v>
      </c>
      <c r="L26">
        <f>IF(AND(NOT(Inventory!K26=""),(NOT(Inventory!K26=0))),1,0)</f>
        <v>0</v>
      </c>
      <c r="M26">
        <f>IF(AND(NOT(Inventory!L26=""),(NOT(Inventory!L26=0))),1,0)</f>
        <v>0</v>
      </c>
      <c r="N26">
        <f>IF(AND(NOT(Inventory!M26=""),(NOT(Inventory!M26=0))),1,0)</f>
        <v>0</v>
      </c>
      <c r="O26">
        <f>IF(AND(NOT(Inventory!N26=""),(NOT(Inventory!N26=0))),1,0)</f>
        <v>0</v>
      </c>
      <c r="P26">
        <f>IF(AND(NOT(Inventory!O26=""),(NOT(Inventory!O26=0))),1,0)</f>
        <v>0</v>
      </c>
      <c r="Q26">
        <f>IF(AND(NOT(Inventory!P26=""),(NOT(Inventory!P26=0))),1,0)</f>
        <v>0</v>
      </c>
      <c r="R26">
        <f>IF(AND(NOT(Inventory!Q26=""),(NOT(Inventory!Q26=0))),1,0)</f>
        <v>0</v>
      </c>
      <c r="S26">
        <f>IF(AND(NOT(Inventory!R26=""),(NOT(Inventory!R26=0))),1,0)</f>
        <v>0</v>
      </c>
      <c r="T26">
        <f>IF(AND(NOT(Inventory!S26=""),(NOT(Inventory!S26=0))),1,0)</f>
        <v>0</v>
      </c>
      <c r="U26">
        <f>IF(AND(NOT(Inventory!T26=""),(NOT(Inventory!T26=0))),1,0)</f>
        <v>0</v>
      </c>
      <c r="V26">
        <f>IF(AND(NOT(Inventory!U26=""),(NOT(Inventory!U26=0))),1,0)</f>
        <v>0</v>
      </c>
      <c r="W26">
        <f>IF(AND(NOT(Inventory!V26=""),(NOT(Inventory!V26=0))),1,0)</f>
        <v>0</v>
      </c>
      <c r="X26">
        <f>IF(AND(NOT(Inventory!W26=""),(NOT(Inventory!W26=0))),1,0)</f>
        <v>0</v>
      </c>
      <c r="Y26">
        <f>IF(AND(NOT(Inventory!X26=""),(NOT(Inventory!X26=0))),1,0)</f>
        <v>0</v>
      </c>
    </row>
    <row r="27" customHeight="1" spans="1:25">
      <c r="A27">
        <f>Inventory!B27</f>
        <v>0</v>
      </c>
      <c r="B27" s="5">
        <f t="shared" si="0"/>
        <v>-1</v>
      </c>
      <c r="C27">
        <f>IF(AND(NOT(Inventory!B27=""),(NOT(Inventory!B27=0))),1,0)</f>
        <v>0</v>
      </c>
      <c r="D27">
        <f>IF(AND(NOT(Inventory!C27=""),(NOT(Inventory!C27=0))),1,0)</f>
        <v>0</v>
      </c>
      <c r="E27">
        <f>IF(AND(NOT(Inventory!D27=""),(NOT(Inventory!D27=0))),1,0)</f>
        <v>0</v>
      </c>
      <c r="F27">
        <f>IF(AND(NOT(Inventory!E27=""),(NOT(Inventory!E27=0))),1,0)</f>
        <v>0</v>
      </c>
      <c r="G27">
        <f>IF(AND(NOT(Inventory!F27=""),(NOT(Inventory!F27=0))),1,0)</f>
        <v>0</v>
      </c>
      <c r="H27">
        <f>IF(AND(NOT(Inventory!G27=""),(NOT(Inventory!G27=0))),1,0)</f>
        <v>0</v>
      </c>
      <c r="I27">
        <f>IF(AND(NOT(Inventory!H27=""),(NOT(Inventory!H27=0))),1,0)</f>
        <v>0</v>
      </c>
      <c r="J27">
        <f>IF(AND(NOT(Inventory!I27=""),(NOT(Inventory!I27=0))),1,0)</f>
        <v>0</v>
      </c>
      <c r="K27">
        <f>IF(AND(NOT(Inventory!J27=""),(NOT(Inventory!J27=0))),1,0)</f>
        <v>0</v>
      </c>
      <c r="L27">
        <f>IF(AND(NOT(Inventory!K27=""),(NOT(Inventory!K27=0))),1,0)</f>
        <v>0</v>
      </c>
      <c r="M27">
        <f>IF(AND(NOT(Inventory!L27=""),(NOT(Inventory!L27=0))),1,0)</f>
        <v>0</v>
      </c>
      <c r="N27">
        <f>IF(AND(NOT(Inventory!M27=""),(NOT(Inventory!M27=0))),1,0)</f>
        <v>0</v>
      </c>
      <c r="O27">
        <f>IF(AND(NOT(Inventory!N27=""),(NOT(Inventory!N27=0))),1,0)</f>
        <v>0</v>
      </c>
      <c r="P27">
        <f>IF(AND(NOT(Inventory!O27=""),(NOT(Inventory!O27=0))),1,0)</f>
        <v>0</v>
      </c>
      <c r="Q27">
        <f>IF(AND(NOT(Inventory!P27=""),(NOT(Inventory!P27=0))),1,0)</f>
        <v>0</v>
      </c>
      <c r="R27">
        <f>IF(AND(NOT(Inventory!Q27=""),(NOT(Inventory!Q27=0))),1,0)</f>
        <v>0</v>
      </c>
      <c r="S27">
        <f>IF(AND(NOT(Inventory!R27=""),(NOT(Inventory!R27=0))),1,0)</f>
        <v>0</v>
      </c>
      <c r="T27">
        <f>IF(AND(NOT(Inventory!S27=""),(NOT(Inventory!S27=0))),1,0)</f>
        <v>0</v>
      </c>
      <c r="U27">
        <f>IF(AND(NOT(Inventory!T27=""),(NOT(Inventory!T27=0))),1,0)</f>
        <v>0</v>
      </c>
      <c r="V27">
        <f>IF(AND(NOT(Inventory!U27=""),(NOT(Inventory!U27=0))),1,0)</f>
        <v>0</v>
      </c>
      <c r="W27">
        <f>IF(AND(NOT(Inventory!V27=""),(NOT(Inventory!V27=0))),1,0)</f>
        <v>0</v>
      </c>
      <c r="X27">
        <f>IF(AND(NOT(Inventory!W27=""),(NOT(Inventory!W27=0))),1,0)</f>
        <v>0</v>
      </c>
      <c r="Y27">
        <f>IF(AND(NOT(Inventory!X27=""),(NOT(Inventory!X27=0))),1,0)</f>
        <v>0</v>
      </c>
    </row>
    <row r="28" customHeight="1" spans="1:25">
      <c r="A28">
        <f>Inventory!B28</f>
        <v>0</v>
      </c>
      <c r="B28" s="5">
        <f t="shared" si="0"/>
        <v>-1</v>
      </c>
      <c r="C28">
        <f>IF(AND(NOT(Inventory!B28=""),(NOT(Inventory!B28=0))),1,0)</f>
        <v>0</v>
      </c>
      <c r="D28">
        <f>IF(AND(NOT(Inventory!C28=""),(NOT(Inventory!C28=0))),1,0)</f>
        <v>0</v>
      </c>
      <c r="E28">
        <f>IF(AND(NOT(Inventory!D28=""),(NOT(Inventory!D28=0))),1,0)</f>
        <v>0</v>
      </c>
      <c r="F28">
        <f>IF(AND(NOT(Inventory!E28=""),(NOT(Inventory!E28=0))),1,0)</f>
        <v>0</v>
      </c>
      <c r="G28">
        <f>IF(AND(NOT(Inventory!F28=""),(NOT(Inventory!F28=0))),1,0)</f>
        <v>0</v>
      </c>
      <c r="H28">
        <f>IF(AND(NOT(Inventory!G28=""),(NOT(Inventory!G28=0))),1,0)</f>
        <v>0</v>
      </c>
      <c r="I28">
        <f>IF(AND(NOT(Inventory!H28=""),(NOT(Inventory!H28=0))),1,0)</f>
        <v>0</v>
      </c>
      <c r="J28">
        <f>IF(AND(NOT(Inventory!I28=""),(NOT(Inventory!I28=0))),1,0)</f>
        <v>0</v>
      </c>
      <c r="K28">
        <f>IF(AND(NOT(Inventory!J28=""),(NOT(Inventory!J28=0))),1,0)</f>
        <v>0</v>
      </c>
      <c r="L28">
        <f>IF(AND(NOT(Inventory!K28=""),(NOT(Inventory!K28=0))),1,0)</f>
        <v>0</v>
      </c>
      <c r="M28">
        <f>IF(AND(NOT(Inventory!L28=""),(NOT(Inventory!L28=0))),1,0)</f>
        <v>0</v>
      </c>
      <c r="N28">
        <f>IF(AND(NOT(Inventory!M28=""),(NOT(Inventory!M28=0))),1,0)</f>
        <v>0</v>
      </c>
      <c r="O28">
        <f>IF(AND(NOT(Inventory!N28=""),(NOT(Inventory!N28=0))),1,0)</f>
        <v>0</v>
      </c>
      <c r="P28">
        <f>IF(AND(NOT(Inventory!O28=""),(NOT(Inventory!O28=0))),1,0)</f>
        <v>0</v>
      </c>
      <c r="Q28">
        <f>IF(AND(NOT(Inventory!P28=""),(NOT(Inventory!P28=0))),1,0)</f>
        <v>0</v>
      </c>
      <c r="R28">
        <f>IF(AND(NOT(Inventory!Q28=""),(NOT(Inventory!Q28=0))),1,0)</f>
        <v>0</v>
      </c>
      <c r="S28">
        <f>IF(AND(NOT(Inventory!R28=""),(NOT(Inventory!R28=0))),1,0)</f>
        <v>0</v>
      </c>
      <c r="T28">
        <f>IF(AND(NOT(Inventory!S28=""),(NOT(Inventory!S28=0))),1,0)</f>
        <v>0</v>
      </c>
      <c r="U28">
        <f>IF(AND(NOT(Inventory!T28=""),(NOT(Inventory!T28=0))),1,0)</f>
        <v>0</v>
      </c>
      <c r="V28">
        <f>IF(AND(NOT(Inventory!U28=""),(NOT(Inventory!U28=0))),1,0)</f>
        <v>0</v>
      </c>
      <c r="W28">
        <f>IF(AND(NOT(Inventory!V28=""),(NOT(Inventory!V28=0))),1,0)</f>
        <v>0</v>
      </c>
      <c r="X28">
        <f>IF(AND(NOT(Inventory!W28=""),(NOT(Inventory!W28=0))),1,0)</f>
        <v>0</v>
      </c>
      <c r="Y28">
        <f>IF(AND(NOT(Inventory!X28=""),(NOT(Inventory!X28=0))),1,0)</f>
        <v>0</v>
      </c>
    </row>
    <row r="29" customHeight="1" spans="1:25">
      <c r="A29">
        <f>Inventory!B29</f>
        <v>0</v>
      </c>
      <c r="B29" s="5">
        <f t="shared" si="0"/>
        <v>-1</v>
      </c>
      <c r="C29">
        <f>IF(AND(NOT(Inventory!B29=""),(NOT(Inventory!B29=0))),1,0)</f>
        <v>0</v>
      </c>
      <c r="D29">
        <f>IF(AND(NOT(Inventory!C29=""),(NOT(Inventory!C29=0))),1,0)</f>
        <v>0</v>
      </c>
      <c r="E29">
        <f>IF(AND(NOT(Inventory!D29=""),(NOT(Inventory!D29=0))),1,0)</f>
        <v>0</v>
      </c>
      <c r="F29">
        <f>IF(AND(NOT(Inventory!E29=""),(NOT(Inventory!E29=0))),1,0)</f>
        <v>0</v>
      </c>
      <c r="G29">
        <f>IF(AND(NOT(Inventory!F29=""),(NOT(Inventory!F29=0))),1,0)</f>
        <v>0</v>
      </c>
      <c r="H29">
        <f>IF(AND(NOT(Inventory!G29=""),(NOT(Inventory!G29=0))),1,0)</f>
        <v>0</v>
      </c>
      <c r="I29">
        <f>IF(AND(NOT(Inventory!H29=""),(NOT(Inventory!H29=0))),1,0)</f>
        <v>0</v>
      </c>
      <c r="J29">
        <f>IF(AND(NOT(Inventory!I29=""),(NOT(Inventory!I29=0))),1,0)</f>
        <v>0</v>
      </c>
      <c r="K29">
        <f>IF(AND(NOT(Inventory!J29=""),(NOT(Inventory!J29=0))),1,0)</f>
        <v>0</v>
      </c>
      <c r="L29">
        <f>IF(AND(NOT(Inventory!K29=""),(NOT(Inventory!K29=0))),1,0)</f>
        <v>0</v>
      </c>
      <c r="M29">
        <f>IF(AND(NOT(Inventory!L29=""),(NOT(Inventory!L29=0))),1,0)</f>
        <v>0</v>
      </c>
      <c r="N29">
        <f>IF(AND(NOT(Inventory!M29=""),(NOT(Inventory!M29=0))),1,0)</f>
        <v>0</v>
      </c>
      <c r="O29">
        <f>IF(AND(NOT(Inventory!N29=""),(NOT(Inventory!N29=0))),1,0)</f>
        <v>0</v>
      </c>
      <c r="P29">
        <f>IF(AND(NOT(Inventory!O29=""),(NOT(Inventory!O29=0))),1,0)</f>
        <v>0</v>
      </c>
      <c r="Q29">
        <f>IF(AND(NOT(Inventory!P29=""),(NOT(Inventory!P29=0))),1,0)</f>
        <v>0</v>
      </c>
      <c r="R29">
        <f>IF(AND(NOT(Inventory!Q29=""),(NOT(Inventory!Q29=0))),1,0)</f>
        <v>0</v>
      </c>
      <c r="S29">
        <f>IF(AND(NOT(Inventory!R29=""),(NOT(Inventory!R29=0))),1,0)</f>
        <v>0</v>
      </c>
      <c r="T29">
        <f>IF(AND(NOT(Inventory!S29=""),(NOT(Inventory!S29=0))),1,0)</f>
        <v>0</v>
      </c>
      <c r="U29">
        <f>IF(AND(NOT(Inventory!T29=""),(NOT(Inventory!T29=0))),1,0)</f>
        <v>0</v>
      </c>
      <c r="V29">
        <f>IF(AND(NOT(Inventory!U29=""),(NOT(Inventory!U29=0))),1,0)</f>
        <v>0</v>
      </c>
      <c r="W29">
        <f>IF(AND(NOT(Inventory!V29=""),(NOT(Inventory!V29=0))),1,0)</f>
        <v>0</v>
      </c>
      <c r="X29">
        <f>IF(AND(NOT(Inventory!W29=""),(NOT(Inventory!W29=0))),1,0)</f>
        <v>0</v>
      </c>
      <c r="Y29">
        <f>IF(AND(NOT(Inventory!X29=""),(NOT(Inventory!X29=0))),1,0)</f>
        <v>0</v>
      </c>
    </row>
    <row r="30" customHeight="1" spans="1:25">
      <c r="A30">
        <f>Inventory!B30</f>
        <v>0</v>
      </c>
      <c r="B30" s="5">
        <f t="shared" si="0"/>
        <v>-1</v>
      </c>
      <c r="C30">
        <f>IF(AND(NOT(Inventory!B30=""),(NOT(Inventory!B30=0))),1,0)</f>
        <v>0</v>
      </c>
      <c r="D30">
        <f>IF(AND(NOT(Inventory!C30=""),(NOT(Inventory!C30=0))),1,0)</f>
        <v>0</v>
      </c>
      <c r="E30">
        <f>IF(AND(NOT(Inventory!D30=""),(NOT(Inventory!D30=0))),1,0)</f>
        <v>0</v>
      </c>
      <c r="F30">
        <f>IF(AND(NOT(Inventory!E30=""),(NOT(Inventory!E30=0))),1,0)</f>
        <v>0</v>
      </c>
      <c r="G30">
        <f>IF(AND(NOT(Inventory!F30=""),(NOT(Inventory!F30=0))),1,0)</f>
        <v>0</v>
      </c>
      <c r="H30">
        <f>IF(AND(NOT(Inventory!G30=""),(NOT(Inventory!G30=0))),1,0)</f>
        <v>0</v>
      </c>
      <c r="I30">
        <f>IF(AND(NOT(Inventory!H30=""),(NOT(Inventory!H30=0))),1,0)</f>
        <v>0</v>
      </c>
      <c r="J30">
        <f>IF(AND(NOT(Inventory!I30=""),(NOT(Inventory!I30=0))),1,0)</f>
        <v>0</v>
      </c>
      <c r="K30">
        <f>IF(AND(NOT(Inventory!J30=""),(NOT(Inventory!J30=0))),1,0)</f>
        <v>0</v>
      </c>
      <c r="L30">
        <f>IF(AND(NOT(Inventory!K30=""),(NOT(Inventory!K30=0))),1,0)</f>
        <v>0</v>
      </c>
      <c r="M30">
        <f>IF(AND(NOT(Inventory!L30=""),(NOT(Inventory!L30=0))),1,0)</f>
        <v>0</v>
      </c>
      <c r="N30">
        <f>IF(AND(NOT(Inventory!M30=""),(NOT(Inventory!M30=0))),1,0)</f>
        <v>0</v>
      </c>
      <c r="O30">
        <f>IF(AND(NOT(Inventory!N30=""),(NOT(Inventory!N30=0))),1,0)</f>
        <v>0</v>
      </c>
      <c r="P30">
        <f>IF(AND(NOT(Inventory!O30=""),(NOT(Inventory!O30=0))),1,0)</f>
        <v>0</v>
      </c>
      <c r="Q30">
        <f>IF(AND(NOT(Inventory!P30=""),(NOT(Inventory!P30=0))),1,0)</f>
        <v>0</v>
      </c>
      <c r="R30">
        <f>IF(AND(NOT(Inventory!Q30=""),(NOT(Inventory!Q30=0))),1,0)</f>
        <v>0</v>
      </c>
      <c r="S30">
        <f>IF(AND(NOT(Inventory!R30=""),(NOT(Inventory!R30=0))),1,0)</f>
        <v>0</v>
      </c>
      <c r="T30">
        <f>IF(AND(NOT(Inventory!S30=""),(NOT(Inventory!S30=0))),1,0)</f>
        <v>0</v>
      </c>
      <c r="U30">
        <f>IF(AND(NOT(Inventory!T30=""),(NOT(Inventory!T30=0))),1,0)</f>
        <v>0</v>
      </c>
      <c r="V30">
        <f>IF(AND(NOT(Inventory!U30=""),(NOT(Inventory!U30=0))),1,0)</f>
        <v>0</v>
      </c>
      <c r="W30">
        <f>IF(AND(NOT(Inventory!V30=""),(NOT(Inventory!V30=0))),1,0)</f>
        <v>0</v>
      </c>
      <c r="X30">
        <f>IF(AND(NOT(Inventory!W30=""),(NOT(Inventory!W30=0))),1,0)</f>
        <v>0</v>
      </c>
      <c r="Y30">
        <f>IF(AND(NOT(Inventory!X30=""),(NOT(Inventory!X30=0))),1,0)</f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P118"/>
  <sheetViews>
    <sheetView workbookViewId="0">
      <selection activeCell="D118" sqref="D118"/>
    </sheetView>
  </sheetViews>
  <sheetFormatPr defaultColWidth="13.8571428571429" defaultRowHeight="24" customHeight="1"/>
  <cols>
    <col min="1" max="16384" width="13.8571428571429" customWidth="1"/>
  </cols>
  <sheetData>
    <row r="3" customHeight="1" spans="2:15">
      <c r="B3" s="1" t="s">
        <v>103</v>
      </c>
      <c r="C3" s="1"/>
      <c r="D3" s="1"/>
      <c r="E3" s="1" t="s">
        <v>104</v>
      </c>
      <c r="F3" s="1"/>
      <c r="G3" s="1"/>
      <c r="H3" s="1" t="s">
        <v>105</v>
      </c>
      <c r="I3" s="1"/>
      <c r="J3" s="1"/>
      <c r="K3" s="1" t="s">
        <v>106</v>
      </c>
      <c r="L3" s="1"/>
      <c r="M3" s="1"/>
      <c r="N3" s="1" t="s">
        <v>107</v>
      </c>
      <c r="O3" s="1"/>
    </row>
    <row r="4" customHeight="1" spans="2:16">
      <c r="B4" s="1" t="s">
        <v>47</v>
      </c>
      <c r="C4" s="1" t="s">
        <v>48</v>
      </c>
      <c r="D4" s="2" t="str">
        <f ca="1">Generator!C10</f>
        <v>bamma</v>
      </c>
      <c r="E4" s="1" t="s">
        <v>47</v>
      </c>
      <c r="F4" s="1" t="s">
        <v>48</v>
      </c>
      <c r="G4" s="2" t="str">
        <f ca="1">Generator!C10</f>
        <v>bamma</v>
      </c>
      <c r="H4" s="1" t="s">
        <v>47</v>
      </c>
      <c r="I4" s="1" t="s">
        <v>48</v>
      </c>
      <c r="J4" s="2" t="str">
        <f ca="1">Generator!C10</f>
        <v>bamma</v>
      </c>
      <c r="K4" s="1" t="s">
        <v>47</v>
      </c>
      <c r="L4" s="1" t="s">
        <v>48</v>
      </c>
      <c r="M4" s="2" t="str">
        <f ca="1">Generator!C10</f>
        <v>bamma</v>
      </c>
      <c r="N4" s="1" t="s">
        <v>47</v>
      </c>
      <c r="O4" s="1" t="s">
        <v>48</v>
      </c>
      <c r="P4" s="2" t="str">
        <f ca="1">Generator!C10</f>
        <v>bamma</v>
      </c>
    </row>
    <row r="5" customHeight="1" spans="2:16">
      <c r="B5" s="1"/>
      <c r="C5" s="1"/>
      <c r="D5" s="2" t="str">
        <f ca="1">_xlfn.CONCAT("~",D4,"~")</f>
        <v>~bamma~</v>
      </c>
      <c r="E5" s="2"/>
      <c r="F5" s="2"/>
      <c r="G5" s="2" t="str">
        <f ca="1">_xlfn.CONCAT("~",G4,"~")</f>
        <v>~bamma~</v>
      </c>
      <c r="H5" s="2"/>
      <c r="I5" s="2"/>
      <c r="J5" s="2" t="str">
        <f ca="1">_xlfn.CONCAT("~",J4,"~")</f>
        <v>~bamma~</v>
      </c>
      <c r="K5" s="2"/>
      <c r="L5" s="2"/>
      <c r="M5" s="2" t="str">
        <f ca="1">_xlfn.CONCAT("~",M4,"~")</f>
        <v>~bamma~</v>
      </c>
      <c r="N5" s="2"/>
      <c r="O5" s="2"/>
      <c r="P5" s="2" t="str">
        <f ca="1">_xlfn.CONCAT("~",P4,"~")</f>
        <v>~bamma~</v>
      </c>
    </row>
    <row r="6" customHeight="1" spans="2:16">
      <c r="B6" s="3" t="str">
        <f>IF(NOT(SoundChange!B5=0),SoundChange!B5,"")</f>
        <v>:w</v>
      </c>
      <c r="C6" s="3" t="str">
        <f>IF(NOT(SoundChange!C5=0),SoundChange!C5,"")</f>
        <v>:</v>
      </c>
      <c r="D6" s="2" t="str">
        <f ca="1">SUBSTITUTE(D5,B6,C6)</f>
        <v>~bamma~</v>
      </c>
      <c r="E6" s="3" t="str">
        <f>IF(NOT(SoundChange!E5=0),SoundChange!E5,"")</f>
        <v>w!</v>
      </c>
      <c r="F6" s="3" t="str">
        <f>IF(NOT(SoundChange!F5=0),SoundChange!F5,"")</f>
        <v>w</v>
      </c>
      <c r="G6" s="4" t="str">
        <f ca="1">SUBSTITUTE(G5,E6,F6)</f>
        <v>~bamma~</v>
      </c>
      <c r="H6" s="3" t="str">
        <f>IF(NOT(SoundChange!H5=0),SoundChange!H5,"")</f>
        <v>p?</v>
      </c>
      <c r="I6" s="3" t="str">
        <f>IF(NOT(SoundChange!I5=0),SoundChange!I5,"")</f>
        <v>p</v>
      </c>
      <c r="J6" s="2" t="str">
        <f ca="1">SUBSTITUTE(J5,H6,I6)</f>
        <v>~bamma~</v>
      </c>
      <c r="K6" s="3" t="str">
        <f>IF(NOT(SoundChange!K5=0),SoundChange!K5,"")</f>
        <v>p?</v>
      </c>
      <c r="L6" s="3" t="str">
        <f>IF(NOT(SoundChange!L5=0),SoundChange!L5,"")</f>
        <v>PP</v>
      </c>
      <c r="M6" s="4" t="str">
        <f ca="1">SUBSTITUTE(M5,K6,L6)</f>
        <v>~bamma~</v>
      </c>
      <c r="N6" s="3" t="str">
        <f>IF(NOT(SoundChange!N5=0),SoundChange!N5,"")</f>
        <v>:w</v>
      </c>
      <c r="O6" s="3" t="str">
        <f>IF(NOT(SoundChange!O5=0),SoundChange!O5,"")</f>
        <v>:</v>
      </c>
      <c r="P6" s="2" t="str">
        <f ca="1">SUBSTITUTE(P5,N6,O6)</f>
        <v>~bamma~</v>
      </c>
    </row>
    <row r="7" customHeight="1" spans="2:16">
      <c r="B7" s="3" t="str">
        <f>IF(NOT(SoundChange!B6=0),SoundChange!B6,"")</f>
        <v>np</v>
      </c>
      <c r="C7" s="3" t="str">
        <f>IF(NOT(SoundChange!C6=0),SoundChange!C6,"")</f>
        <v>mp</v>
      </c>
      <c r="D7" s="2" t="str">
        <f ca="1" t="shared" ref="D7:D38" si="0">SUBSTITUTE(D6,B7,C7)</f>
        <v>~bamma~</v>
      </c>
      <c r="E7" s="3" t="str">
        <f>IF(NOT(SoundChange!E6=0),SoundChange!E6,"")</f>
        <v>np</v>
      </c>
      <c r="F7" s="3" t="str">
        <f>IF(NOT(SoundChange!F6=0),SoundChange!F6,"")</f>
        <v>mp</v>
      </c>
      <c r="G7" s="4" t="str">
        <f ca="1" t="shared" ref="G7:G38" si="1">SUBSTITUTE(G6,E7,F7)</f>
        <v>~bamma~</v>
      </c>
      <c r="H7" s="3" t="str">
        <f>IF(NOT(SoundChange!H6=0),SoundChange!H6,"")</f>
        <v/>
      </c>
      <c r="I7" s="3" t="str">
        <f>IF(NOT(SoundChange!I6=0),SoundChange!I6,"")</f>
        <v/>
      </c>
      <c r="J7" s="2" t="str">
        <f ca="1" t="shared" ref="J7:J38" si="2">SUBSTITUTE(J6,H7,I7)</f>
        <v>~bamma~</v>
      </c>
      <c r="K7" s="3" t="str">
        <f>IF(NOT(SoundChange!K6=0),SoundChange!K6,"")</f>
        <v/>
      </c>
      <c r="L7" s="3" t="str">
        <f>IF(NOT(SoundChange!L6=0),SoundChange!L6,"")</f>
        <v/>
      </c>
      <c r="M7" s="4" t="str">
        <f ca="1" t="shared" ref="M7:M38" si="3">SUBSTITUTE(M6,K7,L7)</f>
        <v>~bamma~</v>
      </c>
      <c r="N7" s="3" t="str">
        <f>IF(NOT(SoundChange!N6=0),SoundChange!N6,"")</f>
        <v/>
      </c>
      <c r="O7" s="3" t="str">
        <f>IF(NOT(SoundChange!O6=0),SoundChange!O6,"")</f>
        <v/>
      </c>
      <c r="P7" s="2" t="str">
        <f ca="1" t="shared" ref="P7:P38" si="4">SUBSTITUTE(P6,N7,O7)</f>
        <v>~bamma~</v>
      </c>
    </row>
    <row r="8" customHeight="1" spans="2:16">
      <c r="B8" s="3" t="str">
        <f>IF(NOT(SoundChange!B7=0),SoundChange!B7,"")</f>
        <v>mt</v>
      </c>
      <c r="C8" s="3" t="str">
        <f>IF(NOT(SoundChange!C7=0),SoundChange!C7,"")</f>
        <v>nt</v>
      </c>
      <c r="D8" s="2" t="str">
        <f ca="1" t="shared" si="0"/>
        <v>~bamma~</v>
      </c>
      <c r="E8" s="3" t="str">
        <f>IF(NOT(SoundChange!E7=0),SoundChange!E7,"")</f>
        <v>mt</v>
      </c>
      <c r="F8" s="3" t="str">
        <f>IF(NOT(SoundChange!F7=0),SoundChange!F7,"")</f>
        <v>nt</v>
      </c>
      <c r="G8" s="4" t="str">
        <f ca="1" t="shared" si="1"/>
        <v>~bamma~</v>
      </c>
      <c r="H8" s="3" t="str">
        <f>IF(NOT(SoundChange!H7=0),SoundChange!H7,"")</f>
        <v/>
      </c>
      <c r="I8" s="3" t="str">
        <f>IF(NOT(SoundChange!I7=0),SoundChange!I7,"")</f>
        <v/>
      </c>
      <c r="J8" s="2" t="str">
        <f ca="1" t="shared" si="2"/>
        <v>~bamma~</v>
      </c>
      <c r="K8" s="3" t="str">
        <f>IF(NOT(SoundChange!K7=0),SoundChange!K7,"")</f>
        <v/>
      </c>
      <c r="L8" s="3" t="str">
        <f>IF(NOT(SoundChange!L7=0),SoundChange!L7,"")</f>
        <v/>
      </c>
      <c r="M8" s="4" t="str">
        <f ca="1" t="shared" si="3"/>
        <v>~bamma~</v>
      </c>
      <c r="N8" s="3" t="str">
        <f>IF(NOT(SoundChange!N7=0),SoundChange!N7,"")</f>
        <v/>
      </c>
      <c r="O8" s="3" t="str">
        <f>IF(NOT(SoundChange!O7=0),SoundChange!O7,"")</f>
        <v/>
      </c>
      <c r="P8" s="2" t="str">
        <f ca="1" t="shared" si="4"/>
        <v>~bamma~</v>
      </c>
    </row>
    <row r="9" customHeight="1" spans="2:16">
      <c r="B9" s="3" t="str">
        <f>IF(NOT(SoundChange!B8=0),SoundChange!B8,"")</f>
        <v>mk</v>
      </c>
      <c r="C9" s="3" t="str">
        <f>IF(NOT(SoundChange!C8=0),SoundChange!C8,"")</f>
        <v>nk</v>
      </c>
      <c r="D9" s="2" t="str">
        <f ca="1" t="shared" si="0"/>
        <v>~bamma~</v>
      </c>
      <c r="E9" s="3" t="str">
        <f>IF(NOT(SoundChange!E8=0),SoundChange!E8,"")</f>
        <v>mk</v>
      </c>
      <c r="F9" s="3" t="str">
        <f>IF(NOT(SoundChange!F8=0),SoundChange!F8,"")</f>
        <v>nk</v>
      </c>
      <c r="G9" s="4" t="str">
        <f ca="1" t="shared" si="1"/>
        <v>~bamma~</v>
      </c>
      <c r="H9" s="3" t="str">
        <f>IF(NOT(SoundChange!H8=0),SoundChange!H8,"")</f>
        <v/>
      </c>
      <c r="I9" s="3" t="str">
        <f>IF(NOT(SoundChange!I8=0),SoundChange!I8,"")</f>
        <v/>
      </c>
      <c r="J9" s="2" t="str">
        <f ca="1" t="shared" si="2"/>
        <v>~bamma~</v>
      </c>
      <c r="K9" s="3" t="str">
        <f>IF(NOT(SoundChange!K8=0),SoundChange!K8,"")</f>
        <v/>
      </c>
      <c r="L9" s="3" t="str">
        <f>IF(NOT(SoundChange!L8=0),SoundChange!L8,"")</f>
        <v/>
      </c>
      <c r="M9" s="4" t="str">
        <f ca="1" t="shared" si="3"/>
        <v>~bamma~</v>
      </c>
      <c r="N9" s="3" t="str">
        <f>IF(NOT(SoundChange!N8=0),SoundChange!N8,"")</f>
        <v/>
      </c>
      <c r="O9" s="3" t="str">
        <f>IF(NOT(SoundChange!O8=0),SoundChange!O8,"")</f>
        <v/>
      </c>
      <c r="P9" s="2" t="str">
        <f ca="1" t="shared" si="4"/>
        <v>~bamma~</v>
      </c>
    </row>
    <row r="10" customHeight="1" spans="2:16">
      <c r="B10" s="3" t="str">
        <f>IF(NOT(SoundChange!B9=0),SoundChange!B9,"")</f>
        <v>ns</v>
      </c>
      <c r="C10" s="3" t="str">
        <f>IF(NOT(SoundChange!C9=0),SoundChange!C9,"")</f>
        <v>ss</v>
      </c>
      <c r="D10" s="2" t="str">
        <f ca="1" t="shared" si="0"/>
        <v>~bamma~</v>
      </c>
      <c r="E10" s="3" t="str">
        <f>IF(NOT(SoundChange!E9=0),SoundChange!E9,"")</f>
        <v>ns</v>
      </c>
      <c r="F10" s="3" t="str">
        <f>IF(NOT(SoundChange!F9=0),SoundChange!F9,"")</f>
        <v>ss</v>
      </c>
      <c r="G10" s="4" t="str">
        <f ca="1" t="shared" si="1"/>
        <v>~bamma~</v>
      </c>
      <c r="H10" s="3" t="str">
        <f>IF(NOT(SoundChange!H9=0),SoundChange!H9,"")</f>
        <v/>
      </c>
      <c r="I10" s="3" t="str">
        <f>IF(NOT(SoundChange!I9=0),SoundChange!I9,"")</f>
        <v/>
      </c>
      <c r="J10" s="2" t="str">
        <f ca="1" t="shared" si="2"/>
        <v>~bamma~</v>
      </c>
      <c r="K10" s="3" t="str">
        <f>IF(NOT(SoundChange!K9=0),SoundChange!K9,"")</f>
        <v/>
      </c>
      <c r="L10" s="3" t="str">
        <f>IF(NOT(SoundChange!L9=0),SoundChange!L9,"")</f>
        <v/>
      </c>
      <c r="M10" s="4" t="str">
        <f ca="1" t="shared" si="3"/>
        <v>~bamma~</v>
      </c>
      <c r="N10" s="3" t="str">
        <f>IF(NOT(SoundChange!N9=0),SoundChange!N9,"")</f>
        <v/>
      </c>
      <c r="O10" s="3" t="str">
        <f>IF(NOT(SoundChange!O9=0),SoundChange!O9,"")</f>
        <v/>
      </c>
      <c r="P10" s="2" t="str">
        <f ca="1" t="shared" si="4"/>
        <v>~bamma~</v>
      </c>
    </row>
    <row r="11" customHeight="1" spans="2:16">
      <c r="B11" s="3" t="str">
        <f>IF(NOT(SoundChange!B10=0),SoundChange!B10,"")</f>
        <v>nr</v>
      </c>
      <c r="C11" s="3" t="str">
        <f>IF(NOT(SoundChange!C10=0),SoundChange!C10,"")</f>
        <v>rr</v>
      </c>
      <c r="D11" s="2" t="str">
        <f ca="1" t="shared" si="0"/>
        <v>~bamma~</v>
      </c>
      <c r="E11" s="3" t="str">
        <f>IF(NOT(SoundChange!E10=0),SoundChange!E10,"")</f>
        <v>nr</v>
      </c>
      <c r="F11" s="3" t="str">
        <f>IF(NOT(SoundChange!F10=0),SoundChange!F10,"")</f>
        <v>rr</v>
      </c>
      <c r="G11" s="4" t="str">
        <f ca="1" t="shared" si="1"/>
        <v>~bamma~</v>
      </c>
      <c r="H11" s="3" t="str">
        <f>IF(NOT(SoundChange!H10=0),SoundChange!H10,"")</f>
        <v/>
      </c>
      <c r="I11" s="3" t="str">
        <f>IF(NOT(SoundChange!I10=0),SoundChange!I10,"")</f>
        <v/>
      </c>
      <c r="J11" s="2" t="str">
        <f ca="1" t="shared" si="2"/>
        <v>~bamma~</v>
      </c>
      <c r="K11" s="3" t="str">
        <f>IF(NOT(SoundChange!K10=0),SoundChange!K10,"")</f>
        <v/>
      </c>
      <c r="L11" s="3" t="str">
        <f>IF(NOT(SoundChange!L10=0),SoundChange!L10,"")</f>
        <v/>
      </c>
      <c r="M11" s="4" t="str">
        <f ca="1" t="shared" si="3"/>
        <v>~bamma~</v>
      </c>
      <c r="N11" s="3" t="str">
        <f>IF(NOT(SoundChange!N10=0),SoundChange!N10,"")</f>
        <v/>
      </c>
      <c r="O11" s="3" t="str">
        <f>IF(NOT(SoundChange!O10=0),SoundChange!O10,"")</f>
        <v/>
      </c>
      <c r="P11" s="2" t="str">
        <f ca="1" t="shared" si="4"/>
        <v>~bamma~</v>
      </c>
    </row>
    <row r="12" customHeight="1" spans="2:16">
      <c r="B12" s="3" t="str">
        <f>IF(NOT(SoundChange!B11=0),SoundChange!B11,"")</f>
        <v>!</v>
      </c>
      <c r="C12" s="3" t="str">
        <f>IF(NOT(SoundChange!C11=0),SoundChange!C11,"")</f>
        <v/>
      </c>
      <c r="D12" s="2" t="str">
        <f ca="1" t="shared" si="0"/>
        <v>~bamma~</v>
      </c>
      <c r="E12" s="3" t="str">
        <f>IF(NOT(SoundChange!E11=0),SoundChange!E11,"")</f>
        <v>!</v>
      </c>
      <c r="F12" s="3" t="str">
        <f>IF(NOT(SoundChange!F11=0),SoundChange!F11,"")</f>
        <v>h</v>
      </c>
      <c r="G12" s="4" t="str">
        <f ca="1" t="shared" si="1"/>
        <v>~bamma~</v>
      </c>
      <c r="H12" s="3" t="str">
        <f>IF(NOT(SoundChange!H11=0),SoundChange!H11,"")</f>
        <v/>
      </c>
      <c r="I12" s="3" t="str">
        <f>IF(NOT(SoundChange!I11=0),SoundChange!I11,"")</f>
        <v/>
      </c>
      <c r="J12" s="2" t="str">
        <f ca="1" t="shared" si="2"/>
        <v>~bamma~</v>
      </c>
      <c r="K12" s="3" t="str">
        <f>IF(NOT(SoundChange!K11=0),SoundChange!K11,"")</f>
        <v/>
      </c>
      <c r="L12" s="3" t="str">
        <f>IF(NOT(SoundChange!L11=0),SoundChange!L11,"")</f>
        <v/>
      </c>
      <c r="M12" s="4" t="str">
        <f ca="1" t="shared" si="3"/>
        <v>~bamma~</v>
      </c>
      <c r="N12" s="3" t="str">
        <f>IF(NOT(SoundChange!N11=0),SoundChange!N11,"")</f>
        <v/>
      </c>
      <c r="O12" s="3" t="str">
        <f>IF(NOT(SoundChange!O11=0),SoundChange!O11,"")</f>
        <v/>
      </c>
      <c r="P12" s="2" t="str">
        <f ca="1" t="shared" si="4"/>
        <v>~bamma~</v>
      </c>
    </row>
    <row r="13" customHeight="1" spans="2:16">
      <c r="B13" s="3" t="str">
        <f>IF(NOT(SoundChange!B12=0),SoundChange!B12,"")</f>
        <v>ii</v>
      </c>
      <c r="C13" s="3" t="str">
        <f>IF(NOT(SoundChange!C12=0),SoundChange!C12,"")</f>
        <v>i</v>
      </c>
      <c r="D13" s="2" t="str">
        <f ca="1" t="shared" si="0"/>
        <v>~bamma~</v>
      </c>
      <c r="E13" s="3" t="str">
        <f>IF(NOT(SoundChange!E12=0),SoundChange!E12,"")</f>
        <v>~p</v>
      </c>
      <c r="F13" s="3" t="str">
        <f>IF(NOT(SoundChange!F12=0),SoundChange!F12,"")</f>
        <v>~f</v>
      </c>
      <c r="G13" s="4" t="str">
        <f ca="1" t="shared" si="1"/>
        <v>~bamma~</v>
      </c>
      <c r="H13" s="3" t="str">
        <f>IF(NOT(SoundChange!H12=0),SoundChange!H12,"")</f>
        <v/>
      </c>
      <c r="I13" s="3" t="str">
        <f>IF(NOT(SoundChange!I12=0),SoundChange!I12,"")</f>
        <v/>
      </c>
      <c r="J13" s="2" t="str">
        <f ca="1" t="shared" si="2"/>
        <v>~bamma~</v>
      </c>
      <c r="K13" s="3" t="str">
        <f>IF(NOT(SoundChange!K12=0),SoundChange!K12,"")</f>
        <v/>
      </c>
      <c r="L13" s="3" t="str">
        <f>IF(NOT(SoundChange!L12=0),SoundChange!L12,"")</f>
        <v/>
      </c>
      <c r="M13" s="4" t="str">
        <f ca="1" t="shared" si="3"/>
        <v>~bamma~</v>
      </c>
      <c r="N13" s="3" t="str">
        <f>IF(NOT(SoundChange!N12=0),SoundChange!N12,"")</f>
        <v/>
      </c>
      <c r="O13" s="3" t="str">
        <f>IF(NOT(SoundChange!O12=0),SoundChange!O12,"")</f>
        <v/>
      </c>
      <c r="P13" s="2" t="str">
        <f ca="1" t="shared" si="4"/>
        <v>~bamma~</v>
      </c>
    </row>
    <row r="14" customHeight="1" spans="2:16">
      <c r="B14" s="3" t="str">
        <f>IF(NOT(SoundChange!B13=0),SoundChange!B13,"")</f>
        <v>ea</v>
      </c>
      <c r="C14" s="3" t="str">
        <f>IF(NOT(SoundChange!C13=0),SoundChange!C13,"")</f>
        <v>e</v>
      </c>
      <c r="D14" s="2" t="str">
        <f ca="1" t="shared" si="0"/>
        <v>~bamma~</v>
      </c>
      <c r="E14" s="3" t="str">
        <f>IF(NOT(SoundChange!E13=0),SoundChange!E13,"")</f>
        <v>~t</v>
      </c>
      <c r="F14" s="3" t="str">
        <f>IF(NOT(SoundChange!F13=0),SoundChange!F13,"")</f>
        <v>~th</v>
      </c>
      <c r="G14" s="4" t="str">
        <f ca="1" t="shared" si="1"/>
        <v>~bamma~</v>
      </c>
      <c r="H14" s="3" t="str">
        <f>IF(NOT(SoundChange!H13=0),SoundChange!H13,"")</f>
        <v/>
      </c>
      <c r="I14" s="3" t="str">
        <f>IF(NOT(SoundChange!I13=0),SoundChange!I13,"")</f>
        <v/>
      </c>
      <c r="J14" s="2" t="str">
        <f ca="1" t="shared" si="2"/>
        <v>~bamma~</v>
      </c>
      <c r="K14" s="3" t="str">
        <f>IF(NOT(SoundChange!K13=0),SoundChange!K13,"")</f>
        <v/>
      </c>
      <c r="L14" s="3" t="str">
        <f>IF(NOT(SoundChange!L13=0),SoundChange!L13,"")</f>
        <v/>
      </c>
      <c r="M14" s="4" t="str">
        <f ca="1" t="shared" si="3"/>
        <v>~bamma~</v>
      </c>
      <c r="N14" s="3" t="str">
        <f>IF(NOT(SoundChange!N13=0),SoundChange!N13,"")</f>
        <v/>
      </c>
      <c r="O14" s="3" t="str">
        <f>IF(NOT(SoundChange!O13=0),SoundChange!O13,"")</f>
        <v/>
      </c>
      <c r="P14" s="2" t="str">
        <f ca="1" t="shared" si="4"/>
        <v>~bamma~</v>
      </c>
    </row>
    <row r="15" customHeight="1" spans="2:16">
      <c r="B15" s="3" t="str">
        <f>IF(NOT(SoundChange!B14=0),SoundChange!B14,"")</f>
        <v>oa</v>
      </c>
      <c r="C15" s="3" t="str">
        <f>IF(NOT(SoundChange!C14=0),SoundChange!C14,"")</f>
        <v>o</v>
      </c>
      <c r="D15" s="2" t="str">
        <f ca="1" t="shared" si="0"/>
        <v>~bamma~</v>
      </c>
      <c r="E15" s="3" t="str">
        <f>IF(NOT(SoundChange!E14=0),SoundChange!E14,"")</f>
        <v>~k</v>
      </c>
      <c r="F15" s="3" t="str">
        <f>IF(NOT(SoundChange!F14=0),SoundChange!F14,"")</f>
        <v>~h</v>
      </c>
      <c r="G15" s="4" t="str">
        <f ca="1" t="shared" si="1"/>
        <v>~bamma~</v>
      </c>
      <c r="H15" s="3" t="str">
        <f>IF(NOT(SoundChange!H14=0),SoundChange!H14,"")</f>
        <v/>
      </c>
      <c r="I15" s="3" t="str">
        <f>IF(NOT(SoundChange!I14=0),SoundChange!I14,"")</f>
        <v/>
      </c>
      <c r="J15" s="2" t="str">
        <f ca="1" t="shared" si="2"/>
        <v>~bamma~</v>
      </c>
      <c r="K15" s="3" t="str">
        <f>IF(NOT(SoundChange!K14=0),SoundChange!K14,"")</f>
        <v/>
      </c>
      <c r="L15" s="3" t="str">
        <f>IF(NOT(SoundChange!L14=0),SoundChange!L14,"")</f>
        <v/>
      </c>
      <c r="M15" s="4" t="str">
        <f ca="1" t="shared" si="3"/>
        <v>~bamma~</v>
      </c>
      <c r="N15" s="3" t="str">
        <f>IF(NOT(SoundChange!N14=0),SoundChange!N14,"")</f>
        <v/>
      </c>
      <c r="O15" s="3" t="str">
        <f>IF(NOT(SoundChange!O14=0),SoundChange!O14,"")</f>
        <v/>
      </c>
      <c r="P15" s="2" t="str">
        <f ca="1" t="shared" si="4"/>
        <v>~bamma~</v>
      </c>
    </row>
    <row r="16" customHeight="1" spans="2:16">
      <c r="B16" s="3" t="str">
        <f>IF(NOT(SoundChange!B15=0),SoundChange!B15,"")</f>
        <v>aa</v>
      </c>
      <c r="C16" s="3" t="str">
        <f>IF(NOT(SoundChange!C15=0),SoundChange!C15,"")</f>
        <v>a</v>
      </c>
      <c r="D16" s="2" t="str">
        <f ca="1" t="shared" si="0"/>
        <v>~bamma~</v>
      </c>
      <c r="E16" s="3" t="str">
        <f>IF(NOT(SoundChange!E15=0),SoundChange!E15,"")</f>
        <v/>
      </c>
      <c r="F16" s="3" t="str">
        <f>IF(NOT(SoundChange!F15=0),SoundChange!F15,"")</f>
        <v/>
      </c>
      <c r="G16" s="4" t="str">
        <f ca="1" t="shared" si="1"/>
        <v>~bamma~</v>
      </c>
      <c r="H16" s="3" t="str">
        <f>IF(NOT(SoundChange!H15=0),SoundChange!H15,"")</f>
        <v/>
      </c>
      <c r="I16" s="3" t="str">
        <f>IF(NOT(SoundChange!I15=0),SoundChange!I15,"")</f>
        <v/>
      </c>
      <c r="J16" s="2" t="str">
        <f ca="1" t="shared" si="2"/>
        <v>~bamma~</v>
      </c>
      <c r="K16" s="3" t="str">
        <f>IF(NOT(SoundChange!K15=0),SoundChange!K15,"")</f>
        <v/>
      </c>
      <c r="L16" s="3" t="str">
        <f>IF(NOT(SoundChange!L15=0),SoundChange!L15,"")</f>
        <v/>
      </c>
      <c r="M16" s="4" t="str">
        <f ca="1" t="shared" si="3"/>
        <v>~bamma~</v>
      </c>
      <c r="N16" s="3" t="str">
        <f>IF(NOT(SoundChange!N15=0),SoundChange!N15,"")</f>
        <v/>
      </c>
      <c r="O16" s="3" t="str">
        <f>IF(NOT(SoundChange!O15=0),SoundChange!O15,"")</f>
        <v/>
      </c>
      <c r="P16" s="2" t="str">
        <f ca="1" t="shared" si="4"/>
        <v>~bamma~</v>
      </c>
    </row>
    <row r="17" customHeight="1" spans="2:16">
      <c r="B17" s="3" t="str">
        <f>IF(NOT(SoundChange!B16=0),SoundChange!B16,"")</f>
        <v>uu</v>
      </c>
      <c r="C17" s="3" t="str">
        <f>IF(NOT(SoundChange!C16=0),SoundChange!C16,"")</f>
        <v>u</v>
      </c>
      <c r="D17" s="2" t="str">
        <f ca="1" t="shared" si="0"/>
        <v>~bamma~</v>
      </c>
      <c r="E17" s="3" t="str">
        <f>IF(NOT(SoundChange!E16=0),SoundChange!E16,"")</f>
        <v>i</v>
      </c>
      <c r="F17" s="3" t="str">
        <f>IF(NOT(SoundChange!F16=0),SoundChange!F16,"")</f>
        <v>e</v>
      </c>
      <c r="G17" s="4" t="str">
        <f ca="1" t="shared" si="1"/>
        <v>~bamma~</v>
      </c>
      <c r="H17" s="3" t="str">
        <f>IF(NOT(SoundChange!H16=0),SoundChange!H16,"")</f>
        <v/>
      </c>
      <c r="I17" s="3" t="str">
        <f>IF(NOT(SoundChange!I16=0),SoundChange!I16,"")</f>
        <v/>
      </c>
      <c r="J17" s="2" t="str">
        <f ca="1" t="shared" si="2"/>
        <v>~bamma~</v>
      </c>
      <c r="K17" s="3" t="str">
        <f>IF(NOT(SoundChange!K16=0),SoundChange!K16,"")</f>
        <v/>
      </c>
      <c r="L17" s="3" t="str">
        <f>IF(NOT(SoundChange!L16=0),SoundChange!L16,"")</f>
        <v/>
      </c>
      <c r="M17" s="4" t="str">
        <f ca="1" t="shared" si="3"/>
        <v>~bamma~</v>
      </c>
      <c r="N17" s="3" t="str">
        <f>IF(NOT(SoundChange!N16=0),SoundChange!N16,"")</f>
        <v/>
      </c>
      <c r="O17" s="3" t="str">
        <f>IF(NOT(SoundChange!O16=0),SoundChange!O16,"")</f>
        <v/>
      </c>
      <c r="P17" s="2" t="str">
        <f ca="1" t="shared" si="4"/>
        <v>~bamma~</v>
      </c>
    </row>
    <row r="18" customHeight="1" spans="2:16">
      <c r="B18" s="3" t="str">
        <f>IF(NOT(SoundChange!B17=0),SoundChange!B17,"")</f>
        <v>eu</v>
      </c>
      <c r="C18" s="3" t="str">
        <f>IF(NOT(SoundChange!C17=0),SoundChange!C17,"")</f>
        <v>ou</v>
      </c>
      <c r="D18" s="2" t="str">
        <f ca="1" t="shared" si="0"/>
        <v>~bamma~</v>
      </c>
      <c r="E18" s="3" t="str">
        <f>IF(NOT(SoundChange!E17=0),SoundChange!E17,"")</f>
        <v>u</v>
      </c>
      <c r="F18" s="3" t="str">
        <f>IF(NOT(SoundChange!F17=0),SoundChange!F17,"")</f>
        <v>o</v>
      </c>
      <c r="G18" s="4" t="str">
        <f ca="1" t="shared" si="1"/>
        <v>~bamma~</v>
      </c>
      <c r="H18" s="3" t="str">
        <f>IF(NOT(SoundChange!H17=0),SoundChange!H17,"")</f>
        <v/>
      </c>
      <c r="I18" s="3" t="str">
        <f>IF(NOT(SoundChange!I17=0),SoundChange!I17,"")</f>
        <v/>
      </c>
      <c r="J18" s="2" t="str">
        <f ca="1" t="shared" si="2"/>
        <v>~bamma~</v>
      </c>
      <c r="K18" s="3" t="str">
        <f>IF(NOT(SoundChange!K17=0),SoundChange!K17,"")</f>
        <v/>
      </c>
      <c r="L18" s="3" t="str">
        <f>IF(NOT(SoundChange!L17=0),SoundChange!L17,"")</f>
        <v/>
      </c>
      <c r="M18" s="4" t="str">
        <f ca="1" t="shared" si="3"/>
        <v>~bamma~</v>
      </c>
      <c r="N18" s="3" t="str">
        <f>IF(NOT(SoundChange!N17=0),SoundChange!N17,"")</f>
        <v/>
      </c>
      <c r="O18" s="3" t="str">
        <f>IF(NOT(SoundChange!O17=0),SoundChange!O17,"")</f>
        <v/>
      </c>
      <c r="P18" s="2" t="str">
        <f ca="1" t="shared" si="4"/>
        <v>~bamma~</v>
      </c>
    </row>
    <row r="19" customHeight="1" spans="2:16">
      <c r="B19" s="3" t="str">
        <f>IF(NOT(SoundChange!B18=0),SoundChange!B18,"")</f>
        <v>ee</v>
      </c>
      <c r="C19" s="3" t="str">
        <f>IF(NOT(SoundChange!C18=0),SoundChange!C18,"")</f>
        <v>e</v>
      </c>
      <c r="D19" s="2" t="str">
        <f ca="1" t="shared" si="0"/>
        <v>~bamma~</v>
      </c>
      <c r="E19" s="3" t="str">
        <f>IF(NOT(SoundChange!E18=0),SoundChange!E18,"")</f>
        <v>ee</v>
      </c>
      <c r="F19" s="3" t="str">
        <f>IF(NOT(SoundChange!F18=0),SoundChange!F18,"")</f>
        <v>i</v>
      </c>
      <c r="G19" s="4" t="str">
        <f ca="1" t="shared" si="1"/>
        <v>~bamma~</v>
      </c>
      <c r="H19" s="3" t="str">
        <f>IF(NOT(SoundChange!H18=0),SoundChange!H18,"")</f>
        <v/>
      </c>
      <c r="I19" s="3" t="str">
        <f>IF(NOT(SoundChange!I18=0),SoundChange!I18,"")</f>
        <v/>
      </c>
      <c r="J19" s="2" t="str">
        <f ca="1" t="shared" si="2"/>
        <v>~bamma~</v>
      </c>
      <c r="K19" s="3" t="str">
        <f>IF(NOT(SoundChange!K18=0),SoundChange!K18,"")</f>
        <v/>
      </c>
      <c r="L19" s="3" t="str">
        <f>IF(NOT(SoundChange!L18=0),SoundChange!L18,"")</f>
        <v/>
      </c>
      <c r="M19" s="4" t="str">
        <f ca="1" t="shared" si="3"/>
        <v>~bamma~</v>
      </c>
      <c r="N19" s="3" t="str">
        <f>IF(NOT(SoundChange!N18=0),SoundChange!N18,"")</f>
        <v/>
      </c>
      <c r="O19" s="3" t="str">
        <f>IF(NOT(SoundChange!O18=0),SoundChange!O18,"")</f>
        <v/>
      </c>
      <c r="P19" s="2" t="str">
        <f ca="1" t="shared" si="4"/>
        <v>~bamma~</v>
      </c>
    </row>
    <row r="20" customHeight="1" spans="2:16">
      <c r="B20" s="3" t="str">
        <f>IF(NOT(SoundChange!B19=0),SoundChange!B19,"")</f>
        <v>ae</v>
      </c>
      <c r="C20" s="3" t="str">
        <f>IF(NOT(SoundChange!C19=0),SoundChange!C19,"")</f>
        <v>ai</v>
      </c>
      <c r="D20" s="2" t="str">
        <f ca="1" t="shared" si="0"/>
        <v>~bamma~</v>
      </c>
      <c r="E20" s="3" t="str">
        <f>IF(NOT(SoundChange!E19=0),SoundChange!E19,"")</f>
        <v>oo</v>
      </c>
      <c r="F20" s="3" t="str">
        <f>IF(NOT(SoundChange!F19=0),SoundChange!F19,"")</f>
        <v>u</v>
      </c>
      <c r="G20" s="4" t="str">
        <f ca="1" t="shared" si="1"/>
        <v>~bamma~</v>
      </c>
      <c r="H20" s="3" t="str">
        <f>IF(NOT(SoundChange!H19=0),SoundChange!H19,"")</f>
        <v/>
      </c>
      <c r="I20" s="3" t="str">
        <f>IF(NOT(SoundChange!I19=0),SoundChange!I19,"")</f>
        <v/>
      </c>
      <c r="J20" s="2" t="str">
        <f ca="1" t="shared" si="2"/>
        <v>~bamma~</v>
      </c>
      <c r="K20" s="3" t="str">
        <f>IF(NOT(SoundChange!K19=0),SoundChange!K19,"")</f>
        <v/>
      </c>
      <c r="L20" s="3" t="str">
        <f>IF(NOT(SoundChange!L19=0),SoundChange!L19,"")</f>
        <v/>
      </c>
      <c r="M20" s="4" t="str">
        <f ca="1" t="shared" si="3"/>
        <v>~bamma~</v>
      </c>
      <c r="N20" s="3" t="str">
        <f>IF(NOT(SoundChange!N19=0),SoundChange!N19,"")</f>
        <v/>
      </c>
      <c r="O20" s="3" t="str">
        <f>IF(NOT(SoundChange!O19=0),SoundChange!O19,"")</f>
        <v/>
      </c>
      <c r="P20" s="2" t="str">
        <f ca="1" t="shared" si="4"/>
        <v>~bamma~</v>
      </c>
    </row>
    <row r="21" customHeight="1" spans="2:16">
      <c r="B21" s="3" t="str">
        <f>IF(NOT(SoundChange!B20=0),SoundChange!B20,"")</f>
        <v>oe</v>
      </c>
      <c r="C21" s="3" t="str">
        <f>IF(NOT(SoundChange!C20=0),SoundChange!C20,"")</f>
        <v>oi</v>
      </c>
      <c r="D21" s="2" t="str">
        <f ca="1" t="shared" si="0"/>
        <v>~bamma~</v>
      </c>
      <c r="E21" s="3" t="str">
        <f>IF(NOT(SoundChange!E20=0),SoundChange!E20,"")</f>
        <v>eo</v>
      </c>
      <c r="F21" s="3" t="str">
        <f>IF(NOT(SoundChange!F20=0),SoundChange!F20,"")</f>
        <v>y</v>
      </c>
      <c r="G21" s="4" t="str">
        <f ca="1" t="shared" si="1"/>
        <v>~bamma~</v>
      </c>
      <c r="H21" s="3" t="str">
        <f>IF(NOT(SoundChange!H20=0),SoundChange!H20,"")</f>
        <v/>
      </c>
      <c r="I21" s="3" t="str">
        <f>IF(NOT(SoundChange!I20=0),SoundChange!I20,"")</f>
        <v/>
      </c>
      <c r="J21" s="2" t="str">
        <f ca="1" t="shared" si="2"/>
        <v>~bamma~</v>
      </c>
      <c r="K21" s="3" t="str">
        <f>IF(NOT(SoundChange!K20=0),SoundChange!K20,"")</f>
        <v/>
      </c>
      <c r="L21" s="3" t="str">
        <f>IF(NOT(SoundChange!L20=0),SoundChange!L20,"")</f>
        <v/>
      </c>
      <c r="M21" s="4" t="str">
        <f ca="1" t="shared" si="3"/>
        <v>~bamma~</v>
      </c>
      <c r="N21" s="3" t="str">
        <f>IF(NOT(SoundChange!N20=0),SoundChange!N20,"")</f>
        <v/>
      </c>
      <c r="O21" s="3" t="str">
        <f>IF(NOT(SoundChange!O20=0),SoundChange!O20,"")</f>
        <v/>
      </c>
      <c r="P21" s="2" t="str">
        <f ca="1" t="shared" si="4"/>
        <v>~bamma~</v>
      </c>
    </row>
    <row r="22" customHeight="1" spans="2:16">
      <c r="B22" s="3" t="str">
        <f>IF(NOT(SoundChange!B21=0),SoundChange!B21,"")</f>
        <v>ue</v>
      </c>
      <c r="C22" s="3" t="str">
        <f>IF(NOT(SoundChange!C21=0),SoundChange!C21,"")</f>
        <v>ui</v>
      </c>
      <c r="D22" s="2" t="str">
        <f ca="1" t="shared" si="0"/>
        <v>~bamma~</v>
      </c>
      <c r="E22" s="3" t="str">
        <f>IF(NOT(SoundChange!E21=0),SoundChange!E21,"")</f>
        <v>ao</v>
      </c>
      <c r="F22" s="3" t="str">
        <f>IF(NOT(SoundChange!F21=0),SoundChange!F21,"")</f>
        <v>o</v>
      </c>
      <c r="G22" s="4" t="str">
        <f ca="1" t="shared" si="1"/>
        <v>~bamma~</v>
      </c>
      <c r="H22" s="3" t="str">
        <f>IF(NOT(SoundChange!H21=0),SoundChange!H21,"")</f>
        <v/>
      </c>
      <c r="I22" s="3" t="str">
        <f>IF(NOT(SoundChange!I21=0),SoundChange!I21,"")</f>
        <v/>
      </c>
      <c r="J22" s="2" t="str">
        <f ca="1" t="shared" si="2"/>
        <v>~bamma~</v>
      </c>
      <c r="K22" s="3" t="str">
        <f>IF(NOT(SoundChange!K21=0),SoundChange!K21,"")</f>
        <v/>
      </c>
      <c r="L22" s="3" t="str">
        <f>IF(NOT(SoundChange!L21=0),SoundChange!L21,"")</f>
        <v/>
      </c>
      <c r="M22" s="4" t="str">
        <f ca="1" t="shared" si="3"/>
        <v>~bamma~</v>
      </c>
      <c r="N22" s="3" t="str">
        <f>IF(NOT(SoundChange!N21=0),SoundChange!N21,"")</f>
        <v/>
      </c>
      <c r="O22" s="3" t="str">
        <f>IF(NOT(SoundChange!O21=0),SoundChange!O21,"")</f>
        <v/>
      </c>
      <c r="P22" s="2" t="str">
        <f ca="1" t="shared" si="4"/>
        <v>~bamma~</v>
      </c>
    </row>
    <row r="23" customHeight="1" spans="2:16">
      <c r="B23" s="3" t="str">
        <f>IF(NOT(SoundChange!B22=0),SoundChange!B22,"")</f>
        <v>ao</v>
      </c>
      <c r="C23" s="3" t="str">
        <f>IF(NOT(SoundChange!C22=0),SoundChange!C22,"")</f>
        <v>au</v>
      </c>
      <c r="D23" s="2" t="str">
        <f ca="1" t="shared" si="0"/>
        <v>~bamma~</v>
      </c>
      <c r="E23" s="3" t="str">
        <f>IF(NOT(SoundChange!E22=0),SoundChange!E22,"")</f>
        <v>aa</v>
      </c>
      <c r="F23" s="3" t="str">
        <f>IF(NOT(SoundChange!F22=0),SoundChange!F22,"")</f>
        <v>ai</v>
      </c>
      <c r="G23" s="4" t="str">
        <f ca="1" t="shared" si="1"/>
        <v>~bamma~</v>
      </c>
      <c r="H23" s="3" t="str">
        <f>IF(NOT(SoundChange!H22=0),SoundChange!H22,"")</f>
        <v/>
      </c>
      <c r="I23" s="3" t="str">
        <f>IF(NOT(SoundChange!I22=0),SoundChange!I22,"")</f>
        <v/>
      </c>
      <c r="J23" s="2" t="str">
        <f ca="1" t="shared" si="2"/>
        <v>~bamma~</v>
      </c>
      <c r="K23" s="3" t="str">
        <f>IF(NOT(SoundChange!K22=0),SoundChange!K22,"")</f>
        <v/>
      </c>
      <c r="L23" s="3" t="str">
        <f>IF(NOT(SoundChange!L22=0),SoundChange!L22,"")</f>
        <v/>
      </c>
      <c r="M23" s="4" t="str">
        <f ca="1" t="shared" si="3"/>
        <v>~bamma~</v>
      </c>
      <c r="N23" s="3" t="str">
        <f>IF(NOT(SoundChange!N22=0),SoundChange!N22,"")</f>
        <v/>
      </c>
      <c r="O23" s="3" t="str">
        <f>IF(NOT(SoundChange!O22=0),SoundChange!O22,"")</f>
        <v/>
      </c>
      <c r="P23" s="2" t="str">
        <f ca="1" t="shared" si="4"/>
        <v>~bamma~</v>
      </c>
    </row>
    <row r="24" customHeight="1" spans="2:16">
      <c r="B24" s="3" t="str">
        <f>IF(NOT(SoundChange!B23=0),SoundChange!B23,"")</f>
        <v>eo</v>
      </c>
      <c r="C24" s="3" t="str">
        <f>IF(NOT(SoundChange!C23=0),SoundChange!C23,"")</f>
        <v>o</v>
      </c>
      <c r="D24" s="2" t="str">
        <f ca="1" t="shared" si="0"/>
        <v>~bamma~</v>
      </c>
      <c r="E24" s="3" t="str">
        <f>IF(NOT(SoundChange!E23=0),SoundChange!E23,"")</f>
        <v/>
      </c>
      <c r="F24" s="3" t="str">
        <f>IF(NOT(SoundChange!F23=0),SoundChange!F23,"")</f>
        <v/>
      </c>
      <c r="G24" s="4" t="str">
        <f ca="1" t="shared" si="1"/>
        <v>~bamma~</v>
      </c>
      <c r="H24" s="3" t="str">
        <f>IF(NOT(SoundChange!H23=0),SoundChange!H23,"")</f>
        <v/>
      </c>
      <c r="I24" s="3" t="str">
        <f>IF(NOT(SoundChange!I23=0),SoundChange!I23,"")</f>
        <v/>
      </c>
      <c r="J24" s="2" t="str">
        <f ca="1" t="shared" si="2"/>
        <v>~bamma~</v>
      </c>
      <c r="K24" s="3" t="str">
        <f>IF(NOT(SoundChange!K23=0),SoundChange!K23,"")</f>
        <v/>
      </c>
      <c r="L24" s="3" t="str">
        <f>IF(NOT(SoundChange!L23=0),SoundChange!L23,"")</f>
        <v/>
      </c>
      <c r="M24" s="4" t="str">
        <f ca="1" t="shared" si="3"/>
        <v>~bamma~</v>
      </c>
      <c r="N24" s="3" t="str">
        <f>IF(NOT(SoundChange!N23=0),SoundChange!N23,"")</f>
        <v/>
      </c>
      <c r="O24" s="3" t="str">
        <f>IF(NOT(SoundChange!O23=0),SoundChange!O23,"")</f>
        <v/>
      </c>
      <c r="P24" s="2" t="str">
        <f ca="1" t="shared" si="4"/>
        <v>~bamma~</v>
      </c>
    </row>
    <row r="25" customHeight="1" spans="2:16">
      <c r="B25" s="3" t="str">
        <f>IF(NOT(SoundChange!B24=0),SoundChange!B24,"")</f>
        <v>oo</v>
      </c>
      <c r="C25" s="3" t="str">
        <f>IF(NOT(SoundChange!C24=0),SoundChange!C24,"")</f>
        <v>o</v>
      </c>
      <c r="D25" s="2" t="str">
        <f ca="1" t="shared" si="0"/>
        <v>~bamma~</v>
      </c>
      <c r="E25" s="3" t="str">
        <f>IF(NOT(SoundChange!E24=0),SoundChange!E24,"")</f>
        <v>m~</v>
      </c>
      <c r="F25" s="3" t="str">
        <f>IF(NOT(SoundChange!F24=0),SoundChange!F24,"")</f>
        <v>~</v>
      </c>
      <c r="G25" s="4" t="str">
        <f ca="1" t="shared" si="1"/>
        <v>~bamma~</v>
      </c>
      <c r="H25" s="3" t="str">
        <f>IF(NOT(SoundChange!H24=0),SoundChange!H24,"")</f>
        <v/>
      </c>
      <c r="I25" s="3" t="str">
        <f>IF(NOT(SoundChange!I24=0),SoundChange!I24,"")</f>
        <v/>
      </c>
      <c r="J25" s="2" t="str">
        <f ca="1" t="shared" si="2"/>
        <v>~bamma~</v>
      </c>
      <c r="K25" s="3" t="str">
        <f>IF(NOT(SoundChange!K24=0),SoundChange!K24,"")</f>
        <v/>
      </c>
      <c r="L25" s="3" t="str">
        <f>IF(NOT(SoundChange!L24=0),SoundChange!L24,"")</f>
        <v/>
      </c>
      <c r="M25" s="4" t="str">
        <f ca="1" t="shared" si="3"/>
        <v>~bamma~</v>
      </c>
      <c r="N25" s="3" t="str">
        <f>IF(NOT(SoundChange!N24=0),SoundChange!N24,"")</f>
        <v/>
      </c>
      <c r="O25" s="3" t="str">
        <f>IF(NOT(SoundChange!O24=0),SoundChange!O24,"")</f>
        <v/>
      </c>
      <c r="P25" s="2" t="str">
        <f ca="1" t="shared" si="4"/>
        <v>~bamma~</v>
      </c>
    </row>
    <row r="26" customHeight="1" spans="2:16">
      <c r="B26" s="3" t="str">
        <f>IF(NOT(SoundChange!B25=0),SoundChange!B25,"")</f>
        <v/>
      </c>
      <c r="C26" s="3" t="str">
        <f>IF(NOT(SoundChange!C25=0),SoundChange!C25,"")</f>
        <v/>
      </c>
      <c r="D26" s="2" t="str">
        <f ca="1" t="shared" si="0"/>
        <v>~bamma~</v>
      </c>
      <c r="E26" s="3" t="str">
        <f>IF(NOT(SoundChange!E25=0),SoundChange!E25,"")</f>
        <v>r~</v>
      </c>
      <c r="F26" s="3" t="str">
        <f>IF(NOT(SoundChange!F25=0),SoundChange!F25,"")</f>
        <v>~</v>
      </c>
      <c r="G26" s="4" t="str">
        <f ca="1" t="shared" si="1"/>
        <v>~bamma~</v>
      </c>
      <c r="H26" s="3" t="str">
        <f>IF(NOT(SoundChange!H25=0),SoundChange!H25,"")</f>
        <v/>
      </c>
      <c r="I26" s="3" t="str">
        <f>IF(NOT(SoundChange!I25=0),SoundChange!I25,"")</f>
        <v/>
      </c>
      <c r="J26" s="2" t="str">
        <f ca="1" t="shared" si="2"/>
        <v>~bamma~</v>
      </c>
      <c r="K26" s="3" t="str">
        <f>IF(NOT(SoundChange!K25=0),SoundChange!K25,"")</f>
        <v/>
      </c>
      <c r="L26" s="3" t="str">
        <f>IF(NOT(SoundChange!L25=0),SoundChange!L25,"")</f>
        <v/>
      </c>
      <c r="M26" s="4" t="str">
        <f ca="1" t="shared" si="3"/>
        <v>~bamma~</v>
      </c>
      <c r="N26" s="3" t="str">
        <f>IF(NOT(SoundChange!N25=0),SoundChange!N25,"")</f>
        <v/>
      </c>
      <c r="O26" s="3" t="str">
        <f>IF(NOT(SoundChange!O25=0),SoundChange!O25,"")</f>
        <v/>
      </c>
      <c r="P26" s="2" t="str">
        <f ca="1" t="shared" si="4"/>
        <v>~bamma~</v>
      </c>
    </row>
    <row r="27" customHeight="1" spans="2:16">
      <c r="B27" s="3" t="str">
        <f>IF(NOT(SoundChange!B26=0),SoundChange!B26,"")</f>
        <v/>
      </c>
      <c r="C27" s="3" t="str">
        <f>IF(NOT(SoundChange!C26=0),SoundChange!C26,"")</f>
        <v/>
      </c>
      <c r="D27" s="2" t="str">
        <f ca="1" t="shared" si="0"/>
        <v>~bamma~</v>
      </c>
      <c r="E27" s="3" t="str">
        <f>IF(NOT(SoundChange!E26=0),SoundChange!E26,"")</f>
        <v>l~</v>
      </c>
      <c r="F27" s="3" t="str">
        <f>IF(NOT(SoundChange!F26=0),SoundChange!F26,"")</f>
        <v>~</v>
      </c>
      <c r="G27" s="4" t="str">
        <f ca="1" t="shared" si="1"/>
        <v>~bamma~</v>
      </c>
      <c r="H27" s="3" t="str">
        <f>IF(NOT(SoundChange!H26=0),SoundChange!H26,"")</f>
        <v/>
      </c>
      <c r="I27" s="3" t="str">
        <f>IF(NOT(SoundChange!I26=0),SoundChange!I26,"")</f>
        <v/>
      </c>
      <c r="J27" s="2" t="str">
        <f ca="1" t="shared" si="2"/>
        <v>~bamma~</v>
      </c>
      <c r="K27" s="3" t="str">
        <f>IF(NOT(SoundChange!K26=0),SoundChange!K26,"")</f>
        <v/>
      </c>
      <c r="L27" s="3" t="str">
        <f>IF(NOT(SoundChange!L26=0),SoundChange!L26,"")</f>
        <v/>
      </c>
      <c r="M27" s="4" t="str">
        <f ca="1" t="shared" si="3"/>
        <v>~bamma~</v>
      </c>
      <c r="N27" s="3" t="str">
        <f>IF(NOT(SoundChange!N26=0),SoundChange!N26,"")</f>
        <v/>
      </c>
      <c r="O27" s="3" t="str">
        <f>IF(NOT(SoundChange!O26=0),SoundChange!O26,"")</f>
        <v/>
      </c>
      <c r="P27" s="2" t="str">
        <f ca="1" t="shared" si="4"/>
        <v>~bamma~</v>
      </c>
    </row>
    <row r="28" customHeight="1" spans="2:16">
      <c r="B28" s="3" t="str">
        <f>IF(NOT(SoundChange!B27=0),SoundChange!B27,"")</f>
        <v/>
      </c>
      <c r="C28" s="3" t="str">
        <f>IF(NOT(SoundChange!C27=0),SoundChange!C27,"")</f>
        <v/>
      </c>
      <c r="D28" s="2" t="str">
        <f ca="1" t="shared" si="0"/>
        <v>~bamma~</v>
      </c>
      <c r="E28" s="3" t="str">
        <f>IF(NOT(SoundChange!E27=0),SoundChange!E27,"")</f>
        <v/>
      </c>
      <c r="F28" s="3" t="str">
        <f>IF(NOT(SoundChange!F27=0),SoundChange!F27,"")</f>
        <v/>
      </c>
      <c r="G28" s="4" t="str">
        <f ca="1" t="shared" si="1"/>
        <v>~bamma~</v>
      </c>
      <c r="H28" s="3" t="str">
        <f>IF(NOT(SoundChange!H27=0),SoundChange!H27,"")</f>
        <v/>
      </c>
      <c r="I28" s="3" t="str">
        <f>IF(NOT(SoundChange!I27=0),SoundChange!I27,"")</f>
        <v/>
      </c>
      <c r="J28" s="2" t="str">
        <f ca="1" t="shared" si="2"/>
        <v>~bamma~</v>
      </c>
      <c r="K28" s="3" t="str">
        <f>IF(NOT(SoundChange!K27=0),SoundChange!K27,"")</f>
        <v/>
      </c>
      <c r="L28" s="3" t="str">
        <f>IF(NOT(SoundChange!L27=0),SoundChange!L27,"")</f>
        <v/>
      </c>
      <c r="M28" s="4" t="str">
        <f ca="1" t="shared" si="3"/>
        <v>~bamma~</v>
      </c>
      <c r="N28" s="3" t="str">
        <f>IF(NOT(SoundChange!N27=0),SoundChange!N27,"")</f>
        <v/>
      </c>
      <c r="O28" s="3" t="str">
        <f>IF(NOT(SoundChange!O27=0),SoundChange!O27,"")</f>
        <v/>
      </c>
      <c r="P28" s="2" t="str">
        <f ca="1" t="shared" si="4"/>
        <v>~bamma~</v>
      </c>
    </row>
    <row r="29" customHeight="1" spans="2:16">
      <c r="B29" s="3" t="str">
        <f>IF(NOT(SoundChange!B28=0),SoundChange!B28,"")</f>
        <v/>
      </c>
      <c r="C29" s="3" t="str">
        <f>IF(NOT(SoundChange!C28=0),SoundChange!C28,"")</f>
        <v/>
      </c>
      <c r="D29" s="2" t="str">
        <f ca="1" t="shared" si="0"/>
        <v>~bamma~</v>
      </c>
      <c r="E29" s="3" t="str">
        <f>IF(NOT(SoundChange!E28=0),SoundChange!E28,"")</f>
        <v/>
      </c>
      <c r="F29" s="3" t="str">
        <f>IF(NOT(SoundChange!F28=0),SoundChange!F28,"")</f>
        <v/>
      </c>
      <c r="G29" s="4" t="str">
        <f ca="1" t="shared" si="1"/>
        <v>~bamma~</v>
      </c>
      <c r="H29" s="3" t="str">
        <f>IF(NOT(SoundChange!H28=0),SoundChange!H28,"")</f>
        <v/>
      </c>
      <c r="I29" s="3" t="str">
        <f>IF(NOT(SoundChange!I28=0),SoundChange!I28,"")</f>
        <v/>
      </c>
      <c r="J29" s="2" t="str">
        <f ca="1" t="shared" si="2"/>
        <v>~bamma~</v>
      </c>
      <c r="K29" s="3" t="str">
        <f>IF(NOT(SoundChange!K28=0),SoundChange!K28,"")</f>
        <v/>
      </c>
      <c r="L29" s="3" t="str">
        <f>IF(NOT(SoundChange!L28=0),SoundChange!L28,"")</f>
        <v/>
      </c>
      <c r="M29" s="4" t="str">
        <f ca="1" t="shared" si="3"/>
        <v>~bamma~</v>
      </c>
      <c r="N29" s="3" t="str">
        <f>IF(NOT(SoundChange!N28=0),SoundChange!N28,"")</f>
        <v/>
      </c>
      <c r="O29" s="3" t="str">
        <f>IF(NOT(SoundChange!O28=0),SoundChange!O28,"")</f>
        <v/>
      </c>
      <c r="P29" s="2" t="str">
        <f ca="1" t="shared" si="4"/>
        <v>~bamma~</v>
      </c>
    </row>
    <row r="30" customHeight="1" spans="2:16">
      <c r="B30" s="3" t="str">
        <f>IF(NOT(SoundChange!B29=0),SoundChange!B29,"")</f>
        <v/>
      </c>
      <c r="C30" s="3" t="str">
        <f>IF(NOT(SoundChange!C29=0),SoundChange!C29,"")</f>
        <v/>
      </c>
      <c r="D30" s="2" t="str">
        <f ca="1" t="shared" si="0"/>
        <v>~bamma~</v>
      </c>
      <c r="E30" s="3" t="str">
        <f>IF(NOT(SoundChange!E29=0),SoundChange!E29,"")</f>
        <v/>
      </c>
      <c r="F30" s="3" t="str">
        <f>IF(NOT(SoundChange!F29=0),SoundChange!F29,"")</f>
        <v/>
      </c>
      <c r="G30" s="4" t="str">
        <f ca="1" t="shared" si="1"/>
        <v>~bamma~</v>
      </c>
      <c r="H30" s="3" t="str">
        <f>IF(NOT(SoundChange!H29=0),SoundChange!H29,"")</f>
        <v/>
      </c>
      <c r="I30" s="3" t="str">
        <f>IF(NOT(SoundChange!I29=0),SoundChange!I29,"")</f>
        <v/>
      </c>
      <c r="J30" s="2" t="str">
        <f ca="1" t="shared" si="2"/>
        <v>~bamma~</v>
      </c>
      <c r="K30" s="3" t="str">
        <f>IF(NOT(SoundChange!K29=0),SoundChange!K29,"")</f>
        <v/>
      </c>
      <c r="L30" s="3" t="str">
        <f>IF(NOT(SoundChange!L29=0),SoundChange!L29,"")</f>
        <v/>
      </c>
      <c r="M30" s="4" t="str">
        <f ca="1" t="shared" si="3"/>
        <v>~bamma~</v>
      </c>
      <c r="N30" s="3" t="str">
        <f>IF(NOT(SoundChange!N29=0),SoundChange!N29,"")</f>
        <v/>
      </c>
      <c r="O30" s="3" t="str">
        <f>IF(NOT(SoundChange!O29=0),SoundChange!O29,"")</f>
        <v/>
      </c>
      <c r="P30" s="2" t="str">
        <f ca="1" t="shared" si="4"/>
        <v>~bamma~</v>
      </c>
    </row>
    <row r="31" customHeight="1" spans="2:16">
      <c r="B31" s="3" t="str">
        <f>IF(NOT(SoundChange!B30=0),SoundChange!B30,"")</f>
        <v/>
      </c>
      <c r="C31" s="3" t="str">
        <f>IF(NOT(SoundChange!C30=0),SoundChange!C30,"")</f>
        <v/>
      </c>
      <c r="D31" s="2" t="str">
        <f ca="1" t="shared" si="0"/>
        <v>~bamma~</v>
      </c>
      <c r="E31" s="3" t="str">
        <f>IF(NOT(SoundChange!E30=0),SoundChange!E30,"")</f>
        <v/>
      </c>
      <c r="F31" s="3" t="str">
        <f>IF(NOT(SoundChange!F30=0),SoundChange!F30,"")</f>
        <v/>
      </c>
      <c r="G31" s="4" t="str">
        <f ca="1" t="shared" si="1"/>
        <v>~bamma~</v>
      </c>
      <c r="H31" s="3" t="str">
        <f>IF(NOT(SoundChange!H30=0),SoundChange!H30,"")</f>
        <v/>
      </c>
      <c r="I31" s="3" t="str">
        <f>IF(NOT(SoundChange!I30=0),SoundChange!I30,"")</f>
        <v/>
      </c>
      <c r="J31" s="2" t="str">
        <f ca="1" t="shared" si="2"/>
        <v>~bamma~</v>
      </c>
      <c r="K31" s="3" t="str">
        <f>IF(NOT(SoundChange!K30=0),SoundChange!K30,"")</f>
        <v/>
      </c>
      <c r="L31" s="3" t="str">
        <f>IF(NOT(SoundChange!L30=0),SoundChange!L30,"")</f>
        <v/>
      </c>
      <c r="M31" s="4" t="str">
        <f ca="1" t="shared" si="3"/>
        <v>~bamma~</v>
      </c>
      <c r="N31" s="3" t="str">
        <f>IF(NOT(SoundChange!N30=0),SoundChange!N30,"")</f>
        <v/>
      </c>
      <c r="O31" s="3" t="str">
        <f>IF(NOT(SoundChange!O30=0),SoundChange!O30,"")</f>
        <v/>
      </c>
      <c r="P31" s="2" t="str">
        <f ca="1" t="shared" si="4"/>
        <v>~bamma~</v>
      </c>
    </row>
    <row r="32" customHeight="1" spans="2:16">
      <c r="B32" s="3" t="str">
        <f>IF(NOT(SoundChange!B31=0),SoundChange!B31,"")</f>
        <v/>
      </c>
      <c r="C32" s="3" t="str">
        <f>IF(NOT(SoundChange!C31=0),SoundChange!C31,"")</f>
        <v/>
      </c>
      <c r="D32" s="2" t="str">
        <f ca="1" t="shared" si="0"/>
        <v>~bamma~</v>
      </c>
      <c r="E32" s="3" t="str">
        <f>IF(NOT(SoundChange!E31=0),SoundChange!E31,"")</f>
        <v/>
      </c>
      <c r="F32" s="3" t="str">
        <f>IF(NOT(SoundChange!F31=0),SoundChange!F31,"")</f>
        <v/>
      </c>
      <c r="G32" s="4" t="str">
        <f ca="1" t="shared" si="1"/>
        <v>~bamma~</v>
      </c>
      <c r="H32" s="3" t="str">
        <f>IF(NOT(SoundChange!H31=0),SoundChange!H31,"")</f>
        <v/>
      </c>
      <c r="I32" s="3" t="str">
        <f>IF(NOT(SoundChange!I31=0),SoundChange!I31,"")</f>
        <v/>
      </c>
      <c r="J32" s="2" t="str">
        <f ca="1" t="shared" si="2"/>
        <v>~bamma~</v>
      </c>
      <c r="K32" s="3" t="str">
        <f>IF(NOT(SoundChange!K31=0),SoundChange!K31,"")</f>
        <v/>
      </c>
      <c r="L32" s="3" t="str">
        <f>IF(NOT(SoundChange!L31=0),SoundChange!L31,"")</f>
        <v/>
      </c>
      <c r="M32" s="4" t="str">
        <f ca="1" t="shared" si="3"/>
        <v>~bamma~</v>
      </c>
      <c r="N32" s="3" t="str">
        <f>IF(NOT(SoundChange!N31=0),SoundChange!N31,"")</f>
        <v/>
      </c>
      <c r="O32" s="3" t="str">
        <f>IF(NOT(SoundChange!O31=0),SoundChange!O31,"")</f>
        <v/>
      </c>
      <c r="P32" s="2" t="str">
        <f ca="1" t="shared" si="4"/>
        <v>~bamma~</v>
      </c>
    </row>
    <row r="33" customHeight="1" spans="2:16">
      <c r="B33" s="3" t="str">
        <f>IF(NOT(SoundChange!B32=0),SoundChange!B32,"")</f>
        <v/>
      </c>
      <c r="C33" s="3" t="str">
        <f>IF(NOT(SoundChange!C32=0),SoundChange!C32,"")</f>
        <v/>
      </c>
      <c r="D33" s="2" t="str">
        <f ca="1" t="shared" si="0"/>
        <v>~bamma~</v>
      </c>
      <c r="E33" s="3" t="str">
        <f>IF(NOT(SoundChange!E32=0),SoundChange!E32,"")</f>
        <v/>
      </c>
      <c r="F33" s="3" t="str">
        <f>IF(NOT(SoundChange!F32=0),SoundChange!F32,"")</f>
        <v/>
      </c>
      <c r="G33" s="4" t="str">
        <f ca="1" t="shared" si="1"/>
        <v>~bamma~</v>
      </c>
      <c r="H33" s="3" t="str">
        <f>IF(NOT(SoundChange!H32=0),SoundChange!H32,"")</f>
        <v/>
      </c>
      <c r="I33" s="3" t="str">
        <f>IF(NOT(SoundChange!I32=0),SoundChange!I32,"")</f>
        <v/>
      </c>
      <c r="J33" s="2" t="str">
        <f ca="1" t="shared" si="2"/>
        <v>~bamma~</v>
      </c>
      <c r="K33" s="3" t="str">
        <f>IF(NOT(SoundChange!K32=0),SoundChange!K32,"")</f>
        <v/>
      </c>
      <c r="L33" s="3" t="str">
        <f>IF(NOT(SoundChange!L32=0),SoundChange!L32,"")</f>
        <v/>
      </c>
      <c r="M33" s="4" t="str">
        <f ca="1" t="shared" si="3"/>
        <v>~bamma~</v>
      </c>
      <c r="N33" s="3" t="str">
        <f>IF(NOT(SoundChange!N32=0),SoundChange!N32,"")</f>
        <v/>
      </c>
      <c r="O33" s="3" t="str">
        <f>IF(NOT(SoundChange!O32=0),SoundChange!O32,"")</f>
        <v/>
      </c>
      <c r="P33" s="2" t="str">
        <f ca="1" t="shared" si="4"/>
        <v>~bamma~</v>
      </c>
    </row>
    <row r="34" customHeight="1" spans="2:16">
      <c r="B34" s="3" t="str">
        <f>IF(NOT(SoundChange!B33=0),SoundChange!B33,"")</f>
        <v/>
      </c>
      <c r="C34" s="3" t="str">
        <f>IF(NOT(SoundChange!C33=0),SoundChange!C33,"")</f>
        <v/>
      </c>
      <c r="D34" s="2" t="str">
        <f ca="1" t="shared" si="0"/>
        <v>~bamma~</v>
      </c>
      <c r="E34" s="3" t="str">
        <f>IF(NOT(SoundChange!E33=0),SoundChange!E33,"")</f>
        <v/>
      </c>
      <c r="F34" s="3" t="str">
        <f>IF(NOT(SoundChange!F33=0),SoundChange!F33,"")</f>
        <v/>
      </c>
      <c r="G34" s="4" t="str">
        <f ca="1" t="shared" si="1"/>
        <v>~bamma~</v>
      </c>
      <c r="H34" s="3" t="str">
        <f>IF(NOT(SoundChange!H33=0),SoundChange!H33,"")</f>
        <v/>
      </c>
      <c r="I34" s="3" t="str">
        <f>IF(NOT(SoundChange!I33=0),SoundChange!I33,"")</f>
        <v/>
      </c>
      <c r="J34" s="2" t="str">
        <f ca="1" t="shared" si="2"/>
        <v>~bamma~</v>
      </c>
      <c r="K34" s="3" t="str">
        <f>IF(NOT(SoundChange!K33=0),SoundChange!K33,"")</f>
        <v/>
      </c>
      <c r="L34" s="3" t="str">
        <f>IF(NOT(SoundChange!L33=0),SoundChange!L33,"")</f>
        <v/>
      </c>
      <c r="M34" s="4" t="str">
        <f ca="1" t="shared" si="3"/>
        <v>~bamma~</v>
      </c>
      <c r="N34" s="3" t="str">
        <f>IF(NOT(SoundChange!N33=0),SoundChange!N33,"")</f>
        <v/>
      </c>
      <c r="O34" s="3" t="str">
        <f>IF(NOT(SoundChange!O33=0),SoundChange!O33,"")</f>
        <v/>
      </c>
      <c r="P34" s="2" t="str">
        <f ca="1" t="shared" si="4"/>
        <v>~bamma~</v>
      </c>
    </row>
    <row r="35" customHeight="1" spans="2:16">
      <c r="B35" s="3" t="str">
        <f>IF(NOT(SoundChange!B34=0),SoundChange!B34,"")</f>
        <v/>
      </c>
      <c r="C35" s="3" t="str">
        <f>IF(NOT(SoundChange!C34=0),SoundChange!C34,"")</f>
        <v/>
      </c>
      <c r="D35" s="2" t="str">
        <f ca="1" t="shared" si="0"/>
        <v>~bamma~</v>
      </c>
      <c r="E35" s="3" t="str">
        <f>IF(NOT(SoundChange!E34=0),SoundChange!E34,"")</f>
        <v/>
      </c>
      <c r="F35" s="3" t="str">
        <f>IF(NOT(SoundChange!F34=0),SoundChange!F34,"")</f>
        <v/>
      </c>
      <c r="G35" s="4" t="str">
        <f ca="1" t="shared" si="1"/>
        <v>~bamma~</v>
      </c>
      <c r="H35" s="3" t="str">
        <f>IF(NOT(SoundChange!H34=0),SoundChange!H34,"")</f>
        <v/>
      </c>
      <c r="I35" s="3" t="str">
        <f>IF(NOT(SoundChange!I34=0),SoundChange!I34,"")</f>
        <v/>
      </c>
      <c r="J35" s="2" t="str">
        <f ca="1" t="shared" si="2"/>
        <v>~bamma~</v>
      </c>
      <c r="K35" s="3" t="str">
        <f>IF(NOT(SoundChange!K34=0),SoundChange!K34,"")</f>
        <v/>
      </c>
      <c r="L35" s="3" t="str">
        <f>IF(NOT(SoundChange!L34=0),SoundChange!L34,"")</f>
        <v/>
      </c>
      <c r="M35" s="4" t="str">
        <f ca="1" t="shared" si="3"/>
        <v>~bamma~</v>
      </c>
      <c r="N35" s="3" t="str">
        <f>IF(NOT(SoundChange!N34=0),SoundChange!N34,"")</f>
        <v/>
      </c>
      <c r="O35" s="3" t="str">
        <f>IF(NOT(SoundChange!O34=0),SoundChange!O34,"")</f>
        <v/>
      </c>
      <c r="P35" s="2" t="str">
        <f ca="1" t="shared" si="4"/>
        <v>~bamma~</v>
      </c>
    </row>
    <row r="36" customHeight="1" spans="2:16">
      <c r="B36" s="3" t="str">
        <f>IF(NOT(SoundChange!B35=0),SoundChange!B35,"")</f>
        <v/>
      </c>
      <c r="C36" s="3" t="str">
        <f>IF(NOT(SoundChange!C35=0),SoundChange!C35,"")</f>
        <v/>
      </c>
      <c r="D36" s="2" t="str">
        <f ca="1" t="shared" si="0"/>
        <v>~bamma~</v>
      </c>
      <c r="E36" s="3" t="str">
        <f>IF(NOT(SoundChange!E35=0),SoundChange!E35,"")</f>
        <v/>
      </c>
      <c r="F36" s="3" t="str">
        <f>IF(NOT(SoundChange!F35=0),SoundChange!F35,"")</f>
        <v/>
      </c>
      <c r="G36" s="4" t="str">
        <f ca="1" t="shared" si="1"/>
        <v>~bamma~</v>
      </c>
      <c r="H36" s="3" t="str">
        <f>IF(NOT(SoundChange!H35=0),SoundChange!H35,"")</f>
        <v/>
      </c>
      <c r="I36" s="3" t="str">
        <f>IF(NOT(SoundChange!I35=0),SoundChange!I35,"")</f>
        <v/>
      </c>
      <c r="J36" s="2" t="str">
        <f ca="1" t="shared" si="2"/>
        <v>~bamma~</v>
      </c>
      <c r="K36" s="3" t="str">
        <f>IF(NOT(SoundChange!K35=0),SoundChange!K35,"")</f>
        <v/>
      </c>
      <c r="L36" s="3" t="str">
        <f>IF(NOT(SoundChange!L35=0),SoundChange!L35,"")</f>
        <v/>
      </c>
      <c r="M36" s="4" t="str">
        <f ca="1" t="shared" si="3"/>
        <v>~bamma~</v>
      </c>
      <c r="N36" s="3" t="str">
        <f>IF(NOT(SoundChange!N35=0),SoundChange!N35,"")</f>
        <v/>
      </c>
      <c r="O36" s="3" t="str">
        <f>IF(NOT(SoundChange!O35=0),SoundChange!O35,"")</f>
        <v/>
      </c>
      <c r="P36" s="2" t="str">
        <f ca="1" t="shared" si="4"/>
        <v>~bamma~</v>
      </c>
    </row>
    <row r="37" customHeight="1" spans="2:16">
      <c r="B37" s="3" t="str">
        <f>IF(NOT(SoundChange!B36=0),SoundChange!B36,"")</f>
        <v/>
      </c>
      <c r="C37" s="3" t="str">
        <f>IF(NOT(SoundChange!C36=0),SoundChange!C36,"")</f>
        <v/>
      </c>
      <c r="D37" s="2" t="str">
        <f ca="1" t="shared" si="0"/>
        <v>~bamma~</v>
      </c>
      <c r="E37" s="3" t="str">
        <f>IF(NOT(SoundChange!E36=0),SoundChange!E36,"")</f>
        <v/>
      </c>
      <c r="F37" s="3" t="str">
        <f>IF(NOT(SoundChange!F36=0),SoundChange!F36,"")</f>
        <v/>
      </c>
      <c r="G37" s="4" t="str">
        <f ca="1" t="shared" si="1"/>
        <v>~bamma~</v>
      </c>
      <c r="H37" s="3" t="str">
        <f>IF(NOT(SoundChange!H36=0),SoundChange!H36,"")</f>
        <v/>
      </c>
      <c r="I37" s="3" t="str">
        <f>IF(NOT(SoundChange!I36=0),SoundChange!I36,"")</f>
        <v/>
      </c>
      <c r="J37" s="2" t="str">
        <f ca="1" t="shared" si="2"/>
        <v>~bamma~</v>
      </c>
      <c r="K37" s="3" t="str">
        <f>IF(NOT(SoundChange!K36=0),SoundChange!K36,"")</f>
        <v/>
      </c>
      <c r="L37" s="3" t="str">
        <f>IF(NOT(SoundChange!L36=0),SoundChange!L36,"")</f>
        <v/>
      </c>
      <c r="M37" s="4" t="str">
        <f ca="1" t="shared" si="3"/>
        <v>~bamma~</v>
      </c>
      <c r="N37" s="3" t="str">
        <f>IF(NOT(SoundChange!N36=0),SoundChange!N36,"")</f>
        <v/>
      </c>
      <c r="O37" s="3" t="str">
        <f>IF(NOT(SoundChange!O36=0),SoundChange!O36,"")</f>
        <v/>
      </c>
      <c r="P37" s="2" t="str">
        <f ca="1" t="shared" si="4"/>
        <v>~bamma~</v>
      </c>
    </row>
    <row r="38" customHeight="1" spans="2:16">
      <c r="B38" s="3" t="str">
        <f>IF(NOT(SoundChange!B37=0),SoundChange!B37,"")</f>
        <v/>
      </c>
      <c r="C38" s="3" t="str">
        <f>IF(NOT(SoundChange!C37=0),SoundChange!C37,"")</f>
        <v/>
      </c>
      <c r="D38" s="2" t="str">
        <f ca="1" t="shared" si="0"/>
        <v>~bamma~</v>
      </c>
      <c r="E38" s="3" t="str">
        <f>IF(NOT(SoundChange!E37=0),SoundChange!E37,"")</f>
        <v/>
      </c>
      <c r="F38" s="3" t="str">
        <f>IF(NOT(SoundChange!F37=0),SoundChange!F37,"")</f>
        <v/>
      </c>
      <c r="G38" s="4" t="str">
        <f ca="1" t="shared" si="1"/>
        <v>~bamma~</v>
      </c>
      <c r="H38" s="3" t="str">
        <f>IF(NOT(SoundChange!H37=0),SoundChange!H37,"")</f>
        <v/>
      </c>
      <c r="I38" s="3" t="str">
        <f>IF(NOT(SoundChange!I37=0),SoundChange!I37,"")</f>
        <v/>
      </c>
      <c r="J38" s="2" t="str">
        <f ca="1" t="shared" si="2"/>
        <v>~bamma~</v>
      </c>
      <c r="K38" s="3" t="str">
        <f>IF(NOT(SoundChange!K37=0),SoundChange!K37,"")</f>
        <v/>
      </c>
      <c r="L38" s="3" t="str">
        <f>IF(NOT(SoundChange!L37=0),SoundChange!L37,"")</f>
        <v/>
      </c>
      <c r="M38" s="4" t="str">
        <f ca="1" t="shared" si="3"/>
        <v>~bamma~</v>
      </c>
      <c r="N38" s="3" t="str">
        <f>IF(NOT(SoundChange!N37=0),SoundChange!N37,"")</f>
        <v/>
      </c>
      <c r="O38" s="3" t="str">
        <f>IF(NOT(SoundChange!O37=0),SoundChange!O37,"")</f>
        <v/>
      </c>
      <c r="P38" s="2" t="str">
        <f ca="1" t="shared" si="4"/>
        <v>~bamma~</v>
      </c>
    </row>
    <row r="39" customHeight="1" spans="2:16">
      <c r="B39" s="3" t="str">
        <f>IF(NOT(SoundChange!B38=0),SoundChange!B38,"")</f>
        <v/>
      </c>
      <c r="C39" s="3" t="str">
        <f>IF(NOT(SoundChange!C38=0),SoundChange!C38,"")</f>
        <v/>
      </c>
      <c r="D39" s="2" t="str">
        <f ca="1" t="shared" ref="D39:D70" si="5">SUBSTITUTE(D38,B39,C39)</f>
        <v>~bamma~</v>
      </c>
      <c r="E39" s="3" t="str">
        <f>IF(NOT(SoundChange!E38=0),SoundChange!E38,"")</f>
        <v/>
      </c>
      <c r="F39" s="3" t="str">
        <f>IF(NOT(SoundChange!F38=0),SoundChange!F38,"")</f>
        <v/>
      </c>
      <c r="G39" s="4" t="str">
        <f ca="1" t="shared" ref="G39:G70" si="6">SUBSTITUTE(G38,E39,F39)</f>
        <v>~bamma~</v>
      </c>
      <c r="H39" s="3" t="str">
        <f>IF(NOT(SoundChange!H38=0),SoundChange!H38,"")</f>
        <v/>
      </c>
      <c r="I39" s="3" t="str">
        <f>IF(NOT(SoundChange!I38=0),SoundChange!I38,"")</f>
        <v/>
      </c>
      <c r="J39" s="2" t="str">
        <f ca="1" t="shared" ref="J39:J70" si="7">SUBSTITUTE(J38,H39,I39)</f>
        <v>~bamma~</v>
      </c>
      <c r="K39" s="3" t="str">
        <f>IF(NOT(SoundChange!K38=0),SoundChange!K38,"")</f>
        <v/>
      </c>
      <c r="L39" s="3" t="str">
        <f>IF(NOT(SoundChange!L38=0),SoundChange!L38,"")</f>
        <v/>
      </c>
      <c r="M39" s="4" t="str">
        <f ca="1" t="shared" ref="M39:M70" si="8">SUBSTITUTE(M38,K39,L39)</f>
        <v>~bamma~</v>
      </c>
      <c r="N39" s="3" t="str">
        <f>IF(NOT(SoundChange!N38=0),SoundChange!N38,"")</f>
        <v/>
      </c>
      <c r="O39" s="3" t="str">
        <f>IF(NOT(SoundChange!O38=0),SoundChange!O38,"")</f>
        <v/>
      </c>
      <c r="P39" s="2" t="str">
        <f ca="1" t="shared" ref="P39:P70" si="9">SUBSTITUTE(P38,N39,O39)</f>
        <v>~bamma~</v>
      </c>
    </row>
    <row r="40" customHeight="1" spans="2:16">
      <c r="B40" s="3" t="str">
        <f>IF(NOT(SoundChange!B39=0),SoundChange!B39,"")</f>
        <v/>
      </c>
      <c r="C40" s="3" t="str">
        <f>IF(NOT(SoundChange!C39=0),SoundChange!C39,"")</f>
        <v/>
      </c>
      <c r="D40" s="2" t="str">
        <f ca="1" t="shared" si="5"/>
        <v>~bamma~</v>
      </c>
      <c r="E40" s="3" t="str">
        <f>IF(NOT(SoundChange!E39=0),SoundChange!E39,"")</f>
        <v/>
      </c>
      <c r="F40" s="3" t="str">
        <f>IF(NOT(SoundChange!F39=0),SoundChange!F39,"")</f>
        <v/>
      </c>
      <c r="G40" s="4" t="str">
        <f ca="1" t="shared" si="6"/>
        <v>~bamma~</v>
      </c>
      <c r="H40" s="3" t="str">
        <f>IF(NOT(SoundChange!H39=0),SoundChange!H39,"")</f>
        <v/>
      </c>
      <c r="I40" s="3" t="str">
        <f>IF(NOT(SoundChange!I39=0),SoundChange!I39,"")</f>
        <v/>
      </c>
      <c r="J40" s="2" t="str">
        <f ca="1" t="shared" si="7"/>
        <v>~bamma~</v>
      </c>
      <c r="K40" s="3" t="str">
        <f>IF(NOT(SoundChange!K39=0),SoundChange!K39,"")</f>
        <v/>
      </c>
      <c r="L40" s="3" t="str">
        <f>IF(NOT(SoundChange!L39=0),SoundChange!L39,"")</f>
        <v/>
      </c>
      <c r="M40" s="4" t="str">
        <f ca="1" t="shared" si="8"/>
        <v>~bamma~</v>
      </c>
      <c r="N40" s="3" t="str">
        <f>IF(NOT(SoundChange!N39=0),SoundChange!N39,"")</f>
        <v/>
      </c>
      <c r="O40" s="3" t="str">
        <f>IF(NOT(SoundChange!O39=0),SoundChange!O39,"")</f>
        <v/>
      </c>
      <c r="P40" s="2" t="str">
        <f ca="1" t="shared" si="9"/>
        <v>~bamma~</v>
      </c>
    </row>
    <row r="41" customHeight="1" spans="2:16">
      <c r="B41" s="3" t="str">
        <f>IF(NOT(SoundChange!B40=0),SoundChange!B40,"")</f>
        <v/>
      </c>
      <c r="C41" s="3" t="str">
        <f>IF(NOT(SoundChange!C40=0),SoundChange!C40,"")</f>
        <v/>
      </c>
      <c r="D41" s="2" t="str">
        <f ca="1" t="shared" si="5"/>
        <v>~bamma~</v>
      </c>
      <c r="E41" s="3" t="str">
        <f>IF(NOT(SoundChange!E40=0),SoundChange!E40,"")</f>
        <v/>
      </c>
      <c r="F41" s="3" t="str">
        <f>IF(NOT(SoundChange!F40=0),SoundChange!F40,"")</f>
        <v/>
      </c>
      <c r="G41" s="4" t="str">
        <f ca="1" t="shared" si="6"/>
        <v>~bamma~</v>
      </c>
      <c r="H41" s="3" t="str">
        <f>IF(NOT(SoundChange!H40=0),SoundChange!H40,"")</f>
        <v/>
      </c>
      <c r="I41" s="3" t="str">
        <f>IF(NOT(SoundChange!I40=0),SoundChange!I40,"")</f>
        <v/>
      </c>
      <c r="J41" s="2" t="str">
        <f ca="1" t="shared" si="7"/>
        <v>~bamma~</v>
      </c>
      <c r="K41" s="3" t="str">
        <f>IF(NOT(SoundChange!K40=0),SoundChange!K40,"")</f>
        <v/>
      </c>
      <c r="L41" s="3" t="str">
        <f>IF(NOT(SoundChange!L40=0),SoundChange!L40,"")</f>
        <v/>
      </c>
      <c r="M41" s="4" t="str">
        <f ca="1" t="shared" si="8"/>
        <v>~bamma~</v>
      </c>
      <c r="N41" s="3" t="str">
        <f>IF(NOT(SoundChange!N40=0),SoundChange!N40,"")</f>
        <v/>
      </c>
      <c r="O41" s="3" t="str">
        <f>IF(NOT(SoundChange!O40=0),SoundChange!O40,"")</f>
        <v/>
      </c>
      <c r="P41" s="2" t="str">
        <f ca="1" t="shared" si="9"/>
        <v>~bamma~</v>
      </c>
    </row>
    <row r="42" customHeight="1" spans="2:16">
      <c r="B42" s="3" t="str">
        <f>IF(NOT(SoundChange!B41=0),SoundChange!B41,"")</f>
        <v/>
      </c>
      <c r="C42" s="3" t="str">
        <f>IF(NOT(SoundChange!C41=0),SoundChange!C41,"")</f>
        <v/>
      </c>
      <c r="D42" s="2" t="str">
        <f ca="1" t="shared" si="5"/>
        <v>~bamma~</v>
      </c>
      <c r="E42" s="3" t="str">
        <f>IF(NOT(SoundChange!E41=0),SoundChange!E41,"")</f>
        <v/>
      </c>
      <c r="F42" s="3" t="str">
        <f>IF(NOT(SoundChange!F41=0),SoundChange!F41,"")</f>
        <v/>
      </c>
      <c r="G42" s="4" t="str">
        <f ca="1" t="shared" si="6"/>
        <v>~bamma~</v>
      </c>
      <c r="H42" s="3" t="str">
        <f>IF(NOT(SoundChange!H41=0),SoundChange!H41,"")</f>
        <v/>
      </c>
      <c r="I42" s="3" t="str">
        <f>IF(NOT(SoundChange!I41=0),SoundChange!I41,"")</f>
        <v/>
      </c>
      <c r="J42" s="2" t="str">
        <f ca="1" t="shared" si="7"/>
        <v>~bamma~</v>
      </c>
      <c r="K42" s="3" t="str">
        <f>IF(NOT(SoundChange!K41=0),SoundChange!K41,"")</f>
        <v/>
      </c>
      <c r="L42" s="3" t="str">
        <f>IF(NOT(SoundChange!L41=0),SoundChange!L41,"")</f>
        <v/>
      </c>
      <c r="M42" s="4" t="str">
        <f ca="1" t="shared" si="8"/>
        <v>~bamma~</v>
      </c>
      <c r="N42" s="3" t="str">
        <f>IF(NOT(SoundChange!N41=0),SoundChange!N41,"")</f>
        <v/>
      </c>
      <c r="O42" s="3" t="str">
        <f>IF(NOT(SoundChange!O41=0),SoundChange!O41,"")</f>
        <v/>
      </c>
      <c r="P42" s="2" t="str">
        <f ca="1" t="shared" si="9"/>
        <v>~bamma~</v>
      </c>
    </row>
    <row r="43" customHeight="1" spans="2:16">
      <c r="B43" s="3" t="str">
        <f>IF(NOT(SoundChange!B42=0),SoundChange!B42,"")</f>
        <v/>
      </c>
      <c r="C43" s="3" t="str">
        <f>IF(NOT(SoundChange!C42=0),SoundChange!C42,"")</f>
        <v/>
      </c>
      <c r="D43" s="2" t="str">
        <f ca="1" t="shared" si="5"/>
        <v>~bamma~</v>
      </c>
      <c r="E43" s="3" t="str">
        <f>IF(NOT(SoundChange!E42=0),SoundChange!E42,"")</f>
        <v/>
      </c>
      <c r="F43" s="3" t="str">
        <f>IF(NOT(SoundChange!F42=0),SoundChange!F42,"")</f>
        <v/>
      </c>
      <c r="G43" s="4" t="str">
        <f ca="1" t="shared" si="6"/>
        <v>~bamma~</v>
      </c>
      <c r="H43" s="3" t="str">
        <f>IF(NOT(SoundChange!H42=0),SoundChange!H42,"")</f>
        <v/>
      </c>
      <c r="I43" s="3" t="str">
        <f>IF(NOT(SoundChange!I42=0),SoundChange!I42,"")</f>
        <v/>
      </c>
      <c r="J43" s="2" t="str">
        <f ca="1" t="shared" si="7"/>
        <v>~bamma~</v>
      </c>
      <c r="K43" s="3" t="str">
        <f>IF(NOT(SoundChange!K42=0),SoundChange!K42,"")</f>
        <v/>
      </c>
      <c r="L43" s="3" t="str">
        <f>IF(NOT(SoundChange!L42=0),SoundChange!L42,"")</f>
        <v/>
      </c>
      <c r="M43" s="4" t="str">
        <f ca="1" t="shared" si="8"/>
        <v>~bamma~</v>
      </c>
      <c r="N43" s="3" t="str">
        <f>IF(NOT(SoundChange!N42=0),SoundChange!N42,"")</f>
        <v/>
      </c>
      <c r="O43" s="3" t="str">
        <f>IF(NOT(SoundChange!O42=0),SoundChange!O42,"")</f>
        <v/>
      </c>
      <c r="P43" s="2" t="str">
        <f ca="1" t="shared" si="9"/>
        <v>~bamma~</v>
      </c>
    </row>
    <row r="44" customHeight="1" spans="2:16">
      <c r="B44" s="3" t="str">
        <f>IF(NOT(SoundChange!B43=0),SoundChange!B43,"")</f>
        <v/>
      </c>
      <c r="C44" s="3" t="str">
        <f>IF(NOT(SoundChange!C43=0),SoundChange!C43,"")</f>
        <v/>
      </c>
      <c r="D44" s="2" t="str">
        <f ca="1" t="shared" si="5"/>
        <v>~bamma~</v>
      </c>
      <c r="E44" s="3" t="str">
        <f>IF(NOT(SoundChange!E43=0),SoundChange!E43,"")</f>
        <v/>
      </c>
      <c r="F44" s="3" t="str">
        <f>IF(NOT(SoundChange!F43=0),SoundChange!F43,"")</f>
        <v/>
      </c>
      <c r="G44" s="4" t="str">
        <f ca="1" t="shared" si="6"/>
        <v>~bamma~</v>
      </c>
      <c r="H44" s="3" t="str">
        <f>IF(NOT(SoundChange!H43=0),SoundChange!H43,"")</f>
        <v/>
      </c>
      <c r="I44" s="3" t="str">
        <f>IF(NOT(SoundChange!I43=0),SoundChange!I43,"")</f>
        <v/>
      </c>
      <c r="J44" s="2" t="str">
        <f ca="1" t="shared" si="7"/>
        <v>~bamma~</v>
      </c>
      <c r="K44" s="3" t="str">
        <f>IF(NOT(SoundChange!K43=0),SoundChange!K43,"")</f>
        <v/>
      </c>
      <c r="L44" s="3" t="str">
        <f>IF(NOT(SoundChange!L43=0),SoundChange!L43,"")</f>
        <v/>
      </c>
      <c r="M44" s="4" t="str">
        <f ca="1" t="shared" si="8"/>
        <v>~bamma~</v>
      </c>
      <c r="N44" s="3" t="str">
        <f>IF(NOT(SoundChange!N43=0),SoundChange!N43,"")</f>
        <v/>
      </c>
      <c r="O44" s="3" t="str">
        <f>IF(NOT(SoundChange!O43=0),SoundChange!O43,"")</f>
        <v/>
      </c>
      <c r="P44" s="2" t="str">
        <f ca="1" t="shared" si="9"/>
        <v>~bamma~</v>
      </c>
    </row>
    <row r="45" customHeight="1" spans="2:16">
      <c r="B45" s="3" t="str">
        <f>IF(NOT(SoundChange!B44=0),SoundChange!B44,"")</f>
        <v/>
      </c>
      <c r="C45" s="3" t="str">
        <f>IF(NOT(SoundChange!C44=0),SoundChange!C44,"")</f>
        <v/>
      </c>
      <c r="D45" s="2" t="str">
        <f ca="1" t="shared" si="5"/>
        <v>~bamma~</v>
      </c>
      <c r="E45" s="3" t="str">
        <f>IF(NOT(SoundChange!E44=0),SoundChange!E44,"")</f>
        <v/>
      </c>
      <c r="F45" s="3" t="str">
        <f>IF(NOT(SoundChange!F44=0),SoundChange!F44,"")</f>
        <v/>
      </c>
      <c r="G45" s="4" t="str">
        <f ca="1" t="shared" si="6"/>
        <v>~bamma~</v>
      </c>
      <c r="H45" s="3" t="str">
        <f>IF(NOT(SoundChange!H44=0),SoundChange!H44,"")</f>
        <v/>
      </c>
      <c r="I45" s="3" t="str">
        <f>IF(NOT(SoundChange!I44=0),SoundChange!I44,"")</f>
        <v/>
      </c>
      <c r="J45" s="2" t="str">
        <f ca="1" t="shared" si="7"/>
        <v>~bamma~</v>
      </c>
      <c r="K45" s="3" t="str">
        <f>IF(NOT(SoundChange!K44=0),SoundChange!K44,"")</f>
        <v/>
      </c>
      <c r="L45" s="3" t="str">
        <f>IF(NOT(SoundChange!L44=0),SoundChange!L44,"")</f>
        <v/>
      </c>
      <c r="M45" s="4" t="str">
        <f ca="1" t="shared" si="8"/>
        <v>~bamma~</v>
      </c>
      <c r="N45" s="3" t="str">
        <f>IF(NOT(SoundChange!N44=0),SoundChange!N44,"")</f>
        <v/>
      </c>
      <c r="O45" s="3" t="str">
        <f>IF(NOT(SoundChange!O44=0),SoundChange!O44,"")</f>
        <v/>
      </c>
      <c r="P45" s="2" t="str">
        <f ca="1" t="shared" si="9"/>
        <v>~bamma~</v>
      </c>
    </row>
    <row r="46" customHeight="1" spans="2:16">
      <c r="B46" s="3" t="str">
        <f>IF(NOT(SoundChange!B45=0),SoundChange!B45,"")</f>
        <v/>
      </c>
      <c r="C46" s="3" t="str">
        <f>IF(NOT(SoundChange!C45=0),SoundChange!C45,"")</f>
        <v/>
      </c>
      <c r="D46" s="2" t="str">
        <f ca="1" t="shared" si="5"/>
        <v>~bamma~</v>
      </c>
      <c r="E46" s="3" t="str">
        <f>IF(NOT(SoundChange!E45=0),SoundChange!E45,"")</f>
        <v/>
      </c>
      <c r="F46" s="3" t="str">
        <f>IF(NOT(SoundChange!F45=0),SoundChange!F45,"")</f>
        <v/>
      </c>
      <c r="G46" s="4" t="str">
        <f ca="1" t="shared" si="6"/>
        <v>~bamma~</v>
      </c>
      <c r="H46" s="3" t="str">
        <f>IF(NOT(SoundChange!H45=0),SoundChange!H45,"")</f>
        <v/>
      </c>
      <c r="I46" s="3" t="str">
        <f>IF(NOT(SoundChange!I45=0),SoundChange!I45,"")</f>
        <v/>
      </c>
      <c r="J46" s="2" t="str">
        <f ca="1" t="shared" si="7"/>
        <v>~bamma~</v>
      </c>
      <c r="K46" s="3" t="str">
        <f>IF(NOT(SoundChange!K45=0),SoundChange!K45,"")</f>
        <v/>
      </c>
      <c r="L46" s="3" t="str">
        <f>IF(NOT(SoundChange!L45=0),SoundChange!L45,"")</f>
        <v/>
      </c>
      <c r="M46" s="4" t="str">
        <f ca="1" t="shared" si="8"/>
        <v>~bamma~</v>
      </c>
      <c r="N46" s="3" t="str">
        <f>IF(NOT(SoundChange!N45=0),SoundChange!N45,"")</f>
        <v/>
      </c>
      <c r="O46" s="3" t="str">
        <f>IF(NOT(SoundChange!O45=0),SoundChange!O45,"")</f>
        <v/>
      </c>
      <c r="P46" s="2" t="str">
        <f ca="1" t="shared" si="9"/>
        <v>~bamma~</v>
      </c>
    </row>
    <row r="47" customHeight="1" spans="2:16">
      <c r="B47" s="3" t="str">
        <f>IF(NOT(SoundChange!B46=0),SoundChange!B46,"")</f>
        <v/>
      </c>
      <c r="C47" s="3" t="str">
        <f>IF(NOT(SoundChange!C46=0),SoundChange!C46,"")</f>
        <v/>
      </c>
      <c r="D47" s="2" t="str">
        <f ca="1" t="shared" si="5"/>
        <v>~bamma~</v>
      </c>
      <c r="E47" s="3" t="str">
        <f>IF(NOT(SoundChange!E46=0),SoundChange!E46,"")</f>
        <v/>
      </c>
      <c r="F47" s="3" t="str">
        <f>IF(NOT(SoundChange!F46=0),SoundChange!F46,"")</f>
        <v/>
      </c>
      <c r="G47" s="4" t="str">
        <f ca="1" t="shared" si="6"/>
        <v>~bamma~</v>
      </c>
      <c r="H47" s="3" t="str">
        <f>IF(NOT(SoundChange!H46=0),SoundChange!H46,"")</f>
        <v/>
      </c>
      <c r="I47" s="3" t="str">
        <f>IF(NOT(SoundChange!I46=0),SoundChange!I46,"")</f>
        <v/>
      </c>
      <c r="J47" s="2" t="str">
        <f ca="1" t="shared" si="7"/>
        <v>~bamma~</v>
      </c>
      <c r="K47" s="3" t="str">
        <f>IF(NOT(SoundChange!K46=0),SoundChange!K46,"")</f>
        <v/>
      </c>
      <c r="L47" s="3" t="str">
        <f>IF(NOT(SoundChange!L46=0),SoundChange!L46,"")</f>
        <v/>
      </c>
      <c r="M47" s="4" t="str">
        <f ca="1" t="shared" si="8"/>
        <v>~bamma~</v>
      </c>
      <c r="N47" s="3" t="str">
        <f>IF(NOT(SoundChange!N46=0),SoundChange!N46,"")</f>
        <v/>
      </c>
      <c r="O47" s="3" t="str">
        <f>IF(NOT(SoundChange!O46=0),SoundChange!O46,"")</f>
        <v/>
      </c>
      <c r="P47" s="2" t="str">
        <f ca="1" t="shared" si="9"/>
        <v>~bamma~</v>
      </c>
    </row>
    <row r="48" customHeight="1" spans="2:16">
      <c r="B48" s="3" t="str">
        <f>IF(NOT(SoundChange!B47=0),SoundChange!B47,"")</f>
        <v/>
      </c>
      <c r="C48" s="3" t="str">
        <f>IF(NOT(SoundChange!C47=0),SoundChange!C47,"")</f>
        <v/>
      </c>
      <c r="D48" s="2" t="str">
        <f ca="1" t="shared" si="5"/>
        <v>~bamma~</v>
      </c>
      <c r="E48" s="3" t="str">
        <f>IF(NOT(SoundChange!E47=0),SoundChange!E47,"")</f>
        <v/>
      </c>
      <c r="F48" s="3" t="str">
        <f>IF(NOT(SoundChange!F47=0),SoundChange!F47,"")</f>
        <v/>
      </c>
      <c r="G48" s="4" t="str">
        <f ca="1" t="shared" si="6"/>
        <v>~bamma~</v>
      </c>
      <c r="H48" s="3" t="str">
        <f>IF(NOT(SoundChange!H47=0),SoundChange!H47,"")</f>
        <v/>
      </c>
      <c r="I48" s="3" t="str">
        <f>IF(NOT(SoundChange!I47=0),SoundChange!I47,"")</f>
        <v/>
      </c>
      <c r="J48" s="2" t="str">
        <f ca="1" t="shared" si="7"/>
        <v>~bamma~</v>
      </c>
      <c r="K48" s="3" t="str">
        <f>IF(NOT(SoundChange!K47=0),SoundChange!K47,"")</f>
        <v/>
      </c>
      <c r="L48" s="3" t="str">
        <f>IF(NOT(SoundChange!L47=0),SoundChange!L47,"")</f>
        <v/>
      </c>
      <c r="M48" s="4" t="str">
        <f ca="1" t="shared" si="8"/>
        <v>~bamma~</v>
      </c>
      <c r="N48" s="3" t="str">
        <f>IF(NOT(SoundChange!N47=0),SoundChange!N47,"")</f>
        <v/>
      </c>
      <c r="O48" s="3" t="str">
        <f>IF(NOT(SoundChange!O47=0),SoundChange!O47,"")</f>
        <v/>
      </c>
      <c r="P48" s="2" t="str">
        <f ca="1" t="shared" si="9"/>
        <v>~bamma~</v>
      </c>
    </row>
    <row r="49" customHeight="1" spans="2:16">
      <c r="B49" s="3" t="str">
        <f>IF(NOT(SoundChange!B48=0),SoundChange!B48,"")</f>
        <v/>
      </c>
      <c r="C49" s="3" t="str">
        <f>IF(NOT(SoundChange!C48=0),SoundChange!C48,"")</f>
        <v/>
      </c>
      <c r="D49" s="2" t="str">
        <f ca="1" t="shared" si="5"/>
        <v>~bamma~</v>
      </c>
      <c r="E49" s="3" t="str">
        <f>IF(NOT(SoundChange!E48=0),SoundChange!E48,"")</f>
        <v/>
      </c>
      <c r="F49" s="3" t="str">
        <f>IF(NOT(SoundChange!F48=0),SoundChange!F48,"")</f>
        <v/>
      </c>
      <c r="G49" s="4" t="str">
        <f ca="1" t="shared" si="6"/>
        <v>~bamma~</v>
      </c>
      <c r="H49" s="3" t="str">
        <f>IF(NOT(SoundChange!H48=0),SoundChange!H48,"")</f>
        <v/>
      </c>
      <c r="I49" s="3" t="str">
        <f>IF(NOT(SoundChange!I48=0),SoundChange!I48,"")</f>
        <v/>
      </c>
      <c r="J49" s="2" t="str">
        <f ca="1" t="shared" si="7"/>
        <v>~bamma~</v>
      </c>
      <c r="K49" s="3" t="str">
        <f>IF(NOT(SoundChange!K48=0),SoundChange!K48,"")</f>
        <v/>
      </c>
      <c r="L49" s="3" t="str">
        <f>IF(NOT(SoundChange!L48=0),SoundChange!L48,"")</f>
        <v/>
      </c>
      <c r="M49" s="4" t="str">
        <f ca="1" t="shared" si="8"/>
        <v>~bamma~</v>
      </c>
      <c r="N49" s="3" t="str">
        <f>IF(NOT(SoundChange!N48=0),SoundChange!N48,"")</f>
        <v/>
      </c>
      <c r="O49" s="3" t="str">
        <f>IF(NOT(SoundChange!O48=0),SoundChange!O48,"")</f>
        <v/>
      </c>
      <c r="P49" s="2" t="str">
        <f ca="1" t="shared" si="9"/>
        <v>~bamma~</v>
      </c>
    </row>
    <row r="50" customHeight="1" spans="2:16">
      <c r="B50" s="3" t="str">
        <f>IF(NOT(SoundChange!B49=0),SoundChange!B49,"")</f>
        <v/>
      </c>
      <c r="C50" s="3" t="str">
        <f>IF(NOT(SoundChange!C49=0),SoundChange!C49,"")</f>
        <v/>
      </c>
      <c r="D50" s="2" t="str">
        <f ca="1" t="shared" si="5"/>
        <v>~bamma~</v>
      </c>
      <c r="E50" s="3" t="str">
        <f>IF(NOT(SoundChange!E49=0),SoundChange!E49,"")</f>
        <v/>
      </c>
      <c r="F50" s="3" t="str">
        <f>IF(NOT(SoundChange!F49=0),SoundChange!F49,"")</f>
        <v/>
      </c>
      <c r="G50" s="4" t="str">
        <f ca="1" t="shared" si="6"/>
        <v>~bamma~</v>
      </c>
      <c r="H50" s="3" t="str">
        <f>IF(NOT(SoundChange!H49=0),SoundChange!H49,"")</f>
        <v/>
      </c>
      <c r="I50" s="3" t="str">
        <f>IF(NOT(SoundChange!I49=0),SoundChange!I49,"")</f>
        <v/>
      </c>
      <c r="J50" s="2" t="str">
        <f ca="1" t="shared" si="7"/>
        <v>~bamma~</v>
      </c>
      <c r="K50" s="3" t="str">
        <f>IF(NOT(SoundChange!K49=0),SoundChange!K49,"")</f>
        <v/>
      </c>
      <c r="L50" s="3" t="str">
        <f>IF(NOT(SoundChange!L49=0),SoundChange!L49,"")</f>
        <v/>
      </c>
      <c r="M50" s="4" t="str">
        <f ca="1" t="shared" si="8"/>
        <v>~bamma~</v>
      </c>
      <c r="N50" s="3" t="str">
        <f>IF(NOT(SoundChange!N49=0),SoundChange!N49,"")</f>
        <v/>
      </c>
      <c r="O50" s="3" t="str">
        <f>IF(NOT(SoundChange!O49=0),SoundChange!O49,"")</f>
        <v/>
      </c>
      <c r="P50" s="2" t="str">
        <f ca="1" t="shared" si="9"/>
        <v>~bamma~</v>
      </c>
    </row>
    <row r="51" customHeight="1" spans="2:16">
      <c r="B51" s="3" t="str">
        <f>IF(NOT(SoundChange!B50=0),SoundChange!B50,"")</f>
        <v/>
      </c>
      <c r="C51" s="3" t="str">
        <f>IF(NOT(SoundChange!C50=0),SoundChange!C50,"")</f>
        <v/>
      </c>
      <c r="D51" s="2" t="str">
        <f ca="1" t="shared" si="5"/>
        <v>~bamma~</v>
      </c>
      <c r="E51" s="3" t="str">
        <f>IF(NOT(SoundChange!E50=0),SoundChange!E50,"")</f>
        <v/>
      </c>
      <c r="F51" s="3" t="str">
        <f>IF(NOT(SoundChange!F50=0),SoundChange!F50,"")</f>
        <v/>
      </c>
      <c r="G51" s="4" t="str">
        <f ca="1" t="shared" si="6"/>
        <v>~bamma~</v>
      </c>
      <c r="H51" s="3" t="str">
        <f>IF(NOT(SoundChange!H50=0),SoundChange!H50,"")</f>
        <v/>
      </c>
      <c r="I51" s="3" t="str">
        <f>IF(NOT(SoundChange!I50=0),SoundChange!I50,"")</f>
        <v/>
      </c>
      <c r="J51" s="2" t="str">
        <f ca="1" t="shared" si="7"/>
        <v>~bamma~</v>
      </c>
      <c r="K51" s="3" t="str">
        <f>IF(NOT(SoundChange!K50=0),SoundChange!K50,"")</f>
        <v/>
      </c>
      <c r="L51" s="3" t="str">
        <f>IF(NOT(SoundChange!L50=0),SoundChange!L50,"")</f>
        <v/>
      </c>
      <c r="M51" s="4" t="str">
        <f ca="1" t="shared" si="8"/>
        <v>~bamma~</v>
      </c>
      <c r="N51" s="3" t="str">
        <f>IF(NOT(SoundChange!N50=0),SoundChange!N50,"")</f>
        <v/>
      </c>
      <c r="O51" s="3" t="str">
        <f>IF(NOT(SoundChange!O50=0),SoundChange!O50,"")</f>
        <v/>
      </c>
      <c r="P51" s="2" t="str">
        <f ca="1" t="shared" si="9"/>
        <v>~bamma~</v>
      </c>
    </row>
    <row r="52" customHeight="1" spans="2:16">
      <c r="B52" s="3" t="str">
        <f>IF(NOT(SoundChange!B51=0),SoundChange!B51,"")</f>
        <v/>
      </c>
      <c r="C52" s="3" t="str">
        <f>IF(NOT(SoundChange!C51=0),SoundChange!C51,"")</f>
        <v/>
      </c>
      <c r="D52" s="2" t="str">
        <f ca="1" t="shared" si="5"/>
        <v>~bamma~</v>
      </c>
      <c r="E52" s="3" t="str">
        <f>IF(NOT(SoundChange!E51=0),SoundChange!E51,"")</f>
        <v/>
      </c>
      <c r="F52" s="3" t="str">
        <f>IF(NOT(SoundChange!F51=0),SoundChange!F51,"")</f>
        <v/>
      </c>
      <c r="G52" s="4" t="str">
        <f ca="1" t="shared" si="6"/>
        <v>~bamma~</v>
      </c>
      <c r="H52" s="3" t="str">
        <f>IF(NOT(SoundChange!H51=0),SoundChange!H51,"")</f>
        <v/>
      </c>
      <c r="I52" s="3" t="str">
        <f>IF(NOT(SoundChange!I51=0),SoundChange!I51,"")</f>
        <v/>
      </c>
      <c r="J52" s="2" t="str">
        <f ca="1" t="shared" si="7"/>
        <v>~bamma~</v>
      </c>
      <c r="K52" s="3" t="str">
        <f>IF(NOT(SoundChange!K51=0),SoundChange!K51,"")</f>
        <v/>
      </c>
      <c r="L52" s="3" t="str">
        <f>IF(NOT(SoundChange!L51=0),SoundChange!L51,"")</f>
        <v/>
      </c>
      <c r="M52" s="4" t="str">
        <f ca="1" t="shared" si="8"/>
        <v>~bamma~</v>
      </c>
      <c r="N52" s="3" t="str">
        <f>IF(NOT(SoundChange!N51=0),SoundChange!N51,"")</f>
        <v/>
      </c>
      <c r="O52" s="3" t="str">
        <f>IF(NOT(SoundChange!O51=0),SoundChange!O51,"")</f>
        <v/>
      </c>
      <c r="P52" s="2" t="str">
        <f ca="1" t="shared" si="9"/>
        <v>~bamma~</v>
      </c>
    </row>
    <row r="53" customHeight="1" spans="2:16">
      <c r="B53" s="3" t="str">
        <f>IF(NOT(SoundChange!B52=0),SoundChange!B52,"")</f>
        <v/>
      </c>
      <c r="C53" s="3" t="str">
        <f>IF(NOT(SoundChange!C52=0),SoundChange!C52,"")</f>
        <v/>
      </c>
      <c r="D53" s="2" t="str">
        <f ca="1" t="shared" si="5"/>
        <v>~bamma~</v>
      </c>
      <c r="E53" s="3" t="str">
        <f>IF(NOT(SoundChange!E52=0),SoundChange!E52,"")</f>
        <v/>
      </c>
      <c r="F53" s="3" t="str">
        <f>IF(NOT(SoundChange!F52=0),SoundChange!F52,"")</f>
        <v/>
      </c>
      <c r="G53" s="4" t="str">
        <f ca="1" t="shared" si="6"/>
        <v>~bamma~</v>
      </c>
      <c r="H53" s="3" t="str">
        <f>IF(NOT(SoundChange!H52=0),SoundChange!H52,"")</f>
        <v/>
      </c>
      <c r="I53" s="3" t="str">
        <f>IF(NOT(SoundChange!I52=0),SoundChange!I52,"")</f>
        <v/>
      </c>
      <c r="J53" s="2" t="str">
        <f ca="1" t="shared" si="7"/>
        <v>~bamma~</v>
      </c>
      <c r="K53" s="3" t="str">
        <f>IF(NOT(SoundChange!K52=0),SoundChange!K52,"")</f>
        <v/>
      </c>
      <c r="L53" s="3" t="str">
        <f>IF(NOT(SoundChange!L52=0),SoundChange!L52,"")</f>
        <v/>
      </c>
      <c r="M53" s="4" t="str">
        <f ca="1" t="shared" si="8"/>
        <v>~bamma~</v>
      </c>
      <c r="N53" s="3" t="str">
        <f>IF(NOT(SoundChange!N52=0),SoundChange!N52,"")</f>
        <v/>
      </c>
      <c r="O53" s="3" t="str">
        <f>IF(NOT(SoundChange!O52=0),SoundChange!O52,"")</f>
        <v/>
      </c>
      <c r="P53" s="2" t="str">
        <f ca="1" t="shared" si="9"/>
        <v>~bamma~</v>
      </c>
    </row>
    <row r="54" customHeight="1" spans="2:16">
      <c r="B54" s="3" t="str">
        <f>IF(NOT(SoundChange!B53=0),SoundChange!B53,"")</f>
        <v/>
      </c>
      <c r="C54" s="3" t="str">
        <f>IF(NOT(SoundChange!C53=0),SoundChange!C53,"")</f>
        <v/>
      </c>
      <c r="D54" s="2" t="str">
        <f ca="1" t="shared" si="5"/>
        <v>~bamma~</v>
      </c>
      <c r="E54" s="3" t="str">
        <f>IF(NOT(SoundChange!E53=0),SoundChange!E53,"")</f>
        <v/>
      </c>
      <c r="F54" s="3" t="str">
        <f>IF(NOT(SoundChange!F53=0),SoundChange!F53,"")</f>
        <v/>
      </c>
      <c r="G54" s="4" t="str">
        <f ca="1" t="shared" si="6"/>
        <v>~bamma~</v>
      </c>
      <c r="H54" s="3" t="str">
        <f>IF(NOT(SoundChange!H53=0),SoundChange!H53,"")</f>
        <v/>
      </c>
      <c r="I54" s="3" t="str">
        <f>IF(NOT(SoundChange!I53=0),SoundChange!I53,"")</f>
        <v/>
      </c>
      <c r="J54" s="2" t="str">
        <f ca="1" t="shared" si="7"/>
        <v>~bamma~</v>
      </c>
      <c r="K54" s="3" t="str">
        <f>IF(NOT(SoundChange!K53=0),SoundChange!K53,"")</f>
        <v/>
      </c>
      <c r="L54" s="3" t="str">
        <f>IF(NOT(SoundChange!L53=0),SoundChange!L53,"")</f>
        <v/>
      </c>
      <c r="M54" s="4" t="str">
        <f ca="1" t="shared" si="8"/>
        <v>~bamma~</v>
      </c>
      <c r="N54" s="3" t="str">
        <f>IF(NOT(SoundChange!N53=0),SoundChange!N53,"")</f>
        <v/>
      </c>
      <c r="O54" s="3" t="str">
        <f>IF(NOT(SoundChange!O53=0),SoundChange!O53,"")</f>
        <v/>
      </c>
      <c r="P54" s="2" t="str">
        <f ca="1" t="shared" si="9"/>
        <v>~bamma~</v>
      </c>
    </row>
    <row r="55" customHeight="1" spans="2:16">
      <c r="B55" s="3" t="str">
        <f>IF(NOT(SoundChange!B54=0),SoundChange!B54,"")</f>
        <v/>
      </c>
      <c r="C55" s="3" t="str">
        <f>IF(NOT(SoundChange!C54=0),SoundChange!C54,"")</f>
        <v/>
      </c>
      <c r="D55" s="2" t="str">
        <f ca="1" t="shared" si="5"/>
        <v>~bamma~</v>
      </c>
      <c r="E55" s="3" t="str">
        <f>IF(NOT(SoundChange!E54=0),SoundChange!E54,"")</f>
        <v/>
      </c>
      <c r="F55" s="3" t="str">
        <f>IF(NOT(SoundChange!F54=0),SoundChange!F54,"")</f>
        <v/>
      </c>
      <c r="G55" s="4" t="str">
        <f ca="1" t="shared" si="6"/>
        <v>~bamma~</v>
      </c>
      <c r="H55" s="3" t="str">
        <f>IF(NOT(SoundChange!H54=0),SoundChange!H54,"")</f>
        <v/>
      </c>
      <c r="I55" s="3" t="str">
        <f>IF(NOT(SoundChange!I54=0),SoundChange!I54,"")</f>
        <v/>
      </c>
      <c r="J55" s="2" t="str">
        <f ca="1" t="shared" si="7"/>
        <v>~bamma~</v>
      </c>
      <c r="K55" s="3" t="str">
        <f>IF(NOT(SoundChange!K54=0),SoundChange!K54,"")</f>
        <v/>
      </c>
      <c r="L55" s="3" t="str">
        <f>IF(NOT(SoundChange!L54=0),SoundChange!L54,"")</f>
        <v/>
      </c>
      <c r="M55" s="4" t="str">
        <f ca="1" t="shared" si="8"/>
        <v>~bamma~</v>
      </c>
      <c r="N55" s="3" t="str">
        <f>IF(NOT(SoundChange!N54=0),SoundChange!N54,"")</f>
        <v/>
      </c>
      <c r="O55" s="3" t="str">
        <f>IF(NOT(SoundChange!O54=0),SoundChange!O54,"")</f>
        <v/>
      </c>
      <c r="P55" s="2" t="str">
        <f ca="1" t="shared" si="9"/>
        <v>~bamma~</v>
      </c>
    </row>
    <row r="56" customHeight="1" spans="2:16">
      <c r="B56" s="3" t="str">
        <f>IF(NOT(SoundChange!B55=0),SoundChange!B55,"")</f>
        <v/>
      </c>
      <c r="C56" s="3" t="str">
        <f>IF(NOT(SoundChange!C55=0),SoundChange!C55,"")</f>
        <v/>
      </c>
      <c r="D56" s="2" t="str">
        <f ca="1" t="shared" si="5"/>
        <v>~bamma~</v>
      </c>
      <c r="E56" s="3" t="str">
        <f>IF(NOT(SoundChange!E55=0),SoundChange!E55,"")</f>
        <v/>
      </c>
      <c r="F56" s="3" t="str">
        <f>IF(NOT(SoundChange!F55=0),SoundChange!F55,"")</f>
        <v/>
      </c>
      <c r="G56" s="4" t="str">
        <f ca="1" t="shared" si="6"/>
        <v>~bamma~</v>
      </c>
      <c r="H56" s="3" t="str">
        <f>IF(NOT(SoundChange!H55=0),SoundChange!H55,"")</f>
        <v/>
      </c>
      <c r="I56" s="3" t="str">
        <f>IF(NOT(SoundChange!I55=0),SoundChange!I55,"")</f>
        <v/>
      </c>
      <c r="J56" s="2" t="str">
        <f ca="1" t="shared" si="7"/>
        <v>~bamma~</v>
      </c>
      <c r="K56" s="3" t="str">
        <f>IF(NOT(SoundChange!K55=0),SoundChange!K55,"")</f>
        <v/>
      </c>
      <c r="L56" s="3" t="str">
        <f>IF(NOT(SoundChange!L55=0),SoundChange!L55,"")</f>
        <v/>
      </c>
      <c r="M56" s="4" t="str">
        <f ca="1" t="shared" si="8"/>
        <v>~bamma~</v>
      </c>
      <c r="N56" s="3" t="str">
        <f>IF(NOT(SoundChange!N55=0),SoundChange!N55,"")</f>
        <v/>
      </c>
      <c r="O56" s="3" t="str">
        <f>IF(NOT(SoundChange!O55=0),SoundChange!O55,"")</f>
        <v/>
      </c>
      <c r="P56" s="2" t="str">
        <f ca="1" t="shared" si="9"/>
        <v>~bamma~</v>
      </c>
    </row>
    <row r="57" customHeight="1" spans="2:16">
      <c r="B57" s="3" t="str">
        <f>IF(NOT(SoundChange!B56=0),SoundChange!B56,"")</f>
        <v/>
      </c>
      <c r="C57" s="3" t="str">
        <f>IF(NOT(SoundChange!C56=0),SoundChange!C56,"")</f>
        <v/>
      </c>
      <c r="D57" s="2" t="str">
        <f ca="1" t="shared" si="5"/>
        <v>~bamma~</v>
      </c>
      <c r="E57" s="3" t="str">
        <f>IF(NOT(SoundChange!E56=0),SoundChange!E56,"")</f>
        <v/>
      </c>
      <c r="F57" s="3" t="str">
        <f>IF(NOT(SoundChange!F56=0),SoundChange!F56,"")</f>
        <v/>
      </c>
      <c r="G57" s="4" t="str">
        <f ca="1" t="shared" si="6"/>
        <v>~bamma~</v>
      </c>
      <c r="H57" s="3" t="str">
        <f>IF(NOT(SoundChange!H56=0),SoundChange!H56,"")</f>
        <v/>
      </c>
      <c r="I57" s="3" t="str">
        <f>IF(NOT(SoundChange!I56=0),SoundChange!I56,"")</f>
        <v/>
      </c>
      <c r="J57" s="2" t="str">
        <f ca="1" t="shared" si="7"/>
        <v>~bamma~</v>
      </c>
      <c r="K57" s="3" t="str">
        <f>IF(NOT(SoundChange!K56=0),SoundChange!K56,"")</f>
        <v/>
      </c>
      <c r="L57" s="3" t="str">
        <f>IF(NOT(SoundChange!L56=0),SoundChange!L56,"")</f>
        <v/>
      </c>
      <c r="M57" s="4" t="str">
        <f ca="1" t="shared" si="8"/>
        <v>~bamma~</v>
      </c>
      <c r="N57" s="3" t="str">
        <f>IF(NOT(SoundChange!N56=0),SoundChange!N56,"")</f>
        <v/>
      </c>
      <c r="O57" s="3" t="str">
        <f>IF(NOT(SoundChange!O56=0),SoundChange!O56,"")</f>
        <v/>
      </c>
      <c r="P57" s="2" t="str">
        <f ca="1" t="shared" si="9"/>
        <v>~bamma~</v>
      </c>
    </row>
    <row r="58" customHeight="1" spans="2:16">
      <c r="B58" s="3" t="str">
        <f>IF(NOT(SoundChange!B57=0),SoundChange!B57,"")</f>
        <v/>
      </c>
      <c r="C58" s="3" t="str">
        <f>IF(NOT(SoundChange!C57=0),SoundChange!C57,"")</f>
        <v/>
      </c>
      <c r="D58" s="2" t="str">
        <f ca="1" t="shared" si="5"/>
        <v>~bamma~</v>
      </c>
      <c r="E58" s="3" t="str">
        <f>IF(NOT(SoundChange!E57=0),SoundChange!E57,"")</f>
        <v/>
      </c>
      <c r="F58" s="3" t="str">
        <f>IF(NOT(SoundChange!F57=0),SoundChange!F57,"")</f>
        <v/>
      </c>
      <c r="G58" s="4" t="str">
        <f ca="1" t="shared" si="6"/>
        <v>~bamma~</v>
      </c>
      <c r="H58" s="3" t="str">
        <f>IF(NOT(SoundChange!H57=0),SoundChange!H57,"")</f>
        <v/>
      </c>
      <c r="I58" s="3" t="str">
        <f>IF(NOT(SoundChange!I57=0),SoundChange!I57,"")</f>
        <v/>
      </c>
      <c r="J58" s="2" t="str">
        <f ca="1" t="shared" si="7"/>
        <v>~bamma~</v>
      </c>
      <c r="K58" s="3" t="str">
        <f>IF(NOT(SoundChange!K57=0),SoundChange!K57,"")</f>
        <v/>
      </c>
      <c r="L58" s="3" t="str">
        <f>IF(NOT(SoundChange!L57=0),SoundChange!L57,"")</f>
        <v/>
      </c>
      <c r="M58" s="4" t="str">
        <f ca="1" t="shared" si="8"/>
        <v>~bamma~</v>
      </c>
      <c r="N58" s="3" t="str">
        <f>IF(NOT(SoundChange!N57=0),SoundChange!N57,"")</f>
        <v/>
      </c>
      <c r="O58" s="3" t="str">
        <f>IF(NOT(SoundChange!O57=0),SoundChange!O57,"")</f>
        <v/>
      </c>
      <c r="P58" s="2" t="str">
        <f ca="1" t="shared" si="9"/>
        <v>~bamma~</v>
      </c>
    </row>
    <row r="59" customHeight="1" spans="2:16">
      <c r="B59" s="3" t="str">
        <f>IF(NOT(SoundChange!B58=0),SoundChange!B58,"")</f>
        <v/>
      </c>
      <c r="C59" s="3" t="str">
        <f>IF(NOT(SoundChange!C58=0),SoundChange!C58,"")</f>
        <v/>
      </c>
      <c r="D59" s="2" t="str">
        <f ca="1" t="shared" si="5"/>
        <v>~bamma~</v>
      </c>
      <c r="E59" s="3" t="str">
        <f>IF(NOT(SoundChange!E58=0),SoundChange!E58,"")</f>
        <v/>
      </c>
      <c r="F59" s="3" t="str">
        <f>IF(NOT(SoundChange!F58=0),SoundChange!F58,"")</f>
        <v/>
      </c>
      <c r="G59" s="4" t="str">
        <f ca="1" t="shared" si="6"/>
        <v>~bamma~</v>
      </c>
      <c r="H59" s="3" t="str">
        <f>IF(NOT(SoundChange!H58=0),SoundChange!H58,"")</f>
        <v/>
      </c>
      <c r="I59" s="3" t="str">
        <f>IF(NOT(SoundChange!I58=0),SoundChange!I58,"")</f>
        <v/>
      </c>
      <c r="J59" s="2" t="str">
        <f ca="1" t="shared" si="7"/>
        <v>~bamma~</v>
      </c>
      <c r="K59" s="3" t="str">
        <f>IF(NOT(SoundChange!K58=0),SoundChange!K58,"")</f>
        <v/>
      </c>
      <c r="L59" s="3" t="str">
        <f>IF(NOT(SoundChange!L58=0),SoundChange!L58,"")</f>
        <v/>
      </c>
      <c r="M59" s="4" t="str">
        <f ca="1" t="shared" si="8"/>
        <v>~bamma~</v>
      </c>
      <c r="N59" s="3" t="str">
        <f>IF(NOT(SoundChange!N58=0),SoundChange!N58,"")</f>
        <v/>
      </c>
      <c r="O59" s="3" t="str">
        <f>IF(NOT(SoundChange!O58=0),SoundChange!O58,"")</f>
        <v/>
      </c>
      <c r="P59" s="2" t="str">
        <f ca="1" t="shared" si="9"/>
        <v>~bamma~</v>
      </c>
    </row>
    <row r="60" customHeight="1" spans="2:16">
      <c r="B60" s="3" t="str">
        <f>IF(NOT(SoundChange!B59=0),SoundChange!B59,"")</f>
        <v/>
      </c>
      <c r="C60" s="3" t="str">
        <f>IF(NOT(SoundChange!C59=0),SoundChange!C59,"")</f>
        <v/>
      </c>
      <c r="D60" s="2" t="str">
        <f ca="1" t="shared" si="5"/>
        <v>~bamma~</v>
      </c>
      <c r="E60" s="3" t="str">
        <f>IF(NOT(SoundChange!E59=0),SoundChange!E59,"")</f>
        <v/>
      </c>
      <c r="F60" s="3" t="str">
        <f>IF(NOT(SoundChange!F59=0),SoundChange!F59,"")</f>
        <v/>
      </c>
      <c r="G60" s="4" t="str">
        <f ca="1" t="shared" si="6"/>
        <v>~bamma~</v>
      </c>
      <c r="H60" s="3" t="str">
        <f>IF(NOT(SoundChange!H59=0),SoundChange!H59,"")</f>
        <v/>
      </c>
      <c r="I60" s="3" t="str">
        <f>IF(NOT(SoundChange!I59=0),SoundChange!I59,"")</f>
        <v/>
      </c>
      <c r="J60" s="2" t="str">
        <f ca="1" t="shared" si="7"/>
        <v>~bamma~</v>
      </c>
      <c r="K60" s="3" t="str">
        <f>IF(NOT(SoundChange!K59=0),SoundChange!K59,"")</f>
        <v/>
      </c>
      <c r="L60" s="3" t="str">
        <f>IF(NOT(SoundChange!L59=0),SoundChange!L59,"")</f>
        <v/>
      </c>
      <c r="M60" s="4" t="str">
        <f ca="1" t="shared" si="8"/>
        <v>~bamma~</v>
      </c>
      <c r="N60" s="3" t="str">
        <f>IF(NOT(SoundChange!N59=0),SoundChange!N59,"")</f>
        <v/>
      </c>
      <c r="O60" s="3" t="str">
        <f>IF(NOT(SoundChange!O59=0),SoundChange!O59,"")</f>
        <v/>
      </c>
      <c r="P60" s="2" t="str">
        <f ca="1" t="shared" si="9"/>
        <v>~bamma~</v>
      </c>
    </row>
    <row r="61" customHeight="1" spans="2:16">
      <c r="B61" s="3" t="str">
        <f>IF(NOT(SoundChange!B60=0),SoundChange!B60,"")</f>
        <v/>
      </c>
      <c r="C61" s="3" t="str">
        <f>IF(NOT(SoundChange!C60=0),SoundChange!C60,"")</f>
        <v/>
      </c>
      <c r="D61" s="2" t="str">
        <f ca="1" t="shared" si="5"/>
        <v>~bamma~</v>
      </c>
      <c r="E61" s="3" t="str">
        <f>IF(NOT(SoundChange!E60=0),SoundChange!E60,"")</f>
        <v/>
      </c>
      <c r="F61" s="3" t="str">
        <f>IF(NOT(SoundChange!F60=0),SoundChange!F60,"")</f>
        <v/>
      </c>
      <c r="G61" s="4" t="str">
        <f ca="1" t="shared" si="6"/>
        <v>~bamma~</v>
      </c>
      <c r="H61" s="3" t="str">
        <f>IF(NOT(SoundChange!H60=0),SoundChange!H60,"")</f>
        <v/>
      </c>
      <c r="I61" s="3" t="str">
        <f>IF(NOT(SoundChange!I60=0),SoundChange!I60,"")</f>
        <v/>
      </c>
      <c r="J61" s="2" t="str">
        <f ca="1" t="shared" si="7"/>
        <v>~bamma~</v>
      </c>
      <c r="K61" s="3" t="str">
        <f>IF(NOT(SoundChange!K60=0),SoundChange!K60,"")</f>
        <v/>
      </c>
      <c r="L61" s="3" t="str">
        <f>IF(NOT(SoundChange!L60=0),SoundChange!L60,"")</f>
        <v/>
      </c>
      <c r="M61" s="4" t="str">
        <f ca="1" t="shared" si="8"/>
        <v>~bamma~</v>
      </c>
      <c r="N61" s="3" t="str">
        <f>IF(NOT(SoundChange!N60=0),SoundChange!N60,"")</f>
        <v/>
      </c>
      <c r="O61" s="3" t="str">
        <f>IF(NOT(SoundChange!O60=0),SoundChange!O60,"")</f>
        <v/>
      </c>
      <c r="P61" s="2" t="str">
        <f ca="1" t="shared" si="9"/>
        <v>~bamma~</v>
      </c>
    </row>
    <row r="62" customHeight="1" spans="2:16">
      <c r="B62" s="3" t="str">
        <f>IF(NOT(SoundChange!B61=0),SoundChange!B61,"")</f>
        <v/>
      </c>
      <c r="C62" s="3" t="str">
        <f>IF(NOT(SoundChange!C61=0),SoundChange!C61,"")</f>
        <v/>
      </c>
      <c r="D62" s="2" t="str">
        <f ca="1" t="shared" si="5"/>
        <v>~bamma~</v>
      </c>
      <c r="E62" s="3" t="str">
        <f>IF(NOT(SoundChange!E61=0),SoundChange!E61,"")</f>
        <v/>
      </c>
      <c r="F62" s="3" t="str">
        <f>IF(NOT(SoundChange!F61=0),SoundChange!F61,"")</f>
        <v/>
      </c>
      <c r="G62" s="4" t="str">
        <f ca="1" t="shared" si="6"/>
        <v>~bamma~</v>
      </c>
      <c r="H62" s="3" t="str">
        <f>IF(NOT(SoundChange!H61=0),SoundChange!H61,"")</f>
        <v/>
      </c>
      <c r="I62" s="3" t="str">
        <f>IF(NOT(SoundChange!I61=0),SoundChange!I61,"")</f>
        <v/>
      </c>
      <c r="J62" s="2" t="str">
        <f ca="1" t="shared" si="7"/>
        <v>~bamma~</v>
      </c>
      <c r="K62" s="3" t="str">
        <f>IF(NOT(SoundChange!K61=0),SoundChange!K61,"")</f>
        <v/>
      </c>
      <c r="L62" s="3" t="str">
        <f>IF(NOT(SoundChange!L61=0),SoundChange!L61,"")</f>
        <v/>
      </c>
      <c r="M62" s="4" t="str">
        <f ca="1" t="shared" si="8"/>
        <v>~bamma~</v>
      </c>
      <c r="N62" s="3" t="str">
        <f>IF(NOT(SoundChange!N61=0),SoundChange!N61,"")</f>
        <v/>
      </c>
      <c r="O62" s="3" t="str">
        <f>IF(NOT(SoundChange!O61=0),SoundChange!O61,"")</f>
        <v/>
      </c>
      <c r="P62" s="2" t="str">
        <f ca="1" t="shared" si="9"/>
        <v>~bamma~</v>
      </c>
    </row>
    <row r="63" customHeight="1" spans="2:16">
      <c r="B63" s="3" t="str">
        <f>IF(NOT(SoundChange!B62=0),SoundChange!B62,"")</f>
        <v/>
      </c>
      <c r="C63" s="3" t="str">
        <f>IF(NOT(SoundChange!C62=0),SoundChange!C62,"")</f>
        <v/>
      </c>
      <c r="D63" s="2" t="str">
        <f ca="1" t="shared" si="5"/>
        <v>~bamma~</v>
      </c>
      <c r="E63" s="3" t="str">
        <f>IF(NOT(SoundChange!E62=0),SoundChange!E62,"")</f>
        <v/>
      </c>
      <c r="F63" s="3" t="str">
        <f>IF(NOT(SoundChange!F62=0),SoundChange!F62,"")</f>
        <v/>
      </c>
      <c r="G63" s="4" t="str">
        <f ca="1" t="shared" si="6"/>
        <v>~bamma~</v>
      </c>
      <c r="H63" s="3" t="str">
        <f>IF(NOT(SoundChange!H62=0),SoundChange!H62,"")</f>
        <v/>
      </c>
      <c r="I63" s="3" t="str">
        <f>IF(NOT(SoundChange!I62=0),SoundChange!I62,"")</f>
        <v/>
      </c>
      <c r="J63" s="2" t="str">
        <f ca="1" t="shared" si="7"/>
        <v>~bamma~</v>
      </c>
      <c r="K63" s="3" t="str">
        <f>IF(NOT(SoundChange!K62=0),SoundChange!K62,"")</f>
        <v/>
      </c>
      <c r="L63" s="3" t="str">
        <f>IF(NOT(SoundChange!L62=0),SoundChange!L62,"")</f>
        <v/>
      </c>
      <c r="M63" s="4" t="str">
        <f ca="1" t="shared" si="8"/>
        <v>~bamma~</v>
      </c>
      <c r="N63" s="3" t="str">
        <f>IF(NOT(SoundChange!N62=0),SoundChange!N62,"")</f>
        <v/>
      </c>
      <c r="O63" s="3" t="str">
        <f>IF(NOT(SoundChange!O62=0),SoundChange!O62,"")</f>
        <v/>
      </c>
      <c r="P63" s="2" t="str">
        <f ca="1" t="shared" si="9"/>
        <v>~bamma~</v>
      </c>
    </row>
    <row r="64" customHeight="1" spans="2:16">
      <c r="B64" s="3" t="str">
        <f>IF(NOT(SoundChange!B63=0),SoundChange!B63,"")</f>
        <v/>
      </c>
      <c r="C64" s="3" t="str">
        <f>IF(NOT(SoundChange!C63=0),SoundChange!C63,"")</f>
        <v/>
      </c>
      <c r="D64" s="2" t="str">
        <f ca="1" t="shared" si="5"/>
        <v>~bamma~</v>
      </c>
      <c r="E64" s="3" t="str">
        <f>IF(NOT(SoundChange!E63=0),SoundChange!E63,"")</f>
        <v/>
      </c>
      <c r="F64" s="3" t="str">
        <f>IF(NOT(SoundChange!F63=0),SoundChange!F63,"")</f>
        <v/>
      </c>
      <c r="G64" s="4" t="str">
        <f ca="1" t="shared" si="6"/>
        <v>~bamma~</v>
      </c>
      <c r="H64" s="3" t="str">
        <f>IF(NOT(SoundChange!H63=0),SoundChange!H63,"")</f>
        <v/>
      </c>
      <c r="I64" s="3" t="str">
        <f>IF(NOT(SoundChange!I63=0),SoundChange!I63,"")</f>
        <v/>
      </c>
      <c r="J64" s="2" t="str">
        <f ca="1" t="shared" si="7"/>
        <v>~bamma~</v>
      </c>
      <c r="K64" s="3" t="str">
        <f>IF(NOT(SoundChange!K63=0),SoundChange!K63,"")</f>
        <v/>
      </c>
      <c r="L64" s="3" t="str">
        <f>IF(NOT(SoundChange!L63=0),SoundChange!L63,"")</f>
        <v/>
      </c>
      <c r="M64" s="4" t="str">
        <f ca="1" t="shared" si="8"/>
        <v>~bamma~</v>
      </c>
      <c r="N64" s="3" t="str">
        <f>IF(NOT(SoundChange!N63=0),SoundChange!N63,"")</f>
        <v/>
      </c>
      <c r="O64" s="3" t="str">
        <f>IF(NOT(SoundChange!O63=0),SoundChange!O63,"")</f>
        <v/>
      </c>
      <c r="P64" s="2" t="str">
        <f ca="1" t="shared" si="9"/>
        <v>~bamma~</v>
      </c>
    </row>
    <row r="65" customHeight="1" spans="2:16">
      <c r="B65" s="3" t="str">
        <f>IF(NOT(SoundChange!B64=0),SoundChange!B64,"")</f>
        <v/>
      </c>
      <c r="C65" s="3" t="str">
        <f>IF(NOT(SoundChange!C64=0),SoundChange!C64,"")</f>
        <v/>
      </c>
      <c r="D65" s="2" t="str">
        <f ca="1" t="shared" si="5"/>
        <v>~bamma~</v>
      </c>
      <c r="E65" s="3" t="str">
        <f>IF(NOT(SoundChange!E64=0),SoundChange!E64,"")</f>
        <v/>
      </c>
      <c r="F65" s="3" t="str">
        <f>IF(NOT(SoundChange!F64=0),SoundChange!F64,"")</f>
        <v/>
      </c>
      <c r="G65" s="4" t="str">
        <f ca="1" t="shared" si="6"/>
        <v>~bamma~</v>
      </c>
      <c r="H65" s="3" t="str">
        <f>IF(NOT(SoundChange!H64=0),SoundChange!H64,"")</f>
        <v/>
      </c>
      <c r="I65" s="3" t="str">
        <f>IF(NOT(SoundChange!I64=0),SoundChange!I64,"")</f>
        <v/>
      </c>
      <c r="J65" s="2" t="str">
        <f ca="1" t="shared" si="7"/>
        <v>~bamma~</v>
      </c>
      <c r="K65" s="3" t="str">
        <f>IF(NOT(SoundChange!K64=0),SoundChange!K64,"")</f>
        <v/>
      </c>
      <c r="L65" s="3" t="str">
        <f>IF(NOT(SoundChange!L64=0),SoundChange!L64,"")</f>
        <v/>
      </c>
      <c r="M65" s="4" t="str">
        <f ca="1" t="shared" si="8"/>
        <v>~bamma~</v>
      </c>
      <c r="N65" s="3" t="str">
        <f>IF(NOT(SoundChange!N64=0),SoundChange!N64,"")</f>
        <v/>
      </c>
      <c r="O65" s="3" t="str">
        <f>IF(NOT(SoundChange!O64=0),SoundChange!O64,"")</f>
        <v/>
      </c>
      <c r="P65" s="2" t="str">
        <f ca="1" t="shared" si="9"/>
        <v>~bamma~</v>
      </c>
    </row>
    <row r="66" customHeight="1" spans="2:16">
      <c r="B66" s="3" t="str">
        <f>IF(NOT(SoundChange!B65=0),SoundChange!B65,"")</f>
        <v/>
      </c>
      <c r="C66" s="3" t="str">
        <f>IF(NOT(SoundChange!C65=0),SoundChange!C65,"")</f>
        <v/>
      </c>
      <c r="D66" s="2" t="str">
        <f ca="1" t="shared" si="5"/>
        <v>~bamma~</v>
      </c>
      <c r="E66" s="3" t="str">
        <f>IF(NOT(SoundChange!E65=0),SoundChange!E65,"")</f>
        <v/>
      </c>
      <c r="F66" s="3" t="str">
        <f>IF(NOT(SoundChange!F65=0),SoundChange!F65,"")</f>
        <v/>
      </c>
      <c r="G66" s="4" t="str">
        <f ca="1" t="shared" si="6"/>
        <v>~bamma~</v>
      </c>
      <c r="H66" s="3" t="str">
        <f>IF(NOT(SoundChange!H65=0),SoundChange!H65,"")</f>
        <v/>
      </c>
      <c r="I66" s="3" t="str">
        <f>IF(NOT(SoundChange!I65=0),SoundChange!I65,"")</f>
        <v/>
      </c>
      <c r="J66" s="2" t="str">
        <f ca="1" t="shared" si="7"/>
        <v>~bamma~</v>
      </c>
      <c r="K66" s="3" t="str">
        <f>IF(NOT(SoundChange!K65=0),SoundChange!K65,"")</f>
        <v/>
      </c>
      <c r="L66" s="3" t="str">
        <f>IF(NOT(SoundChange!L65=0),SoundChange!L65,"")</f>
        <v/>
      </c>
      <c r="M66" s="4" t="str">
        <f ca="1" t="shared" si="8"/>
        <v>~bamma~</v>
      </c>
      <c r="N66" s="3" t="str">
        <f>IF(NOT(SoundChange!N65=0),SoundChange!N65,"")</f>
        <v/>
      </c>
      <c r="O66" s="3" t="str">
        <f>IF(NOT(SoundChange!O65=0),SoundChange!O65,"")</f>
        <v/>
      </c>
      <c r="P66" s="2" t="str">
        <f ca="1" t="shared" si="9"/>
        <v>~bamma~</v>
      </c>
    </row>
    <row r="67" customHeight="1" spans="2:16">
      <c r="B67" s="3" t="str">
        <f>IF(NOT(SoundChange!B66=0),SoundChange!B66,"")</f>
        <v/>
      </c>
      <c r="C67" s="3" t="str">
        <f>IF(NOT(SoundChange!C66=0),SoundChange!C66,"")</f>
        <v/>
      </c>
      <c r="D67" s="2" t="str">
        <f ca="1" t="shared" si="5"/>
        <v>~bamma~</v>
      </c>
      <c r="E67" s="3" t="str">
        <f>IF(NOT(SoundChange!E66=0),SoundChange!E66,"")</f>
        <v/>
      </c>
      <c r="F67" s="3" t="str">
        <f>IF(NOT(SoundChange!F66=0),SoundChange!F66,"")</f>
        <v/>
      </c>
      <c r="G67" s="4" t="str">
        <f ca="1" t="shared" si="6"/>
        <v>~bamma~</v>
      </c>
      <c r="H67" s="3" t="str">
        <f>IF(NOT(SoundChange!H66=0),SoundChange!H66,"")</f>
        <v/>
      </c>
      <c r="I67" s="3" t="str">
        <f>IF(NOT(SoundChange!I66=0),SoundChange!I66,"")</f>
        <v/>
      </c>
      <c r="J67" s="2" t="str">
        <f ca="1" t="shared" si="7"/>
        <v>~bamma~</v>
      </c>
      <c r="K67" s="3" t="str">
        <f>IF(NOT(SoundChange!K66=0),SoundChange!K66,"")</f>
        <v/>
      </c>
      <c r="L67" s="3" t="str">
        <f>IF(NOT(SoundChange!L66=0),SoundChange!L66,"")</f>
        <v/>
      </c>
      <c r="M67" s="4" t="str">
        <f ca="1" t="shared" si="8"/>
        <v>~bamma~</v>
      </c>
      <c r="N67" s="3" t="str">
        <f>IF(NOT(SoundChange!N66=0),SoundChange!N66,"")</f>
        <v/>
      </c>
      <c r="O67" s="3" t="str">
        <f>IF(NOT(SoundChange!O66=0),SoundChange!O66,"")</f>
        <v/>
      </c>
      <c r="P67" s="2" t="str">
        <f ca="1" t="shared" si="9"/>
        <v>~bamma~</v>
      </c>
    </row>
    <row r="68" customHeight="1" spans="2:16">
      <c r="B68" s="3" t="str">
        <f>IF(NOT(SoundChange!B67=0),SoundChange!B67,"")</f>
        <v/>
      </c>
      <c r="C68" s="3" t="str">
        <f>IF(NOT(SoundChange!C67=0),SoundChange!C67,"")</f>
        <v/>
      </c>
      <c r="D68" s="2" t="str">
        <f ca="1" t="shared" si="5"/>
        <v>~bamma~</v>
      </c>
      <c r="E68" s="3" t="str">
        <f>IF(NOT(SoundChange!E67=0),SoundChange!E67,"")</f>
        <v/>
      </c>
      <c r="F68" s="3" t="str">
        <f>IF(NOT(SoundChange!F67=0),SoundChange!F67,"")</f>
        <v/>
      </c>
      <c r="G68" s="4" t="str">
        <f ca="1" t="shared" si="6"/>
        <v>~bamma~</v>
      </c>
      <c r="H68" s="3" t="str">
        <f>IF(NOT(SoundChange!H67=0),SoundChange!H67,"")</f>
        <v/>
      </c>
      <c r="I68" s="3" t="str">
        <f>IF(NOT(SoundChange!I67=0),SoundChange!I67,"")</f>
        <v/>
      </c>
      <c r="J68" s="2" t="str">
        <f ca="1" t="shared" si="7"/>
        <v>~bamma~</v>
      </c>
      <c r="K68" s="3" t="str">
        <f>IF(NOT(SoundChange!K67=0),SoundChange!K67,"")</f>
        <v/>
      </c>
      <c r="L68" s="3" t="str">
        <f>IF(NOT(SoundChange!L67=0),SoundChange!L67,"")</f>
        <v/>
      </c>
      <c r="M68" s="4" t="str">
        <f ca="1" t="shared" si="8"/>
        <v>~bamma~</v>
      </c>
      <c r="N68" s="3" t="str">
        <f>IF(NOT(SoundChange!N67=0),SoundChange!N67,"")</f>
        <v/>
      </c>
      <c r="O68" s="3" t="str">
        <f>IF(NOT(SoundChange!O67=0),SoundChange!O67,"")</f>
        <v/>
      </c>
      <c r="P68" s="2" t="str">
        <f ca="1" t="shared" si="9"/>
        <v>~bamma~</v>
      </c>
    </row>
    <row r="69" customHeight="1" spans="2:16">
      <c r="B69" s="3" t="str">
        <f>IF(NOT(SoundChange!B68=0),SoundChange!B68,"")</f>
        <v/>
      </c>
      <c r="C69" s="3" t="str">
        <f>IF(NOT(SoundChange!C68=0),SoundChange!C68,"")</f>
        <v/>
      </c>
      <c r="D69" s="2" t="str">
        <f ca="1" t="shared" si="5"/>
        <v>~bamma~</v>
      </c>
      <c r="E69" s="3" t="str">
        <f>IF(NOT(SoundChange!E68=0),SoundChange!E68,"")</f>
        <v/>
      </c>
      <c r="F69" s="3" t="str">
        <f>IF(NOT(SoundChange!F68=0),SoundChange!F68,"")</f>
        <v/>
      </c>
      <c r="G69" s="4" t="str">
        <f ca="1" t="shared" si="6"/>
        <v>~bamma~</v>
      </c>
      <c r="H69" s="3" t="str">
        <f>IF(NOT(SoundChange!H68=0),SoundChange!H68,"")</f>
        <v/>
      </c>
      <c r="I69" s="3" t="str">
        <f>IF(NOT(SoundChange!I68=0),SoundChange!I68,"")</f>
        <v/>
      </c>
      <c r="J69" s="2" t="str">
        <f ca="1" t="shared" si="7"/>
        <v>~bamma~</v>
      </c>
      <c r="K69" s="3" t="str">
        <f>IF(NOT(SoundChange!K68=0),SoundChange!K68,"")</f>
        <v/>
      </c>
      <c r="L69" s="3" t="str">
        <f>IF(NOT(SoundChange!L68=0),SoundChange!L68,"")</f>
        <v/>
      </c>
      <c r="M69" s="4" t="str">
        <f ca="1" t="shared" si="8"/>
        <v>~bamma~</v>
      </c>
      <c r="N69" s="3" t="str">
        <f>IF(NOT(SoundChange!N68=0),SoundChange!N68,"")</f>
        <v/>
      </c>
      <c r="O69" s="3" t="str">
        <f>IF(NOT(SoundChange!O68=0),SoundChange!O68,"")</f>
        <v/>
      </c>
      <c r="P69" s="2" t="str">
        <f ca="1" t="shared" si="9"/>
        <v>~bamma~</v>
      </c>
    </row>
    <row r="70" customHeight="1" spans="2:16">
      <c r="B70" s="3" t="str">
        <f>IF(NOT(SoundChange!B69=0),SoundChange!B69,"")</f>
        <v/>
      </c>
      <c r="C70" s="3" t="str">
        <f>IF(NOT(SoundChange!C69=0),SoundChange!C69,"")</f>
        <v/>
      </c>
      <c r="D70" s="2" t="str">
        <f ca="1" t="shared" si="5"/>
        <v>~bamma~</v>
      </c>
      <c r="E70" s="3" t="str">
        <f>IF(NOT(SoundChange!E69=0),SoundChange!E69,"")</f>
        <v/>
      </c>
      <c r="F70" s="3" t="str">
        <f>IF(NOT(SoundChange!F69=0),SoundChange!F69,"")</f>
        <v/>
      </c>
      <c r="G70" s="4" t="str">
        <f ca="1" t="shared" si="6"/>
        <v>~bamma~</v>
      </c>
      <c r="H70" s="3" t="str">
        <f>IF(NOT(SoundChange!H69=0),SoundChange!H69,"")</f>
        <v/>
      </c>
      <c r="I70" s="3" t="str">
        <f>IF(NOT(SoundChange!I69=0),SoundChange!I69,"")</f>
        <v/>
      </c>
      <c r="J70" s="2" t="str">
        <f ca="1" t="shared" si="7"/>
        <v>~bamma~</v>
      </c>
      <c r="K70" s="3" t="str">
        <f>IF(NOT(SoundChange!K69=0),SoundChange!K69,"")</f>
        <v/>
      </c>
      <c r="L70" s="3" t="str">
        <f>IF(NOT(SoundChange!L69=0),SoundChange!L69,"")</f>
        <v/>
      </c>
      <c r="M70" s="4" t="str">
        <f ca="1" t="shared" si="8"/>
        <v>~bamma~</v>
      </c>
      <c r="N70" s="3" t="str">
        <f>IF(NOT(SoundChange!N69=0),SoundChange!N69,"")</f>
        <v/>
      </c>
      <c r="O70" s="3" t="str">
        <f>IF(NOT(SoundChange!O69=0),SoundChange!O69,"")</f>
        <v/>
      </c>
      <c r="P70" s="2" t="str">
        <f ca="1" t="shared" si="9"/>
        <v>~bamma~</v>
      </c>
    </row>
    <row r="71" customHeight="1" spans="2:16">
      <c r="B71" s="3" t="str">
        <f>IF(NOT(SoundChange!B70=0),SoundChange!B70,"")</f>
        <v/>
      </c>
      <c r="C71" s="3" t="str">
        <f>IF(NOT(SoundChange!C70=0),SoundChange!C70,"")</f>
        <v/>
      </c>
      <c r="D71" s="2" t="str">
        <f ca="1" t="shared" ref="D71:D106" si="10">SUBSTITUTE(D70,B71,C71)</f>
        <v>~bamma~</v>
      </c>
      <c r="E71" s="3" t="str">
        <f>IF(NOT(SoundChange!E70=0),SoundChange!E70,"")</f>
        <v/>
      </c>
      <c r="F71" s="3" t="str">
        <f>IF(NOT(SoundChange!F70=0),SoundChange!F70,"")</f>
        <v/>
      </c>
      <c r="G71" s="4" t="str">
        <f ca="1" t="shared" ref="G71:G102" si="11">SUBSTITUTE(G70,E71,F71)</f>
        <v>~bamma~</v>
      </c>
      <c r="H71" s="3" t="str">
        <f>IF(NOT(SoundChange!H70=0),SoundChange!H70,"")</f>
        <v/>
      </c>
      <c r="I71" s="3" t="str">
        <f>IF(NOT(SoundChange!I70=0),SoundChange!I70,"")</f>
        <v/>
      </c>
      <c r="J71" s="2" t="str">
        <f ca="1" t="shared" ref="J71:J102" si="12">SUBSTITUTE(J70,H71,I71)</f>
        <v>~bamma~</v>
      </c>
      <c r="K71" s="3" t="str">
        <f>IF(NOT(SoundChange!K70=0),SoundChange!K70,"")</f>
        <v/>
      </c>
      <c r="L71" s="3" t="str">
        <f>IF(NOT(SoundChange!L70=0),SoundChange!L70,"")</f>
        <v/>
      </c>
      <c r="M71" s="4" t="str">
        <f ca="1" t="shared" ref="M71:M102" si="13">SUBSTITUTE(M70,K71,L71)</f>
        <v>~bamma~</v>
      </c>
      <c r="N71" s="3" t="str">
        <f>IF(NOT(SoundChange!N70=0),SoundChange!N70,"")</f>
        <v/>
      </c>
      <c r="O71" s="3" t="str">
        <f>IF(NOT(SoundChange!O70=0),SoundChange!O70,"")</f>
        <v/>
      </c>
      <c r="P71" s="2" t="str">
        <f ca="1" t="shared" ref="P71:P102" si="14">SUBSTITUTE(P70,N71,O71)</f>
        <v>~bamma~</v>
      </c>
    </row>
    <row r="72" customHeight="1" spans="2:16">
      <c r="B72" s="3" t="str">
        <f>IF(NOT(SoundChange!B71=0),SoundChange!B71,"")</f>
        <v/>
      </c>
      <c r="C72" s="3" t="str">
        <f>IF(NOT(SoundChange!C71=0),SoundChange!C71,"")</f>
        <v/>
      </c>
      <c r="D72" s="2" t="str">
        <f ca="1" t="shared" si="10"/>
        <v>~bamma~</v>
      </c>
      <c r="E72" s="3" t="str">
        <f>IF(NOT(SoundChange!E71=0),SoundChange!E71,"")</f>
        <v/>
      </c>
      <c r="F72" s="3" t="str">
        <f>IF(NOT(SoundChange!F71=0),SoundChange!F71,"")</f>
        <v/>
      </c>
      <c r="G72" s="4" t="str">
        <f ca="1" t="shared" si="11"/>
        <v>~bamma~</v>
      </c>
      <c r="H72" s="3" t="str">
        <f>IF(NOT(SoundChange!H71=0),SoundChange!H71,"")</f>
        <v/>
      </c>
      <c r="I72" s="3" t="str">
        <f>IF(NOT(SoundChange!I71=0),SoundChange!I71,"")</f>
        <v/>
      </c>
      <c r="J72" s="2" t="str">
        <f ca="1" t="shared" si="12"/>
        <v>~bamma~</v>
      </c>
      <c r="K72" s="3" t="str">
        <f>IF(NOT(SoundChange!K71=0),SoundChange!K71,"")</f>
        <v/>
      </c>
      <c r="L72" s="3" t="str">
        <f>IF(NOT(SoundChange!L71=0),SoundChange!L71,"")</f>
        <v/>
      </c>
      <c r="M72" s="4" t="str">
        <f ca="1" t="shared" si="13"/>
        <v>~bamma~</v>
      </c>
      <c r="N72" s="3" t="str">
        <f>IF(NOT(SoundChange!N71=0),SoundChange!N71,"")</f>
        <v/>
      </c>
      <c r="O72" s="3" t="str">
        <f>IF(NOT(SoundChange!O71=0),SoundChange!O71,"")</f>
        <v/>
      </c>
      <c r="P72" s="2" t="str">
        <f ca="1" t="shared" si="14"/>
        <v>~bamma~</v>
      </c>
    </row>
    <row r="73" customHeight="1" spans="2:16">
      <c r="B73" s="3" t="str">
        <f>IF(NOT(SoundChange!B72=0),SoundChange!B72,"")</f>
        <v/>
      </c>
      <c r="C73" s="3" t="str">
        <f>IF(NOT(SoundChange!C72=0),SoundChange!C72,"")</f>
        <v/>
      </c>
      <c r="D73" s="2" t="str">
        <f ca="1" t="shared" si="10"/>
        <v>~bamma~</v>
      </c>
      <c r="E73" s="3" t="str">
        <f>IF(NOT(SoundChange!E72=0),SoundChange!E72,"")</f>
        <v/>
      </c>
      <c r="F73" s="3" t="str">
        <f>IF(NOT(SoundChange!F72=0),SoundChange!F72,"")</f>
        <v/>
      </c>
      <c r="G73" s="4" t="str">
        <f ca="1" t="shared" si="11"/>
        <v>~bamma~</v>
      </c>
      <c r="H73" s="3" t="str">
        <f>IF(NOT(SoundChange!H72=0),SoundChange!H72,"")</f>
        <v/>
      </c>
      <c r="I73" s="3" t="str">
        <f>IF(NOT(SoundChange!I72=0),SoundChange!I72,"")</f>
        <v/>
      </c>
      <c r="J73" s="2" t="str">
        <f ca="1" t="shared" si="12"/>
        <v>~bamma~</v>
      </c>
      <c r="K73" s="3" t="str">
        <f>IF(NOT(SoundChange!K72=0),SoundChange!K72,"")</f>
        <v/>
      </c>
      <c r="L73" s="3" t="str">
        <f>IF(NOT(SoundChange!L72=0),SoundChange!L72,"")</f>
        <v/>
      </c>
      <c r="M73" s="4" t="str">
        <f ca="1" t="shared" si="13"/>
        <v>~bamma~</v>
      </c>
      <c r="N73" s="3" t="str">
        <f>IF(NOT(SoundChange!N72=0),SoundChange!N72,"")</f>
        <v/>
      </c>
      <c r="O73" s="3" t="str">
        <f>IF(NOT(SoundChange!O72=0),SoundChange!O72,"")</f>
        <v/>
      </c>
      <c r="P73" s="2" t="str">
        <f ca="1" t="shared" si="14"/>
        <v>~bamma~</v>
      </c>
    </row>
    <row r="74" customHeight="1" spans="2:16">
      <c r="B74" s="3" t="str">
        <f>IF(NOT(SoundChange!B73=0),SoundChange!B73,"")</f>
        <v/>
      </c>
      <c r="C74" s="3" t="str">
        <f>IF(NOT(SoundChange!C73=0),SoundChange!C73,"")</f>
        <v/>
      </c>
      <c r="D74" s="2" t="str">
        <f ca="1" t="shared" si="10"/>
        <v>~bamma~</v>
      </c>
      <c r="E74" s="3" t="str">
        <f>IF(NOT(SoundChange!E73=0),SoundChange!E73,"")</f>
        <v/>
      </c>
      <c r="F74" s="3" t="str">
        <f>IF(NOT(SoundChange!F73=0),SoundChange!F73,"")</f>
        <v/>
      </c>
      <c r="G74" s="4" t="str">
        <f ca="1" t="shared" si="11"/>
        <v>~bamma~</v>
      </c>
      <c r="H74" s="3" t="str">
        <f>IF(NOT(SoundChange!H73=0),SoundChange!H73,"")</f>
        <v/>
      </c>
      <c r="I74" s="3" t="str">
        <f>IF(NOT(SoundChange!I73=0),SoundChange!I73,"")</f>
        <v/>
      </c>
      <c r="J74" s="2" t="str">
        <f ca="1" t="shared" si="12"/>
        <v>~bamma~</v>
      </c>
      <c r="K74" s="3" t="str">
        <f>IF(NOT(SoundChange!K73=0),SoundChange!K73,"")</f>
        <v/>
      </c>
      <c r="L74" s="3" t="str">
        <f>IF(NOT(SoundChange!L73=0),SoundChange!L73,"")</f>
        <v/>
      </c>
      <c r="M74" s="4" t="str">
        <f ca="1" t="shared" si="13"/>
        <v>~bamma~</v>
      </c>
      <c r="N74" s="3" t="str">
        <f>IF(NOT(SoundChange!N73=0),SoundChange!N73,"")</f>
        <v/>
      </c>
      <c r="O74" s="3" t="str">
        <f>IF(NOT(SoundChange!O73=0),SoundChange!O73,"")</f>
        <v/>
      </c>
      <c r="P74" s="2" t="str">
        <f ca="1" t="shared" si="14"/>
        <v>~bamma~</v>
      </c>
    </row>
    <row r="75" customHeight="1" spans="2:16">
      <c r="B75" s="3" t="str">
        <f>IF(NOT(SoundChange!B74=0),SoundChange!B74,"")</f>
        <v/>
      </c>
      <c r="C75" s="3" t="str">
        <f>IF(NOT(SoundChange!C74=0),SoundChange!C74,"")</f>
        <v/>
      </c>
      <c r="D75" s="2" t="str">
        <f ca="1" t="shared" si="10"/>
        <v>~bamma~</v>
      </c>
      <c r="E75" s="3" t="str">
        <f>IF(NOT(SoundChange!E74=0),SoundChange!E74,"")</f>
        <v/>
      </c>
      <c r="F75" s="3" t="str">
        <f>IF(NOT(SoundChange!F74=0),SoundChange!F74,"")</f>
        <v/>
      </c>
      <c r="G75" s="4" t="str">
        <f ca="1" t="shared" si="11"/>
        <v>~bamma~</v>
      </c>
      <c r="H75" s="3" t="str">
        <f>IF(NOT(SoundChange!H74=0),SoundChange!H74,"")</f>
        <v/>
      </c>
      <c r="I75" s="3" t="str">
        <f>IF(NOT(SoundChange!I74=0),SoundChange!I74,"")</f>
        <v/>
      </c>
      <c r="J75" s="2" t="str">
        <f ca="1" t="shared" si="12"/>
        <v>~bamma~</v>
      </c>
      <c r="K75" s="3" t="str">
        <f>IF(NOT(SoundChange!K74=0),SoundChange!K74,"")</f>
        <v/>
      </c>
      <c r="L75" s="3" t="str">
        <f>IF(NOT(SoundChange!L74=0),SoundChange!L74,"")</f>
        <v/>
      </c>
      <c r="M75" s="4" t="str">
        <f ca="1" t="shared" si="13"/>
        <v>~bamma~</v>
      </c>
      <c r="N75" s="3" t="str">
        <f>IF(NOT(SoundChange!N74=0),SoundChange!N74,"")</f>
        <v/>
      </c>
      <c r="O75" s="3" t="str">
        <f>IF(NOT(SoundChange!O74=0),SoundChange!O74,"")</f>
        <v/>
      </c>
      <c r="P75" s="2" t="str">
        <f ca="1" t="shared" si="14"/>
        <v>~bamma~</v>
      </c>
    </row>
    <row r="76" customHeight="1" spans="2:16">
      <c r="B76" s="3" t="str">
        <f>IF(NOT(SoundChange!B75=0),SoundChange!B75,"")</f>
        <v/>
      </c>
      <c r="C76" s="3" t="str">
        <f>IF(NOT(SoundChange!C75=0),SoundChange!C75,"")</f>
        <v/>
      </c>
      <c r="D76" s="2" t="str">
        <f ca="1" t="shared" si="10"/>
        <v>~bamma~</v>
      </c>
      <c r="E76" s="3" t="str">
        <f>IF(NOT(SoundChange!E75=0),SoundChange!E75,"")</f>
        <v/>
      </c>
      <c r="F76" s="3" t="str">
        <f>IF(NOT(SoundChange!F75=0),SoundChange!F75,"")</f>
        <v/>
      </c>
      <c r="G76" s="4" t="str">
        <f ca="1" t="shared" si="11"/>
        <v>~bamma~</v>
      </c>
      <c r="H76" s="3" t="str">
        <f>IF(NOT(SoundChange!H75=0),SoundChange!H75,"")</f>
        <v/>
      </c>
      <c r="I76" s="3" t="str">
        <f>IF(NOT(SoundChange!I75=0),SoundChange!I75,"")</f>
        <v/>
      </c>
      <c r="J76" s="2" t="str">
        <f ca="1" t="shared" si="12"/>
        <v>~bamma~</v>
      </c>
      <c r="K76" s="3" t="str">
        <f>IF(NOT(SoundChange!K75=0),SoundChange!K75,"")</f>
        <v/>
      </c>
      <c r="L76" s="3" t="str">
        <f>IF(NOT(SoundChange!L75=0),SoundChange!L75,"")</f>
        <v/>
      </c>
      <c r="M76" s="4" t="str">
        <f ca="1" t="shared" si="13"/>
        <v>~bamma~</v>
      </c>
      <c r="N76" s="3" t="str">
        <f>IF(NOT(SoundChange!N75=0),SoundChange!N75,"")</f>
        <v/>
      </c>
      <c r="O76" s="3" t="str">
        <f>IF(NOT(SoundChange!O75=0),SoundChange!O75,"")</f>
        <v/>
      </c>
      <c r="P76" s="2" t="str">
        <f ca="1" t="shared" si="14"/>
        <v>~bamma~</v>
      </c>
    </row>
    <row r="77" customHeight="1" spans="2:16">
      <c r="B77" s="3" t="str">
        <f>IF(NOT(SoundChange!B76=0),SoundChange!B76,"")</f>
        <v/>
      </c>
      <c r="C77" s="3" t="str">
        <f>IF(NOT(SoundChange!C76=0),SoundChange!C76,"")</f>
        <v/>
      </c>
      <c r="D77" s="2" t="str">
        <f ca="1" t="shared" si="10"/>
        <v>~bamma~</v>
      </c>
      <c r="E77" s="3" t="str">
        <f>IF(NOT(SoundChange!E76=0),SoundChange!E76,"")</f>
        <v/>
      </c>
      <c r="F77" s="3" t="str">
        <f>IF(NOT(SoundChange!F76=0),SoundChange!F76,"")</f>
        <v/>
      </c>
      <c r="G77" s="4" t="str">
        <f ca="1" t="shared" si="11"/>
        <v>~bamma~</v>
      </c>
      <c r="H77" s="3" t="str">
        <f>IF(NOT(SoundChange!H76=0),SoundChange!H76,"")</f>
        <v/>
      </c>
      <c r="I77" s="3" t="str">
        <f>IF(NOT(SoundChange!I76=0),SoundChange!I76,"")</f>
        <v/>
      </c>
      <c r="J77" s="2" t="str">
        <f ca="1" t="shared" si="12"/>
        <v>~bamma~</v>
      </c>
      <c r="K77" s="3" t="str">
        <f>IF(NOT(SoundChange!K76=0),SoundChange!K76,"")</f>
        <v/>
      </c>
      <c r="L77" s="3" t="str">
        <f>IF(NOT(SoundChange!L76=0),SoundChange!L76,"")</f>
        <v/>
      </c>
      <c r="M77" s="4" t="str">
        <f ca="1" t="shared" si="13"/>
        <v>~bamma~</v>
      </c>
      <c r="N77" s="3" t="str">
        <f>IF(NOT(SoundChange!N76=0),SoundChange!N76,"")</f>
        <v/>
      </c>
      <c r="O77" s="3" t="str">
        <f>IF(NOT(SoundChange!O76=0),SoundChange!O76,"")</f>
        <v/>
      </c>
      <c r="P77" s="2" t="str">
        <f ca="1" t="shared" si="14"/>
        <v>~bamma~</v>
      </c>
    </row>
    <row r="78" customHeight="1" spans="2:16">
      <c r="B78" s="3" t="str">
        <f>IF(NOT(SoundChange!B77=0),SoundChange!B77,"")</f>
        <v/>
      </c>
      <c r="C78" s="3" t="str">
        <f>IF(NOT(SoundChange!C77=0),SoundChange!C77,"")</f>
        <v/>
      </c>
      <c r="D78" s="2" t="str">
        <f ca="1" t="shared" si="10"/>
        <v>~bamma~</v>
      </c>
      <c r="E78" s="3" t="str">
        <f>IF(NOT(SoundChange!E77=0),SoundChange!E77,"")</f>
        <v/>
      </c>
      <c r="F78" s="3" t="str">
        <f>IF(NOT(SoundChange!F77=0),SoundChange!F77,"")</f>
        <v/>
      </c>
      <c r="G78" s="4" t="str">
        <f ca="1" t="shared" si="11"/>
        <v>~bamma~</v>
      </c>
      <c r="H78" s="3" t="str">
        <f>IF(NOT(SoundChange!H77=0),SoundChange!H77,"")</f>
        <v/>
      </c>
      <c r="I78" s="3" t="str">
        <f>IF(NOT(SoundChange!I77=0),SoundChange!I77,"")</f>
        <v/>
      </c>
      <c r="J78" s="2" t="str">
        <f ca="1" t="shared" si="12"/>
        <v>~bamma~</v>
      </c>
      <c r="K78" s="3" t="str">
        <f>IF(NOT(SoundChange!K77=0),SoundChange!K77,"")</f>
        <v/>
      </c>
      <c r="L78" s="3" t="str">
        <f>IF(NOT(SoundChange!L77=0),SoundChange!L77,"")</f>
        <v/>
      </c>
      <c r="M78" s="4" t="str">
        <f ca="1" t="shared" si="13"/>
        <v>~bamma~</v>
      </c>
      <c r="N78" s="3" t="str">
        <f>IF(NOT(SoundChange!N77=0),SoundChange!N77,"")</f>
        <v/>
      </c>
      <c r="O78" s="3" t="str">
        <f>IF(NOT(SoundChange!O77=0),SoundChange!O77,"")</f>
        <v/>
      </c>
      <c r="P78" s="2" t="str">
        <f ca="1" t="shared" si="14"/>
        <v>~bamma~</v>
      </c>
    </row>
    <row r="79" customHeight="1" spans="2:16">
      <c r="B79" s="3" t="str">
        <f>IF(NOT(SoundChange!B78=0),SoundChange!B78,"")</f>
        <v/>
      </c>
      <c r="C79" s="3" t="str">
        <f>IF(NOT(SoundChange!C78=0),SoundChange!C78,"")</f>
        <v/>
      </c>
      <c r="D79" s="2" t="str">
        <f ca="1" t="shared" si="10"/>
        <v>~bamma~</v>
      </c>
      <c r="E79" s="3" t="str">
        <f>IF(NOT(SoundChange!E78=0),SoundChange!E78,"")</f>
        <v/>
      </c>
      <c r="F79" s="3" t="str">
        <f>IF(NOT(SoundChange!F78=0),SoundChange!F78,"")</f>
        <v/>
      </c>
      <c r="G79" s="4" t="str">
        <f ca="1" t="shared" si="11"/>
        <v>~bamma~</v>
      </c>
      <c r="H79" s="3" t="str">
        <f>IF(NOT(SoundChange!H78=0),SoundChange!H78,"")</f>
        <v/>
      </c>
      <c r="I79" s="3" t="str">
        <f>IF(NOT(SoundChange!I78=0),SoundChange!I78,"")</f>
        <v/>
      </c>
      <c r="J79" s="2" t="str">
        <f ca="1" t="shared" si="12"/>
        <v>~bamma~</v>
      </c>
      <c r="K79" s="3" t="str">
        <f>IF(NOT(SoundChange!K78=0),SoundChange!K78,"")</f>
        <v/>
      </c>
      <c r="L79" s="3" t="str">
        <f>IF(NOT(SoundChange!L78=0),SoundChange!L78,"")</f>
        <v/>
      </c>
      <c r="M79" s="4" t="str">
        <f ca="1" t="shared" si="13"/>
        <v>~bamma~</v>
      </c>
      <c r="N79" s="3" t="str">
        <f>IF(NOT(SoundChange!N78=0),SoundChange!N78,"")</f>
        <v/>
      </c>
      <c r="O79" s="3" t="str">
        <f>IF(NOT(SoundChange!O78=0),SoundChange!O78,"")</f>
        <v/>
      </c>
      <c r="P79" s="2" t="str">
        <f ca="1" t="shared" si="14"/>
        <v>~bamma~</v>
      </c>
    </row>
    <row r="80" customHeight="1" spans="2:16">
      <c r="B80" s="3" t="str">
        <f>IF(NOT(SoundChange!B79=0),SoundChange!B79,"")</f>
        <v/>
      </c>
      <c r="C80" s="3" t="str">
        <f>IF(NOT(SoundChange!C79=0),SoundChange!C79,"")</f>
        <v/>
      </c>
      <c r="D80" s="2" t="str">
        <f ca="1" t="shared" si="10"/>
        <v>~bamma~</v>
      </c>
      <c r="E80" s="3" t="str">
        <f>IF(NOT(SoundChange!E79=0),SoundChange!E79,"")</f>
        <v/>
      </c>
      <c r="F80" s="3" t="str">
        <f>IF(NOT(SoundChange!F79=0),SoundChange!F79,"")</f>
        <v/>
      </c>
      <c r="G80" s="4" t="str">
        <f ca="1" t="shared" si="11"/>
        <v>~bamma~</v>
      </c>
      <c r="H80" s="3" t="str">
        <f>IF(NOT(SoundChange!H79=0),SoundChange!H79,"")</f>
        <v/>
      </c>
      <c r="I80" s="3" t="str">
        <f>IF(NOT(SoundChange!I79=0),SoundChange!I79,"")</f>
        <v/>
      </c>
      <c r="J80" s="2" t="str">
        <f ca="1" t="shared" si="12"/>
        <v>~bamma~</v>
      </c>
      <c r="K80" s="3" t="str">
        <f>IF(NOT(SoundChange!K79=0),SoundChange!K79,"")</f>
        <v/>
      </c>
      <c r="L80" s="3" t="str">
        <f>IF(NOT(SoundChange!L79=0),SoundChange!L79,"")</f>
        <v/>
      </c>
      <c r="M80" s="4" t="str">
        <f ca="1" t="shared" si="13"/>
        <v>~bamma~</v>
      </c>
      <c r="N80" s="3" t="str">
        <f>IF(NOT(SoundChange!N79=0),SoundChange!N79,"")</f>
        <v/>
      </c>
      <c r="O80" s="3" t="str">
        <f>IF(NOT(SoundChange!O79=0),SoundChange!O79,"")</f>
        <v/>
      </c>
      <c r="P80" s="2" t="str">
        <f ca="1" t="shared" si="14"/>
        <v>~bamma~</v>
      </c>
    </row>
    <row r="81" customHeight="1" spans="2:16">
      <c r="B81" s="3" t="str">
        <f>IF(NOT(SoundChange!B80=0),SoundChange!B80,"")</f>
        <v/>
      </c>
      <c r="C81" s="3" t="str">
        <f>IF(NOT(SoundChange!C80=0),SoundChange!C80,"")</f>
        <v/>
      </c>
      <c r="D81" s="2" t="str">
        <f ca="1" t="shared" si="10"/>
        <v>~bamma~</v>
      </c>
      <c r="E81" s="3" t="str">
        <f>IF(NOT(SoundChange!E80=0),SoundChange!E80,"")</f>
        <v/>
      </c>
      <c r="F81" s="3" t="str">
        <f>IF(NOT(SoundChange!F80=0),SoundChange!F80,"")</f>
        <v/>
      </c>
      <c r="G81" s="4" t="str">
        <f ca="1" t="shared" si="11"/>
        <v>~bamma~</v>
      </c>
      <c r="H81" s="3" t="str">
        <f>IF(NOT(SoundChange!H80=0),SoundChange!H80,"")</f>
        <v/>
      </c>
      <c r="I81" s="3" t="str">
        <f>IF(NOT(SoundChange!I80=0),SoundChange!I80,"")</f>
        <v/>
      </c>
      <c r="J81" s="2" t="str">
        <f ca="1" t="shared" si="12"/>
        <v>~bamma~</v>
      </c>
      <c r="K81" s="3" t="str">
        <f>IF(NOT(SoundChange!K80=0),SoundChange!K80,"")</f>
        <v/>
      </c>
      <c r="L81" s="3" t="str">
        <f>IF(NOT(SoundChange!L80=0),SoundChange!L80,"")</f>
        <v/>
      </c>
      <c r="M81" s="4" t="str">
        <f ca="1" t="shared" si="13"/>
        <v>~bamma~</v>
      </c>
      <c r="N81" s="3" t="str">
        <f>IF(NOT(SoundChange!N80=0),SoundChange!N80,"")</f>
        <v/>
      </c>
      <c r="O81" s="3" t="str">
        <f>IF(NOT(SoundChange!O80=0),SoundChange!O80,"")</f>
        <v/>
      </c>
      <c r="P81" s="2" t="str">
        <f ca="1" t="shared" si="14"/>
        <v>~bamma~</v>
      </c>
    </row>
    <row r="82" customHeight="1" spans="2:16">
      <c r="B82" s="3" t="str">
        <f>IF(NOT(SoundChange!B81=0),SoundChange!B81,"")</f>
        <v/>
      </c>
      <c r="C82" s="3" t="str">
        <f>IF(NOT(SoundChange!C81=0),SoundChange!C81,"")</f>
        <v/>
      </c>
      <c r="D82" s="2" t="str">
        <f ca="1" t="shared" si="10"/>
        <v>~bamma~</v>
      </c>
      <c r="E82" s="3" t="str">
        <f>IF(NOT(SoundChange!E81=0),SoundChange!E81,"")</f>
        <v/>
      </c>
      <c r="F82" s="3" t="str">
        <f>IF(NOT(SoundChange!F81=0),SoundChange!F81,"")</f>
        <v/>
      </c>
      <c r="G82" s="4" t="str">
        <f ca="1" t="shared" si="11"/>
        <v>~bamma~</v>
      </c>
      <c r="H82" s="3" t="str">
        <f>IF(NOT(SoundChange!H81=0),SoundChange!H81,"")</f>
        <v/>
      </c>
      <c r="I82" s="3" t="str">
        <f>IF(NOT(SoundChange!I81=0),SoundChange!I81,"")</f>
        <v/>
      </c>
      <c r="J82" s="2" t="str">
        <f ca="1" t="shared" si="12"/>
        <v>~bamma~</v>
      </c>
      <c r="K82" s="3" t="str">
        <f>IF(NOT(SoundChange!K81=0),SoundChange!K81,"")</f>
        <v/>
      </c>
      <c r="L82" s="3" t="str">
        <f>IF(NOT(SoundChange!L81=0),SoundChange!L81,"")</f>
        <v/>
      </c>
      <c r="M82" s="4" t="str">
        <f ca="1" t="shared" si="13"/>
        <v>~bamma~</v>
      </c>
      <c r="N82" s="3" t="str">
        <f>IF(NOT(SoundChange!N81=0),SoundChange!N81,"")</f>
        <v/>
      </c>
      <c r="O82" s="3" t="str">
        <f>IF(NOT(SoundChange!O81=0),SoundChange!O81,"")</f>
        <v/>
      </c>
      <c r="P82" s="2" t="str">
        <f ca="1" t="shared" si="14"/>
        <v>~bamma~</v>
      </c>
    </row>
    <row r="83" customHeight="1" spans="2:16">
      <c r="B83" s="3" t="str">
        <f>IF(NOT(SoundChange!B82=0),SoundChange!B82,"")</f>
        <v/>
      </c>
      <c r="C83" s="3" t="str">
        <f>IF(NOT(SoundChange!C82=0),SoundChange!C82,"")</f>
        <v/>
      </c>
      <c r="D83" s="2" t="str">
        <f ca="1" t="shared" si="10"/>
        <v>~bamma~</v>
      </c>
      <c r="E83" s="3" t="str">
        <f>IF(NOT(SoundChange!E82=0),SoundChange!E82,"")</f>
        <v/>
      </c>
      <c r="F83" s="3" t="str">
        <f>IF(NOT(SoundChange!F82=0),SoundChange!F82,"")</f>
        <v/>
      </c>
      <c r="G83" s="4" t="str">
        <f ca="1" t="shared" si="11"/>
        <v>~bamma~</v>
      </c>
      <c r="H83" s="3" t="str">
        <f>IF(NOT(SoundChange!H82=0),SoundChange!H82,"")</f>
        <v/>
      </c>
      <c r="I83" s="3" t="str">
        <f>IF(NOT(SoundChange!I82=0),SoundChange!I82,"")</f>
        <v/>
      </c>
      <c r="J83" s="2" t="str">
        <f ca="1" t="shared" si="12"/>
        <v>~bamma~</v>
      </c>
      <c r="K83" s="3" t="str">
        <f>IF(NOT(SoundChange!K82=0),SoundChange!K82,"")</f>
        <v/>
      </c>
      <c r="L83" s="3" t="str">
        <f>IF(NOT(SoundChange!L82=0),SoundChange!L82,"")</f>
        <v/>
      </c>
      <c r="M83" s="4" t="str">
        <f ca="1" t="shared" si="13"/>
        <v>~bamma~</v>
      </c>
      <c r="N83" s="3" t="str">
        <f>IF(NOT(SoundChange!N82=0),SoundChange!N82,"")</f>
        <v/>
      </c>
      <c r="O83" s="3" t="str">
        <f>IF(NOT(SoundChange!O82=0),SoundChange!O82,"")</f>
        <v/>
      </c>
      <c r="P83" s="2" t="str">
        <f ca="1" t="shared" si="14"/>
        <v>~bamma~</v>
      </c>
    </row>
    <row r="84" customHeight="1" spans="2:16">
      <c r="B84" s="3" t="str">
        <f>IF(NOT(SoundChange!B83=0),SoundChange!B83,"")</f>
        <v/>
      </c>
      <c r="C84" s="3" t="str">
        <f>IF(NOT(SoundChange!C83=0),SoundChange!C83,"")</f>
        <v/>
      </c>
      <c r="D84" s="2" t="str">
        <f ca="1" t="shared" si="10"/>
        <v>~bamma~</v>
      </c>
      <c r="E84" s="3" t="str">
        <f>IF(NOT(SoundChange!E83=0),SoundChange!E83,"")</f>
        <v/>
      </c>
      <c r="F84" s="3" t="str">
        <f>IF(NOT(SoundChange!F83=0),SoundChange!F83,"")</f>
        <v/>
      </c>
      <c r="G84" s="4" t="str">
        <f ca="1" t="shared" si="11"/>
        <v>~bamma~</v>
      </c>
      <c r="H84" s="3" t="str">
        <f>IF(NOT(SoundChange!H83=0),SoundChange!H83,"")</f>
        <v/>
      </c>
      <c r="I84" s="3" t="str">
        <f>IF(NOT(SoundChange!I83=0),SoundChange!I83,"")</f>
        <v/>
      </c>
      <c r="J84" s="2" t="str">
        <f ca="1" t="shared" si="12"/>
        <v>~bamma~</v>
      </c>
      <c r="K84" s="3" t="str">
        <f>IF(NOT(SoundChange!K83=0),SoundChange!K83,"")</f>
        <v/>
      </c>
      <c r="L84" s="3" t="str">
        <f>IF(NOT(SoundChange!L83=0),SoundChange!L83,"")</f>
        <v/>
      </c>
      <c r="M84" s="4" t="str">
        <f ca="1" t="shared" si="13"/>
        <v>~bamma~</v>
      </c>
      <c r="N84" s="3" t="str">
        <f>IF(NOT(SoundChange!N83=0),SoundChange!N83,"")</f>
        <v/>
      </c>
      <c r="O84" s="3" t="str">
        <f>IF(NOT(SoundChange!O83=0),SoundChange!O83,"")</f>
        <v/>
      </c>
      <c r="P84" s="2" t="str">
        <f ca="1" t="shared" si="14"/>
        <v>~bamma~</v>
      </c>
    </row>
    <row r="85" customHeight="1" spans="2:16">
      <c r="B85" s="3" t="str">
        <f>IF(NOT(SoundChange!B84=0),SoundChange!B84,"")</f>
        <v/>
      </c>
      <c r="C85" s="3" t="str">
        <f>IF(NOT(SoundChange!C84=0),SoundChange!C84,"")</f>
        <v/>
      </c>
      <c r="D85" s="2" t="str">
        <f ca="1" t="shared" si="10"/>
        <v>~bamma~</v>
      </c>
      <c r="E85" s="3" t="str">
        <f>IF(NOT(SoundChange!E84=0),SoundChange!E84,"")</f>
        <v/>
      </c>
      <c r="F85" s="3" t="str">
        <f>IF(NOT(SoundChange!F84=0),SoundChange!F84,"")</f>
        <v/>
      </c>
      <c r="G85" s="4" t="str">
        <f ca="1" t="shared" si="11"/>
        <v>~bamma~</v>
      </c>
      <c r="H85" s="3" t="str">
        <f>IF(NOT(SoundChange!H84=0),SoundChange!H84,"")</f>
        <v/>
      </c>
      <c r="I85" s="3" t="str">
        <f>IF(NOT(SoundChange!I84=0),SoundChange!I84,"")</f>
        <v/>
      </c>
      <c r="J85" s="2" t="str">
        <f ca="1" t="shared" si="12"/>
        <v>~bamma~</v>
      </c>
      <c r="K85" s="3" t="str">
        <f>IF(NOT(SoundChange!K84=0),SoundChange!K84,"")</f>
        <v/>
      </c>
      <c r="L85" s="3" t="str">
        <f>IF(NOT(SoundChange!L84=0),SoundChange!L84,"")</f>
        <v/>
      </c>
      <c r="M85" s="4" t="str">
        <f ca="1" t="shared" si="13"/>
        <v>~bamma~</v>
      </c>
      <c r="N85" s="3" t="str">
        <f>IF(NOT(SoundChange!N84=0),SoundChange!N84,"")</f>
        <v/>
      </c>
      <c r="O85" s="3" t="str">
        <f>IF(NOT(SoundChange!O84=0),SoundChange!O84,"")</f>
        <v/>
      </c>
      <c r="P85" s="2" t="str">
        <f ca="1" t="shared" si="14"/>
        <v>~bamma~</v>
      </c>
    </row>
    <row r="86" customHeight="1" spans="2:16">
      <c r="B86" s="3" t="str">
        <f>IF(NOT(SoundChange!B85=0),SoundChange!B85,"")</f>
        <v/>
      </c>
      <c r="C86" s="3" t="str">
        <f>IF(NOT(SoundChange!C85=0),SoundChange!C85,"")</f>
        <v/>
      </c>
      <c r="D86" s="2" t="str">
        <f ca="1" t="shared" si="10"/>
        <v>~bamma~</v>
      </c>
      <c r="E86" s="3" t="str">
        <f>IF(NOT(SoundChange!E85=0),SoundChange!E85,"")</f>
        <v/>
      </c>
      <c r="F86" s="3" t="str">
        <f>IF(NOT(SoundChange!F85=0),SoundChange!F85,"")</f>
        <v/>
      </c>
      <c r="G86" s="4" t="str">
        <f ca="1" t="shared" si="11"/>
        <v>~bamma~</v>
      </c>
      <c r="H86" s="3" t="str">
        <f>IF(NOT(SoundChange!H85=0),SoundChange!H85,"")</f>
        <v/>
      </c>
      <c r="I86" s="3" t="str">
        <f>IF(NOT(SoundChange!I85=0),SoundChange!I85,"")</f>
        <v/>
      </c>
      <c r="J86" s="2" t="str">
        <f ca="1" t="shared" si="12"/>
        <v>~bamma~</v>
      </c>
      <c r="K86" s="3" t="str">
        <f>IF(NOT(SoundChange!K85=0),SoundChange!K85,"")</f>
        <v/>
      </c>
      <c r="L86" s="3" t="str">
        <f>IF(NOT(SoundChange!L85=0),SoundChange!L85,"")</f>
        <v/>
      </c>
      <c r="M86" s="4" t="str">
        <f ca="1" t="shared" si="13"/>
        <v>~bamma~</v>
      </c>
      <c r="N86" s="3" t="str">
        <f>IF(NOT(SoundChange!N85=0),SoundChange!N85,"")</f>
        <v/>
      </c>
      <c r="O86" s="3" t="str">
        <f>IF(NOT(SoundChange!O85=0),SoundChange!O85,"")</f>
        <v/>
      </c>
      <c r="P86" s="2" t="str">
        <f ca="1" t="shared" si="14"/>
        <v>~bamma~</v>
      </c>
    </row>
    <row r="87" customHeight="1" spans="2:16">
      <c r="B87" s="3" t="str">
        <f>IF(NOT(SoundChange!B86=0),SoundChange!B86,"")</f>
        <v/>
      </c>
      <c r="C87" s="3" t="str">
        <f>IF(NOT(SoundChange!C86=0),SoundChange!C86,"")</f>
        <v/>
      </c>
      <c r="D87" s="2" t="str">
        <f ca="1" t="shared" si="10"/>
        <v>~bamma~</v>
      </c>
      <c r="E87" s="3" t="str">
        <f>IF(NOT(SoundChange!E86=0),SoundChange!E86,"")</f>
        <v/>
      </c>
      <c r="F87" s="3" t="str">
        <f>IF(NOT(SoundChange!F86=0),SoundChange!F86,"")</f>
        <v/>
      </c>
      <c r="G87" s="4" t="str">
        <f ca="1" t="shared" si="11"/>
        <v>~bamma~</v>
      </c>
      <c r="H87" s="3" t="str">
        <f>IF(NOT(SoundChange!H86=0),SoundChange!H86,"")</f>
        <v/>
      </c>
      <c r="I87" s="3" t="str">
        <f>IF(NOT(SoundChange!I86=0),SoundChange!I86,"")</f>
        <v/>
      </c>
      <c r="J87" s="2" t="str">
        <f ca="1" t="shared" si="12"/>
        <v>~bamma~</v>
      </c>
      <c r="K87" s="3" t="str">
        <f>IF(NOT(SoundChange!K86=0),SoundChange!K86,"")</f>
        <v/>
      </c>
      <c r="L87" s="3" t="str">
        <f>IF(NOT(SoundChange!L86=0),SoundChange!L86,"")</f>
        <v/>
      </c>
      <c r="M87" s="4" t="str">
        <f ca="1" t="shared" si="13"/>
        <v>~bamma~</v>
      </c>
      <c r="N87" s="3" t="str">
        <f>IF(NOT(SoundChange!N86=0),SoundChange!N86,"")</f>
        <v/>
      </c>
      <c r="O87" s="3" t="str">
        <f>IF(NOT(SoundChange!O86=0),SoundChange!O86,"")</f>
        <v/>
      </c>
      <c r="P87" s="2" t="str">
        <f ca="1" t="shared" si="14"/>
        <v>~bamma~</v>
      </c>
    </row>
    <row r="88" customHeight="1" spans="2:16">
      <c r="B88" s="3" t="str">
        <f>IF(NOT(SoundChange!B87=0),SoundChange!B87,"")</f>
        <v/>
      </c>
      <c r="C88" s="3" t="str">
        <f>IF(NOT(SoundChange!C87=0),SoundChange!C87,"")</f>
        <v/>
      </c>
      <c r="D88" s="2" t="str">
        <f ca="1" t="shared" si="10"/>
        <v>~bamma~</v>
      </c>
      <c r="E88" s="3" t="str">
        <f>IF(NOT(SoundChange!E87=0),SoundChange!E87,"")</f>
        <v/>
      </c>
      <c r="F88" s="3" t="str">
        <f>IF(NOT(SoundChange!F87=0),SoundChange!F87,"")</f>
        <v/>
      </c>
      <c r="G88" s="4" t="str">
        <f ca="1" t="shared" si="11"/>
        <v>~bamma~</v>
      </c>
      <c r="H88" s="3" t="str">
        <f>IF(NOT(SoundChange!H87=0),SoundChange!H87,"")</f>
        <v/>
      </c>
      <c r="I88" s="3" t="str">
        <f>IF(NOT(SoundChange!I87=0),SoundChange!I87,"")</f>
        <v/>
      </c>
      <c r="J88" s="2" t="str">
        <f ca="1" t="shared" si="12"/>
        <v>~bamma~</v>
      </c>
      <c r="K88" s="3" t="str">
        <f>IF(NOT(SoundChange!K87=0),SoundChange!K87,"")</f>
        <v/>
      </c>
      <c r="L88" s="3" t="str">
        <f>IF(NOT(SoundChange!L87=0),SoundChange!L87,"")</f>
        <v/>
      </c>
      <c r="M88" s="4" t="str">
        <f ca="1" t="shared" si="13"/>
        <v>~bamma~</v>
      </c>
      <c r="N88" s="3" t="str">
        <f>IF(NOT(SoundChange!N87=0),SoundChange!N87,"")</f>
        <v/>
      </c>
      <c r="O88" s="3" t="str">
        <f>IF(NOT(SoundChange!O87=0),SoundChange!O87,"")</f>
        <v/>
      </c>
      <c r="P88" s="2" t="str">
        <f ca="1" t="shared" si="14"/>
        <v>~bamma~</v>
      </c>
    </row>
    <row r="89" customHeight="1" spans="2:16">
      <c r="B89" s="3" t="str">
        <f>IF(NOT(SoundChange!B88=0),SoundChange!B88,"")</f>
        <v/>
      </c>
      <c r="C89" s="3" t="str">
        <f>IF(NOT(SoundChange!C88=0),SoundChange!C88,"")</f>
        <v/>
      </c>
      <c r="D89" s="2" t="str">
        <f ca="1" t="shared" si="10"/>
        <v>~bamma~</v>
      </c>
      <c r="E89" s="3" t="str">
        <f>IF(NOT(SoundChange!E88=0),SoundChange!E88,"")</f>
        <v/>
      </c>
      <c r="F89" s="3" t="str">
        <f>IF(NOT(SoundChange!F88=0),SoundChange!F88,"")</f>
        <v/>
      </c>
      <c r="G89" s="4" t="str">
        <f ca="1" t="shared" si="11"/>
        <v>~bamma~</v>
      </c>
      <c r="H89" s="3" t="str">
        <f>IF(NOT(SoundChange!H88=0),SoundChange!H88,"")</f>
        <v/>
      </c>
      <c r="I89" s="3" t="str">
        <f>IF(NOT(SoundChange!I88=0),SoundChange!I88,"")</f>
        <v/>
      </c>
      <c r="J89" s="2" t="str">
        <f ca="1" t="shared" si="12"/>
        <v>~bamma~</v>
      </c>
      <c r="K89" s="3" t="str">
        <f>IF(NOT(SoundChange!K88=0),SoundChange!K88,"")</f>
        <v/>
      </c>
      <c r="L89" s="3" t="str">
        <f>IF(NOT(SoundChange!L88=0),SoundChange!L88,"")</f>
        <v/>
      </c>
      <c r="M89" s="4" t="str">
        <f ca="1" t="shared" si="13"/>
        <v>~bamma~</v>
      </c>
      <c r="N89" s="3" t="str">
        <f>IF(NOT(SoundChange!N88=0),SoundChange!N88,"")</f>
        <v/>
      </c>
      <c r="O89" s="3" t="str">
        <f>IF(NOT(SoundChange!O88=0),SoundChange!O88,"")</f>
        <v/>
      </c>
      <c r="P89" s="2" t="str">
        <f ca="1" t="shared" si="14"/>
        <v>~bamma~</v>
      </c>
    </row>
    <row r="90" customHeight="1" spans="2:16">
      <c r="B90" s="3" t="str">
        <f>IF(NOT(SoundChange!B89=0),SoundChange!B89,"")</f>
        <v/>
      </c>
      <c r="C90" s="3" t="str">
        <f>IF(NOT(SoundChange!C89=0),SoundChange!C89,"")</f>
        <v/>
      </c>
      <c r="D90" s="2" t="str">
        <f ca="1" t="shared" si="10"/>
        <v>~bamma~</v>
      </c>
      <c r="E90" s="3" t="str">
        <f>IF(NOT(SoundChange!E89=0),SoundChange!E89,"")</f>
        <v/>
      </c>
      <c r="F90" s="3" t="str">
        <f>IF(NOT(SoundChange!F89=0),SoundChange!F89,"")</f>
        <v/>
      </c>
      <c r="G90" s="4" t="str">
        <f ca="1" t="shared" si="11"/>
        <v>~bamma~</v>
      </c>
      <c r="H90" s="3" t="str">
        <f>IF(NOT(SoundChange!H89=0),SoundChange!H89,"")</f>
        <v/>
      </c>
      <c r="I90" s="3" t="str">
        <f>IF(NOT(SoundChange!I89=0),SoundChange!I89,"")</f>
        <v/>
      </c>
      <c r="J90" s="2" t="str">
        <f ca="1" t="shared" si="12"/>
        <v>~bamma~</v>
      </c>
      <c r="K90" s="3" t="str">
        <f>IF(NOT(SoundChange!K89=0),SoundChange!K89,"")</f>
        <v/>
      </c>
      <c r="L90" s="3" t="str">
        <f>IF(NOT(SoundChange!L89=0),SoundChange!L89,"")</f>
        <v/>
      </c>
      <c r="M90" s="4" t="str">
        <f ca="1" t="shared" si="13"/>
        <v>~bamma~</v>
      </c>
      <c r="N90" s="3" t="str">
        <f>IF(NOT(SoundChange!N89=0),SoundChange!N89,"")</f>
        <v/>
      </c>
      <c r="O90" s="3" t="str">
        <f>IF(NOT(SoundChange!O89=0),SoundChange!O89,"")</f>
        <v/>
      </c>
      <c r="P90" s="2" t="str">
        <f ca="1" t="shared" si="14"/>
        <v>~bamma~</v>
      </c>
    </row>
    <row r="91" customHeight="1" spans="2:16">
      <c r="B91" s="3" t="str">
        <f>IF(NOT(SoundChange!B90=0),SoundChange!B90,"")</f>
        <v/>
      </c>
      <c r="C91" s="3" t="str">
        <f>IF(NOT(SoundChange!C90=0),SoundChange!C90,"")</f>
        <v/>
      </c>
      <c r="D91" s="2" t="str">
        <f ca="1" t="shared" si="10"/>
        <v>~bamma~</v>
      </c>
      <c r="E91" s="3" t="str">
        <f>IF(NOT(SoundChange!E90=0),SoundChange!E90,"")</f>
        <v/>
      </c>
      <c r="F91" s="3" t="str">
        <f>IF(NOT(SoundChange!F90=0),SoundChange!F90,"")</f>
        <v/>
      </c>
      <c r="G91" s="4" t="str">
        <f ca="1" t="shared" si="11"/>
        <v>~bamma~</v>
      </c>
      <c r="H91" s="3" t="str">
        <f>IF(NOT(SoundChange!H90=0),SoundChange!H90,"")</f>
        <v/>
      </c>
      <c r="I91" s="3" t="str">
        <f>IF(NOT(SoundChange!I90=0),SoundChange!I90,"")</f>
        <v/>
      </c>
      <c r="J91" s="2" t="str">
        <f ca="1" t="shared" si="12"/>
        <v>~bamma~</v>
      </c>
      <c r="K91" s="3" t="str">
        <f>IF(NOT(SoundChange!K90=0),SoundChange!K90,"")</f>
        <v/>
      </c>
      <c r="L91" s="3" t="str">
        <f>IF(NOT(SoundChange!L90=0),SoundChange!L90,"")</f>
        <v/>
      </c>
      <c r="M91" s="4" t="str">
        <f ca="1" t="shared" si="13"/>
        <v>~bamma~</v>
      </c>
      <c r="N91" s="3" t="str">
        <f>IF(NOT(SoundChange!N90=0),SoundChange!N90,"")</f>
        <v/>
      </c>
      <c r="O91" s="3" t="str">
        <f>IF(NOT(SoundChange!O90=0),SoundChange!O90,"")</f>
        <v/>
      </c>
      <c r="P91" s="2" t="str">
        <f ca="1" t="shared" si="14"/>
        <v>~bamma~</v>
      </c>
    </row>
    <row r="92" customHeight="1" spans="2:16">
      <c r="B92" s="3" t="str">
        <f>IF(NOT(SoundChange!B91=0),SoundChange!B91,"")</f>
        <v/>
      </c>
      <c r="C92" s="3" t="str">
        <f>IF(NOT(SoundChange!C91=0),SoundChange!C91,"")</f>
        <v/>
      </c>
      <c r="D92" s="2" t="str">
        <f ca="1" t="shared" si="10"/>
        <v>~bamma~</v>
      </c>
      <c r="E92" s="3" t="str">
        <f>IF(NOT(SoundChange!E91=0),SoundChange!E91,"")</f>
        <v/>
      </c>
      <c r="F92" s="3" t="str">
        <f>IF(NOT(SoundChange!F91=0),SoundChange!F91,"")</f>
        <v/>
      </c>
      <c r="G92" s="4" t="str">
        <f ca="1" t="shared" si="11"/>
        <v>~bamma~</v>
      </c>
      <c r="H92" s="3" t="str">
        <f>IF(NOT(SoundChange!H91=0),SoundChange!H91,"")</f>
        <v/>
      </c>
      <c r="I92" s="3" t="str">
        <f>IF(NOT(SoundChange!I91=0),SoundChange!I91,"")</f>
        <v/>
      </c>
      <c r="J92" s="2" t="str">
        <f ca="1" t="shared" si="12"/>
        <v>~bamma~</v>
      </c>
      <c r="K92" s="3" t="str">
        <f>IF(NOT(SoundChange!K91=0),SoundChange!K91,"")</f>
        <v/>
      </c>
      <c r="L92" s="3" t="str">
        <f>IF(NOT(SoundChange!L91=0),SoundChange!L91,"")</f>
        <v/>
      </c>
      <c r="M92" s="4" t="str">
        <f ca="1" t="shared" si="13"/>
        <v>~bamma~</v>
      </c>
      <c r="N92" s="3" t="str">
        <f>IF(NOT(SoundChange!N91=0),SoundChange!N91,"")</f>
        <v/>
      </c>
      <c r="O92" s="3" t="str">
        <f>IF(NOT(SoundChange!O91=0),SoundChange!O91,"")</f>
        <v/>
      </c>
      <c r="P92" s="2" t="str">
        <f ca="1" t="shared" si="14"/>
        <v>~bamma~</v>
      </c>
    </row>
    <row r="93" customHeight="1" spans="2:16">
      <c r="B93" s="3" t="str">
        <f>IF(NOT(SoundChange!B92=0),SoundChange!B92,"")</f>
        <v/>
      </c>
      <c r="C93" s="3" t="str">
        <f>IF(NOT(SoundChange!C92=0),SoundChange!C92,"")</f>
        <v/>
      </c>
      <c r="D93" s="2" t="str">
        <f ca="1" t="shared" si="10"/>
        <v>~bamma~</v>
      </c>
      <c r="E93" s="3" t="str">
        <f>IF(NOT(SoundChange!E92=0),SoundChange!E92,"")</f>
        <v/>
      </c>
      <c r="F93" s="3" t="str">
        <f>IF(NOT(SoundChange!F92=0),SoundChange!F92,"")</f>
        <v/>
      </c>
      <c r="G93" s="4" t="str">
        <f ca="1" t="shared" si="11"/>
        <v>~bamma~</v>
      </c>
      <c r="H93" s="3" t="str">
        <f>IF(NOT(SoundChange!H92=0),SoundChange!H92,"")</f>
        <v/>
      </c>
      <c r="I93" s="3" t="str">
        <f>IF(NOT(SoundChange!I92=0),SoundChange!I92,"")</f>
        <v/>
      </c>
      <c r="J93" s="2" t="str">
        <f ca="1" t="shared" si="12"/>
        <v>~bamma~</v>
      </c>
      <c r="K93" s="3" t="str">
        <f>IF(NOT(SoundChange!K92=0),SoundChange!K92,"")</f>
        <v/>
      </c>
      <c r="L93" s="3" t="str">
        <f>IF(NOT(SoundChange!L92=0),SoundChange!L92,"")</f>
        <v/>
      </c>
      <c r="M93" s="4" t="str">
        <f ca="1" t="shared" si="13"/>
        <v>~bamma~</v>
      </c>
      <c r="N93" s="3" t="str">
        <f>IF(NOT(SoundChange!N92=0),SoundChange!N92,"")</f>
        <v/>
      </c>
      <c r="O93" s="3" t="str">
        <f>IF(NOT(SoundChange!O92=0),SoundChange!O92,"")</f>
        <v/>
      </c>
      <c r="P93" s="2" t="str">
        <f ca="1" t="shared" si="14"/>
        <v>~bamma~</v>
      </c>
    </row>
    <row r="94" customHeight="1" spans="2:16">
      <c r="B94" s="3" t="str">
        <f>IF(NOT(SoundChange!B93=0),SoundChange!B93,"")</f>
        <v/>
      </c>
      <c r="C94" s="3" t="str">
        <f>IF(NOT(SoundChange!C93=0),SoundChange!C93,"")</f>
        <v/>
      </c>
      <c r="D94" s="2" t="str">
        <f ca="1" t="shared" si="10"/>
        <v>~bamma~</v>
      </c>
      <c r="E94" s="3" t="str">
        <f>IF(NOT(SoundChange!E93=0),SoundChange!E93,"")</f>
        <v/>
      </c>
      <c r="F94" s="3" t="str">
        <f>IF(NOT(SoundChange!F93=0),SoundChange!F93,"")</f>
        <v/>
      </c>
      <c r="G94" s="4" t="str">
        <f ca="1" t="shared" si="11"/>
        <v>~bamma~</v>
      </c>
      <c r="H94" s="3" t="str">
        <f>IF(NOT(SoundChange!H93=0),SoundChange!H93,"")</f>
        <v/>
      </c>
      <c r="I94" s="3" t="str">
        <f>IF(NOT(SoundChange!I93=0),SoundChange!I93,"")</f>
        <v/>
      </c>
      <c r="J94" s="2" t="str">
        <f ca="1" t="shared" si="12"/>
        <v>~bamma~</v>
      </c>
      <c r="K94" s="3" t="str">
        <f>IF(NOT(SoundChange!K93=0),SoundChange!K93,"")</f>
        <v/>
      </c>
      <c r="L94" s="3" t="str">
        <f>IF(NOT(SoundChange!L93=0),SoundChange!L93,"")</f>
        <v/>
      </c>
      <c r="M94" s="4" t="str">
        <f ca="1" t="shared" si="13"/>
        <v>~bamma~</v>
      </c>
      <c r="N94" s="3" t="str">
        <f>IF(NOT(SoundChange!N93=0),SoundChange!N93,"")</f>
        <v/>
      </c>
      <c r="O94" s="3" t="str">
        <f>IF(NOT(SoundChange!O93=0),SoundChange!O93,"")</f>
        <v/>
      </c>
      <c r="P94" s="2" t="str">
        <f ca="1" t="shared" si="14"/>
        <v>~bamma~</v>
      </c>
    </row>
    <row r="95" customHeight="1" spans="2:16">
      <c r="B95" s="3" t="str">
        <f>IF(NOT(SoundChange!B94=0),SoundChange!B94,"")</f>
        <v/>
      </c>
      <c r="C95" s="3" t="str">
        <f>IF(NOT(SoundChange!C94=0),SoundChange!C94,"")</f>
        <v/>
      </c>
      <c r="D95" s="2" t="str">
        <f ca="1" t="shared" si="10"/>
        <v>~bamma~</v>
      </c>
      <c r="E95" s="3" t="str">
        <f>IF(NOT(SoundChange!E94=0),SoundChange!E94,"")</f>
        <v/>
      </c>
      <c r="F95" s="3" t="str">
        <f>IF(NOT(SoundChange!F94=0),SoundChange!F94,"")</f>
        <v/>
      </c>
      <c r="G95" s="4" t="str">
        <f ca="1" t="shared" si="11"/>
        <v>~bamma~</v>
      </c>
      <c r="H95" s="3" t="str">
        <f>IF(NOT(SoundChange!H94=0),SoundChange!H94,"")</f>
        <v/>
      </c>
      <c r="I95" s="3" t="str">
        <f>IF(NOT(SoundChange!I94=0),SoundChange!I94,"")</f>
        <v/>
      </c>
      <c r="J95" s="2" t="str">
        <f ca="1" t="shared" si="12"/>
        <v>~bamma~</v>
      </c>
      <c r="K95" s="3" t="str">
        <f>IF(NOT(SoundChange!K94=0),SoundChange!K94,"")</f>
        <v/>
      </c>
      <c r="L95" s="3" t="str">
        <f>IF(NOT(SoundChange!L94=0),SoundChange!L94,"")</f>
        <v/>
      </c>
      <c r="M95" s="4" t="str">
        <f ca="1" t="shared" si="13"/>
        <v>~bamma~</v>
      </c>
      <c r="N95" s="3" t="str">
        <f>IF(NOT(SoundChange!N94=0),SoundChange!N94,"")</f>
        <v/>
      </c>
      <c r="O95" s="3" t="str">
        <f>IF(NOT(SoundChange!O94=0),SoundChange!O94,"")</f>
        <v/>
      </c>
      <c r="P95" s="2" t="str">
        <f ca="1" t="shared" si="14"/>
        <v>~bamma~</v>
      </c>
    </row>
    <row r="96" customHeight="1" spans="2:16">
      <c r="B96" s="3" t="str">
        <f>IF(NOT(SoundChange!B95=0),SoundChange!B95,"")</f>
        <v/>
      </c>
      <c r="C96" s="3" t="str">
        <f>IF(NOT(SoundChange!C95=0),SoundChange!C95,"")</f>
        <v/>
      </c>
      <c r="D96" s="2" t="str">
        <f ca="1" t="shared" si="10"/>
        <v>~bamma~</v>
      </c>
      <c r="E96" s="3" t="str">
        <f>IF(NOT(SoundChange!E95=0),SoundChange!E95,"")</f>
        <v/>
      </c>
      <c r="F96" s="3" t="str">
        <f>IF(NOT(SoundChange!F95=0),SoundChange!F95,"")</f>
        <v/>
      </c>
      <c r="G96" s="4" t="str">
        <f ca="1" t="shared" si="11"/>
        <v>~bamma~</v>
      </c>
      <c r="H96" s="3" t="str">
        <f>IF(NOT(SoundChange!H95=0),SoundChange!H95,"")</f>
        <v/>
      </c>
      <c r="I96" s="3" t="str">
        <f>IF(NOT(SoundChange!I95=0),SoundChange!I95,"")</f>
        <v/>
      </c>
      <c r="J96" s="2" t="str">
        <f ca="1" t="shared" si="12"/>
        <v>~bamma~</v>
      </c>
      <c r="K96" s="3" t="str">
        <f>IF(NOT(SoundChange!K95=0),SoundChange!K95,"")</f>
        <v/>
      </c>
      <c r="L96" s="3" t="str">
        <f>IF(NOT(SoundChange!L95=0),SoundChange!L95,"")</f>
        <v/>
      </c>
      <c r="M96" s="4" t="str">
        <f ca="1" t="shared" si="13"/>
        <v>~bamma~</v>
      </c>
      <c r="N96" s="3" t="str">
        <f>IF(NOT(SoundChange!N95=0),SoundChange!N95,"")</f>
        <v/>
      </c>
      <c r="O96" s="3" t="str">
        <f>IF(NOT(SoundChange!O95=0),SoundChange!O95,"")</f>
        <v/>
      </c>
      <c r="P96" s="2" t="str">
        <f ca="1" t="shared" si="14"/>
        <v>~bamma~</v>
      </c>
    </row>
    <row r="97" customHeight="1" spans="2:16">
      <c r="B97" s="3" t="str">
        <f>IF(NOT(SoundChange!B96=0),SoundChange!B96,"")</f>
        <v/>
      </c>
      <c r="C97" s="3" t="str">
        <f>IF(NOT(SoundChange!C96=0),SoundChange!C96,"")</f>
        <v/>
      </c>
      <c r="D97" s="2" t="str">
        <f ca="1" t="shared" si="10"/>
        <v>~bamma~</v>
      </c>
      <c r="E97" s="3" t="str">
        <f>IF(NOT(SoundChange!E96=0),SoundChange!E96,"")</f>
        <v/>
      </c>
      <c r="F97" s="3" t="str">
        <f>IF(NOT(SoundChange!F96=0),SoundChange!F96,"")</f>
        <v/>
      </c>
      <c r="G97" s="4" t="str">
        <f ca="1" t="shared" si="11"/>
        <v>~bamma~</v>
      </c>
      <c r="H97" s="3" t="str">
        <f>IF(NOT(SoundChange!H96=0),SoundChange!H96,"")</f>
        <v/>
      </c>
      <c r="I97" s="3" t="str">
        <f>IF(NOT(SoundChange!I96=0),SoundChange!I96,"")</f>
        <v/>
      </c>
      <c r="J97" s="2" t="str">
        <f ca="1" t="shared" si="12"/>
        <v>~bamma~</v>
      </c>
      <c r="K97" s="3" t="str">
        <f>IF(NOT(SoundChange!K96=0),SoundChange!K96,"")</f>
        <v/>
      </c>
      <c r="L97" s="3" t="str">
        <f>IF(NOT(SoundChange!L96=0),SoundChange!L96,"")</f>
        <v/>
      </c>
      <c r="M97" s="4" t="str">
        <f ca="1" t="shared" si="13"/>
        <v>~bamma~</v>
      </c>
      <c r="N97" s="3" t="str">
        <f>IF(NOT(SoundChange!N96=0),SoundChange!N96,"")</f>
        <v/>
      </c>
      <c r="O97" s="3" t="str">
        <f>IF(NOT(SoundChange!O96=0),SoundChange!O96,"")</f>
        <v/>
      </c>
      <c r="P97" s="2" t="str">
        <f ca="1" t="shared" si="14"/>
        <v>~bamma~</v>
      </c>
    </row>
    <row r="98" customHeight="1" spans="2:16">
      <c r="B98" s="3" t="str">
        <f>IF(NOT(SoundChange!B97=0),SoundChange!B97,"")</f>
        <v/>
      </c>
      <c r="C98" s="3" t="str">
        <f>IF(NOT(SoundChange!C97=0),SoundChange!C97,"")</f>
        <v/>
      </c>
      <c r="D98" s="2" t="str">
        <f ca="1" t="shared" si="10"/>
        <v>~bamma~</v>
      </c>
      <c r="E98" s="3" t="str">
        <f>IF(NOT(SoundChange!E97=0),SoundChange!E97,"")</f>
        <v/>
      </c>
      <c r="F98" s="3" t="str">
        <f>IF(NOT(SoundChange!F97=0),SoundChange!F97,"")</f>
        <v/>
      </c>
      <c r="G98" s="4" t="str">
        <f ca="1" t="shared" si="11"/>
        <v>~bamma~</v>
      </c>
      <c r="H98" s="3" t="str">
        <f>IF(NOT(SoundChange!H97=0),SoundChange!H97,"")</f>
        <v/>
      </c>
      <c r="I98" s="3" t="str">
        <f>IF(NOT(SoundChange!I97=0),SoundChange!I97,"")</f>
        <v/>
      </c>
      <c r="J98" s="2" t="str">
        <f ca="1" t="shared" si="12"/>
        <v>~bamma~</v>
      </c>
      <c r="K98" s="3" t="str">
        <f>IF(NOT(SoundChange!K97=0),SoundChange!K97,"")</f>
        <v/>
      </c>
      <c r="L98" s="3" t="str">
        <f>IF(NOT(SoundChange!L97=0),SoundChange!L97,"")</f>
        <v/>
      </c>
      <c r="M98" s="4" t="str">
        <f ca="1" t="shared" si="13"/>
        <v>~bamma~</v>
      </c>
      <c r="N98" s="3" t="str">
        <f>IF(NOT(SoundChange!N97=0),SoundChange!N97,"")</f>
        <v/>
      </c>
      <c r="O98" s="3" t="str">
        <f>IF(NOT(SoundChange!O97=0),SoundChange!O97,"")</f>
        <v/>
      </c>
      <c r="P98" s="2" t="str">
        <f ca="1" t="shared" si="14"/>
        <v>~bamma~</v>
      </c>
    </row>
    <row r="99" customHeight="1" spans="2:16">
      <c r="B99" s="3" t="str">
        <f>IF(NOT(SoundChange!B98=0),SoundChange!B98,"")</f>
        <v/>
      </c>
      <c r="C99" s="3" t="str">
        <f>IF(NOT(SoundChange!C98=0),SoundChange!C98,"")</f>
        <v/>
      </c>
      <c r="D99" s="2" t="str">
        <f ca="1" t="shared" si="10"/>
        <v>~bamma~</v>
      </c>
      <c r="E99" s="3" t="str">
        <f>IF(NOT(SoundChange!E98=0),SoundChange!E98,"")</f>
        <v/>
      </c>
      <c r="F99" s="3" t="str">
        <f>IF(NOT(SoundChange!F98=0),SoundChange!F98,"")</f>
        <v/>
      </c>
      <c r="G99" s="4" t="str">
        <f ca="1" t="shared" si="11"/>
        <v>~bamma~</v>
      </c>
      <c r="H99" s="3" t="str">
        <f>IF(NOT(SoundChange!H98=0),SoundChange!H98,"")</f>
        <v/>
      </c>
      <c r="I99" s="3" t="str">
        <f>IF(NOT(SoundChange!I98=0),SoundChange!I98,"")</f>
        <v/>
      </c>
      <c r="J99" s="2" t="str">
        <f ca="1" t="shared" si="12"/>
        <v>~bamma~</v>
      </c>
      <c r="K99" s="3" t="str">
        <f>IF(NOT(SoundChange!K98=0),SoundChange!K98,"")</f>
        <v/>
      </c>
      <c r="L99" s="3" t="str">
        <f>IF(NOT(SoundChange!L98=0),SoundChange!L98,"")</f>
        <v/>
      </c>
      <c r="M99" s="4" t="str">
        <f ca="1" t="shared" si="13"/>
        <v>~bamma~</v>
      </c>
      <c r="N99" s="3" t="str">
        <f>IF(NOT(SoundChange!N98=0),SoundChange!N98,"")</f>
        <v/>
      </c>
      <c r="O99" s="3" t="str">
        <f>IF(NOT(SoundChange!O98=0),SoundChange!O98,"")</f>
        <v/>
      </c>
      <c r="P99" s="2" t="str">
        <f ca="1" t="shared" si="14"/>
        <v>~bamma~</v>
      </c>
    </row>
    <row r="100" customHeight="1" spans="2:16">
      <c r="B100" s="3" t="str">
        <f>IF(NOT(SoundChange!B99=0),SoundChange!B99,"")</f>
        <v/>
      </c>
      <c r="C100" s="3" t="str">
        <f>IF(NOT(SoundChange!C99=0),SoundChange!C99,"")</f>
        <v/>
      </c>
      <c r="D100" s="2" t="str">
        <f ca="1" t="shared" si="10"/>
        <v>~bamma~</v>
      </c>
      <c r="E100" s="3" t="str">
        <f>IF(NOT(SoundChange!E99=0),SoundChange!E99,"")</f>
        <v/>
      </c>
      <c r="F100" s="3" t="str">
        <f>IF(NOT(SoundChange!F99=0),SoundChange!F99,"")</f>
        <v/>
      </c>
      <c r="G100" s="4" t="str">
        <f ca="1" t="shared" si="11"/>
        <v>~bamma~</v>
      </c>
      <c r="H100" s="3" t="str">
        <f>IF(NOT(SoundChange!H99=0),SoundChange!H99,"")</f>
        <v/>
      </c>
      <c r="I100" s="3" t="str">
        <f>IF(NOT(SoundChange!I99=0),SoundChange!I99,"")</f>
        <v/>
      </c>
      <c r="J100" s="2" t="str">
        <f ca="1" t="shared" si="12"/>
        <v>~bamma~</v>
      </c>
      <c r="K100" s="3" t="str">
        <f>IF(NOT(SoundChange!K99=0),SoundChange!K99,"")</f>
        <v/>
      </c>
      <c r="L100" s="3" t="str">
        <f>IF(NOT(SoundChange!L99=0),SoundChange!L99,"")</f>
        <v/>
      </c>
      <c r="M100" s="4" t="str">
        <f ca="1" t="shared" si="13"/>
        <v>~bamma~</v>
      </c>
      <c r="N100" s="3" t="str">
        <f>IF(NOT(SoundChange!N99=0),SoundChange!N99,"")</f>
        <v/>
      </c>
      <c r="O100" s="3" t="str">
        <f>IF(NOT(SoundChange!O99=0),SoundChange!O99,"")</f>
        <v/>
      </c>
      <c r="P100" s="2" t="str">
        <f ca="1" t="shared" si="14"/>
        <v>~bamma~</v>
      </c>
    </row>
    <row r="101" customHeight="1" spans="2:16">
      <c r="B101" s="3" t="str">
        <f>IF(NOT(SoundChange!B100=0),SoundChange!B100,"")</f>
        <v/>
      </c>
      <c r="C101" s="3" t="str">
        <f>IF(NOT(SoundChange!C100=0),SoundChange!C100,"")</f>
        <v/>
      </c>
      <c r="D101" s="2" t="str">
        <f ca="1" t="shared" si="10"/>
        <v>~bamma~</v>
      </c>
      <c r="E101" s="3" t="str">
        <f>IF(NOT(SoundChange!E100=0),SoundChange!E100,"")</f>
        <v/>
      </c>
      <c r="F101" s="3" t="str">
        <f>IF(NOT(SoundChange!F100=0),SoundChange!F100,"")</f>
        <v/>
      </c>
      <c r="G101" s="4" t="str">
        <f ca="1" t="shared" si="11"/>
        <v>~bamma~</v>
      </c>
      <c r="H101" s="3" t="str">
        <f>IF(NOT(SoundChange!H100=0),SoundChange!H100,"")</f>
        <v/>
      </c>
      <c r="I101" s="3" t="str">
        <f>IF(NOT(SoundChange!I100=0),SoundChange!I100,"")</f>
        <v/>
      </c>
      <c r="J101" s="2" t="str">
        <f ca="1" t="shared" si="12"/>
        <v>~bamma~</v>
      </c>
      <c r="K101" s="3" t="str">
        <f>IF(NOT(SoundChange!K100=0),SoundChange!K100,"")</f>
        <v/>
      </c>
      <c r="L101" s="3" t="str">
        <f>IF(NOT(SoundChange!L100=0),SoundChange!L100,"")</f>
        <v/>
      </c>
      <c r="M101" s="4" t="str">
        <f ca="1" t="shared" si="13"/>
        <v>~bamma~</v>
      </c>
      <c r="N101" s="3" t="str">
        <f>IF(NOT(SoundChange!N100=0),SoundChange!N100,"")</f>
        <v/>
      </c>
      <c r="O101" s="3" t="str">
        <f>IF(NOT(SoundChange!O100=0),SoundChange!O100,"")</f>
        <v/>
      </c>
      <c r="P101" s="2" t="str">
        <f ca="1" t="shared" si="14"/>
        <v>~bamma~</v>
      </c>
    </row>
    <row r="102" customHeight="1" spans="2:16">
      <c r="B102" s="3" t="str">
        <f>IF(NOT(SoundChange!B101=0),SoundChange!B101,"")</f>
        <v/>
      </c>
      <c r="C102" s="3" t="str">
        <f>IF(NOT(SoundChange!C101=0),SoundChange!C101,"")</f>
        <v/>
      </c>
      <c r="D102" s="2" t="str">
        <f ca="1" t="shared" si="10"/>
        <v>~bamma~</v>
      </c>
      <c r="E102" s="3" t="str">
        <f>IF(NOT(SoundChange!E101=0),SoundChange!E101,"")</f>
        <v/>
      </c>
      <c r="F102" s="3" t="str">
        <f>IF(NOT(SoundChange!F101=0),SoundChange!F101,"")</f>
        <v/>
      </c>
      <c r="G102" s="4" t="str">
        <f ca="1" t="shared" si="11"/>
        <v>~bamma~</v>
      </c>
      <c r="H102" s="3" t="str">
        <f>IF(NOT(SoundChange!H101=0),SoundChange!H101,"")</f>
        <v/>
      </c>
      <c r="I102" s="3" t="str">
        <f>IF(NOT(SoundChange!I101=0),SoundChange!I101,"")</f>
        <v/>
      </c>
      <c r="J102" s="2" t="str">
        <f ca="1" t="shared" si="12"/>
        <v>~bamma~</v>
      </c>
      <c r="K102" s="3" t="str">
        <f>IF(NOT(SoundChange!K101=0),SoundChange!K101,"")</f>
        <v/>
      </c>
      <c r="L102" s="3" t="str">
        <f>IF(NOT(SoundChange!L101=0),SoundChange!L101,"")</f>
        <v/>
      </c>
      <c r="M102" s="4" t="str">
        <f ca="1" t="shared" si="13"/>
        <v>~bamma~</v>
      </c>
      <c r="N102" s="3" t="str">
        <f>IF(NOT(SoundChange!N101=0),SoundChange!N101,"")</f>
        <v/>
      </c>
      <c r="O102" s="3" t="str">
        <f>IF(NOT(SoundChange!O101=0),SoundChange!O101,"")</f>
        <v/>
      </c>
      <c r="P102" s="2" t="str">
        <f ca="1" t="shared" si="14"/>
        <v>~bamma~</v>
      </c>
    </row>
    <row r="103" customHeight="1" spans="2:16">
      <c r="B103" s="3" t="str">
        <f>IF(NOT(SoundChange!B102=0),SoundChange!B102,"")</f>
        <v/>
      </c>
      <c r="C103" s="3" t="str">
        <f>IF(NOT(SoundChange!C102=0),SoundChange!C102,"")</f>
        <v/>
      </c>
      <c r="D103" s="2" t="str">
        <f ca="1" t="shared" si="10"/>
        <v>~bamma~</v>
      </c>
      <c r="E103" s="3" t="str">
        <f>IF(NOT(SoundChange!E102=0),SoundChange!E102,"")</f>
        <v/>
      </c>
      <c r="F103" s="3" t="str">
        <f>IF(NOT(SoundChange!F102=0),SoundChange!F102,"")</f>
        <v/>
      </c>
      <c r="G103" s="4" t="str">
        <f ca="1" t="shared" ref="G103:G118" si="15">SUBSTITUTE(G102,E103,F103)</f>
        <v>~bamma~</v>
      </c>
      <c r="H103" s="3" t="str">
        <f>IF(NOT(SoundChange!H102=0),SoundChange!H102,"")</f>
        <v/>
      </c>
      <c r="I103" s="3" t="str">
        <f>IF(NOT(SoundChange!I102=0),SoundChange!I102,"")</f>
        <v/>
      </c>
      <c r="J103" s="2" t="str">
        <f ca="1" t="shared" ref="J103:J118" si="16">SUBSTITUTE(J102,H103,I103)</f>
        <v>~bamma~</v>
      </c>
      <c r="K103" s="3" t="str">
        <f>IF(NOT(SoundChange!K102=0),SoundChange!K102,"")</f>
        <v/>
      </c>
      <c r="L103" s="3" t="str">
        <f>IF(NOT(SoundChange!L102=0),SoundChange!L102,"")</f>
        <v/>
      </c>
      <c r="M103" s="4" t="str">
        <f ca="1" t="shared" ref="M103:M118" si="17">SUBSTITUTE(M102,K103,L103)</f>
        <v>~bamma~</v>
      </c>
      <c r="N103" s="3" t="str">
        <f>IF(NOT(SoundChange!N102=0),SoundChange!N102,"")</f>
        <v/>
      </c>
      <c r="O103" s="3" t="str">
        <f>IF(NOT(SoundChange!O102=0),SoundChange!O102,"")</f>
        <v/>
      </c>
      <c r="P103" s="2" t="str">
        <f ca="1" t="shared" ref="P103:P118" si="18">SUBSTITUTE(P102,N103,O103)</f>
        <v>~bamma~</v>
      </c>
    </row>
    <row r="104" customHeight="1" spans="2:16">
      <c r="B104" s="3" t="str">
        <f>IF(NOT(SoundChange!B103=0),SoundChange!B103,"")</f>
        <v/>
      </c>
      <c r="C104" s="3" t="str">
        <f>IF(NOT(SoundChange!C103=0),SoundChange!C103,"")</f>
        <v/>
      </c>
      <c r="D104" s="2" t="str">
        <f ca="1" t="shared" si="10"/>
        <v>~bamma~</v>
      </c>
      <c r="E104" s="3" t="str">
        <f>IF(NOT(SoundChange!E103=0),SoundChange!E103,"")</f>
        <v/>
      </c>
      <c r="F104" s="3" t="str">
        <f>IF(NOT(SoundChange!F103=0),SoundChange!F103,"")</f>
        <v/>
      </c>
      <c r="G104" s="4" t="str">
        <f ca="1" t="shared" si="15"/>
        <v>~bamma~</v>
      </c>
      <c r="H104" s="3" t="str">
        <f>IF(NOT(SoundChange!H103=0),SoundChange!H103,"")</f>
        <v/>
      </c>
      <c r="I104" s="3" t="str">
        <f>IF(NOT(SoundChange!I103=0),SoundChange!I103,"")</f>
        <v/>
      </c>
      <c r="J104" s="2" t="str">
        <f ca="1" t="shared" si="16"/>
        <v>~bamma~</v>
      </c>
      <c r="K104" s="3" t="str">
        <f>IF(NOT(SoundChange!K103=0),SoundChange!K103,"")</f>
        <v/>
      </c>
      <c r="L104" s="3" t="str">
        <f>IF(NOT(SoundChange!L103=0),SoundChange!L103,"")</f>
        <v/>
      </c>
      <c r="M104" s="4" t="str">
        <f ca="1" t="shared" si="17"/>
        <v>~bamma~</v>
      </c>
      <c r="N104" s="3" t="str">
        <f>IF(NOT(SoundChange!N103=0),SoundChange!N103,"")</f>
        <v/>
      </c>
      <c r="O104" s="3" t="str">
        <f>IF(NOT(SoundChange!O103=0),SoundChange!O103,"")</f>
        <v/>
      </c>
      <c r="P104" s="2" t="str">
        <f ca="1" t="shared" si="18"/>
        <v>~bamma~</v>
      </c>
    </row>
    <row r="105" customHeight="1" spans="2:16">
      <c r="B105" s="3" t="str">
        <f>IF(NOT(SoundChange!B104=0),SoundChange!B104,"")</f>
        <v/>
      </c>
      <c r="C105" s="3" t="str">
        <f>IF(NOT(SoundChange!C104=0),SoundChange!C104,"")</f>
        <v/>
      </c>
      <c r="D105" s="2" t="str">
        <f ca="1" t="shared" si="10"/>
        <v>~bamma~</v>
      </c>
      <c r="E105" s="3" t="str">
        <f>IF(NOT(SoundChange!E104=0),SoundChange!E104,"")</f>
        <v/>
      </c>
      <c r="F105" s="3" t="str">
        <f>IF(NOT(SoundChange!F104=0),SoundChange!F104,"")</f>
        <v/>
      </c>
      <c r="G105" s="4" t="str">
        <f ca="1" t="shared" si="15"/>
        <v>~bamma~</v>
      </c>
      <c r="H105" s="3" t="str">
        <f>IF(NOT(SoundChange!H104=0),SoundChange!H104,"")</f>
        <v/>
      </c>
      <c r="I105" s="3" t="str">
        <f>IF(NOT(SoundChange!I104=0),SoundChange!I104,"")</f>
        <v/>
      </c>
      <c r="J105" s="2" t="str">
        <f ca="1" t="shared" si="16"/>
        <v>~bamma~</v>
      </c>
      <c r="K105" s="3" t="str">
        <f>IF(NOT(SoundChange!K104=0),SoundChange!K104,"")</f>
        <v/>
      </c>
      <c r="L105" s="3" t="str">
        <f>IF(NOT(SoundChange!L104=0),SoundChange!L104,"")</f>
        <v/>
      </c>
      <c r="M105" s="4" t="str">
        <f ca="1" t="shared" si="17"/>
        <v>~bamma~</v>
      </c>
      <c r="N105" s="3" t="str">
        <f>IF(NOT(SoundChange!N104=0),SoundChange!N104,"")</f>
        <v/>
      </c>
      <c r="O105" s="3" t="str">
        <f>IF(NOT(SoundChange!O104=0),SoundChange!O104,"")</f>
        <v/>
      </c>
      <c r="P105" s="2" t="str">
        <f ca="1" t="shared" si="18"/>
        <v>~bamma~</v>
      </c>
    </row>
    <row r="106" customHeight="1" spans="2:16">
      <c r="B106" s="3" t="str">
        <f>IF(NOT(SoundChange!B105=0),SoundChange!B105,"")</f>
        <v/>
      </c>
      <c r="C106" s="3" t="str">
        <f>IF(NOT(SoundChange!C105=0),SoundChange!C105,"")</f>
        <v/>
      </c>
      <c r="D106" s="2" t="str">
        <f ca="1" t="shared" si="10"/>
        <v>~bamma~</v>
      </c>
      <c r="E106" s="3" t="str">
        <f>IF(NOT(SoundChange!E105=0),SoundChange!E105,"")</f>
        <v/>
      </c>
      <c r="F106" s="3" t="str">
        <f>IF(NOT(SoundChange!F105=0),SoundChange!F105,"")</f>
        <v/>
      </c>
      <c r="G106" s="4" t="str">
        <f ca="1" t="shared" si="15"/>
        <v>~bamma~</v>
      </c>
      <c r="H106" s="3" t="str">
        <f>IF(NOT(SoundChange!H105=0),SoundChange!H105,"")</f>
        <v/>
      </c>
      <c r="I106" s="3" t="str">
        <f>IF(NOT(SoundChange!I105=0),SoundChange!I105,"")</f>
        <v/>
      </c>
      <c r="J106" s="2" t="str">
        <f ca="1" t="shared" si="16"/>
        <v>~bamma~</v>
      </c>
      <c r="K106" s="3" t="str">
        <f>IF(NOT(SoundChange!K105=0),SoundChange!K105,"")</f>
        <v/>
      </c>
      <c r="L106" s="3" t="str">
        <f>IF(NOT(SoundChange!L105=0),SoundChange!L105,"")</f>
        <v/>
      </c>
      <c r="M106" s="4" t="str">
        <f ca="1" t="shared" si="17"/>
        <v>~bamma~</v>
      </c>
      <c r="N106" s="3" t="str">
        <f>IF(NOT(SoundChange!N105=0),SoundChange!N105,"")</f>
        <v/>
      </c>
      <c r="O106" s="3" t="str">
        <f>IF(NOT(SoundChange!O105=0),SoundChange!O105,"")</f>
        <v/>
      </c>
      <c r="P106" s="2" t="str">
        <f ca="1" t="shared" si="18"/>
        <v>~bamma~</v>
      </c>
    </row>
    <row r="107" customHeight="1" spans="2:16">
      <c r="B107" s="3" t="str">
        <f>IF(NOT(SoundChange!B106=0),SoundChange!B106,"")</f>
        <v/>
      </c>
      <c r="C107" s="3" t="str">
        <f>IF(NOT(SoundChange!C106=0),SoundChange!C106,"")</f>
        <v/>
      </c>
      <c r="D107" s="2" t="str">
        <f ca="1" t="shared" ref="D107:D118" si="19">SUBSTITUTE(D106,B107,C107)</f>
        <v>~bamma~</v>
      </c>
      <c r="E107" s="3" t="str">
        <f>IF(NOT(SoundChange!E106=0),SoundChange!E106,"")</f>
        <v/>
      </c>
      <c r="F107" s="3" t="str">
        <f>IF(NOT(SoundChange!F106=0),SoundChange!F106,"")</f>
        <v/>
      </c>
      <c r="G107" s="4" t="str">
        <f ca="1" t="shared" si="15"/>
        <v>~bamma~</v>
      </c>
      <c r="H107" s="3" t="str">
        <f>IF(NOT(SoundChange!H106=0),SoundChange!H106,"")</f>
        <v/>
      </c>
      <c r="I107" s="3" t="str">
        <f>IF(NOT(SoundChange!I106=0),SoundChange!I106,"")</f>
        <v/>
      </c>
      <c r="J107" s="2" t="str">
        <f ca="1" t="shared" si="16"/>
        <v>~bamma~</v>
      </c>
      <c r="K107" s="3" t="str">
        <f>IF(NOT(SoundChange!K106=0),SoundChange!K106,"")</f>
        <v/>
      </c>
      <c r="L107" s="3" t="str">
        <f>IF(NOT(SoundChange!L106=0),SoundChange!L106,"")</f>
        <v/>
      </c>
      <c r="M107" s="4" t="str">
        <f ca="1" t="shared" si="17"/>
        <v>~bamma~</v>
      </c>
      <c r="N107" s="3" t="str">
        <f>IF(NOT(SoundChange!N106=0),SoundChange!N106,"")</f>
        <v/>
      </c>
      <c r="O107" s="3" t="str">
        <f>IF(NOT(SoundChange!O106=0),SoundChange!O106,"")</f>
        <v/>
      </c>
      <c r="P107" s="2" t="str">
        <f ca="1" t="shared" si="18"/>
        <v>~bamma~</v>
      </c>
    </row>
    <row r="108" customHeight="1" spans="2:16">
      <c r="B108" s="3" t="str">
        <f>IF(NOT(SoundChange!B107=0),SoundChange!B107,"")</f>
        <v/>
      </c>
      <c r="C108" s="3" t="str">
        <f>IF(NOT(SoundChange!C107=0),SoundChange!C107,"")</f>
        <v/>
      </c>
      <c r="D108" s="2" t="str">
        <f ca="1" t="shared" si="19"/>
        <v>~bamma~</v>
      </c>
      <c r="E108" s="3" t="str">
        <f>IF(NOT(SoundChange!E107=0),SoundChange!E107,"")</f>
        <v/>
      </c>
      <c r="F108" s="3" t="str">
        <f>IF(NOT(SoundChange!F107=0),SoundChange!F107,"")</f>
        <v/>
      </c>
      <c r="G108" s="4" t="str">
        <f ca="1" t="shared" si="15"/>
        <v>~bamma~</v>
      </c>
      <c r="H108" s="3" t="str">
        <f>IF(NOT(SoundChange!H107=0),SoundChange!H107,"")</f>
        <v/>
      </c>
      <c r="I108" s="3" t="str">
        <f>IF(NOT(SoundChange!I107=0),SoundChange!I107,"")</f>
        <v/>
      </c>
      <c r="J108" s="2" t="str">
        <f ca="1" t="shared" si="16"/>
        <v>~bamma~</v>
      </c>
      <c r="K108" s="3" t="str">
        <f>IF(NOT(SoundChange!K107=0),SoundChange!K107,"")</f>
        <v/>
      </c>
      <c r="L108" s="3" t="str">
        <f>IF(NOT(SoundChange!L107=0),SoundChange!L107,"")</f>
        <v/>
      </c>
      <c r="M108" s="4" t="str">
        <f ca="1" t="shared" si="17"/>
        <v>~bamma~</v>
      </c>
      <c r="N108" s="3" t="str">
        <f>IF(NOT(SoundChange!N107=0),SoundChange!N107,"")</f>
        <v/>
      </c>
      <c r="O108" s="3" t="str">
        <f>IF(NOT(SoundChange!O107=0),SoundChange!O107,"")</f>
        <v/>
      </c>
      <c r="P108" s="2" t="str">
        <f ca="1" t="shared" si="18"/>
        <v>~bamma~</v>
      </c>
    </row>
    <row r="109" customHeight="1" spans="2:16">
      <c r="B109" s="3" t="str">
        <f>IF(NOT(SoundChange!B108=0),SoundChange!B108,"")</f>
        <v/>
      </c>
      <c r="C109" s="3" t="str">
        <f>IF(NOT(SoundChange!C108=0),SoundChange!C108,"")</f>
        <v/>
      </c>
      <c r="D109" s="2" t="str">
        <f ca="1" t="shared" si="19"/>
        <v>~bamma~</v>
      </c>
      <c r="E109" s="3" t="str">
        <f>IF(NOT(SoundChange!E108=0),SoundChange!E108,"")</f>
        <v/>
      </c>
      <c r="F109" s="3" t="str">
        <f>IF(NOT(SoundChange!F108=0),SoundChange!F108,"")</f>
        <v/>
      </c>
      <c r="G109" s="4" t="str">
        <f ca="1" t="shared" si="15"/>
        <v>~bamma~</v>
      </c>
      <c r="H109" s="3" t="str">
        <f>IF(NOT(SoundChange!H108=0),SoundChange!H108,"")</f>
        <v/>
      </c>
      <c r="I109" s="3" t="str">
        <f>IF(NOT(SoundChange!I108=0),SoundChange!I108,"")</f>
        <v/>
      </c>
      <c r="J109" s="2" t="str">
        <f ca="1" t="shared" si="16"/>
        <v>~bamma~</v>
      </c>
      <c r="K109" s="3" t="str">
        <f>IF(NOT(SoundChange!K108=0),SoundChange!K108,"")</f>
        <v/>
      </c>
      <c r="L109" s="3" t="str">
        <f>IF(NOT(SoundChange!L108=0),SoundChange!L108,"")</f>
        <v/>
      </c>
      <c r="M109" s="4" t="str">
        <f ca="1" t="shared" si="17"/>
        <v>~bamma~</v>
      </c>
      <c r="N109" s="3" t="str">
        <f>IF(NOT(SoundChange!N108=0),SoundChange!N108,"")</f>
        <v/>
      </c>
      <c r="O109" s="3" t="str">
        <f>IF(NOT(SoundChange!O108=0),SoundChange!O108,"")</f>
        <v/>
      </c>
      <c r="P109" s="2" t="str">
        <f ca="1" t="shared" si="18"/>
        <v>~bamma~</v>
      </c>
    </row>
    <row r="110" customHeight="1" spans="2:16">
      <c r="B110" s="3" t="str">
        <f>IF(NOT(SoundChange!B109=0),SoundChange!B109,"")</f>
        <v/>
      </c>
      <c r="C110" s="3" t="str">
        <f>IF(NOT(SoundChange!C109=0),SoundChange!C109,"")</f>
        <v/>
      </c>
      <c r="D110" s="2" t="str">
        <f ca="1" t="shared" si="19"/>
        <v>~bamma~</v>
      </c>
      <c r="E110" s="3" t="str">
        <f>IF(NOT(SoundChange!E109=0),SoundChange!E109,"")</f>
        <v/>
      </c>
      <c r="F110" s="3" t="str">
        <f>IF(NOT(SoundChange!F109=0),SoundChange!F109,"")</f>
        <v/>
      </c>
      <c r="G110" s="4" t="str">
        <f ca="1" t="shared" si="15"/>
        <v>~bamma~</v>
      </c>
      <c r="H110" s="3" t="str">
        <f>IF(NOT(SoundChange!H109=0),SoundChange!H109,"")</f>
        <v/>
      </c>
      <c r="I110" s="3" t="str">
        <f>IF(NOT(SoundChange!I109=0),SoundChange!I109,"")</f>
        <v/>
      </c>
      <c r="J110" s="2" t="str">
        <f ca="1" t="shared" si="16"/>
        <v>~bamma~</v>
      </c>
      <c r="K110" s="3" t="str">
        <f>IF(NOT(SoundChange!K109=0),SoundChange!K109,"")</f>
        <v/>
      </c>
      <c r="L110" s="3" t="str">
        <f>IF(NOT(SoundChange!L109=0),SoundChange!L109,"")</f>
        <v/>
      </c>
      <c r="M110" s="4" t="str">
        <f ca="1" t="shared" si="17"/>
        <v>~bamma~</v>
      </c>
      <c r="N110" s="3" t="str">
        <f>IF(NOT(SoundChange!N109=0),SoundChange!N109,"")</f>
        <v/>
      </c>
      <c r="O110" s="3" t="str">
        <f>IF(NOT(SoundChange!O109=0),SoundChange!O109,"")</f>
        <v/>
      </c>
      <c r="P110" s="2" t="str">
        <f ca="1" t="shared" si="18"/>
        <v>~bamma~</v>
      </c>
    </row>
    <row r="111" customHeight="1" spans="2:16">
      <c r="B111" s="3" t="str">
        <f>IF(NOT(SoundChange!B110=0),SoundChange!B110,"")</f>
        <v/>
      </c>
      <c r="C111" s="3" t="str">
        <f>IF(NOT(SoundChange!C110=0),SoundChange!C110,"")</f>
        <v/>
      </c>
      <c r="D111" s="2" t="str">
        <f ca="1" t="shared" si="19"/>
        <v>~bamma~</v>
      </c>
      <c r="E111" s="3" t="str">
        <f>IF(NOT(SoundChange!E110=0),SoundChange!E110,"")</f>
        <v/>
      </c>
      <c r="F111" s="3" t="str">
        <f>IF(NOT(SoundChange!F110=0),SoundChange!F110,"")</f>
        <v/>
      </c>
      <c r="G111" s="4" t="str">
        <f ca="1" t="shared" si="15"/>
        <v>~bamma~</v>
      </c>
      <c r="H111" s="3" t="str">
        <f>IF(NOT(SoundChange!H110=0),SoundChange!H110,"")</f>
        <v/>
      </c>
      <c r="I111" s="3" t="str">
        <f>IF(NOT(SoundChange!I110=0),SoundChange!I110,"")</f>
        <v/>
      </c>
      <c r="J111" s="2" t="str">
        <f ca="1" t="shared" si="16"/>
        <v>~bamma~</v>
      </c>
      <c r="K111" s="3" t="str">
        <f>IF(NOT(SoundChange!K110=0),SoundChange!K110,"")</f>
        <v/>
      </c>
      <c r="L111" s="3" t="str">
        <f>IF(NOT(SoundChange!L110=0),SoundChange!L110,"")</f>
        <v/>
      </c>
      <c r="M111" s="4" t="str">
        <f ca="1" t="shared" si="17"/>
        <v>~bamma~</v>
      </c>
      <c r="N111" s="3" t="str">
        <f>IF(NOT(SoundChange!N110=0),SoundChange!N110,"")</f>
        <v/>
      </c>
      <c r="O111" s="3" t="str">
        <f>IF(NOT(SoundChange!O110=0),SoundChange!O110,"")</f>
        <v/>
      </c>
      <c r="P111" s="2" t="str">
        <f ca="1" t="shared" si="18"/>
        <v>~bamma~</v>
      </c>
    </row>
    <row r="112" customHeight="1" spans="2:16">
      <c r="B112" s="3" t="str">
        <f>IF(NOT(SoundChange!B111=0),SoundChange!B111,"")</f>
        <v/>
      </c>
      <c r="C112" s="3" t="str">
        <f>IF(NOT(SoundChange!C111=0),SoundChange!C111,"")</f>
        <v/>
      </c>
      <c r="D112" s="2" t="str">
        <f ca="1" t="shared" si="19"/>
        <v>~bamma~</v>
      </c>
      <c r="E112" s="3" t="str">
        <f>IF(NOT(SoundChange!E111=0),SoundChange!E111,"")</f>
        <v/>
      </c>
      <c r="F112" s="3" t="str">
        <f>IF(NOT(SoundChange!F111=0),SoundChange!F111,"")</f>
        <v/>
      </c>
      <c r="G112" s="4" t="str">
        <f ca="1" t="shared" si="15"/>
        <v>~bamma~</v>
      </c>
      <c r="H112" s="3" t="str">
        <f>IF(NOT(SoundChange!H111=0),SoundChange!H111,"")</f>
        <v/>
      </c>
      <c r="I112" s="3" t="str">
        <f>IF(NOT(SoundChange!I111=0),SoundChange!I111,"")</f>
        <v/>
      </c>
      <c r="J112" s="2" t="str">
        <f ca="1" t="shared" si="16"/>
        <v>~bamma~</v>
      </c>
      <c r="K112" s="3" t="str">
        <f>IF(NOT(SoundChange!K111=0),SoundChange!K111,"")</f>
        <v/>
      </c>
      <c r="L112" s="3" t="str">
        <f>IF(NOT(SoundChange!L111=0),SoundChange!L111,"")</f>
        <v/>
      </c>
      <c r="M112" s="4" t="str">
        <f ca="1" t="shared" si="17"/>
        <v>~bamma~</v>
      </c>
      <c r="N112" s="3" t="str">
        <f>IF(NOT(SoundChange!N111=0),SoundChange!N111,"")</f>
        <v/>
      </c>
      <c r="O112" s="3" t="str">
        <f>IF(NOT(SoundChange!O111=0),SoundChange!O111,"")</f>
        <v/>
      </c>
      <c r="P112" s="2" t="str">
        <f ca="1" t="shared" si="18"/>
        <v>~bamma~</v>
      </c>
    </row>
    <row r="113" customHeight="1" spans="2:16">
      <c r="B113" s="3" t="str">
        <f>IF(NOT(SoundChange!B112=0),SoundChange!B112,"")</f>
        <v/>
      </c>
      <c r="C113" s="3" t="str">
        <f>IF(NOT(SoundChange!C112=0),SoundChange!C112,"")</f>
        <v/>
      </c>
      <c r="D113" s="2" t="str">
        <f ca="1" t="shared" si="19"/>
        <v>~bamma~</v>
      </c>
      <c r="E113" s="3" t="str">
        <f>IF(NOT(SoundChange!E112=0),SoundChange!E112,"")</f>
        <v/>
      </c>
      <c r="F113" s="3" t="str">
        <f>IF(NOT(SoundChange!F112=0),SoundChange!F112,"")</f>
        <v/>
      </c>
      <c r="G113" s="4" t="str">
        <f ca="1" t="shared" si="15"/>
        <v>~bamma~</v>
      </c>
      <c r="H113" s="3" t="str">
        <f>IF(NOT(SoundChange!H112=0),SoundChange!H112,"")</f>
        <v/>
      </c>
      <c r="I113" s="3" t="str">
        <f>IF(NOT(SoundChange!I112=0),SoundChange!I112,"")</f>
        <v/>
      </c>
      <c r="J113" s="2" t="str">
        <f ca="1" t="shared" si="16"/>
        <v>~bamma~</v>
      </c>
      <c r="K113" s="3" t="str">
        <f>IF(NOT(SoundChange!K112=0),SoundChange!K112,"")</f>
        <v/>
      </c>
      <c r="L113" s="3" t="str">
        <f>IF(NOT(SoundChange!L112=0),SoundChange!L112,"")</f>
        <v/>
      </c>
      <c r="M113" s="4" t="str">
        <f ca="1" t="shared" si="17"/>
        <v>~bamma~</v>
      </c>
      <c r="N113" s="3" t="str">
        <f>IF(NOT(SoundChange!N112=0),SoundChange!N112,"")</f>
        <v/>
      </c>
      <c r="O113" s="3" t="str">
        <f>IF(NOT(SoundChange!O112=0),SoundChange!O112,"")</f>
        <v/>
      </c>
      <c r="P113" s="2" t="str">
        <f ca="1" t="shared" si="18"/>
        <v>~bamma~</v>
      </c>
    </row>
    <row r="114" customHeight="1" spans="2:16">
      <c r="B114" s="3" t="str">
        <f>IF(NOT(SoundChange!B113=0),SoundChange!B113,"")</f>
        <v/>
      </c>
      <c r="C114" s="3" t="str">
        <f>IF(NOT(SoundChange!C113=0),SoundChange!C113,"")</f>
        <v/>
      </c>
      <c r="D114" s="2" t="str">
        <f ca="1" t="shared" si="19"/>
        <v>~bamma~</v>
      </c>
      <c r="E114" s="3" t="str">
        <f>IF(NOT(SoundChange!E113=0),SoundChange!E113,"")</f>
        <v/>
      </c>
      <c r="F114" s="3" t="str">
        <f>IF(NOT(SoundChange!F113=0),SoundChange!F113,"")</f>
        <v/>
      </c>
      <c r="G114" s="4" t="str">
        <f ca="1" t="shared" si="15"/>
        <v>~bamma~</v>
      </c>
      <c r="H114" s="3" t="str">
        <f>IF(NOT(SoundChange!H113=0),SoundChange!H113,"")</f>
        <v/>
      </c>
      <c r="I114" s="3" t="str">
        <f>IF(NOT(SoundChange!I113=0),SoundChange!I113,"")</f>
        <v/>
      </c>
      <c r="J114" s="2" t="str">
        <f ca="1" t="shared" si="16"/>
        <v>~bamma~</v>
      </c>
      <c r="K114" s="3" t="str">
        <f>IF(NOT(SoundChange!K113=0),SoundChange!K113,"")</f>
        <v/>
      </c>
      <c r="L114" s="3" t="str">
        <f>IF(NOT(SoundChange!L113=0),SoundChange!L113,"")</f>
        <v/>
      </c>
      <c r="M114" s="4" t="str">
        <f ca="1" t="shared" si="17"/>
        <v>~bamma~</v>
      </c>
      <c r="N114" s="3" t="str">
        <f>IF(NOT(SoundChange!N113=0),SoundChange!N113,"")</f>
        <v/>
      </c>
      <c r="O114" s="3" t="str">
        <f>IF(NOT(SoundChange!O113=0),SoundChange!O113,"")</f>
        <v/>
      </c>
      <c r="P114" s="2" t="str">
        <f ca="1" t="shared" si="18"/>
        <v>~bamma~</v>
      </c>
    </row>
    <row r="115" customHeight="1" spans="2:16">
      <c r="B115" s="3" t="str">
        <f>IF(NOT(SoundChange!B114=0),SoundChange!B114,"")</f>
        <v/>
      </c>
      <c r="C115" s="3" t="str">
        <f>IF(NOT(SoundChange!C114=0),SoundChange!C114,"")</f>
        <v/>
      </c>
      <c r="D115" s="2" t="str">
        <f ca="1" t="shared" si="19"/>
        <v>~bamma~</v>
      </c>
      <c r="E115" s="3" t="str">
        <f>IF(NOT(SoundChange!E114=0),SoundChange!E114,"")</f>
        <v/>
      </c>
      <c r="F115" s="3" t="str">
        <f>IF(NOT(SoundChange!F114=0),SoundChange!F114,"")</f>
        <v/>
      </c>
      <c r="G115" s="4" t="str">
        <f ca="1" t="shared" si="15"/>
        <v>~bamma~</v>
      </c>
      <c r="H115" s="3" t="str">
        <f>IF(NOT(SoundChange!H114=0),SoundChange!H114,"")</f>
        <v/>
      </c>
      <c r="I115" s="3" t="str">
        <f>IF(NOT(SoundChange!I114=0),SoundChange!I114,"")</f>
        <v/>
      </c>
      <c r="J115" s="2" t="str">
        <f ca="1" t="shared" si="16"/>
        <v>~bamma~</v>
      </c>
      <c r="K115" s="3" t="str">
        <f>IF(NOT(SoundChange!K114=0),SoundChange!K114,"")</f>
        <v/>
      </c>
      <c r="L115" s="3" t="str">
        <f>IF(NOT(SoundChange!L114=0),SoundChange!L114,"")</f>
        <v/>
      </c>
      <c r="M115" s="4" t="str">
        <f ca="1" t="shared" si="17"/>
        <v>~bamma~</v>
      </c>
      <c r="N115" s="3" t="str">
        <f>IF(NOT(SoundChange!N114=0),SoundChange!N114,"")</f>
        <v/>
      </c>
      <c r="O115" s="3" t="str">
        <f>IF(NOT(SoundChange!O114=0),SoundChange!O114,"")</f>
        <v/>
      </c>
      <c r="P115" s="2" t="str">
        <f ca="1" t="shared" si="18"/>
        <v>~bamma~</v>
      </c>
    </row>
    <row r="116" customHeight="1" spans="2:16">
      <c r="B116" s="3" t="str">
        <f>IF(NOT(SoundChange!B115=0),SoundChange!B115,"")</f>
        <v/>
      </c>
      <c r="C116" s="3" t="str">
        <f>IF(NOT(SoundChange!C115=0),SoundChange!C115,"")</f>
        <v/>
      </c>
      <c r="D116" s="2" t="str">
        <f ca="1" t="shared" si="19"/>
        <v>~bamma~</v>
      </c>
      <c r="E116" s="3" t="str">
        <f>IF(NOT(SoundChange!E115=0),SoundChange!E115,"")</f>
        <v/>
      </c>
      <c r="F116" s="3" t="str">
        <f>IF(NOT(SoundChange!F115=0),SoundChange!F115,"")</f>
        <v/>
      </c>
      <c r="G116" s="4" t="str">
        <f ca="1" t="shared" si="15"/>
        <v>~bamma~</v>
      </c>
      <c r="H116" s="3" t="str">
        <f>IF(NOT(SoundChange!H115=0),SoundChange!H115,"")</f>
        <v/>
      </c>
      <c r="I116" s="3" t="str">
        <f>IF(NOT(SoundChange!I115=0),SoundChange!I115,"")</f>
        <v/>
      </c>
      <c r="J116" s="2" t="str">
        <f ca="1" t="shared" si="16"/>
        <v>~bamma~</v>
      </c>
      <c r="K116" s="3" t="str">
        <f>IF(NOT(SoundChange!K115=0),SoundChange!K115,"")</f>
        <v/>
      </c>
      <c r="L116" s="3" t="str">
        <f>IF(NOT(SoundChange!L115=0),SoundChange!L115,"")</f>
        <v/>
      </c>
      <c r="M116" s="4" t="str">
        <f ca="1" t="shared" si="17"/>
        <v>~bamma~</v>
      </c>
      <c r="N116" s="3" t="str">
        <f>IF(NOT(SoundChange!N115=0),SoundChange!N115,"")</f>
        <v/>
      </c>
      <c r="O116" s="3" t="str">
        <f>IF(NOT(SoundChange!O115=0),SoundChange!O115,"")</f>
        <v/>
      </c>
      <c r="P116" s="2" t="str">
        <f ca="1" t="shared" si="18"/>
        <v>~bamma~</v>
      </c>
    </row>
    <row r="117" customHeight="1" spans="2:16">
      <c r="B117" s="3" t="str">
        <f>IF(NOT(SoundChange!B116=0),SoundChange!B116,"")</f>
        <v/>
      </c>
      <c r="C117" s="3" t="str">
        <f>IF(NOT(SoundChange!C116=0),SoundChange!C116,"")</f>
        <v/>
      </c>
      <c r="D117" s="2" t="str">
        <f ca="1" t="shared" si="19"/>
        <v>~bamma~</v>
      </c>
      <c r="E117" s="3" t="str">
        <f>IF(NOT(SoundChange!E116=0),SoundChange!E116,"")</f>
        <v/>
      </c>
      <c r="F117" s="3" t="str">
        <f>IF(NOT(SoundChange!F116=0),SoundChange!F116,"")</f>
        <v/>
      </c>
      <c r="G117" s="4" t="str">
        <f ca="1" t="shared" si="15"/>
        <v>~bamma~</v>
      </c>
      <c r="H117" s="3" t="str">
        <f>IF(NOT(SoundChange!H116=0),SoundChange!H116,"")</f>
        <v/>
      </c>
      <c r="I117" s="3" t="str">
        <f>IF(NOT(SoundChange!I116=0),SoundChange!I116,"")</f>
        <v/>
      </c>
      <c r="J117" s="2" t="str">
        <f ca="1" t="shared" si="16"/>
        <v>~bamma~</v>
      </c>
      <c r="K117" s="3" t="str">
        <f>IF(NOT(SoundChange!K116=0),SoundChange!K116,"")</f>
        <v/>
      </c>
      <c r="L117" s="3" t="str">
        <f>IF(NOT(SoundChange!L116=0),SoundChange!L116,"")</f>
        <v/>
      </c>
      <c r="M117" s="4" t="str">
        <f ca="1" t="shared" si="17"/>
        <v>~bamma~</v>
      </c>
      <c r="N117" s="3" t="str">
        <f>IF(NOT(SoundChange!N116=0),SoundChange!N116,"")</f>
        <v/>
      </c>
      <c r="O117" s="3" t="str">
        <f>IF(NOT(SoundChange!O116=0),SoundChange!O116,"")</f>
        <v/>
      </c>
      <c r="P117" s="2" t="str">
        <f ca="1" t="shared" si="18"/>
        <v>~bamma~</v>
      </c>
    </row>
    <row r="118" customHeight="1" spans="2:16">
      <c r="B118" s="3" t="str">
        <f>IF(NOT(SoundChange!B117=0),SoundChange!B117,"")</f>
        <v>~</v>
      </c>
      <c r="C118" s="3" t="str">
        <f>IF(NOT(SoundChange!C117=0),SoundChange!C117,"")</f>
        <v/>
      </c>
      <c r="D118" s="2" t="str">
        <f ca="1" t="shared" si="19"/>
        <v>bamma</v>
      </c>
      <c r="E118" s="3" t="str">
        <f>IF(NOT(SoundChange!E117=0),SoundChange!E117,"")</f>
        <v>~</v>
      </c>
      <c r="F118" s="3" t="str">
        <f>IF(NOT(SoundChange!F117=0),SoundChange!F117,"")</f>
        <v/>
      </c>
      <c r="G118" s="4" t="str">
        <f ca="1" t="shared" si="15"/>
        <v>bamma</v>
      </c>
      <c r="H118" s="3" t="str">
        <f>IF(NOT(SoundChange!H117=0),SoundChange!H117,"")</f>
        <v>~</v>
      </c>
      <c r="I118" s="3" t="str">
        <f>IF(NOT(SoundChange!I117=0),SoundChange!I117,"")</f>
        <v/>
      </c>
      <c r="J118" s="2" t="str">
        <f ca="1" t="shared" si="16"/>
        <v>bamma</v>
      </c>
      <c r="K118" s="3" t="str">
        <f>IF(NOT(SoundChange!K117=0),SoundChange!K117,"")</f>
        <v>~</v>
      </c>
      <c r="L118" s="3" t="str">
        <f>IF(NOT(SoundChange!L117=0),SoundChange!L117,"")</f>
        <v/>
      </c>
      <c r="M118" s="4" t="str">
        <f ca="1" t="shared" si="17"/>
        <v>bamma</v>
      </c>
      <c r="N118" s="3" t="str">
        <f>IF(NOT(SoundChange!N117=0),SoundChange!N117,"")</f>
        <v>~</v>
      </c>
      <c r="O118" s="3" t="str">
        <f>IF(NOT(SoundChange!O117=0),SoundChange!O117,"")</f>
        <v/>
      </c>
      <c r="P118" s="2" t="str">
        <f ca="1" t="shared" si="18"/>
        <v>bamma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P118"/>
  <sheetViews>
    <sheetView topLeftCell="A87" workbookViewId="0">
      <selection activeCell="Q73" sqref="Q73"/>
    </sheetView>
  </sheetViews>
  <sheetFormatPr defaultColWidth="13.8571428571429" defaultRowHeight="24" customHeight="1"/>
  <cols>
    <col min="1" max="16384" width="13.8571428571429" customWidth="1"/>
  </cols>
  <sheetData>
    <row r="3" customHeight="1" spans="2:15">
      <c r="B3" s="1" t="s">
        <v>103</v>
      </c>
      <c r="C3" s="1"/>
      <c r="D3" s="1"/>
      <c r="E3" s="1" t="s">
        <v>104</v>
      </c>
      <c r="F3" s="1"/>
      <c r="G3" s="1"/>
      <c r="H3" s="1" t="s">
        <v>105</v>
      </c>
      <c r="I3" s="1"/>
      <c r="J3" s="1"/>
      <c r="K3" s="1" t="s">
        <v>106</v>
      </c>
      <c r="L3" s="1"/>
      <c r="M3" s="1"/>
      <c r="N3" s="1" t="s">
        <v>107</v>
      </c>
      <c r="O3" s="1"/>
    </row>
    <row r="4" customHeight="1" spans="2:16">
      <c r="B4" s="1" t="s">
        <v>47</v>
      </c>
      <c r="C4" s="1" t="s">
        <v>48</v>
      </c>
      <c r="D4" s="2" t="str">
        <f ca="1">Generator!C11</f>
        <v>maudero</v>
      </c>
      <c r="E4" s="1" t="s">
        <v>47</v>
      </c>
      <c r="F4" s="1" t="s">
        <v>48</v>
      </c>
      <c r="G4" s="2" t="str">
        <f ca="1">Generator!C11</f>
        <v>maudero</v>
      </c>
      <c r="H4" s="1" t="s">
        <v>47</v>
      </c>
      <c r="I4" s="1" t="s">
        <v>48</v>
      </c>
      <c r="J4" s="2" t="str">
        <f ca="1">Generator!C11</f>
        <v>maudero</v>
      </c>
      <c r="K4" s="1" t="s">
        <v>47</v>
      </c>
      <c r="L4" s="1" t="s">
        <v>48</v>
      </c>
      <c r="M4" s="2" t="str">
        <f ca="1">Generator!C11</f>
        <v>maudero</v>
      </c>
      <c r="N4" s="1" t="s">
        <v>47</v>
      </c>
      <c r="O4" s="1" t="s">
        <v>48</v>
      </c>
      <c r="P4" s="2" t="str">
        <f ca="1">Generator!C11</f>
        <v>maudero</v>
      </c>
    </row>
    <row r="5" customHeight="1" spans="2:16">
      <c r="B5" s="1"/>
      <c r="C5" s="1"/>
      <c r="D5" s="2" t="str">
        <f ca="1">_xlfn.CONCAT("~",D4,"~")</f>
        <v>~maudero~</v>
      </c>
      <c r="E5" s="2"/>
      <c r="F5" s="2"/>
      <c r="G5" s="2" t="str">
        <f ca="1">_xlfn.CONCAT("~",G4,"~")</f>
        <v>~maudero~</v>
      </c>
      <c r="H5" s="2"/>
      <c r="I5" s="2"/>
      <c r="J5" s="2" t="str">
        <f ca="1">_xlfn.CONCAT("~",J4,"~")</f>
        <v>~maudero~</v>
      </c>
      <c r="K5" s="2"/>
      <c r="L5" s="2"/>
      <c r="M5" s="2" t="str">
        <f ca="1">_xlfn.CONCAT("~",M4,"~")</f>
        <v>~maudero~</v>
      </c>
      <c r="N5" s="2"/>
      <c r="O5" s="2"/>
      <c r="P5" s="2" t="str">
        <f ca="1">_xlfn.CONCAT("~",P4,"~")</f>
        <v>~maudero~</v>
      </c>
    </row>
    <row r="6" customHeight="1" spans="2:16">
      <c r="B6" s="3" t="str">
        <f>IF(NOT(SoundChange!B5=0),SoundChange!B5,"")</f>
        <v>:w</v>
      </c>
      <c r="C6" s="3" t="str">
        <f>IF(NOT(SoundChange!C5=0),SoundChange!C5,"")</f>
        <v>:</v>
      </c>
      <c r="D6" s="2" t="str">
        <f ca="1">SUBSTITUTE(D5,B6,C6)</f>
        <v>~maudero~</v>
      </c>
      <c r="E6" s="3" t="str">
        <f>IF(NOT(SoundChange!E5=0),SoundChange!E5,"")</f>
        <v>w!</v>
      </c>
      <c r="F6" s="3" t="str">
        <f>IF(NOT(SoundChange!F5=0),SoundChange!F5,"")</f>
        <v>w</v>
      </c>
      <c r="G6" s="4" t="str">
        <f ca="1">SUBSTITUTE(G5,E6,F6)</f>
        <v>~maudero~</v>
      </c>
      <c r="H6" s="3" t="str">
        <f>IF(NOT(SoundChange!H5=0),SoundChange!H5,"")</f>
        <v>p?</v>
      </c>
      <c r="I6" s="3" t="str">
        <f>IF(NOT(SoundChange!I5=0),SoundChange!I5,"")</f>
        <v>p</v>
      </c>
      <c r="J6" s="2" t="str">
        <f ca="1">SUBSTITUTE(J5,H6,I6)</f>
        <v>~maudero~</v>
      </c>
      <c r="K6" s="3" t="str">
        <f>IF(NOT(SoundChange!K5=0),SoundChange!K5,"")</f>
        <v>p?</v>
      </c>
      <c r="L6" s="3" t="str">
        <f>IF(NOT(SoundChange!L5=0),SoundChange!L5,"")</f>
        <v>PP</v>
      </c>
      <c r="M6" s="4" t="str">
        <f ca="1">SUBSTITUTE(M5,K6,L6)</f>
        <v>~maudero~</v>
      </c>
      <c r="N6" s="3" t="str">
        <f>IF(NOT(SoundChange!N5=0),SoundChange!N5,"")</f>
        <v>:w</v>
      </c>
      <c r="O6" s="3" t="str">
        <f>IF(NOT(SoundChange!O5=0),SoundChange!O5,"")</f>
        <v>:</v>
      </c>
      <c r="P6" s="2" t="str">
        <f ca="1">SUBSTITUTE(P5,N6,O6)</f>
        <v>~maudero~</v>
      </c>
    </row>
    <row r="7" customHeight="1" spans="2:16">
      <c r="B7" s="3" t="str">
        <f>IF(NOT(SoundChange!B6=0),SoundChange!B6,"")</f>
        <v>np</v>
      </c>
      <c r="C7" s="3" t="str">
        <f>IF(NOT(SoundChange!C6=0),SoundChange!C6,"")</f>
        <v>mp</v>
      </c>
      <c r="D7" s="2" t="str">
        <f ca="1" t="shared" ref="D7:D38" si="0">SUBSTITUTE(D6,B7,C7)</f>
        <v>~maudero~</v>
      </c>
      <c r="E7" s="3" t="str">
        <f>IF(NOT(SoundChange!E6=0),SoundChange!E6,"")</f>
        <v>np</v>
      </c>
      <c r="F7" s="3" t="str">
        <f>IF(NOT(SoundChange!F6=0),SoundChange!F6,"")</f>
        <v>mp</v>
      </c>
      <c r="G7" s="4" t="str">
        <f ca="1" t="shared" ref="G7:G38" si="1">SUBSTITUTE(G6,E7,F7)</f>
        <v>~maudero~</v>
      </c>
      <c r="H7" s="3" t="str">
        <f>IF(NOT(SoundChange!H6=0),SoundChange!H6,"")</f>
        <v/>
      </c>
      <c r="I7" s="3" t="str">
        <f>IF(NOT(SoundChange!I6=0),SoundChange!I6,"")</f>
        <v/>
      </c>
      <c r="J7" s="2" t="str">
        <f ca="1" t="shared" ref="J7:J38" si="2">SUBSTITUTE(J6,H7,I7)</f>
        <v>~maudero~</v>
      </c>
      <c r="K7" s="3" t="str">
        <f>IF(NOT(SoundChange!K6=0),SoundChange!K6,"")</f>
        <v/>
      </c>
      <c r="L7" s="3" t="str">
        <f>IF(NOT(SoundChange!L6=0),SoundChange!L6,"")</f>
        <v/>
      </c>
      <c r="M7" s="4" t="str">
        <f ca="1" t="shared" ref="M7:M38" si="3">SUBSTITUTE(M6,K7,L7)</f>
        <v>~maudero~</v>
      </c>
      <c r="N7" s="3" t="str">
        <f>IF(NOT(SoundChange!N6=0),SoundChange!N6,"")</f>
        <v/>
      </c>
      <c r="O7" s="3" t="str">
        <f>IF(NOT(SoundChange!O6=0),SoundChange!O6,"")</f>
        <v/>
      </c>
      <c r="P7" s="2" t="str">
        <f ca="1" t="shared" ref="P7:P38" si="4">SUBSTITUTE(P6,N7,O7)</f>
        <v>~maudero~</v>
      </c>
    </row>
    <row r="8" customHeight="1" spans="2:16">
      <c r="B8" s="3" t="str">
        <f>IF(NOT(SoundChange!B7=0),SoundChange!B7,"")</f>
        <v>mt</v>
      </c>
      <c r="C8" s="3" t="str">
        <f>IF(NOT(SoundChange!C7=0),SoundChange!C7,"")</f>
        <v>nt</v>
      </c>
      <c r="D8" s="2" t="str">
        <f ca="1" t="shared" si="0"/>
        <v>~maudero~</v>
      </c>
      <c r="E8" s="3" t="str">
        <f>IF(NOT(SoundChange!E7=0),SoundChange!E7,"")</f>
        <v>mt</v>
      </c>
      <c r="F8" s="3" t="str">
        <f>IF(NOT(SoundChange!F7=0),SoundChange!F7,"")</f>
        <v>nt</v>
      </c>
      <c r="G8" s="4" t="str">
        <f ca="1" t="shared" si="1"/>
        <v>~maudero~</v>
      </c>
      <c r="H8" s="3" t="str">
        <f>IF(NOT(SoundChange!H7=0),SoundChange!H7,"")</f>
        <v/>
      </c>
      <c r="I8" s="3" t="str">
        <f>IF(NOT(SoundChange!I7=0),SoundChange!I7,"")</f>
        <v/>
      </c>
      <c r="J8" s="2" t="str">
        <f ca="1" t="shared" si="2"/>
        <v>~maudero~</v>
      </c>
      <c r="K8" s="3" t="str">
        <f>IF(NOT(SoundChange!K7=0),SoundChange!K7,"")</f>
        <v/>
      </c>
      <c r="L8" s="3" t="str">
        <f>IF(NOT(SoundChange!L7=0),SoundChange!L7,"")</f>
        <v/>
      </c>
      <c r="M8" s="4" t="str">
        <f ca="1" t="shared" si="3"/>
        <v>~maudero~</v>
      </c>
      <c r="N8" s="3" t="str">
        <f>IF(NOT(SoundChange!N7=0),SoundChange!N7,"")</f>
        <v/>
      </c>
      <c r="O8" s="3" t="str">
        <f>IF(NOT(SoundChange!O7=0),SoundChange!O7,"")</f>
        <v/>
      </c>
      <c r="P8" s="2" t="str">
        <f ca="1" t="shared" si="4"/>
        <v>~maudero~</v>
      </c>
    </row>
    <row r="9" customHeight="1" spans="2:16">
      <c r="B9" s="3" t="str">
        <f>IF(NOT(SoundChange!B8=0),SoundChange!B8,"")</f>
        <v>mk</v>
      </c>
      <c r="C9" s="3" t="str">
        <f>IF(NOT(SoundChange!C8=0),SoundChange!C8,"")</f>
        <v>nk</v>
      </c>
      <c r="D9" s="2" t="str">
        <f ca="1" t="shared" si="0"/>
        <v>~maudero~</v>
      </c>
      <c r="E9" s="3" t="str">
        <f>IF(NOT(SoundChange!E8=0),SoundChange!E8,"")</f>
        <v>mk</v>
      </c>
      <c r="F9" s="3" t="str">
        <f>IF(NOT(SoundChange!F8=0),SoundChange!F8,"")</f>
        <v>nk</v>
      </c>
      <c r="G9" s="4" t="str">
        <f ca="1" t="shared" si="1"/>
        <v>~maudero~</v>
      </c>
      <c r="H9" s="3" t="str">
        <f>IF(NOT(SoundChange!H8=0),SoundChange!H8,"")</f>
        <v/>
      </c>
      <c r="I9" s="3" t="str">
        <f>IF(NOT(SoundChange!I8=0),SoundChange!I8,"")</f>
        <v/>
      </c>
      <c r="J9" s="2" t="str">
        <f ca="1" t="shared" si="2"/>
        <v>~maudero~</v>
      </c>
      <c r="K9" s="3" t="str">
        <f>IF(NOT(SoundChange!K8=0),SoundChange!K8,"")</f>
        <v/>
      </c>
      <c r="L9" s="3" t="str">
        <f>IF(NOT(SoundChange!L8=0),SoundChange!L8,"")</f>
        <v/>
      </c>
      <c r="M9" s="4" t="str">
        <f ca="1" t="shared" si="3"/>
        <v>~maudero~</v>
      </c>
      <c r="N9" s="3" t="str">
        <f>IF(NOT(SoundChange!N8=0),SoundChange!N8,"")</f>
        <v/>
      </c>
      <c r="O9" s="3" t="str">
        <f>IF(NOT(SoundChange!O8=0),SoundChange!O8,"")</f>
        <v/>
      </c>
      <c r="P9" s="2" t="str">
        <f ca="1" t="shared" si="4"/>
        <v>~maudero~</v>
      </c>
    </row>
    <row r="10" customHeight="1" spans="2:16">
      <c r="B10" s="3" t="str">
        <f>IF(NOT(SoundChange!B9=0),SoundChange!B9,"")</f>
        <v>ns</v>
      </c>
      <c r="C10" s="3" t="str">
        <f>IF(NOT(SoundChange!C9=0),SoundChange!C9,"")</f>
        <v>ss</v>
      </c>
      <c r="D10" s="2" t="str">
        <f ca="1" t="shared" si="0"/>
        <v>~maudero~</v>
      </c>
      <c r="E10" s="3" t="str">
        <f>IF(NOT(SoundChange!E9=0),SoundChange!E9,"")</f>
        <v>ns</v>
      </c>
      <c r="F10" s="3" t="str">
        <f>IF(NOT(SoundChange!F9=0),SoundChange!F9,"")</f>
        <v>ss</v>
      </c>
      <c r="G10" s="4" t="str">
        <f ca="1" t="shared" si="1"/>
        <v>~maudero~</v>
      </c>
      <c r="H10" s="3" t="str">
        <f>IF(NOT(SoundChange!H9=0),SoundChange!H9,"")</f>
        <v/>
      </c>
      <c r="I10" s="3" t="str">
        <f>IF(NOT(SoundChange!I9=0),SoundChange!I9,"")</f>
        <v/>
      </c>
      <c r="J10" s="2" t="str">
        <f ca="1" t="shared" si="2"/>
        <v>~maudero~</v>
      </c>
      <c r="K10" s="3" t="str">
        <f>IF(NOT(SoundChange!K9=0),SoundChange!K9,"")</f>
        <v/>
      </c>
      <c r="L10" s="3" t="str">
        <f>IF(NOT(SoundChange!L9=0),SoundChange!L9,"")</f>
        <v/>
      </c>
      <c r="M10" s="4" t="str">
        <f ca="1" t="shared" si="3"/>
        <v>~maudero~</v>
      </c>
      <c r="N10" s="3" t="str">
        <f>IF(NOT(SoundChange!N9=0),SoundChange!N9,"")</f>
        <v/>
      </c>
      <c r="O10" s="3" t="str">
        <f>IF(NOT(SoundChange!O9=0),SoundChange!O9,"")</f>
        <v/>
      </c>
      <c r="P10" s="2" t="str">
        <f ca="1" t="shared" si="4"/>
        <v>~maudero~</v>
      </c>
    </row>
    <row r="11" customHeight="1" spans="2:16">
      <c r="B11" s="3" t="str">
        <f>IF(NOT(SoundChange!B10=0),SoundChange!B10,"")</f>
        <v>nr</v>
      </c>
      <c r="C11" s="3" t="str">
        <f>IF(NOT(SoundChange!C10=0),SoundChange!C10,"")</f>
        <v>rr</v>
      </c>
      <c r="D11" s="2" t="str">
        <f ca="1" t="shared" si="0"/>
        <v>~maudero~</v>
      </c>
      <c r="E11" s="3" t="str">
        <f>IF(NOT(SoundChange!E10=0),SoundChange!E10,"")</f>
        <v>nr</v>
      </c>
      <c r="F11" s="3" t="str">
        <f>IF(NOT(SoundChange!F10=0),SoundChange!F10,"")</f>
        <v>rr</v>
      </c>
      <c r="G11" s="4" t="str">
        <f ca="1" t="shared" si="1"/>
        <v>~maudero~</v>
      </c>
      <c r="H11" s="3" t="str">
        <f>IF(NOT(SoundChange!H10=0),SoundChange!H10,"")</f>
        <v/>
      </c>
      <c r="I11" s="3" t="str">
        <f>IF(NOT(SoundChange!I10=0),SoundChange!I10,"")</f>
        <v/>
      </c>
      <c r="J11" s="2" t="str">
        <f ca="1" t="shared" si="2"/>
        <v>~maudero~</v>
      </c>
      <c r="K11" s="3" t="str">
        <f>IF(NOT(SoundChange!K10=0),SoundChange!K10,"")</f>
        <v/>
      </c>
      <c r="L11" s="3" t="str">
        <f>IF(NOT(SoundChange!L10=0),SoundChange!L10,"")</f>
        <v/>
      </c>
      <c r="M11" s="4" t="str">
        <f ca="1" t="shared" si="3"/>
        <v>~maudero~</v>
      </c>
      <c r="N11" s="3" t="str">
        <f>IF(NOT(SoundChange!N10=0),SoundChange!N10,"")</f>
        <v/>
      </c>
      <c r="O11" s="3" t="str">
        <f>IF(NOT(SoundChange!O10=0),SoundChange!O10,"")</f>
        <v/>
      </c>
      <c r="P11" s="2" t="str">
        <f ca="1" t="shared" si="4"/>
        <v>~maudero~</v>
      </c>
    </row>
    <row r="12" customHeight="1" spans="2:16">
      <c r="B12" s="3" t="str">
        <f>IF(NOT(SoundChange!B11=0),SoundChange!B11,"")</f>
        <v>!</v>
      </c>
      <c r="C12" s="3" t="str">
        <f>IF(NOT(SoundChange!C11=0),SoundChange!C11,"")</f>
        <v/>
      </c>
      <c r="D12" s="2" t="str">
        <f ca="1" t="shared" si="0"/>
        <v>~maudero~</v>
      </c>
      <c r="E12" s="3" t="str">
        <f>IF(NOT(SoundChange!E11=0),SoundChange!E11,"")</f>
        <v>!</v>
      </c>
      <c r="F12" s="3" t="str">
        <f>IF(NOT(SoundChange!F11=0),SoundChange!F11,"")</f>
        <v>h</v>
      </c>
      <c r="G12" s="4" t="str">
        <f ca="1" t="shared" si="1"/>
        <v>~maudero~</v>
      </c>
      <c r="H12" s="3" t="str">
        <f>IF(NOT(SoundChange!H11=0),SoundChange!H11,"")</f>
        <v/>
      </c>
      <c r="I12" s="3" t="str">
        <f>IF(NOT(SoundChange!I11=0),SoundChange!I11,"")</f>
        <v/>
      </c>
      <c r="J12" s="2" t="str">
        <f ca="1" t="shared" si="2"/>
        <v>~maudero~</v>
      </c>
      <c r="K12" s="3" t="str">
        <f>IF(NOT(SoundChange!K11=0),SoundChange!K11,"")</f>
        <v/>
      </c>
      <c r="L12" s="3" t="str">
        <f>IF(NOT(SoundChange!L11=0),SoundChange!L11,"")</f>
        <v/>
      </c>
      <c r="M12" s="4" t="str">
        <f ca="1" t="shared" si="3"/>
        <v>~maudero~</v>
      </c>
      <c r="N12" s="3" t="str">
        <f>IF(NOT(SoundChange!N11=0),SoundChange!N11,"")</f>
        <v/>
      </c>
      <c r="O12" s="3" t="str">
        <f>IF(NOT(SoundChange!O11=0),SoundChange!O11,"")</f>
        <v/>
      </c>
      <c r="P12" s="2" t="str">
        <f ca="1" t="shared" si="4"/>
        <v>~maudero~</v>
      </c>
    </row>
    <row r="13" customHeight="1" spans="2:16">
      <c r="B13" s="3" t="str">
        <f>IF(NOT(SoundChange!B12=0),SoundChange!B12,"")</f>
        <v>ii</v>
      </c>
      <c r="C13" s="3" t="str">
        <f>IF(NOT(SoundChange!C12=0),SoundChange!C12,"")</f>
        <v>i</v>
      </c>
      <c r="D13" s="2" t="str">
        <f ca="1" t="shared" si="0"/>
        <v>~maudero~</v>
      </c>
      <c r="E13" s="3" t="str">
        <f>IF(NOT(SoundChange!E12=0),SoundChange!E12,"")</f>
        <v>~p</v>
      </c>
      <c r="F13" s="3" t="str">
        <f>IF(NOT(SoundChange!F12=0),SoundChange!F12,"")</f>
        <v>~f</v>
      </c>
      <c r="G13" s="4" t="str">
        <f ca="1" t="shared" si="1"/>
        <v>~maudero~</v>
      </c>
      <c r="H13" s="3" t="str">
        <f>IF(NOT(SoundChange!H12=0),SoundChange!H12,"")</f>
        <v/>
      </c>
      <c r="I13" s="3" t="str">
        <f>IF(NOT(SoundChange!I12=0),SoundChange!I12,"")</f>
        <v/>
      </c>
      <c r="J13" s="2" t="str">
        <f ca="1" t="shared" si="2"/>
        <v>~maudero~</v>
      </c>
      <c r="K13" s="3" t="str">
        <f>IF(NOT(SoundChange!K12=0),SoundChange!K12,"")</f>
        <v/>
      </c>
      <c r="L13" s="3" t="str">
        <f>IF(NOT(SoundChange!L12=0),SoundChange!L12,"")</f>
        <v/>
      </c>
      <c r="M13" s="4" t="str">
        <f ca="1" t="shared" si="3"/>
        <v>~maudero~</v>
      </c>
      <c r="N13" s="3" t="str">
        <f>IF(NOT(SoundChange!N12=0),SoundChange!N12,"")</f>
        <v/>
      </c>
      <c r="O13" s="3" t="str">
        <f>IF(NOT(SoundChange!O12=0),SoundChange!O12,"")</f>
        <v/>
      </c>
      <c r="P13" s="2" t="str">
        <f ca="1" t="shared" si="4"/>
        <v>~maudero~</v>
      </c>
    </row>
    <row r="14" customHeight="1" spans="2:16">
      <c r="B14" s="3" t="str">
        <f>IF(NOT(SoundChange!B13=0),SoundChange!B13,"")</f>
        <v>ea</v>
      </c>
      <c r="C14" s="3" t="str">
        <f>IF(NOT(SoundChange!C13=0),SoundChange!C13,"")</f>
        <v>e</v>
      </c>
      <c r="D14" s="2" t="str">
        <f ca="1" t="shared" si="0"/>
        <v>~maudero~</v>
      </c>
      <c r="E14" s="3" t="str">
        <f>IF(NOT(SoundChange!E13=0),SoundChange!E13,"")</f>
        <v>~t</v>
      </c>
      <c r="F14" s="3" t="str">
        <f>IF(NOT(SoundChange!F13=0),SoundChange!F13,"")</f>
        <v>~th</v>
      </c>
      <c r="G14" s="4" t="str">
        <f ca="1" t="shared" si="1"/>
        <v>~maudero~</v>
      </c>
      <c r="H14" s="3" t="str">
        <f>IF(NOT(SoundChange!H13=0),SoundChange!H13,"")</f>
        <v/>
      </c>
      <c r="I14" s="3" t="str">
        <f>IF(NOT(SoundChange!I13=0),SoundChange!I13,"")</f>
        <v/>
      </c>
      <c r="J14" s="2" t="str">
        <f ca="1" t="shared" si="2"/>
        <v>~maudero~</v>
      </c>
      <c r="K14" s="3" t="str">
        <f>IF(NOT(SoundChange!K13=0),SoundChange!K13,"")</f>
        <v/>
      </c>
      <c r="L14" s="3" t="str">
        <f>IF(NOT(SoundChange!L13=0),SoundChange!L13,"")</f>
        <v/>
      </c>
      <c r="M14" s="4" t="str">
        <f ca="1" t="shared" si="3"/>
        <v>~maudero~</v>
      </c>
      <c r="N14" s="3" t="str">
        <f>IF(NOT(SoundChange!N13=0),SoundChange!N13,"")</f>
        <v/>
      </c>
      <c r="O14" s="3" t="str">
        <f>IF(NOT(SoundChange!O13=0),SoundChange!O13,"")</f>
        <v/>
      </c>
      <c r="P14" s="2" t="str">
        <f ca="1" t="shared" si="4"/>
        <v>~maudero~</v>
      </c>
    </row>
    <row r="15" customHeight="1" spans="2:16">
      <c r="B15" s="3" t="str">
        <f>IF(NOT(SoundChange!B14=0),SoundChange!B14,"")</f>
        <v>oa</v>
      </c>
      <c r="C15" s="3" t="str">
        <f>IF(NOT(SoundChange!C14=0),SoundChange!C14,"")</f>
        <v>o</v>
      </c>
      <c r="D15" s="2" t="str">
        <f ca="1" t="shared" si="0"/>
        <v>~maudero~</v>
      </c>
      <c r="E15" s="3" t="str">
        <f>IF(NOT(SoundChange!E14=0),SoundChange!E14,"")</f>
        <v>~k</v>
      </c>
      <c r="F15" s="3" t="str">
        <f>IF(NOT(SoundChange!F14=0),SoundChange!F14,"")</f>
        <v>~h</v>
      </c>
      <c r="G15" s="4" t="str">
        <f ca="1" t="shared" si="1"/>
        <v>~maudero~</v>
      </c>
      <c r="H15" s="3" t="str">
        <f>IF(NOT(SoundChange!H14=0),SoundChange!H14,"")</f>
        <v/>
      </c>
      <c r="I15" s="3" t="str">
        <f>IF(NOT(SoundChange!I14=0),SoundChange!I14,"")</f>
        <v/>
      </c>
      <c r="J15" s="2" t="str">
        <f ca="1" t="shared" si="2"/>
        <v>~maudero~</v>
      </c>
      <c r="K15" s="3" t="str">
        <f>IF(NOT(SoundChange!K14=0),SoundChange!K14,"")</f>
        <v/>
      </c>
      <c r="L15" s="3" t="str">
        <f>IF(NOT(SoundChange!L14=0),SoundChange!L14,"")</f>
        <v/>
      </c>
      <c r="M15" s="4" t="str">
        <f ca="1" t="shared" si="3"/>
        <v>~maudero~</v>
      </c>
      <c r="N15" s="3" t="str">
        <f>IF(NOT(SoundChange!N14=0),SoundChange!N14,"")</f>
        <v/>
      </c>
      <c r="O15" s="3" t="str">
        <f>IF(NOT(SoundChange!O14=0),SoundChange!O14,"")</f>
        <v/>
      </c>
      <c r="P15" s="2" t="str">
        <f ca="1" t="shared" si="4"/>
        <v>~maudero~</v>
      </c>
    </row>
    <row r="16" customHeight="1" spans="2:16">
      <c r="B16" s="3" t="str">
        <f>IF(NOT(SoundChange!B15=0),SoundChange!B15,"")</f>
        <v>aa</v>
      </c>
      <c r="C16" s="3" t="str">
        <f>IF(NOT(SoundChange!C15=0),SoundChange!C15,"")</f>
        <v>a</v>
      </c>
      <c r="D16" s="2" t="str">
        <f ca="1" t="shared" si="0"/>
        <v>~maudero~</v>
      </c>
      <c r="E16" s="3" t="str">
        <f>IF(NOT(SoundChange!E15=0),SoundChange!E15,"")</f>
        <v/>
      </c>
      <c r="F16" s="3" t="str">
        <f>IF(NOT(SoundChange!F15=0),SoundChange!F15,"")</f>
        <v/>
      </c>
      <c r="G16" s="4" t="str">
        <f ca="1" t="shared" si="1"/>
        <v>~maudero~</v>
      </c>
      <c r="H16" s="3" t="str">
        <f>IF(NOT(SoundChange!H15=0),SoundChange!H15,"")</f>
        <v/>
      </c>
      <c r="I16" s="3" t="str">
        <f>IF(NOT(SoundChange!I15=0),SoundChange!I15,"")</f>
        <v/>
      </c>
      <c r="J16" s="2" t="str">
        <f ca="1" t="shared" si="2"/>
        <v>~maudero~</v>
      </c>
      <c r="K16" s="3" t="str">
        <f>IF(NOT(SoundChange!K15=0),SoundChange!K15,"")</f>
        <v/>
      </c>
      <c r="L16" s="3" t="str">
        <f>IF(NOT(SoundChange!L15=0),SoundChange!L15,"")</f>
        <v/>
      </c>
      <c r="M16" s="4" t="str">
        <f ca="1" t="shared" si="3"/>
        <v>~maudero~</v>
      </c>
      <c r="N16" s="3" t="str">
        <f>IF(NOT(SoundChange!N15=0),SoundChange!N15,"")</f>
        <v/>
      </c>
      <c r="O16" s="3" t="str">
        <f>IF(NOT(SoundChange!O15=0),SoundChange!O15,"")</f>
        <v/>
      </c>
      <c r="P16" s="2" t="str">
        <f ca="1" t="shared" si="4"/>
        <v>~maudero~</v>
      </c>
    </row>
    <row r="17" customHeight="1" spans="2:16">
      <c r="B17" s="3" t="str">
        <f>IF(NOT(SoundChange!B16=0),SoundChange!B16,"")</f>
        <v>uu</v>
      </c>
      <c r="C17" s="3" t="str">
        <f>IF(NOT(SoundChange!C16=0),SoundChange!C16,"")</f>
        <v>u</v>
      </c>
      <c r="D17" s="2" t="str">
        <f ca="1" t="shared" si="0"/>
        <v>~maudero~</v>
      </c>
      <c r="E17" s="3" t="str">
        <f>IF(NOT(SoundChange!E16=0),SoundChange!E16,"")</f>
        <v>i</v>
      </c>
      <c r="F17" s="3" t="str">
        <f>IF(NOT(SoundChange!F16=0),SoundChange!F16,"")</f>
        <v>e</v>
      </c>
      <c r="G17" s="4" t="str">
        <f ca="1" t="shared" si="1"/>
        <v>~maudero~</v>
      </c>
      <c r="H17" s="3" t="str">
        <f>IF(NOT(SoundChange!H16=0),SoundChange!H16,"")</f>
        <v/>
      </c>
      <c r="I17" s="3" t="str">
        <f>IF(NOT(SoundChange!I16=0),SoundChange!I16,"")</f>
        <v/>
      </c>
      <c r="J17" s="2" t="str">
        <f ca="1" t="shared" si="2"/>
        <v>~maudero~</v>
      </c>
      <c r="K17" s="3" t="str">
        <f>IF(NOT(SoundChange!K16=0),SoundChange!K16,"")</f>
        <v/>
      </c>
      <c r="L17" s="3" t="str">
        <f>IF(NOT(SoundChange!L16=0),SoundChange!L16,"")</f>
        <v/>
      </c>
      <c r="M17" s="4" t="str">
        <f ca="1" t="shared" si="3"/>
        <v>~maudero~</v>
      </c>
      <c r="N17" s="3" t="str">
        <f>IF(NOT(SoundChange!N16=0),SoundChange!N16,"")</f>
        <v/>
      </c>
      <c r="O17" s="3" t="str">
        <f>IF(NOT(SoundChange!O16=0),SoundChange!O16,"")</f>
        <v/>
      </c>
      <c r="P17" s="2" t="str">
        <f ca="1" t="shared" si="4"/>
        <v>~maudero~</v>
      </c>
    </row>
    <row r="18" customHeight="1" spans="2:16">
      <c r="B18" s="3" t="str">
        <f>IF(NOT(SoundChange!B17=0),SoundChange!B17,"")</f>
        <v>eu</v>
      </c>
      <c r="C18" s="3" t="str">
        <f>IF(NOT(SoundChange!C17=0),SoundChange!C17,"")</f>
        <v>ou</v>
      </c>
      <c r="D18" s="2" t="str">
        <f ca="1" t="shared" si="0"/>
        <v>~maudero~</v>
      </c>
      <c r="E18" s="3" t="str">
        <f>IF(NOT(SoundChange!E17=0),SoundChange!E17,"")</f>
        <v>u</v>
      </c>
      <c r="F18" s="3" t="str">
        <f>IF(NOT(SoundChange!F17=0),SoundChange!F17,"")</f>
        <v>o</v>
      </c>
      <c r="G18" s="4" t="str">
        <f ca="1" t="shared" si="1"/>
        <v>~maodero~</v>
      </c>
      <c r="H18" s="3" t="str">
        <f>IF(NOT(SoundChange!H17=0),SoundChange!H17,"")</f>
        <v/>
      </c>
      <c r="I18" s="3" t="str">
        <f>IF(NOT(SoundChange!I17=0),SoundChange!I17,"")</f>
        <v/>
      </c>
      <c r="J18" s="2" t="str">
        <f ca="1" t="shared" si="2"/>
        <v>~maudero~</v>
      </c>
      <c r="K18" s="3" t="str">
        <f>IF(NOT(SoundChange!K17=0),SoundChange!K17,"")</f>
        <v/>
      </c>
      <c r="L18" s="3" t="str">
        <f>IF(NOT(SoundChange!L17=0),SoundChange!L17,"")</f>
        <v/>
      </c>
      <c r="M18" s="4" t="str">
        <f ca="1" t="shared" si="3"/>
        <v>~maudero~</v>
      </c>
      <c r="N18" s="3" t="str">
        <f>IF(NOT(SoundChange!N17=0),SoundChange!N17,"")</f>
        <v/>
      </c>
      <c r="O18" s="3" t="str">
        <f>IF(NOT(SoundChange!O17=0),SoundChange!O17,"")</f>
        <v/>
      </c>
      <c r="P18" s="2" t="str">
        <f ca="1" t="shared" si="4"/>
        <v>~maudero~</v>
      </c>
    </row>
    <row r="19" customHeight="1" spans="2:16">
      <c r="B19" s="3" t="str">
        <f>IF(NOT(SoundChange!B18=0),SoundChange!B18,"")</f>
        <v>ee</v>
      </c>
      <c r="C19" s="3" t="str">
        <f>IF(NOT(SoundChange!C18=0),SoundChange!C18,"")</f>
        <v>e</v>
      </c>
      <c r="D19" s="2" t="str">
        <f ca="1" t="shared" si="0"/>
        <v>~maudero~</v>
      </c>
      <c r="E19" s="3" t="str">
        <f>IF(NOT(SoundChange!E18=0),SoundChange!E18,"")</f>
        <v>ee</v>
      </c>
      <c r="F19" s="3" t="str">
        <f>IF(NOT(SoundChange!F18=0),SoundChange!F18,"")</f>
        <v>i</v>
      </c>
      <c r="G19" s="4" t="str">
        <f ca="1" t="shared" si="1"/>
        <v>~maodero~</v>
      </c>
      <c r="H19" s="3" t="str">
        <f>IF(NOT(SoundChange!H18=0),SoundChange!H18,"")</f>
        <v/>
      </c>
      <c r="I19" s="3" t="str">
        <f>IF(NOT(SoundChange!I18=0),SoundChange!I18,"")</f>
        <v/>
      </c>
      <c r="J19" s="2" t="str">
        <f ca="1" t="shared" si="2"/>
        <v>~maudero~</v>
      </c>
      <c r="K19" s="3" t="str">
        <f>IF(NOT(SoundChange!K18=0),SoundChange!K18,"")</f>
        <v/>
      </c>
      <c r="L19" s="3" t="str">
        <f>IF(NOT(SoundChange!L18=0),SoundChange!L18,"")</f>
        <v/>
      </c>
      <c r="M19" s="4" t="str">
        <f ca="1" t="shared" si="3"/>
        <v>~maudero~</v>
      </c>
      <c r="N19" s="3" t="str">
        <f>IF(NOT(SoundChange!N18=0),SoundChange!N18,"")</f>
        <v/>
      </c>
      <c r="O19" s="3" t="str">
        <f>IF(NOT(SoundChange!O18=0),SoundChange!O18,"")</f>
        <v/>
      </c>
      <c r="P19" s="2" t="str">
        <f ca="1" t="shared" si="4"/>
        <v>~maudero~</v>
      </c>
    </row>
    <row r="20" customHeight="1" spans="2:16">
      <c r="B20" s="3" t="str">
        <f>IF(NOT(SoundChange!B19=0),SoundChange!B19,"")</f>
        <v>ae</v>
      </c>
      <c r="C20" s="3" t="str">
        <f>IF(NOT(SoundChange!C19=0),SoundChange!C19,"")</f>
        <v>ai</v>
      </c>
      <c r="D20" s="2" t="str">
        <f ca="1" t="shared" si="0"/>
        <v>~maudero~</v>
      </c>
      <c r="E20" s="3" t="str">
        <f>IF(NOT(SoundChange!E19=0),SoundChange!E19,"")</f>
        <v>oo</v>
      </c>
      <c r="F20" s="3" t="str">
        <f>IF(NOT(SoundChange!F19=0),SoundChange!F19,"")</f>
        <v>u</v>
      </c>
      <c r="G20" s="4" t="str">
        <f ca="1" t="shared" si="1"/>
        <v>~maodero~</v>
      </c>
      <c r="H20" s="3" t="str">
        <f>IF(NOT(SoundChange!H19=0),SoundChange!H19,"")</f>
        <v/>
      </c>
      <c r="I20" s="3" t="str">
        <f>IF(NOT(SoundChange!I19=0),SoundChange!I19,"")</f>
        <v/>
      </c>
      <c r="J20" s="2" t="str">
        <f ca="1" t="shared" si="2"/>
        <v>~maudero~</v>
      </c>
      <c r="K20" s="3" t="str">
        <f>IF(NOT(SoundChange!K19=0),SoundChange!K19,"")</f>
        <v/>
      </c>
      <c r="L20" s="3" t="str">
        <f>IF(NOT(SoundChange!L19=0),SoundChange!L19,"")</f>
        <v/>
      </c>
      <c r="M20" s="4" t="str">
        <f ca="1" t="shared" si="3"/>
        <v>~maudero~</v>
      </c>
      <c r="N20" s="3" t="str">
        <f>IF(NOT(SoundChange!N19=0),SoundChange!N19,"")</f>
        <v/>
      </c>
      <c r="O20" s="3" t="str">
        <f>IF(NOT(SoundChange!O19=0),SoundChange!O19,"")</f>
        <v/>
      </c>
      <c r="P20" s="2" t="str">
        <f ca="1" t="shared" si="4"/>
        <v>~maudero~</v>
      </c>
    </row>
    <row r="21" customHeight="1" spans="2:16">
      <c r="B21" s="3" t="str">
        <f>IF(NOT(SoundChange!B20=0),SoundChange!B20,"")</f>
        <v>oe</v>
      </c>
      <c r="C21" s="3" t="str">
        <f>IF(NOT(SoundChange!C20=0),SoundChange!C20,"")</f>
        <v>oi</v>
      </c>
      <c r="D21" s="2" t="str">
        <f ca="1" t="shared" si="0"/>
        <v>~maudero~</v>
      </c>
      <c r="E21" s="3" t="str">
        <f>IF(NOT(SoundChange!E20=0),SoundChange!E20,"")</f>
        <v>eo</v>
      </c>
      <c r="F21" s="3" t="str">
        <f>IF(NOT(SoundChange!F20=0),SoundChange!F20,"")</f>
        <v>y</v>
      </c>
      <c r="G21" s="4" t="str">
        <f ca="1" t="shared" si="1"/>
        <v>~maodero~</v>
      </c>
      <c r="H21" s="3" t="str">
        <f>IF(NOT(SoundChange!H20=0),SoundChange!H20,"")</f>
        <v/>
      </c>
      <c r="I21" s="3" t="str">
        <f>IF(NOT(SoundChange!I20=0),SoundChange!I20,"")</f>
        <v/>
      </c>
      <c r="J21" s="2" t="str">
        <f ca="1" t="shared" si="2"/>
        <v>~maudero~</v>
      </c>
      <c r="K21" s="3" t="str">
        <f>IF(NOT(SoundChange!K20=0),SoundChange!K20,"")</f>
        <v/>
      </c>
      <c r="L21" s="3" t="str">
        <f>IF(NOT(SoundChange!L20=0),SoundChange!L20,"")</f>
        <v/>
      </c>
      <c r="M21" s="4" t="str">
        <f ca="1" t="shared" si="3"/>
        <v>~maudero~</v>
      </c>
      <c r="N21" s="3" t="str">
        <f>IF(NOT(SoundChange!N20=0),SoundChange!N20,"")</f>
        <v/>
      </c>
      <c r="O21" s="3" t="str">
        <f>IF(NOT(SoundChange!O20=0),SoundChange!O20,"")</f>
        <v/>
      </c>
      <c r="P21" s="2" t="str">
        <f ca="1" t="shared" si="4"/>
        <v>~maudero~</v>
      </c>
    </row>
    <row r="22" customHeight="1" spans="2:16">
      <c r="B22" s="3" t="str">
        <f>IF(NOT(SoundChange!B21=0),SoundChange!B21,"")</f>
        <v>ue</v>
      </c>
      <c r="C22" s="3" t="str">
        <f>IF(NOT(SoundChange!C21=0),SoundChange!C21,"")</f>
        <v>ui</v>
      </c>
      <c r="D22" s="2" t="str">
        <f ca="1" t="shared" si="0"/>
        <v>~maudero~</v>
      </c>
      <c r="E22" s="3" t="str">
        <f>IF(NOT(SoundChange!E21=0),SoundChange!E21,"")</f>
        <v>ao</v>
      </c>
      <c r="F22" s="3" t="str">
        <f>IF(NOT(SoundChange!F21=0),SoundChange!F21,"")</f>
        <v>o</v>
      </c>
      <c r="G22" s="4" t="str">
        <f ca="1" t="shared" si="1"/>
        <v>~modero~</v>
      </c>
      <c r="H22" s="3" t="str">
        <f>IF(NOT(SoundChange!H21=0),SoundChange!H21,"")</f>
        <v/>
      </c>
      <c r="I22" s="3" t="str">
        <f>IF(NOT(SoundChange!I21=0),SoundChange!I21,"")</f>
        <v/>
      </c>
      <c r="J22" s="2" t="str">
        <f ca="1" t="shared" si="2"/>
        <v>~maudero~</v>
      </c>
      <c r="K22" s="3" t="str">
        <f>IF(NOT(SoundChange!K21=0),SoundChange!K21,"")</f>
        <v/>
      </c>
      <c r="L22" s="3" t="str">
        <f>IF(NOT(SoundChange!L21=0),SoundChange!L21,"")</f>
        <v/>
      </c>
      <c r="M22" s="4" t="str">
        <f ca="1" t="shared" si="3"/>
        <v>~maudero~</v>
      </c>
      <c r="N22" s="3" t="str">
        <f>IF(NOT(SoundChange!N21=0),SoundChange!N21,"")</f>
        <v/>
      </c>
      <c r="O22" s="3" t="str">
        <f>IF(NOT(SoundChange!O21=0),SoundChange!O21,"")</f>
        <v/>
      </c>
      <c r="P22" s="2" t="str">
        <f ca="1" t="shared" si="4"/>
        <v>~maudero~</v>
      </c>
    </row>
    <row r="23" customHeight="1" spans="2:16">
      <c r="B23" s="3" t="str">
        <f>IF(NOT(SoundChange!B22=0),SoundChange!B22,"")</f>
        <v>ao</v>
      </c>
      <c r="C23" s="3" t="str">
        <f>IF(NOT(SoundChange!C22=0),SoundChange!C22,"")</f>
        <v>au</v>
      </c>
      <c r="D23" s="2" t="str">
        <f ca="1" t="shared" si="0"/>
        <v>~maudero~</v>
      </c>
      <c r="E23" s="3" t="str">
        <f>IF(NOT(SoundChange!E22=0),SoundChange!E22,"")</f>
        <v>aa</v>
      </c>
      <c r="F23" s="3" t="str">
        <f>IF(NOT(SoundChange!F22=0),SoundChange!F22,"")</f>
        <v>ai</v>
      </c>
      <c r="G23" s="4" t="str">
        <f ca="1" t="shared" si="1"/>
        <v>~modero~</v>
      </c>
      <c r="H23" s="3" t="str">
        <f>IF(NOT(SoundChange!H22=0),SoundChange!H22,"")</f>
        <v/>
      </c>
      <c r="I23" s="3" t="str">
        <f>IF(NOT(SoundChange!I22=0),SoundChange!I22,"")</f>
        <v/>
      </c>
      <c r="J23" s="2" t="str">
        <f ca="1" t="shared" si="2"/>
        <v>~maudero~</v>
      </c>
      <c r="K23" s="3" t="str">
        <f>IF(NOT(SoundChange!K22=0),SoundChange!K22,"")</f>
        <v/>
      </c>
      <c r="L23" s="3" t="str">
        <f>IF(NOT(SoundChange!L22=0),SoundChange!L22,"")</f>
        <v/>
      </c>
      <c r="M23" s="4" t="str">
        <f ca="1" t="shared" si="3"/>
        <v>~maudero~</v>
      </c>
      <c r="N23" s="3" t="str">
        <f>IF(NOT(SoundChange!N22=0),SoundChange!N22,"")</f>
        <v/>
      </c>
      <c r="O23" s="3" t="str">
        <f>IF(NOT(SoundChange!O22=0),SoundChange!O22,"")</f>
        <v/>
      </c>
      <c r="P23" s="2" t="str">
        <f ca="1" t="shared" si="4"/>
        <v>~maudero~</v>
      </c>
    </row>
    <row r="24" customHeight="1" spans="2:16">
      <c r="B24" s="3" t="str">
        <f>IF(NOT(SoundChange!B23=0),SoundChange!B23,"")</f>
        <v>eo</v>
      </c>
      <c r="C24" s="3" t="str">
        <f>IF(NOT(SoundChange!C23=0),SoundChange!C23,"")</f>
        <v>o</v>
      </c>
      <c r="D24" s="2" t="str">
        <f ca="1" t="shared" si="0"/>
        <v>~maudero~</v>
      </c>
      <c r="E24" s="3" t="str">
        <f>IF(NOT(SoundChange!E23=0),SoundChange!E23,"")</f>
        <v/>
      </c>
      <c r="F24" s="3" t="str">
        <f>IF(NOT(SoundChange!F23=0),SoundChange!F23,"")</f>
        <v/>
      </c>
      <c r="G24" s="4" t="str">
        <f ca="1" t="shared" si="1"/>
        <v>~modero~</v>
      </c>
      <c r="H24" s="3" t="str">
        <f>IF(NOT(SoundChange!H23=0),SoundChange!H23,"")</f>
        <v/>
      </c>
      <c r="I24" s="3" t="str">
        <f>IF(NOT(SoundChange!I23=0),SoundChange!I23,"")</f>
        <v/>
      </c>
      <c r="J24" s="2" t="str">
        <f ca="1" t="shared" si="2"/>
        <v>~maudero~</v>
      </c>
      <c r="K24" s="3" t="str">
        <f>IF(NOT(SoundChange!K23=0),SoundChange!K23,"")</f>
        <v/>
      </c>
      <c r="L24" s="3" t="str">
        <f>IF(NOT(SoundChange!L23=0),SoundChange!L23,"")</f>
        <v/>
      </c>
      <c r="M24" s="4" t="str">
        <f ca="1" t="shared" si="3"/>
        <v>~maudero~</v>
      </c>
      <c r="N24" s="3" t="str">
        <f>IF(NOT(SoundChange!N23=0),SoundChange!N23,"")</f>
        <v/>
      </c>
      <c r="O24" s="3" t="str">
        <f>IF(NOT(SoundChange!O23=0),SoundChange!O23,"")</f>
        <v/>
      </c>
      <c r="P24" s="2" t="str">
        <f ca="1" t="shared" si="4"/>
        <v>~maudero~</v>
      </c>
    </row>
    <row r="25" customHeight="1" spans="2:16">
      <c r="B25" s="3" t="str">
        <f>IF(NOT(SoundChange!B24=0),SoundChange!B24,"")</f>
        <v>oo</v>
      </c>
      <c r="C25" s="3" t="str">
        <f>IF(NOT(SoundChange!C24=0),SoundChange!C24,"")</f>
        <v>o</v>
      </c>
      <c r="D25" s="2" t="str">
        <f ca="1" t="shared" si="0"/>
        <v>~maudero~</v>
      </c>
      <c r="E25" s="3" t="str">
        <f>IF(NOT(SoundChange!E24=0),SoundChange!E24,"")</f>
        <v>m~</v>
      </c>
      <c r="F25" s="3" t="str">
        <f>IF(NOT(SoundChange!F24=0),SoundChange!F24,"")</f>
        <v>~</v>
      </c>
      <c r="G25" s="4" t="str">
        <f ca="1" t="shared" si="1"/>
        <v>~modero~</v>
      </c>
      <c r="H25" s="3" t="str">
        <f>IF(NOT(SoundChange!H24=0),SoundChange!H24,"")</f>
        <v/>
      </c>
      <c r="I25" s="3" t="str">
        <f>IF(NOT(SoundChange!I24=0),SoundChange!I24,"")</f>
        <v/>
      </c>
      <c r="J25" s="2" t="str">
        <f ca="1" t="shared" si="2"/>
        <v>~maudero~</v>
      </c>
      <c r="K25" s="3" t="str">
        <f>IF(NOT(SoundChange!K24=0),SoundChange!K24,"")</f>
        <v/>
      </c>
      <c r="L25" s="3" t="str">
        <f>IF(NOT(SoundChange!L24=0),SoundChange!L24,"")</f>
        <v/>
      </c>
      <c r="M25" s="4" t="str">
        <f ca="1" t="shared" si="3"/>
        <v>~maudero~</v>
      </c>
      <c r="N25" s="3" t="str">
        <f>IF(NOT(SoundChange!N24=0),SoundChange!N24,"")</f>
        <v/>
      </c>
      <c r="O25" s="3" t="str">
        <f>IF(NOT(SoundChange!O24=0),SoundChange!O24,"")</f>
        <v/>
      </c>
      <c r="P25" s="2" t="str">
        <f ca="1" t="shared" si="4"/>
        <v>~maudero~</v>
      </c>
    </row>
    <row r="26" customHeight="1" spans="2:16">
      <c r="B26" s="3" t="str">
        <f>IF(NOT(SoundChange!B25=0),SoundChange!B25,"")</f>
        <v/>
      </c>
      <c r="C26" s="3" t="str">
        <f>IF(NOT(SoundChange!C25=0),SoundChange!C25,"")</f>
        <v/>
      </c>
      <c r="D26" s="2" t="str">
        <f ca="1" t="shared" si="0"/>
        <v>~maudero~</v>
      </c>
      <c r="E26" s="3" t="str">
        <f>IF(NOT(SoundChange!E25=0),SoundChange!E25,"")</f>
        <v>r~</v>
      </c>
      <c r="F26" s="3" t="str">
        <f>IF(NOT(SoundChange!F25=0),SoundChange!F25,"")</f>
        <v>~</v>
      </c>
      <c r="G26" s="4" t="str">
        <f ca="1" t="shared" si="1"/>
        <v>~modero~</v>
      </c>
      <c r="H26" s="3" t="str">
        <f>IF(NOT(SoundChange!H25=0),SoundChange!H25,"")</f>
        <v/>
      </c>
      <c r="I26" s="3" t="str">
        <f>IF(NOT(SoundChange!I25=0),SoundChange!I25,"")</f>
        <v/>
      </c>
      <c r="J26" s="2" t="str">
        <f ca="1" t="shared" si="2"/>
        <v>~maudero~</v>
      </c>
      <c r="K26" s="3" t="str">
        <f>IF(NOT(SoundChange!K25=0),SoundChange!K25,"")</f>
        <v/>
      </c>
      <c r="L26" s="3" t="str">
        <f>IF(NOT(SoundChange!L25=0),SoundChange!L25,"")</f>
        <v/>
      </c>
      <c r="M26" s="4" t="str">
        <f ca="1" t="shared" si="3"/>
        <v>~maudero~</v>
      </c>
      <c r="N26" s="3" t="str">
        <f>IF(NOT(SoundChange!N25=0),SoundChange!N25,"")</f>
        <v/>
      </c>
      <c r="O26" s="3" t="str">
        <f>IF(NOT(SoundChange!O25=0),SoundChange!O25,"")</f>
        <v/>
      </c>
      <c r="P26" s="2" t="str">
        <f ca="1" t="shared" si="4"/>
        <v>~maudero~</v>
      </c>
    </row>
    <row r="27" customHeight="1" spans="2:16">
      <c r="B27" s="3" t="str">
        <f>IF(NOT(SoundChange!B26=0),SoundChange!B26,"")</f>
        <v/>
      </c>
      <c r="C27" s="3" t="str">
        <f>IF(NOT(SoundChange!C26=0),SoundChange!C26,"")</f>
        <v/>
      </c>
      <c r="D27" s="2" t="str">
        <f ca="1" t="shared" si="0"/>
        <v>~maudero~</v>
      </c>
      <c r="E27" s="3" t="str">
        <f>IF(NOT(SoundChange!E26=0),SoundChange!E26,"")</f>
        <v>l~</v>
      </c>
      <c r="F27" s="3" t="str">
        <f>IF(NOT(SoundChange!F26=0),SoundChange!F26,"")</f>
        <v>~</v>
      </c>
      <c r="G27" s="4" t="str">
        <f ca="1" t="shared" si="1"/>
        <v>~modero~</v>
      </c>
      <c r="H27" s="3" t="str">
        <f>IF(NOT(SoundChange!H26=0),SoundChange!H26,"")</f>
        <v/>
      </c>
      <c r="I27" s="3" t="str">
        <f>IF(NOT(SoundChange!I26=0),SoundChange!I26,"")</f>
        <v/>
      </c>
      <c r="J27" s="2" t="str">
        <f ca="1" t="shared" si="2"/>
        <v>~maudero~</v>
      </c>
      <c r="K27" s="3" t="str">
        <f>IF(NOT(SoundChange!K26=0),SoundChange!K26,"")</f>
        <v/>
      </c>
      <c r="L27" s="3" t="str">
        <f>IF(NOT(SoundChange!L26=0),SoundChange!L26,"")</f>
        <v/>
      </c>
      <c r="M27" s="4" t="str">
        <f ca="1" t="shared" si="3"/>
        <v>~maudero~</v>
      </c>
      <c r="N27" s="3" t="str">
        <f>IF(NOT(SoundChange!N26=0),SoundChange!N26,"")</f>
        <v/>
      </c>
      <c r="O27" s="3" t="str">
        <f>IF(NOT(SoundChange!O26=0),SoundChange!O26,"")</f>
        <v/>
      </c>
      <c r="P27" s="2" t="str">
        <f ca="1" t="shared" si="4"/>
        <v>~maudero~</v>
      </c>
    </row>
    <row r="28" customHeight="1" spans="2:16">
      <c r="B28" s="3" t="str">
        <f>IF(NOT(SoundChange!B27=0),SoundChange!B27,"")</f>
        <v/>
      </c>
      <c r="C28" s="3" t="str">
        <f>IF(NOT(SoundChange!C27=0),SoundChange!C27,"")</f>
        <v/>
      </c>
      <c r="D28" s="2" t="str">
        <f ca="1" t="shared" si="0"/>
        <v>~maudero~</v>
      </c>
      <c r="E28" s="3" t="str">
        <f>IF(NOT(SoundChange!E27=0),SoundChange!E27,"")</f>
        <v/>
      </c>
      <c r="F28" s="3" t="str">
        <f>IF(NOT(SoundChange!F27=0),SoundChange!F27,"")</f>
        <v/>
      </c>
      <c r="G28" s="4" t="str">
        <f ca="1" t="shared" si="1"/>
        <v>~modero~</v>
      </c>
      <c r="H28" s="3" t="str">
        <f>IF(NOT(SoundChange!H27=0),SoundChange!H27,"")</f>
        <v/>
      </c>
      <c r="I28" s="3" t="str">
        <f>IF(NOT(SoundChange!I27=0),SoundChange!I27,"")</f>
        <v/>
      </c>
      <c r="J28" s="2" t="str">
        <f ca="1" t="shared" si="2"/>
        <v>~maudero~</v>
      </c>
      <c r="K28" s="3" t="str">
        <f>IF(NOT(SoundChange!K27=0),SoundChange!K27,"")</f>
        <v/>
      </c>
      <c r="L28" s="3" t="str">
        <f>IF(NOT(SoundChange!L27=0),SoundChange!L27,"")</f>
        <v/>
      </c>
      <c r="M28" s="4" t="str">
        <f ca="1" t="shared" si="3"/>
        <v>~maudero~</v>
      </c>
      <c r="N28" s="3" t="str">
        <f>IF(NOT(SoundChange!N27=0),SoundChange!N27,"")</f>
        <v/>
      </c>
      <c r="O28" s="3" t="str">
        <f>IF(NOT(SoundChange!O27=0),SoundChange!O27,"")</f>
        <v/>
      </c>
      <c r="P28" s="2" t="str">
        <f ca="1" t="shared" si="4"/>
        <v>~maudero~</v>
      </c>
    </row>
    <row r="29" customHeight="1" spans="2:16">
      <c r="B29" s="3" t="str">
        <f>IF(NOT(SoundChange!B28=0),SoundChange!B28,"")</f>
        <v/>
      </c>
      <c r="C29" s="3" t="str">
        <f>IF(NOT(SoundChange!C28=0),SoundChange!C28,"")</f>
        <v/>
      </c>
      <c r="D29" s="2" t="str">
        <f ca="1" t="shared" si="0"/>
        <v>~maudero~</v>
      </c>
      <c r="E29" s="3" t="str">
        <f>IF(NOT(SoundChange!E28=0),SoundChange!E28,"")</f>
        <v/>
      </c>
      <c r="F29" s="3" t="str">
        <f>IF(NOT(SoundChange!F28=0),SoundChange!F28,"")</f>
        <v/>
      </c>
      <c r="G29" s="4" t="str">
        <f ca="1" t="shared" si="1"/>
        <v>~modero~</v>
      </c>
      <c r="H29" s="3" t="str">
        <f>IF(NOT(SoundChange!H28=0),SoundChange!H28,"")</f>
        <v/>
      </c>
      <c r="I29" s="3" t="str">
        <f>IF(NOT(SoundChange!I28=0),SoundChange!I28,"")</f>
        <v/>
      </c>
      <c r="J29" s="2" t="str">
        <f ca="1" t="shared" si="2"/>
        <v>~maudero~</v>
      </c>
      <c r="K29" s="3" t="str">
        <f>IF(NOT(SoundChange!K28=0),SoundChange!K28,"")</f>
        <v/>
      </c>
      <c r="L29" s="3" t="str">
        <f>IF(NOT(SoundChange!L28=0),SoundChange!L28,"")</f>
        <v/>
      </c>
      <c r="M29" s="4" t="str">
        <f ca="1" t="shared" si="3"/>
        <v>~maudero~</v>
      </c>
      <c r="N29" s="3" t="str">
        <f>IF(NOT(SoundChange!N28=0),SoundChange!N28,"")</f>
        <v/>
      </c>
      <c r="O29" s="3" t="str">
        <f>IF(NOT(SoundChange!O28=0),SoundChange!O28,"")</f>
        <v/>
      </c>
      <c r="P29" s="2" t="str">
        <f ca="1" t="shared" si="4"/>
        <v>~maudero~</v>
      </c>
    </row>
    <row r="30" customHeight="1" spans="2:16">
      <c r="B30" s="3" t="str">
        <f>IF(NOT(SoundChange!B29=0),SoundChange!B29,"")</f>
        <v/>
      </c>
      <c r="C30" s="3" t="str">
        <f>IF(NOT(SoundChange!C29=0),SoundChange!C29,"")</f>
        <v/>
      </c>
      <c r="D30" s="2" t="str">
        <f ca="1" t="shared" si="0"/>
        <v>~maudero~</v>
      </c>
      <c r="E30" s="3" t="str">
        <f>IF(NOT(SoundChange!E29=0),SoundChange!E29,"")</f>
        <v/>
      </c>
      <c r="F30" s="3" t="str">
        <f>IF(NOT(SoundChange!F29=0),SoundChange!F29,"")</f>
        <v/>
      </c>
      <c r="G30" s="4" t="str">
        <f ca="1" t="shared" si="1"/>
        <v>~modero~</v>
      </c>
      <c r="H30" s="3" t="str">
        <f>IF(NOT(SoundChange!H29=0),SoundChange!H29,"")</f>
        <v/>
      </c>
      <c r="I30" s="3" t="str">
        <f>IF(NOT(SoundChange!I29=0),SoundChange!I29,"")</f>
        <v/>
      </c>
      <c r="J30" s="2" t="str">
        <f ca="1" t="shared" si="2"/>
        <v>~maudero~</v>
      </c>
      <c r="K30" s="3" t="str">
        <f>IF(NOT(SoundChange!K29=0),SoundChange!K29,"")</f>
        <v/>
      </c>
      <c r="L30" s="3" t="str">
        <f>IF(NOT(SoundChange!L29=0),SoundChange!L29,"")</f>
        <v/>
      </c>
      <c r="M30" s="4" t="str">
        <f ca="1" t="shared" si="3"/>
        <v>~maudero~</v>
      </c>
      <c r="N30" s="3" t="str">
        <f>IF(NOT(SoundChange!N29=0),SoundChange!N29,"")</f>
        <v/>
      </c>
      <c r="O30" s="3" t="str">
        <f>IF(NOT(SoundChange!O29=0),SoundChange!O29,"")</f>
        <v/>
      </c>
      <c r="P30" s="2" t="str">
        <f ca="1" t="shared" si="4"/>
        <v>~maudero~</v>
      </c>
    </row>
    <row r="31" customHeight="1" spans="2:16">
      <c r="B31" s="3" t="str">
        <f>IF(NOT(SoundChange!B30=0),SoundChange!B30,"")</f>
        <v/>
      </c>
      <c r="C31" s="3" t="str">
        <f>IF(NOT(SoundChange!C30=0),SoundChange!C30,"")</f>
        <v/>
      </c>
      <c r="D31" s="2" t="str">
        <f ca="1" t="shared" si="0"/>
        <v>~maudero~</v>
      </c>
      <c r="E31" s="3" t="str">
        <f>IF(NOT(SoundChange!E30=0),SoundChange!E30,"")</f>
        <v/>
      </c>
      <c r="F31" s="3" t="str">
        <f>IF(NOT(SoundChange!F30=0),SoundChange!F30,"")</f>
        <v/>
      </c>
      <c r="G31" s="4" t="str">
        <f ca="1" t="shared" si="1"/>
        <v>~modero~</v>
      </c>
      <c r="H31" s="3" t="str">
        <f>IF(NOT(SoundChange!H30=0),SoundChange!H30,"")</f>
        <v/>
      </c>
      <c r="I31" s="3" t="str">
        <f>IF(NOT(SoundChange!I30=0),SoundChange!I30,"")</f>
        <v/>
      </c>
      <c r="J31" s="2" t="str">
        <f ca="1" t="shared" si="2"/>
        <v>~maudero~</v>
      </c>
      <c r="K31" s="3" t="str">
        <f>IF(NOT(SoundChange!K30=0),SoundChange!K30,"")</f>
        <v/>
      </c>
      <c r="L31" s="3" t="str">
        <f>IF(NOT(SoundChange!L30=0),SoundChange!L30,"")</f>
        <v/>
      </c>
      <c r="M31" s="4" t="str">
        <f ca="1" t="shared" si="3"/>
        <v>~maudero~</v>
      </c>
      <c r="N31" s="3" t="str">
        <f>IF(NOT(SoundChange!N30=0),SoundChange!N30,"")</f>
        <v/>
      </c>
      <c r="O31" s="3" t="str">
        <f>IF(NOT(SoundChange!O30=0),SoundChange!O30,"")</f>
        <v/>
      </c>
      <c r="P31" s="2" t="str">
        <f ca="1" t="shared" si="4"/>
        <v>~maudero~</v>
      </c>
    </row>
    <row r="32" customHeight="1" spans="2:16">
      <c r="B32" s="3" t="str">
        <f>IF(NOT(SoundChange!B31=0),SoundChange!B31,"")</f>
        <v/>
      </c>
      <c r="C32" s="3" t="str">
        <f>IF(NOT(SoundChange!C31=0),SoundChange!C31,"")</f>
        <v/>
      </c>
      <c r="D32" s="2" t="str">
        <f ca="1" t="shared" si="0"/>
        <v>~maudero~</v>
      </c>
      <c r="E32" s="3" t="str">
        <f>IF(NOT(SoundChange!E31=0),SoundChange!E31,"")</f>
        <v/>
      </c>
      <c r="F32" s="3" t="str">
        <f>IF(NOT(SoundChange!F31=0),SoundChange!F31,"")</f>
        <v/>
      </c>
      <c r="G32" s="4" t="str">
        <f ca="1" t="shared" si="1"/>
        <v>~modero~</v>
      </c>
      <c r="H32" s="3" t="str">
        <f>IF(NOT(SoundChange!H31=0),SoundChange!H31,"")</f>
        <v/>
      </c>
      <c r="I32" s="3" t="str">
        <f>IF(NOT(SoundChange!I31=0),SoundChange!I31,"")</f>
        <v/>
      </c>
      <c r="J32" s="2" t="str">
        <f ca="1" t="shared" si="2"/>
        <v>~maudero~</v>
      </c>
      <c r="K32" s="3" t="str">
        <f>IF(NOT(SoundChange!K31=0),SoundChange!K31,"")</f>
        <v/>
      </c>
      <c r="L32" s="3" t="str">
        <f>IF(NOT(SoundChange!L31=0),SoundChange!L31,"")</f>
        <v/>
      </c>
      <c r="M32" s="4" t="str">
        <f ca="1" t="shared" si="3"/>
        <v>~maudero~</v>
      </c>
      <c r="N32" s="3" t="str">
        <f>IF(NOT(SoundChange!N31=0),SoundChange!N31,"")</f>
        <v/>
      </c>
      <c r="O32" s="3" t="str">
        <f>IF(NOT(SoundChange!O31=0),SoundChange!O31,"")</f>
        <v/>
      </c>
      <c r="P32" s="2" t="str">
        <f ca="1" t="shared" si="4"/>
        <v>~maudero~</v>
      </c>
    </row>
    <row r="33" customHeight="1" spans="2:16">
      <c r="B33" s="3" t="str">
        <f>IF(NOT(SoundChange!B32=0),SoundChange!B32,"")</f>
        <v/>
      </c>
      <c r="C33" s="3" t="str">
        <f>IF(NOT(SoundChange!C32=0),SoundChange!C32,"")</f>
        <v/>
      </c>
      <c r="D33" s="2" t="str">
        <f ca="1" t="shared" si="0"/>
        <v>~maudero~</v>
      </c>
      <c r="E33" s="3" t="str">
        <f>IF(NOT(SoundChange!E32=0),SoundChange!E32,"")</f>
        <v/>
      </c>
      <c r="F33" s="3" t="str">
        <f>IF(NOT(SoundChange!F32=0),SoundChange!F32,"")</f>
        <v/>
      </c>
      <c r="G33" s="4" t="str">
        <f ca="1" t="shared" si="1"/>
        <v>~modero~</v>
      </c>
      <c r="H33" s="3" t="str">
        <f>IF(NOT(SoundChange!H32=0),SoundChange!H32,"")</f>
        <v/>
      </c>
      <c r="I33" s="3" t="str">
        <f>IF(NOT(SoundChange!I32=0),SoundChange!I32,"")</f>
        <v/>
      </c>
      <c r="J33" s="2" t="str">
        <f ca="1" t="shared" si="2"/>
        <v>~maudero~</v>
      </c>
      <c r="K33" s="3" t="str">
        <f>IF(NOT(SoundChange!K32=0),SoundChange!K32,"")</f>
        <v/>
      </c>
      <c r="L33" s="3" t="str">
        <f>IF(NOT(SoundChange!L32=0),SoundChange!L32,"")</f>
        <v/>
      </c>
      <c r="M33" s="4" t="str">
        <f ca="1" t="shared" si="3"/>
        <v>~maudero~</v>
      </c>
      <c r="N33" s="3" t="str">
        <f>IF(NOT(SoundChange!N32=0),SoundChange!N32,"")</f>
        <v/>
      </c>
      <c r="O33" s="3" t="str">
        <f>IF(NOT(SoundChange!O32=0),SoundChange!O32,"")</f>
        <v/>
      </c>
      <c r="P33" s="2" t="str">
        <f ca="1" t="shared" si="4"/>
        <v>~maudero~</v>
      </c>
    </row>
    <row r="34" customHeight="1" spans="2:16">
      <c r="B34" s="3" t="str">
        <f>IF(NOT(SoundChange!B33=0),SoundChange!B33,"")</f>
        <v/>
      </c>
      <c r="C34" s="3" t="str">
        <f>IF(NOT(SoundChange!C33=0),SoundChange!C33,"")</f>
        <v/>
      </c>
      <c r="D34" s="2" t="str">
        <f ca="1" t="shared" si="0"/>
        <v>~maudero~</v>
      </c>
      <c r="E34" s="3" t="str">
        <f>IF(NOT(SoundChange!E33=0),SoundChange!E33,"")</f>
        <v/>
      </c>
      <c r="F34" s="3" t="str">
        <f>IF(NOT(SoundChange!F33=0),SoundChange!F33,"")</f>
        <v/>
      </c>
      <c r="G34" s="4" t="str">
        <f ca="1" t="shared" si="1"/>
        <v>~modero~</v>
      </c>
      <c r="H34" s="3" t="str">
        <f>IF(NOT(SoundChange!H33=0),SoundChange!H33,"")</f>
        <v/>
      </c>
      <c r="I34" s="3" t="str">
        <f>IF(NOT(SoundChange!I33=0),SoundChange!I33,"")</f>
        <v/>
      </c>
      <c r="J34" s="2" t="str">
        <f ca="1" t="shared" si="2"/>
        <v>~maudero~</v>
      </c>
      <c r="K34" s="3" t="str">
        <f>IF(NOT(SoundChange!K33=0),SoundChange!K33,"")</f>
        <v/>
      </c>
      <c r="L34" s="3" t="str">
        <f>IF(NOT(SoundChange!L33=0),SoundChange!L33,"")</f>
        <v/>
      </c>
      <c r="M34" s="4" t="str">
        <f ca="1" t="shared" si="3"/>
        <v>~maudero~</v>
      </c>
      <c r="N34" s="3" t="str">
        <f>IF(NOT(SoundChange!N33=0),SoundChange!N33,"")</f>
        <v/>
      </c>
      <c r="O34" s="3" t="str">
        <f>IF(NOT(SoundChange!O33=0),SoundChange!O33,"")</f>
        <v/>
      </c>
      <c r="P34" s="2" t="str">
        <f ca="1" t="shared" si="4"/>
        <v>~maudero~</v>
      </c>
    </row>
    <row r="35" customHeight="1" spans="2:16">
      <c r="B35" s="3" t="str">
        <f>IF(NOT(SoundChange!B34=0),SoundChange!B34,"")</f>
        <v/>
      </c>
      <c r="C35" s="3" t="str">
        <f>IF(NOT(SoundChange!C34=0),SoundChange!C34,"")</f>
        <v/>
      </c>
      <c r="D35" s="2" t="str">
        <f ca="1" t="shared" si="0"/>
        <v>~maudero~</v>
      </c>
      <c r="E35" s="3" t="str">
        <f>IF(NOT(SoundChange!E34=0),SoundChange!E34,"")</f>
        <v/>
      </c>
      <c r="F35" s="3" t="str">
        <f>IF(NOT(SoundChange!F34=0),SoundChange!F34,"")</f>
        <v/>
      </c>
      <c r="G35" s="4" t="str">
        <f ca="1" t="shared" si="1"/>
        <v>~modero~</v>
      </c>
      <c r="H35" s="3" t="str">
        <f>IF(NOT(SoundChange!H34=0),SoundChange!H34,"")</f>
        <v/>
      </c>
      <c r="I35" s="3" t="str">
        <f>IF(NOT(SoundChange!I34=0),SoundChange!I34,"")</f>
        <v/>
      </c>
      <c r="J35" s="2" t="str">
        <f ca="1" t="shared" si="2"/>
        <v>~maudero~</v>
      </c>
      <c r="K35" s="3" t="str">
        <f>IF(NOT(SoundChange!K34=0),SoundChange!K34,"")</f>
        <v/>
      </c>
      <c r="L35" s="3" t="str">
        <f>IF(NOT(SoundChange!L34=0),SoundChange!L34,"")</f>
        <v/>
      </c>
      <c r="M35" s="4" t="str">
        <f ca="1" t="shared" si="3"/>
        <v>~maudero~</v>
      </c>
      <c r="N35" s="3" t="str">
        <f>IF(NOT(SoundChange!N34=0),SoundChange!N34,"")</f>
        <v/>
      </c>
      <c r="O35" s="3" t="str">
        <f>IF(NOT(SoundChange!O34=0),SoundChange!O34,"")</f>
        <v/>
      </c>
      <c r="P35" s="2" t="str">
        <f ca="1" t="shared" si="4"/>
        <v>~maudero~</v>
      </c>
    </row>
    <row r="36" customHeight="1" spans="2:16">
      <c r="B36" s="3" t="str">
        <f>IF(NOT(SoundChange!B35=0),SoundChange!B35,"")</f>
        <v/>
      </c>
      <c r="C36" s="3" t="str">
        <f>IF(NOT(SoundChange!C35=0),SoundChange!C35,"")</f>
        <v/>
      </c>
      <c r="D36" s="2" t="str">
        <f ca="1" t="shared" si="0"/>
        <v>~maudero~</v>
      </c>
      <c r="E36" s="3" t="str">
        <f>IF(NOT(SoundChange!E35=0),SoundChange!E35,"")</f>
        <v/>
      </c>
      <c r="F36" s="3" t="str">
        <f>IF(NOT(SoundChange!F35=0),SoundChange!F35,"")</f>
        <v/>
      </c>
      <c r="G36" s="4" t="str">
        <f ca="1" t="shared" si="1"/>
        <v>~modero~</v>
      </c>
      <c r="H36" s="3" t="str">
        <f>IF(NOT(SoundChange!H35=0),SoundChange!H35,"")</f>
        <v/>
      </c>
      <c r="I36" s="3" t="str">
        <f>IF(NOT(SoundChange!I35=0),SoundChange!I35,"")</f>
        <v/>
      </c>
      <c r="J36" s="2" t="str">
        <f ca="1" t="shared" si="2"/>
        <v>~maudero~</v>
      </c>
      <c r="K36" s="3" t="str">
        <f>IF(NOT(SoundChange!K35=0),SoundChange!K35,"")</f>
        <v/>
      </c>
      <c r="L36" s="3" t="str">
        <f>IF(NOT(SoundChange!L35=0),SoundChange!L35,"")</f>
        <v/>
      </c>
      <c r="M36" s="4" t="str">
        <f ca="1" t="shared" si="3"/>
        <v>~maudero~</v>
      </c>
      <c r="N36" s="3" t="str">
        <f>IF(NOT(SoundChange!N35=0),SoundChange!N35,"")</f>
        <v/>
      </c>
      <c r="O36" s="3" t="str">
        <f>IF(NOT(SoundChange!O35=0),SoundChange!O35,"")</f>
        <v/>
      </c>
      <c r="P36" s="2" t="str">
        <f ca="1" t="shared" si="4"/>
        <v>~maudero~</v>
      </c>
    </row>
    <row r="37" customHeight="1" spans="2:16">
      <c r="B37" s="3" t="str">
        <f>IF(NOT(SoundChange!B36=0),SoundChange!B36,"")</f>
        <v/>
      </c>
      <c r="C37" s="3" t="str">
        <f>IF(NOT(SoundChange!C36=0),SoundChange!C36,"")</f>
        <v/>
      </c>
      <c r="D37" s="2" t="str">
        <f ca="1" t="shared" si="0"/>
        <v>~maudero~</v>
      </c>
      <c r="E37" s="3" t="str">
        <f>IF(NOT(SoundChange!E36=0),SoundChange!E36,"")</f>
        <v/>
      </c>
      <c r="F37" s="3" t="str">
        <f>IF(NOT(SoundChange!F36=0),SoundChange!F36,"")</f>
        <v/>
      </c>
      <c r="G37" s="4" t="str">
        <f ca="1" t="shared" si="1"/>
        <v>~modero~</v>
      </c>
      <c r="H37" s="3" t="str">
        <f>IF(NOT(SoundChange!H36=0),SoundChange!H36,"")</f>
        <v/>
      </c>
      <c r="I37" s="3" t="str">
        <f>IF(NOT(SoundChange!I36=0),SoundChange!I36,"")</f>
        <v/>
      </c>
      <c r="J37" s="2" t="str">
        <f ca="1" t="shared" si="2"/>
        <v>~maudero~</v>
      </c>
      <c r="K37" s="3" t="str">
        <f>IF(NOT(SoundChange!K36=0),SoundChange!K36,"")</f>
        <v/>
      </c>
      <c r="L37" s="3" t="str">
        <f>IF(NOT(SoundChange!L36=0),SoundChange!L36,"")</f>
        <v/>
      </c>
      <c r="M37" s="4" t="str">
        <f ca="1" t="shared" si="3"/>
        <v>~maudero~</v>
      </c>
      <c r="N37" s="3" t="str">
        <f>IF(NOT(SoundChange!N36=0),SoundChange!N36,"")</f>
        <v/>
      </c>
      <c r="O37" s="3" t="str">
        <f>IF(NOT(SoundChange!O36=0),SoundChange!O36,"")</f>
        <v/>
      </c>
      <c r="P37" s="2" t="str">
        <f ca="1" t="shared" si="4"/>
        <v>~maudero~</v>
      </c>
    </row>
    <row r="38" customHeight="1" spans="2:16">
      <c r="B38" s="3" t="str">
        <f>IF(NOT(SoundChange!B37=0),SoundChange!B37,"")</f>
        <v/>
      </c>
      <c r="C38" s="3" t="str">
        <f>IF(NOT(SoundChange!C37=0),SoundChange!C37,"")</f>
        <v/>
      </c>
      <c r="D38" s="2" t="str">
        <f ca="1" t="shared" si="0"/>
        <v>~maudero~</v>
      </c>
      <c r="E38" s="3" t="str">
        <f>IF(NOT(SoundChange!E37=0),SoundChange!E37,"")</f>
        <v/>
      </c>
      <c r="F38" s="3" t="str">
        <f>IF(NOT(SoundChange!F37=0),SoundChange!F37,"")</f>
        <v/>
      </c>
      <c r="G38" s="4" t="str">
        <f ca="1" t="shared" si="1"/>
        <v>~modero~</v>
      </c>
      <c r="H38" s="3" t="str">
        <f>IF(NOT(SoundChange!H37=0),SoundChange!H37,"")</f>
        <v/>
      </c>
      <c r="I38" s="3" t="str">
        <f>IF(NOT(SoundChange!I37=0),SoundChange!I37,"")</f>
        <v/>
      </c>
      <c r="J38" s="2" t="str">
        <f ca="1" t="shared" si="2"/>
        <v>~maudero~</v>
      </c>
      <c r="K38" s="3" t="str">
        <f>IF(NOT(SoundChange!K37=0),SoundChange!K37,"")</f>
        <v/>
      </c>
      <c r="L38" s="3" t="str">
        <f>IF(NOT(SoundChange!L37=0),SoundChange!L37,"")</f>
        <v/>
      </c>
      <c r="M38" s="4" t="str">
        <f ca="1" t="shared" si="3"/>
        <v>~maudero~</v>
      </c>
      <c r="N38" s="3" t="str">
        <f>IF(NOT(SoundChange!N37=0),SoundChange!N37,"")</f>
        <v/>
      </c>
      <c r="O38" s="3" t="str">
        <f>IF(NOT(SoundChange!O37=0),SoundChange!O37,"")</f>
        <v/>
      </c>
      <c r="P38" s="2" t="str">
        <f ca="1" t="shared" si="4"/>
        <v>~maudero~</v>
      </c>
    </row>
    <row r="39" customHeight="1" spans="2:16">
      <c r="B39" s="3" t="str">
        <f>IF(NOT(SoundChange!B38=0),SoundChange!B38,"")</f>
        <v/>
      </c>
      <c r="C39" s="3" t="str">
        <f>IF(NOT(SoundChange!C38=0),SoundChange!C38,"")</f>
        <v/>
      </c>
      <c r="D39" s="2" t="str">
        <f ca="1" t="shared" ref="D39:D70" si="5">SUBSTITUTE(D38,B39,C39)</f>
        <v>~maudero~</v>
      </c>
      <c r="E39" s="3" t="str">
        <f>IF(NOT(SoundChange!E38=0),SoundChange!E38,"")</f>
        <v/>
      </c>
      <c r="F39" s="3" t="str">
        <f>IF(NOT(SoundChange!F38=0),SoundChange!F38,"")</f>
        <v/>
      </c>
      <c r="G39" s="4" t="str">
        <f ca="1" t="shared" ref="G39:G70" si="6">SUBSTITUTE(G38,E39,F39)</f>
        <v>~modero~</v>
      </c>
      <c r="H39" s="3" t="str">
        <f>IF(NOT(SoundChange!H38=0),SoundChange!H38,"")</f>
        <v/>
      </c>
      <c r="I39" s="3" t="str">
        <f>IF(NOT(SoundChange!I38=0),SoundChange!I38,"")</f>
        <v/>
      </c>
      <c r="J39" s="2" t="str">
        <f ca="1" t="shared" ref="J39:J70" si="7">SUBSTITUTE(J38,H39,I39)</f>
        <v>~maudero~</v>
      </c>
      <c r="K39" s="3" t="str">
        <f>IF(NOT(SoundChange!K38=0),SoundChange!K38,"")</f>
        <v/>
      </c>
      <c r="L39" s="3" t="str">
        <f>IF(NOT(SoundChange!L38=0),SoundChange!L38,"")</f>
        <v/>
      </c>
      <c r="M39" s="4" t="str">
        <f ca="1" t="shared" ref="M39:M70" si="8">SUBSTITUTE(M38,K39,L39)</f>
        <v>~maudero~</v>
      </c>
      <c r="N39" s="3" t="str">
        <f>IF(NOT(SoundChange!N38=0),SoundChange!N38,"")</f>
        <v/>
      </c>
      <c r="O39" s="3" t="str">
        <f>IF(NOT(SoundChange!O38=0),SoundChange!O38,"")</f>
        <v/>
      </c>
      <c r="P39" s="2" t="str">
        <f ca="1" t="shared" ref="P39:P70" si="9">SUBSTITUTE(P38,N39,O39)</f>
        <v>~maudero~</v>
      </c>
    </row>
    <row r="40" customHeight="1" spans="2:16">
      <c r="B40" s="3" t="str">
        <f>IF(NOT(SoundChange!B39=0),SoundChange!B39,"")</f>
        <v/>
      </c>
      <c r="C40" s="3" t="str">
        <f>IF(NOT(SoundChange!C39=0),SoundChange!C39,"")</f>
        <v/>
      </c>
      <c r="D40" s="2" t="str">
        <f ca="1" t="shared" si="5"/>
        <v>~maudero~</v>
      </c>
      <c r="E40" s="3" t="str">
        <f>IF(NOT(SoundChange!E39=0),SoundChange!E39,"")</f>
        <v/>
      </c>
      <c r="F40" s="3" t="str">
        <f>IF(NOT(SoundChange!F39=0),SoundChange!F39,"")</f>
        <v/>
      </c>
      <c r="G40" s="4" t="str">
        <f ca="1" t="shared" si="6"/>
        <v>~modero~</v>
      </c>
      <c r="H40" s="3" t="str">
        <f>IF(NOT(SoundChange!H39=0),SoundChange!H39,"")</f>
        <v/>
      </c>
      <c r="I40" s="3" t="str">
        <f>IF(NOT(SoundChange!I39=0),SoundChange!I39,"")</f>
        <v/>
      </c>
      <c r="J40" s="2" t="str">
        <f ca="1" t="shared" si="7"/>
        <v>~maudero~</v>
      </c>
      <c r="K40" s="3" t="str">
        <f>IF(NOT(SoundChange!K39=0),SoundChange!K39,"")</f>
        <v/>
      </c>
      <c r="L40" s="3" t="str">
        <f>IF(NOT(SoundChange!L39=0),SoundChange!L39,"")</f>
        <v/>
      </c>
      <c r="M40" s="4" t="str">
        <f ca="1" t="shared" si="8"/>
        <v>~maudero~</v>
      </c>
      <c r="N40" s="3" t="str">
        <f>IF(NOT(SoundChange!N39=0),SoundChange!N39,"")</f>
        <v/>
      </c>
      <c r="O40" s="3" t="str">
        <f>IF(NOT(SoundChange!O39=0),SoundChange!O39,"")</f>
        <v/>
      </c>
      <c r="P40" s="2" t="str">
        <f ca="1" t="shared" si="9"/>
        <v>~maudero~</v>
      </c>
    </row>
    <row r="41" customHeight="1" spans="2:16">
      <c r="B41" s="3" t="str">
        <f>IF(NOT(SoundChange!B40=0),SoundChange!B40,"")</f>
        <v/>
      </c>
      <c r="C41" s="3" t="str">
        <f>IF(NOT(SoundChange!C40=0),SoundChange!C40,"")</f>
        <v/>
      </c>
      <c r="D41" s="2" t="str">
        <f ca="1" t="shared" si="5"/>
        <v>~maudero~</v>
      </c>
      <c r="E41" s="3" t="str">
        <f>IF(NOT(SoundChange!E40=0),SoundChange!E40,"")</f>
        <v/>
      </c>
      <c r="F41" s="3" t="str">
        <f>IF(NOT(SoundChange!F40=0),SoundChange!F40,"")</f>
        <v/>
      </c>
      <c r="G41" s="4" t="str">
        <f ca="1" t="shared" si="6"/>
        <v>~modero~</v>
      </c>
      <c r="H41" s="3" t="str">
        <f>IF(NOT(SoundChange!H40=0),SoundChange!H40,"")</f>
        <v/>
      </c>
      <c r="I41" s="3" t="str">
        <f>IF(NOT(SoundChange!I40=0),SoundChange!I40,"")</f>
        <v/>
      </c>
      <c r="J41" s="2" t="str">
        <f ca="1" t="shared" si="7"/>
        <v>~maudero~</v>
      </c>
      <c r="K41" s="3" t="str">
        <f>IF(NOT(SoundChange!K40=0),SoundChange!K40,"")</f>
        <v/>
      </c>
      <c r="L41" s="3" t="str">
        <f>IF(NOT(SoundChange!L40=0),SoundChange!L40,"")</f>
        <v/>
      </c>
      <c r="M41" s="4" t="str">
        <f ca="1" t="shared" si="8"/>
        <v>~maudero~</v>
      </c>
      <c r="N41" s="3" t="str">
        <f>IF(NOT(SoundChange!N40=0),SoundChange!N40,"")</f>
        <v/>
      </c>
      <c r="O41" s="3" t="str">
        <f>IF(NOT(SoundChange!O40=0),SoundChange!O40,"")</f>
        <v/>
      </c>
      <c r="P41" s="2" t="str">
        <f ca="1" t="shared" si="9"/>
        <v>~maudero~</v>
      </c>
    </row>
    <row r="42" customHeight="1" spans="2:16">
      <c r="B42" s="3" t="str">
        <f>IF(NOT(SoundChange!B41=0),SoundChange!B41,"")</f>
        <v/>
      </c>
      <c r="C42" s="3" t="str">
        <f>IF(NOT(SoundChange!C41=0),SoundChange!C41,"")</f>
        <v/>
      </c>
      <c r="D42" s="2" t="str">
        <f ca="1" t="shared" si="5"/>
        <v>~maudero~</v>
      </c>
      <c r="E42" s="3" t="str">
        <f>IF(NOT(SoundChange!E41=0),SoundChange!E41,"")</f>
        <v/>
      </c>
      <c r="F42" s="3" t="str">
        <f>IF(NOT(SoundChange!F41=0),SoundChange!F41,"")</f>
        <v/>
      </c>
      <c r="G42" s="4" t="str">
        <f ca="1" t="shared" si="6"/>
        <v>~modero~</v>
      </c>
      <c r="H42" s="3" t="str">
        <f>IF(NOT(SoundChange!H41=0),SoundChange!H41,"")</f>
        <v/>
      </c>
      <c r="I42" s="3" t="str">
        <f>IF(NOT(SoundChange!I41=0),SoundChange!I41,"")</f>
        <v/>
      </c>
      <c r="J42" s="2" t="str">
        <f ca="1" t="shared" si="7"/>
        <v>~maudero~</v>
      </c>
      <c r="K42" s="3" t="str">
        <f>IF(NOT(SoundChange!K41=0),SoundChange!K41,"")</f>
        <v/>
      </c>
      <c r="L42" s="3" t="str">
        <f>IF(NOT(SoundChange!L41=0),SoundChange!L41,"")</f>
        <v/>
      </c>
      <c r="M42" s="4" t="str">
        <f ca="1" t="shared" si="8"/>
        <v>~maudero~</v>
      </c>
      <c r="N42" s="3" t="str">
        <f>IF(NOT(SoundChange!N41=0),SoundChange!N41,"")</f>
        <v/>
      </c>
      <c r="O42" s="3" t="str">
        <f>IF(NOT(SoundChange!O41=0),SoundChange!O41,"")</f>
        <v/>
      </c>
      <c r="P42" s="2" t="str">
        <f ca="1" t="shared" si="9"/>
        <v>~maudero~</v>
      </c>
    </row>
    <row r="43" customHeight="1" spans="2:16">
      <c r="B43" s="3" t="str">
        <f>IF(NOT(SoundChange!B42=0),SoundChange!B42,"")</f>
        <v/>
      </c>
      <c r="C43" s="3" t="str">
        <f>IF(NOT(SoundChange!C42=0),SoundChange!C42,"")</f>
        <v/>
      </c>
      <c r="D43" s="2" t="str">
        <f ca="1" t="shared" si="5"/>
        <v>~maudero~</v>
      </c>
      <c r="E43" s="3" t="str">
        <f>IF(NOT(SoundChange!E42=0),SoundChange!E42,"")</f>
        <v/>
      </c>
      <c r="F43" s="3" t="str">
        <f>IF(NOT(SoundChange!F42=0),SoundChange!F42,"")</f>
        <v/>
      </c>
      <c r="G43" s="4" t="str">
        <f ca="1" t="shared" si="6"/>
        <v>~modero~</v>
      </c>
      <c r="H43" s="3" t="str">
        <f>IF(NOT(SoundChange!H42=0),SoundChange!H42,"")</f>
        <v/>
      </c>
      <c r="I43" s="3" t="str">
        <f>IF(NOT(SoundChange!I42=0),SoundChange!I42,"")</f>
        <v/>
      </c>
      <c r="J43" s="2" t="str">
        <f ca="1" t="shared" si="7"/>
        <v>~maudero~</v>
      </c>
      <c r="K43" s="3" t="str">
        <f>IF(NOT(SoundChange!K42=0),SoundChange!K42,"")</f>
        <v/>
      </c>
      <c r="L43" s="3" t="str">
        <f>IF(NOT(SoundChange!L42=0),SoundChange!L42,"")</f>
        <v/>
      </c>
      <c r="M43" s="4" t="str">
        <f ca="1" t="shared" si="8"/>
        <v>~maudero~</v>
      </c>
      <c r="N43" s="3" t="str">
        <f>IF(NOT(SoundChange!N42=0),SoundChange!N42,"")</f>
        <v/>
      </c>
      <c r="O43" s="3" t="str">
        <f>IF(NOT(SoundChange!O42=0),SoundChange!O42,"")</f>
        <v/>
      </c>
      <c r="P43" s="2" t="str">
        <f ca="1" t="shared" si="9"/>
        <v>~maudero~</v>
      </c>
    </row>
    <row r="44" customHeight="1" spans="2:16">
      <c r="B44" s="3" t="str">
        <f>IF(NOT(SoundChange!B43=0),SoundChange!B43,"")</f>
        <v/>
      </c>
      <c r="C44" s="3" t="str">
        <f>IF(NOT(SoundChange!C43=0),SoundChange!C43,"")</f>
        <v/>
      </c>
      <c r="D44" s="2" t="str">
        <f ca="1" t="shared" si="5"/>
        <v>~maudero~</v>
      </c>
      <c r="E44" s="3" t="str">
        <f>IF(NOT(SoundChange!E43=0),SoundChange!E43,"")</f>
        <v/>
      </c>
      <c r="F44" s="3" t="str">
        <f>IF(NOT(SoundChange!F43=0),SoundChange!F43,"")</f>
        <v/>
      </c>
      <c r="G44" s="4" t="str">
        <f ca="1" t="shared" si="6"/>
        <v>~modero~</v>
      </c>
      <c r="H44" s="3" t="str">
        <f>IF(NOT(SoundChange!H43=0),SoundChange!H43,"")</f>
        <v/>
      </c>
      <c r="I44" s="3" t="str">
        <f>IF(NOT(SoundChange!I43=0),SoundChange!I43,"")</f>
        <v/>
      </c>
      <c r="J44" s="2" t="str">
        <f ca="1" t="shared" si="7"/>
        <v>~maudero~</v>
      </c>
      <c r="K44" s="3" t="str">
        <f>IF(NOT(SoundChange!K43=0),SoundChange!K43,"")</f>
        <v/>
      </c>
      <c r="L44" s="3" t="str">
        <f>IF(NOT(SoundChange!L43=0),SoundChange!L43,"")</f>
        <v/>
      </c>
      <c r="M44" s="4" t="str">
        <f ca="1" t="shared" si="8"/>
        <v>~maudero~</v>
      </c>
      <c r="N44" s="3" t="str">
        <f>IF(NOT(SoundChange!N43=0),SoundChange!N43,"")</f>
        <v/>
      </c>
      <c r="O44" s="3" t="str">
        <f>IF(NOT(SoundChange!O43=0),SoundChange!O43,"")</f>
        <v/>
      </c>
      <c r="P44" s="2" t="str">
        <f ca="1" t="shared" si="9"/>
        <v>~maudero~</v>
      </c>
    </row>
    <row r="45" customHeight="1" spans="2:16">
      <c r="B45" s="3" t="str">
        <f>IF(NOT(SoundChange!B44=0),SoundChange!B44,"")</f>
        <v/>
      </c>
      <c r="C45" s="3" t="str">
        <f>IF(NOT(SoundChange!C44=0),SoundChange!C44,"")</f>
        <v/>
      </c>
      <c r="D45" s="2" t="str">
        <f ca="1" t="shared" si="5"/>
        <v>~maudero~</v>
      </c>
      <c r="E45" s="3" t="str">
        <f>IF(NOT(SoundChange!E44=0),SoundChange!E44,"")</f>
        <v/>
      </c>
      <c r="F45" s="3" t="str">
        <f>IF(NOT(SoundChange!F44=0),SoundChange!F44,"")</f>
        <v/>
      </c>
      <c r="G45" s="4" t="str">
        <f ca="1" t="shared" si="6"/>
        <v>~modero~</v>
      </c>
      <c r="H45" s="3" t="str">
        <f>IF(NOT(SoundChange!H44=0),SoundChange!H44,"")</f>
        <v/>
      </c>
      <c r="I45" s="3" t="str">
        <f>IF(NOT(SoundChange!I44=0),SoundChange!I44,"")</f>
        <v/>
      </c>
      <c r="J45" s="2" t="str">
        <f ca="1" t="shared" si="7"/>
        <v>~maudero~</v>
      </c>
      <c r="K45" s="3" t="str">
        <f>IF(NOT(SoundChange!K44=0),SoundChange!K44,"")</f>
        <v/>
      </c>
      <c r="L45" s="3" t="str">
        <f>IF(NOT(SoundChange!L44=0),SoundChange!L44,"")</f>
        <v/>
      </c>
      <c r="M45" s="4" t="str">
        <f ca="1" t="shared" si="8"/>
        <v>~maudero~</v>
      </c>
      <c r="N45" s="3" t="str">
        <f>IF(NOT(SoundChange!N44=0),SoundChange!N44,"")</f>
        <v/>
      </c>
      <c r="O45" s="3" t="str">
        <f>IF(NOT(SoundChange!O44=0),SoundChange!O44,"")</f>
        <v/>
      </c>
      <c r="P45" s="2" t="str">
        <f ca="1" t="shared" si="9"/>
        <v>~maudero~</v>
      </c>
    </row>
    <row r="46" customHeight="1" spans="2:16">
      <c r="B46" s="3" t="str">
        <f>IF(NOT(SoundChange!B45=0),SoundChange!B45,"")</f>
        <v/>
      </c>
      <c r="C46" s="3" t="str">
        <f>IF(NOT(SoundChange!C45=0),SoundChange!C45,"")</f>
        <v/>
      </c>
      <c r="D46" s="2" t="str">
        <f ca="1" t="shared" si="5"/>
        <v>~maudero~</v>
      </c>
      <c r="E46" s="3" t="str">
        <f>IF(NOT(SoundChange!E45=0),SoundChange!E45,"")</f>
        <v/>
      </c>
      <c r="F46" s="3" t="str">
        <f>IF(NOT(SoundChange!F45=0),SoundChange!F45,"")</f>
        <v/>
      </c>
      <c r="G46" s="4" t="str">
        <f ca="1" t="shared" si="6"/>
        <v>~modero~</v>
      </c>
      <c r="H46" s="3" t="str">
        <f>IF(NOT(SoundChange!H45=0),SoundChange!H45,"")</f>
        <v/>
      </c>
      <c r="I46" s="3" t="str">
        <f>IF(NOT(SoundChange!I45=0),SoundChange!I45,"")</f>
        <v/>
      </c>
      <c r="J46" s="2" t="str">
        <f ca="1" t="shared" si="7"/>
        <v>~maudero~</v>
      </c>
      <c r="K46" s="3" t="str">
        <f>IF(NOT(SoundChange!K45=0),SoundChange!K45,"")</f>
        <v/>
      </c>
      <c r="L46" s="3" t="str">
        <f>IF(NOT(SoundChange!L45=0),SoundChange!L45,"")</f>
        <v/>
      </c>
      <c r="M46" s="4" t="str">
        <f ca="1" t="shared" si="8"/>
        <v>~maudero~</v>
      </c>
      <c r="N46" s="3" t="str">
        <f>IF(NOT(SoundChange!N45=0),SoundChange!N45,"")</f>
        <v/>
      </c>
      <c r="O46" s="3" t="str">
        <f>IF(NOT(SoundChange!O45=0),SoundChange!O45,"")</f>
        <v/>
      </c>
      <c r="P46" s="2" t="str">
        <f ca="1" t="shared" si="9"/>
        <v>~maudero~</v>
      </c>
    </row>
    <row r="47" customHeight="1" spans="2:16">
      <c r="B47" s="3" t="str">
        <f>IF(NOT(SoundChange!B46=0),SoundChange!B46,"")</f>
        <v/>
      </c>
      <c r="C47" s="3" t="str">
        <f>IF(NOT(SoundChange!C46=0),SoundChange!C46,"")</f>
        <v/>
      </c>
      <c r="D47" s="2" t="str">
        <f ca="1" t="shared" si="5"/>
        <v>~maudero~</v>
      </c>
      <c r="E47" s="3" t="str">
        <f>IF(NOT(SoundChange!E46=0),SoundChange!E46,"")</f>
        <v/>
      </c>
      <c r="F47" s="3" t="str">
        <f>IF(NOT(SoundChange!F46=0),SoundChange!F46,"")</f>
        <v/>
      </c>
      <c r="G47" s="4" t="str">
        <f ca="1" t="shared" si="6"/>
        <v>~modero~</v>
      </c>
      <c r="H47" s="3" t="str">
        <f>IF(NOT(SoundChange!H46=0),SoundChange!H46,"")</f>
        <v/>
      </c>
      <c r="I47" s="3" t="str">
        <f>IF(NOT(SoundChange!I46=0),SoundChange!I46,"")</f>
        <v/>
      </c>
      <c r="J47" s="2" t="str">
        <f ca="1" t="shared" si="7"/>
        <v>~maudero~</v>
      </c>
      <c r="K47" s="3" t="str">
        <f>IF(NOT(SoundChange!K46=0),SoundChange!K46,"")</f>
        <v/>
      </c>
      <c r="L47" s="3" t="str">
        <f>IF(NOT(SoundChange!L46=0),SoundChange!L46,"")</f>
        <v/>
      </c>
      <c r="M47" s="4" t="str">
        <f ca="1" t="shared" si="8"/>
        <v>~maudero~</v>
      </c>
      <c r="N47" s="3" t="str">
        <f>IF(NOT(SoundChange!N46=0),SoundChange!N46,"")</f>
        <v/>
      </c>
      <c r="O47" s="3" t="str">
        <f>IF(NOT(SoundChange!O46=0),SoundChange!O46,"")</f>
        <v/>
      </c>
      <c r="P47" s="2" t="str">
        <f ca="1" t="shared" si="9"/>
        <v>~maudero~</v>
      </c>
    </row>
    <row r="48" customHeight="1" spans="2:16">
      <c r="B48" s="3" t="str">
        <f>IF(NOT(SoundChange!B47=0),SoundChange!B47,"")</f>
        <v/>
      </c>
      <c r="C48" s="3" t="str">
        <f>IF(NOT(SoundChange!C47=0),SoundChange!C47,"")</f>
        <v/>
      </c>
      <c r="D48" s="2" t="str">
        <f ca="1" t="shared" si="5"/>
        <v>~maudero~</v>
      </c>
      <c r="E48" s="3" t="str">
        <f>IF(NOT(SoundChange!E47=0),SoundChange!E47,"")</f>
        <v/>
      </c>
      <c r="F48" s="3" t="str">
        <f>IF(NOT(SoundChange!F47=0),SoundChange!F47,"")</f>
        <v/>
      </c>
      <c r="G48" s="4" t="str">
        <f ca="1" t="shared" si="6"/>
        <v>~modero~</v>
      </c>
      <c r="H48" s="3" t="str">
        <f>IF(NOT(SoundChange!H47=0),SoundChange!H47,"")</f>
        <v/>
      </c>
      <c r="I48" s="3" t="str">
        <f>IF(NOT(SoundChange!I47=0),SoundChange!I47,"")</f>
        <v/>
      </c>
      <c r="J48" s="2" t="str">
        <f ca="1" t="shared" si="7"/>
        <v>~maudero~</v>
      </c>
      <c r="K48" s="3" t="str">
        <f>IF(NOT(SoundChange!K47=0),SoundChange!K47,"")</f>
        <v/>
      </c>
      <c r="L48" s="3" t="str">
        <f>IF(NOT(SoundChange!L47=0),SoundChange!L47,"")</f>
        <v/>
      </c>
      <c r="M48" s="4" t="str">
        <f ca="1" t="shared" si="8"/>
        <v>~maudero~</v>
      </c>
      <c r="N48" s="3" t="str">
        <f>IF(NOT(SoundChange!N47=0),SoundChange!N47,"")</f>
        <v/>
      </c>
      <c r="O48" s="3" t="str">
        <f>IF(NOT(SoundChange!O47=0),SoundChange!O47,"")</f>
        <v/>
      </c>
      <c r="P48" s="2" t="str">
        <f ca="1" t="shared" si="9"/>
        <v>~maudero~</v>
      </c>
    </row>
    <row r="49" customHeight="1" spans="2:16">
      <c r="B49" s="3" t="str">
        <f>IF(NOT(SoundChange!B48=0),SoundChange!B48,"")</f>
        <v/>
      </c>
      <c r="C49" s="3" t="str">
        <f>IF(NOT(SoundChange!C48=0),SoundChange!C48,"")</f>
        <v/>
      </c>
      <c r="D49" s="2" t="str">
        <f ca="1" t="shared" si="5"/>
        <v>~maudero~</v>
      </c>
      <c r="E49" s="3" t="str">
        <f>IF(NOT(SoundChange!E48=0),SoundChange!E48,"")</f>
        <v/>
      </c>
      <c r="F49" s="3" t="str">
        <f>IF(NOT(SoundChange!F48=0),SoundChange!F48,"")</f>
        <v/>
      </c>
      <c r="G49" s="4" t="str">
        <f ca="1" t="shared" si="6"/>
        <v>~modero~</v>
      </c>
      <c r="H49" s="3" t="str">
        <f>IF(NOT(SoundChange!H48=0),SoundChange!H48,"")</f>
        <v/>
      </c>
      <c r="I49" s="3" t="str">
        <f>IF(NOT(SoundChange!I48=0),SoundChange!I48,"")</f>
        <v/>
      </c>
      <c r="J49" s="2" t="str">
        <f ca="1" t="shared" si="7"/>
        <v>~maudero~</v>
      </c>
      <c r="K49" s="3" t="str">
        <f>IF(NOT(SoundChange!K48=0),SoundChange!K48,"")</f>
        <v/>
      </c>
      <c r="L49" s="3" t="str">
        <f>IF(NOT(SoundChange!L48=0),SoundChange!L48,"")</f>
        <v/>
      </c>
      <c r="M49" s="4" t="str">
        <f ca="1" t="shared" si="8"/>
        <v>~maudero~</v>
      </c>
      <c r="N49" s="3" t="str">
        <f>IF(NOT(SoundChange!N48=0),SoundChange!N48,"")</f>
        <v/>
      </c>
      <c r="O49" s="3" t="str">
        <f>IF(NOT(SoundChange!O48=0),SoundChange!O48,"")</f>
        <v/>
      </c>
      <c r="P49" s="2" t="str">
        <f ca="1" t="shared" si="9"/>
        <v>~maudero~</v>
      </c>
    </row>
    <row r="50" customHeight="1" spans="2:16">
      <c r="B50" s="3" t="str">
        <f>IF(NOT(SoundChange!B49=0),SoundChange!B49,"")</f>
        <v/>
      </c>
      <c r="C50" s="3" t="str">
        <f>IF(NOT(SoundChange!C49=0),SoundChange!C49,"")</f>
        <v/>
      </c>
      <c r="D50" s="2" t="str">
        <f ca="1" t="shared" si="5"/>
        <v>~maudero~</v>
      </c>
      <c r="E50" s="3" t="str">
        <f>IF(NOT(SoundChange!E49=0),SoundChange!E49,"")</f>
        <v/>
      </c>
      <c r="F50" s="3" t="str">
        <f>IF(NOT(SoundChange!F49=0),SoundChange!F49,"")</f>
        <v/>
      </c>
      <c r="G50" s="4" t="str">
        <f ca="1" t="shared" si="6"/>
        <v>~modero~</v>
      </c>
      <c r="H50" s="3" t="str">
        <f>IF(NOT(SoundChange!H49=0),SoundChange!H49,"")</f>
        <v/>
      </c>
      <c r="I50" s="3" t="str">
        <f>IF(NOT(SoundChange!I49=0),SoundChange!I49,"")</f>
        <v/>
      </c>
      <c r="J50" s="2" t="str">
        <f ca="1" t="shared" si="7"/>
        <v>~maudero~</v>
      </c>
      <c r="K50" s="3" t="str">
        <f>IF(NOT(SoundChange!K49=0),SoundChange!K49,"")</f>
        <v/>
      </c>
      <c r="L50" s="3" t="str">
        <f>IF(NOT(SoundChange!L49=0),SoundChange!L49,"")</f>
        <v/>
      </c>
      <c r="M50" s="4" t="str">
        <f ca="1" t="shared" si="8"/>
        <v>~maudero~</v>
      </c>
      <c r="N50" s="3" t="str">
        <f>IF(NOT(SoundChange!N49=0),SoundChange!N49,"")</f>
        <v/>
      </c>
      <c r="O50" s="3" t="str">
        <f>IF(NOT(SoundChange!O49=0),SoundChange!O49,"")</f>
        <v/>
      </c>
      <c r="P50" s="2" t="str">
        <f ca="1" t="shared" si="9"/>
        <v>~maudero~</v>
      </c>
    </row>
    <row r="51" customHeight="1" spans="2:16">
      <c r="B51" s="3" t="str">
        <f>IF(NOT(SoundChange!B50=0),SoundChange!B50,"")</f>
        <v/>
      </c>
      <c r="C51" s="3" t="str">
        <f>IF(NOT(SoundChange!C50=0),SoundChange!C50,"")</f>
        <v/>
      </c>
      <c r="D51" s="2" t="str">
        <f ca="1" t="shared" si="5"/>
        <v>~maudero~</v>
      </c>
      <c r="E51" s="3" t="str">
        <f>IF(NOT(SoundChange!E50=0),SoundChange!E50,"")</f>
        <v/>
      </c>
      <c r="F51" s="3" t="str">
        <f>IF(NOT(SoundChange!F50=0),SoundChange!F50,"")</f>
        <v/>
      </c>
      <c r="G51" s="4" t="str">
        <f ca="1" t="shared" si="6"/>
        <v>~modero~</v>
      </c>
      <c r="H51" s="3" t="str">
        <f>IF(NOT(SoundChange!H50=0),SoundChange!H50,"")</f>
        <v/>
      </c>
      <c r="I51" s="3" t="str">
        <f>IF(NOT(SoundChange!I50=0),SoundChange!I50,"")</f>
        <v/>
      </c>
      <c r="J51" s="2" t="str">
        <f ca="1" t="shared" si="7"/>
        <v>~maudero~</v>
      </c>
      <c r="K51" s="3" t="str">
        <f>IF(NOT(SoundChange!K50=0),SoundChange!K50,"")</f>
        <v/>
      </c>
      <c r="L51" s="3" t="str">
        <f>IF(NOT(SoundChange!L50=0),SoundChange!L50,"")</f>
        <v/>
      </c>
      <c r="M51" s="4" t="str">
        <f ca="1" t="shared" si="8"/>
        <v>~maudero~</v>
      </c>
      <c r="N51" s="3" t="str">
        <f>IF(NOT(SoundChange!N50=0),SoundChange!N50,"")</f>
        <v/>
      </c>
      <c r="O51" s="3" t="str">
        <f>IF(NOT(SoundChange!O50=0),SoundChange!O50,"")</f>
        <v/>
      </c>
      <c r="P51" s="2" t="str">
        <f ca="1" t="shared" si="9"/>
        <v>~maudero~</v>
      </c>
    </row>
    <row r="52" customHeight="1" spans="2:16">
      <c r="B52" s="3" t="str">
        <f>IF(NOT(SoundChange!B51=0),SoundChange!B51,"")</f>
        <v/>
      </c>
      <c r="C52" s="3" t="str">
        <f>IF(NOT(SoundChange!C51=0),SoundChange!C51,"")</f>
        <v/>
      </c>
      <c r="D52" s="2" t="str">
        <f ca="1" t="shared" si="5"/>
        <v>~maudero~</v>
      </c>
      <c r="E52" s="3" t="str">
        <f>IF(NOT(SoundChange!E51=0),SoundChange!E51,"")</f>
        <v/>
      </c>
      <c r="F52" s="3" t="str">
        <f>IF(NOT(SoundChange!F51=0),SoundChange!F51,"")</f>
        <v/>
      </c>
      <c r="G52" s="4" t="str">
        <f ca="1" t="shared" si="6"/>
        <v>~modero~</v>
      </c>
      <c r="H52" s="3" t="str">
        <f>IF(NOT(SoundChange!H51=0),SoundChange!H51,"")</f>
        <v/>
      </c>
      <c r="I52" s="3" t="str">
        <f>IF(NOT(SoundChange!I51=0),SoundChange!I51,"")</f>
        <v/>
      </c>
      <c r="J52" s="2" t="str">
        <f ca="1" t="shared" si="7"/>
        <v>~maudero~</v>
      </c>
      <c r="K52" s="3" t="str">
        <f>IF(NOT(SoundChange!K51=0),SoundChange!K51,"")</f>
        <v/>
      </c>
      <c r="L52" s="3" t="str">
        <f>IF(NOT(SoundChange!L51=0),SoundChange!L51,"")</f>
        <v/>
      </c>
      <c r="M52" s="4" t="str">
        <f ca="1" t="shared" si="8"/>
        <v>~maudero~</v>
      </c>
      <c r="N52" s="3" t="str">
        <f>IF(NOT(SoundChange!N51=0),SoundChange!N51,"")</f>
        <v/>
      </c>
      <c r="O52" s="3" t="str">
        <f>IF(NOT(SoundChange!O51=0),SoundChange!O51,"")</f>
        <v/>
      </c>
      <c r="P52" s="2" t="str">
        <f ca="1" t="shared" si="9"/>
        <v>~maudero~</v>
      </c>
    </row>
    <row r="53" customHeight="1" spans="2:16">
      <c r="B53" s="3" t="str">
        <f>IF(NOT(SoundChange!B52=0),SoundChange!B52,"")</f>
        <v/>
      </c>
      <c r="C53" s="3" t="str">
        <f>IF(NOT(SoundChange!C52=0),SoundChange!C52,"")</f>
        <v/>
      </c>
      <c r="D53" s="2" t="str">
        <f ca="1" t="shared" si="5"/>
        <v>~maudero~</v>
      </c>
      <c r="E53" s="3" t="str">
        <f>IF(NOT(SoundChange!E52=0),SoundChange!E52,"")</f>
        <v/>
      </c>
      <c r="F53" s="3" t="str">
        <f>IF(NOT(SoundChange!F52=0),SoundChange!F52,"")</f>
        <v/>
      </c>
      <c r="G53" s="4" t="str">
        <f ca="1" t="shared" si="6"/>
        <v>~modero~</v>
      </c>
      <c r="H53" s="3" t="str">
        <f>IF(NOT(SoundChange!H52=0),SoundChange!H52,"")</f>
        <v/>
      </c>
      <c r="I53" s="3" t="str">
        <f>IF(NOT(SoundChange!I52=0),SoundChange!I52,"")</f>
        <v/>
      </c>
      <c r="J53" s="2" t="str">
        <f ca="1" t="shared" si="7"/>
        <v>~maudero~</v>
      </c>
      <c r="K53" s="3" t="str">
        <f>IF(NOT(SoundChange!K52=0),SoundChange!K52,"")</f>
        <v/>
      </c>
      <c r="L53" s="3" t="str">
        <f>IF(NOT(SoundChange!L52=0),SoundChange!L52,"")</f>
        <v/>
      </c>
      <c r="M53" s="4" t="str">
        <f ca="1" t="shared" si="8"/>
        <v>~maudero~</v>
      </c>
      <c r="N53" s="3" t="str">
        <f>IF(NOT(SoundChange!N52=0),SoundChange!N52,"")</f>
        <v/>
      </c>
      <c r="O53" s="3" t="str">
        <f>IF(NOT(SoundChange!O52=0),SoundChange!O52,"")</f>
        <v/>
      </c>
      <c r="P53" s="2" t="str">
        <f ca="1" t="shared" si="9"/>
        <v>~maudero~</v>
      </c>
    </row>
    <row r="54" customHeight="1" spans="2:16">
      <c r="B54" s="3" t="str">
        <f>IF(NOT(SoundChange!B53=0),SoundChange!B53,"")</f>
        <v/>
      </c>
      <c r="C54" s="3" t="str">
        <f>IF(NOT(SoundChange!C53=0),SoundChange!C53,"")</f>
        <v/>
      </c>
      <c r="D54" s="2" t="str">
        <f ca="1" t="shared" si="5"/>
        <v>~maudero~</v>
      </c>
      <c r="E54" s="3" t="str">
        <f>IF(NOT(SoundChange!E53=0),SoundChange!E53,"")</f>
        <v/>
      </c>
      <c r="F54" s="3" t="str">
        <f>IF(NOT(SoundChange!F53=0),SoundChange!F53,"")</f>
        <v/>
      </c>
      <c r="G54" s="4" t="str">
        <f ca="1" t="shared" si="6"/>
        <v>~modero~</v>
      </c>
      <c r="H54" s="3" t="str">
        <f>IF(NOT(SoundChange!H53=0),SoundChange!H53,"")</f>
        <v/>
      </c>
      <c r="I54" s="3" t="str">
        <f>IF(NOT(SoundChange!I53=0),SoundChange!I53,"")</f>
        <v/>
      </c>
      <c r="J54" s="2" t="str">
        <f ca="1" t="shared" si="7"/>
        <v>~maudero~</v>
      </c>
      <c r="K54" s="3" t="str">
        <f>IF(NOT(SoundChange!K53=0),SoundChange!K53,"")</f>
        <v/>
      </c>
      <c r="L54" s="3" t="str">
        <f>IF(NOT(SoundChange!L53=0),SoundChange!L53,"")</f>
        <v/>
      </c>
      <c r="M54" s="4" t="str">
        <f ca="1" t="shared" si="8"/>
        <v>~maudero~</v>
      </c>
      <c r="N54" s="3" t="str">
        <f>IF(NOT(SoundChange!N53=0),SoundChange!N53,"")</f>
        <v/>
      </c>
      <c r="O54" s="3" t="str">
        <f>IF(NOT(SoundChange!O53=0),SoundChange!O53,"")</f>
        <v/>
      </c>
      <c r="P54" s="2" t="str">
        <f ca="1" t="shared" si="9"/>
        <v>~maudero~</v>
      </c>
    </row>
    <row r="55" customHeight="1" spans="2:16">
      <c r="B55" s="3" t="str">
        <f>IF(NOT(SoundChange!B54=0),SoundChange!B54,"")</f>
        <v/>
      </c>
      <c r="C55" s="3" t="str">
        <f>IF(NOT(SoundChange!C54=0),SoundChange!C54,"")</f>
        <v/>
      </c>
      <c r="D55" s="2" t="str">
        <f ca="1" t="shared" si="5"/>
        <v>~maudero~</v>
      </c>
      <c r="E55" s="3" t="str">
        <f>IF(NOT(SoundChange!E54=0),SoundChange!E54,"")</f>
        <v/>
      </c>
      <c r="F55" s="3" t="str">
        <f>IF(NOT(SoundChange!F54=0),SoundChange!F54,"")</f>
        <v/>
      </c>
      <c r="G55" s="4" t="str">
        <f ca="1" t="shared" si="6"/>
        <v>~modero~</v>
      </c>
      <c r="H55" s="3" t="str">
        <f>IF(NOT(SoundChange!H54=0),SoundChange!H54,"")</f>
        <v/>
      </c>
      <c r="I55" s="3" t="str">
        <f>IF(NOT(SoundChange!I54=0),SoundChange!I54,"")</f>
        <v/>
      </c>
      <c r="J55" s="2" t="str">
        <f ca="1" t="shared" si="7"/>
        <v>~maudero~</v>
      </c>
      <c r="K55" s="3" t="str">
        <f>IF(NOT(SoundChange!K54=0),SoundChange!K54,"")</f>
        <v/>
      </c>
      <c r="L55" s="3" t="str">
        <f>IF(NOT(SoundChange!L54=0),SoundChange!L54,"")</f>
        <v/>
      </c>
      <c r="M55" s="4" t="str">
        <f ca="1" t="shared" si="8"/>
        <v>~maudero~</v>
      </c>
      <c r="N55" s="3" t="str">
        <f>IF(NOT(SoundChange!N54=0),SoundChange!N54,"")</f>
        <v/>
      </c>
      <c r="O55" s="3" t="str">
        <f>IF(NOT(SoundChange!O54=0),SoundChange!O54,"")</f>
        <v/>
      </c>
      <c r="P55" s="2" t="str">
        <f ca="1" t="shared" si="9"/>
        <v>~maudero~</v>
      </c>
    </row>
    <row r="56" customHeight="1" spans="2:16">
      <c r="B56" s="3" t="str">
        <f>IF(NOT(SoundChange!B55=0),SoundChange!B55,"")</f>
        <v/>
      </c>
      <c r="C56" s="3" t="str">
        <f>IF(NOT(SoundChange!C55=0),SoundChange!C55,"")</f>
        <v/>
      </c>
      <c r="D56" s="2" t="str">
        <f ca="1" t="shared" si="5"/>
        <v>~maudero~</v>
      </c>
      <c r="E56" s="3" t="str">
        <f>IF(NOT(SoundChange!E55=0),SoundChange!E55,"")</f>
        <v/>
      </c>
      <c r="F56" s="3" t="str">
        <f>IF(NOT(SoundChange!F55=0),SoundChange!F55,"")</f>
        <v/>
      </c>
      <c r="G56" s="4" t="str">
        <f ca="1" t="shared" si="6"/>
        <v>~modero~</v>
      </c>
      <c r="H56" s="3" t="str">
        <f>IF(NOT(SoundChange!H55=0),SoundChange!H55,"")</f>
        <v/>
      </c>
      <c r="I56" s="3" t="str">
        <f>IF(NOT(SoundChange!I55=0),SoundChange!I55,"")</f>
        <v/>
      </c>
      <c r="J56" s="2" t="str">
        <f ca="1" t="shared" si="7"/>
        <v>~maudero~</v>
      </c>
      <c r="K56" s="3" t="str">
        <f>IF(NOT(SoundChange!K55=0),SoundChange!K55,"")</f>
        <v/>
      </c>
      <c r="L56" s="3" t="str">
        <f>IF(NOT(SoundChange!L55=0),SoundChange!L55,"")</f>
        <v/>
      </c>
      <c r="M56" s="4" t="str">
        <f ca="1" t="shared" si="8"/>
        <v>~maudero~</v>
      </c>
      <c r="N56" s="3" t="str">
        <f>IF(NOT(SoundChange!N55=0),SoundChange!N55,"")</f>
        <v/>
      </c>
      <c r="O56" s="3" t="str">
        <f>IF(NOT(SoundChange!O55=0),SoundChange!O55,"")</f>
        <v/>
      </c>
      <c r="P56" s="2" t="str">
        <f ca="1" t="shared" si="9"/>
        <v>~maudero~</v>
      </c>
    </row>
    <row r="57" customHeight="1" spans="2:16">
      <c r="B57" s="3" t="str">
        <f>IF(NOT(SoundChange!B56=0),SoundChange!B56,"")</f>
        <v/>
      </c>
      <c r="C57" s="3" t="str">
        <f>IF(NOT(SoundChange!C56=0),SoundChange!C56,"")</f>
        <v/>
      </c>
      <c r="D57" s="2" t="str">
        <f ca="1" t="shared" si="5"/>
        <v>~maudero~</v>
      </c>
      <c r="E57" s="3" t="str">
        <f>IF(NOT(SoundChange!E56=0),SoundChange!E56,"")</f>
        <v/>
      </c>
      <c r="F57" s="3" t="str">
        <f>IF(NOT(SoundChange!F56=0),SoundChange!F56,"")</f>
        <v/>
      </c>
      <c r="G57" s="4" t="str">
        <f ca="1" t="shared" si="6"/>
        <v>~modero~</v>
      </c>
      <c r="H57" s="3" t="str">
        <f>IF(NOT(SoundChange!H56=0),SoundChange!H56,"")</f>
        <v/>
      </c>
      <c r="I57" s="3" t="str">
        <f>IF(NOT(SoundChange!I56=0),SoundChange!I56,"")</f>
        <v/>
      </c>
      <c r="J57" s="2" t="str">
        <f ca="1" t="shared" si="7"/>
        <v>~maudero~</v>
      </c>
      <c r="K57" s="3" t="str">
        <f>IF(NOT(SoundChange!K56=0),SoundChange!K56,"")</f>
        <v/>
      </c>
      <c r="L57" s="3" t="str">
        <f>IF(NOT(SoundChange!L56=0),SoundChange!L56,"")</f>
        <v/>
      </c>
      <c r="M57" s="4" t="str">
        <f ca="1" t="shared" si="8"/>
        <v>~maudero~</v>
      </c>
      <c r="N57" s="3" t="str">
        <f>IF(NOT(SoundChange!N56=0),SoundChange!N56,"")</f>
        <v/>
      </c>
      <c r="O57" s="3" t="str">
        <f>IF(NOT(SoundChange!O56=0),SoundChange!O56,"")</f>
        <v/>
      </c>
      <c r="P57" s="2" t="str">
        <f ca="1" t="shared" si="9"/>
        <v>~maudero~</v>
      </c>
    </row>
    <row r="58" customHeight="1" spans="2:16">
      <c r="B58" s="3" t="str">
        <f>IF(NOT(SoundChange!B57=0),SoundChange!B57,"")</f>
        <v/>
      </c>
      <c r="C58" s="3" t="str">
        <f>IF(NOT(SoundChange!C57=0),SoundChange!C57,"")</f>
        <v/>
      </c>
      <c r="D58" s="2" t="str">
        <f ca="1" t="shared" si="5"/>
        <v>~maudero~</v>
      </c>
      <c r="E58" s="3" t="str">
        <f>IF(NOT(SoundChange!E57=0),SoundChange!E57,"")</f>
        <v/>
      </c>
      <c r="F58" s="3" t="str">
        <f>IF(NOT(SoundChange!F57=0),SoundChange!F57,"")</f>
        <v/>
      </c>
      <c r="G58" s="4" t="str">
        <f ca="1" t="shared" si="6"/>
        <v>~modero~</v>
      </c>
      <c r="H58" s="3" t="str">
        <f>IF(NOT(SoundChange!H57=0),SoundChange!H57,"")</f>
        <v/>
      </c>
      <c r="I58" s="3" t="str">
        <f>IF(NOT(SoundChange!I57=0),SoundChange!I57,"")</f>
        <v/>
      </c>
      <c r="J58" s="2" t="str">
        <f ca="1" t="shared" si="7"/>
        <v>~maudero~</v>
      </c>
      <c r="K58" s="3" t="str">
        <f>IF(NOT(SoundChange!K57=0),SoundChange!K57,"")</f>
        <v/>
      </c>
      <c r="L58" s="3" t="str">
        <f>IF(NOT(SoundChange!L57=0),SoundChange!L57,"")</f>
        <v/>
      </c>
      <c r="M58" s="4" t="str">
        <f ca="1" t="shared" si="8"/>
        <v>~maudero~</v>
      </c>
      <c r="N58" s="3" t="str">
        <f>IF(NOT(SoundChange!N57=0),SoundChange!N57,"")</f>
        <v/>
      </c>
      <c r="O58" s="3" t="str">
        <f>IF(NOT(SoundChange!O57=0),SoundChange!O57,"")</f>
        <v/>
      </c>
      <c r="P58" s="2" t="str">
        <f ca="1" t="shared" si="9"/>
        <v>~maudero~</v>
      </c>
    </row>
    <row r="59" customHeight="1" spans="2:16">
      <c r="B59" s="3" t="str">
        <f>IF(NOT(SoundChange!B58=0),SoundChange!B58,"")</f>
        <v/>
      </c>
      <c r="C59" s="3" t="str">
        <f>IF(NOT(SoundChange!C58=0),SoundChange!C58,"")</f>
        <v/>
      </c>
      <c r="D59" s="2" t="str">
        <f ca="1" t="shared" si="5"/>
        <v>~maudero~</v>
      </c>
      <c r="E59" s="3" t="str">
        <f>IF(NOT(SoundChange!E58=0),SoundChange!E58,"")</f>
        <v/>
      </c>
      <c r="F59" s="3" t="str">
        <f>IF(NOT(SoundChange!F58=0),SoundChange!F58,"")</f>
        <v/>
      </c>
      <c r="G59" s="4" t="str">
        <f ca="1" t="shared" si="6"/>
        <v>~modero~</v>
      </c>
      <c r="H59" s="3" t="str">
        <f>IF(NOT(SoundChange!H58=0),SoundChange!H58,"")</f>
        <v/>
      </c>
      <c r="I59" s="3" t="str">
        <f>IF(NOT(SoundChange!I58=0),SoundChange!I58,"")</f>
        <v/>
      </c>
      <c r="J59" s="2" t="str">
        <f ca="1" t="shared" si="7"/>
        <v>~maudero~</v>
      </c>
      <c r="K59" s="3" t="str">
        <f>IF(NOT(SoundChange!K58=0),SoundChange!K58,"")</f>
        <v/>
      </c>
      <c r="L59" s="3" t="str">
        <f>IF(NOT(SoundChange!L58=0),SoundChange!L58,"")</f>
        <v/>
      </c>
      <c r="M59" s="4" t="str">
        <f ca="1" t="shared" si="8"/>
        <v>~maudero~</v>
      </c>
      <c r="N59" s="3" t="str">
        <f>IF(NOT(SoundChange!N58=0),SoundChange!N58,"")</f>
        <v/>
      </c>
      <c r="O59" s="3" t="str">
        <f>IF(NOT(SoundChange!O58=0),SoundChange!O58,"")</f>
        <v/>
      </c>
      <c r="P59" s="2" t="str">
        <f ca="1" t="shared" si="9"/>
        <v>~maudero~</v>
      </c>
    </row>
    <row r="60" customHeight="1" spans="2:16">
      <c r="B60" s="3" t="str">
        <f>IF(NOT(SoundChange!B59=0),SoundChange!B59,"")</f>
        <v/>
      </c>
      <c r="C60" s="3" t="str">
        <f>IF(NOT(SoundChange!C59=0),SoundChange!C59,"")</f>
        <v/>
      </c>
      <c r="D60" s="2" t="str">
        <f ca="1" t="shared" si="5"/>
        <v>~maudero~</v>
      </c>
      <c r="E60" s="3" t="str">
        <f>IF(NOT(SoundChange!E59=0),SoundChange!E59,"")</f>
        <v/>
      </c>
      <c r="F60" s="3" t="str">
        <f>IF(NOT(SoundChange!F59=0),SoundChange!F59,"")</f>
        <v/>
      </c>
      <c r="G60" s="4" t="str">
        <f ca="1" t="shared" si="6"/>
        <v>~modero~</v>
      </c>
      <c r="H60" s="3" t="str">
        <f>IF(NOT(SoundChange!H59=0),SoundChange!H59,"")</f>
        <v/>
      </c>
      <c r="I60" s="3" t="str">
        <f>IF(NOT(SoundChange!I59=0),SoundChange!I59,"")</f>
        <v/>
      </c>
      <c r="J60" s="2" t="str">
        <f ca="1" t="shared" si="7"/>
        <v>~maudero~</v>
      </c>
      <c r="K60" s="3" t="str">
        <f>IF(NOT(SoundChange!K59=0),SoundChange!K59,"")</f>
        <v/>
      </c>
      <c r="L60" s="3" t="str">
        <f>IF(NOT(SoundChange!L59=0),SoundChange!L59,"")</f>
        <v/>
      </c>
      <c r="M60" s="4" t="str">
        <f ca="1" t="shared" si="8"/>
        <v>~maudero~</v>
      </c>
      <c r="N60" s="3" t="str">
        <f>IF(NOT(SoundChange!N59=0),SoundChange!N59,"")</f>
        <v/>
      </c>
      <c r="O60" s="3" t="str">
        <f>IF(NOT(SoundChange!O59=0),SoundChange!O59,"")</f>
        <v/>
      </c>
      <c r="P60" s="2" t="str">
        <f ca="1" t="shared" si="9"/>
        <v>~maudero~</v>
      </c>
    </row>
    <row r="61" customHeight="1" spans="2:16">
      <c r="B61" s="3" t="str">
        <f>IF(NOT(SoundChange!B60=0),SoundChange!B60,"")</f>
        <v/>
      </c>
      <c r="C61" s="3" t="str">
        <f>IF(NOT(SoundChange!C60=0),SoundChange!C60,"")</f>
        <v/>
      </c>
      <c r="D61" s="2" t="str">
        <f ca="1" t="shared" si="5"/>
        <v>~maudero~</v>
      </c>
      <c r="E61" s="3" t="str">
        <f>IF(NOT(SoundChange!E60=0),SoundChange!E60,"")</f>
        <v/>
      </c>
      <c r="F61" s="3" t="str">
        <f>IF(NOT(SoundChange!F60=0),SoundChange!F60,"")</f>
        <v/>
      </c>
      <c r="G61" s="4" t="str">
        <f ca="1" t="shared" si="6"/>
        <v>~modero~</v>
      </c>
      <c r="H61" s="3" t="str">
        <f>IF(NOT(SoundChange!H60=0),SoundChange!H60,"")</f>
        <v/>
      </c>
      <c r="I61" s="3" t="str">
        <f>IF(NOT(SoundChange!I60=0),SoundChange!I60,"")</f>
        <v/>
      </c>
      <c r="J61" s="2" t="str">
        <f ca="1" t="shared" si="7"/>
        <v>~maudero~</v>
      </c>
      <c r="K61" s="3" t="str">
        <f>IF(NOT(SoundChange!K60=0),SoundChange!K60,"")</f>
        <v/>
      </c>
      <c r="L61" s="3" t="str">
        <f>IF(NOT(SoundChange!L60=0),SoundChange!L60,"")</f>
        <v/>
      </c>
      <c r="M61" s="4" t="str">
        <f ca="1" t="shared" si="8"/>
        <v>~maudero~</v>
      </c>
      <c r="N61" s="3" t="str">
        <f>IF(NOT(SoundChange!N60=0),SoundChange!N60,"")</f>
        <v/>
      </c>
      <c r="O61" s="3" t="str">
        <f>IF(NOT(SoundChange!O60=0),SoundChange!O60,"")</f>
        <v/>
      </c>
      <c r="P61" s="2" t="str">
        <f ca="1" t="shared" si="9"/>
        <v>~maudero~</v>
      </c>
    </row>
    <row r="62" customHeight="1" spans="2:16">
      <c r="B62" s="3" t="str">
        <f>IF(NOT(SoundChange!B61=0),SoundChange!B61,"")</f>
        <v/>
      </c>
      <c r="C62" s="3" t="str">
        <f>IF(NOT(SoundChange!C61=0),SoundChange!C61,"")</f>
        <v/>
      </c>
      <c r="D62" s="2" t="str">
        <f ca="1" t="shared" si="5"/>
        <v>~maudero~</v>
      </c>
      <c r="E62" s="3" t="str">
        <f>IF(NOT(SoundChange!E61=0),SoundChange!E61,"")</f>
        <v/>
      </c>
      <c r="F62" s="3" t="str">
        <f>IF(NOT(SoundChange!F61=0),SoundChange!F61,"")</f>
        <v/>
      </c>
      <c r="G62" s="4" t="str">
        <f ca="1" t="shared" si="6"/>
        <v>~modero~</v>
      </c>
      <c r="H62" s="3" t="str">
        <f>IF(NOT(SoundChange!H61=0),SoundChange!H61,"")</f>
        <v/>
      </c>
      <c r="I62" s="3" t="str">
        <f>IF(NOT(SoundChange!I61=0),SoundChange!I61,"")</f>
        <v/>
      </c>
      <c r="J62" s="2" t="str">
        <f ca="1" t="shared" si="7"/>
        <v>~maudero~</v>
      </c>
      <c r="K62" s="3" t="str">
        <f>IF(NOT(SoundChange!K61=0),SoundChange!K61,"")</f>
        <v/>
      </c>
      <c r="L62" s="3" t="str">
        <f>IF(NOT(SoundChange!L61=0),SoundChange!L61,"")</f>
        <v/>
      </c>
      <c r="M62" s="4" t="str">
        <f ca="1" t="shared" si="8"/>
        <v>~maudero~</v>
      </c>
      <c r="N62" s="3" t="str">
        <f>IF(NOT(SoundChange!N61=0),SoundChange!N61,"")</f>
        <v/>
      </c>
      <c r="O62" s="3" t="str">
        <f>IF(NOT(SoundChange!O61=0),SoundChange!O61,"")</f>
        <v/>
      </c>
      <c r="P62" s="2" t="str">
        <f ca="1" t="shared" si="9"/>
        <v>~maudero~</v>
      </c>
    </row>
    <row r="63" customHeight="1" spans="2:16">
      <c r="B63" s="3" t="str">
        <f>IF(NOT(SoundChange!B62=0),SoundChange!B62,"")</f>
        <v/>
      </c>
      <c r="C63" s="3" t="str">
        <f>IF(NOT(SoundChange!C62=0),SoundChange!C62,"")</f>
        <v/>
      </c>
      <c r="D63" s="2" t="str">
        <f ca="1" t="shared" si="5"/>
        <v>~maudero~</v>
      </c>
      <c r="E63" s="3" t="str">
        <f>IF(NOT(SoundChange!E62=0),SoundChange!E62,"")</f>
        <v/>
      </c>
      <c r="F63" s="3" t="str">
        <f>IF(NOT(SoundChange!F62=0),SoundChange!F62,"")</f>
        <v/>
      </c>
      <c r="G63" s="4" t="str">
        <f ca="1" t="shared" si="6"/>
        <v>~modero~</v>
      </c>
      <c r="H63" s="3" t="str">
        <f>IF(NOT(SoundChange!H62=0),SoundChange!H62,"")</f>
        <v/>
      </c>
      <c r="I63" s="3" t="str">
        <f>IF(NOT(SoundChange!I62=0),SoundChange!I62,"")</f>
        <v/>
      </c>
      <c r="J63" s="2" t="str">
        <f ca="1" t="shared" si="7"/>
        <v>~maudero~</v>
      </c>
      <c r="K63" s="3" t="str">
        <f>IF(NOT(SoundChange!K62=0),SoundChange!K62,"")</f>
        <v/>
      </c>
      <c r="L63" s="3" t="str">
        <f>IF(NOT(SoundChange!L62=0),SoundChange!L62,"")</f>
        <v/>
      </c>
      <c r="M63" s="4" t="str">
        <f ca="1" t="shared" si="8"/>
        <v>~maudero~</v>
      </c>
      <c r="N63" s="3" t="str">
        <f>IF(NOT(SoundChange!N62=0),SoundChange!N62,"")</f>
        <v/>
      </c>
      <c r="O63" s="3" t="str">
        <f>IF(NOT(SoundChange!O62=0),SoundChange!O62,"")</f>
        <v/>
      </c>
      <c r="P63" s="2" t="str">
        <f ca="1" t="shared" si="9"/>
        <v>~maudero~</v>
      </c>
    </row>
    <row r="64" customHeight="1" spans="2:16">
      <c r="B64" s="3" t="str">
        <f>IF(NOT(SoundChange!B63=0),SoundChange!B63,"")</f>
        <v/>
      </c>
      <c r="C64" s="3" t="str">
        <f>IF(NOT(SoundChange!C63=0),SoundChange!C63,"")</f>
        <v/>
      </c>
      <c r="D64" s="2" t="str">
        <f ca="1" t="shared" si="5"/>
        <v>~maudero~</v>
      </c>
      <c r="E64" s="3" t="str">
        <f>IF(NOT(SoundChange!E63=0),SoundChange!E63,"")</f>
        <v/>
      </c>
      <c r="F64" s="3" t="str">
        <f>IF(NOT(SoundChange!F63=0),SoundChange!F63,"")</f>
        <v/>
      </c>
      <c r="G64" s="4" t="str">
        <f ca="1" t="shared" si="6"/>
        <v>~modero~</v>
      </c>
      <c r="H64" s="3" t="str">
        <f>IF(NOT(SoundChange!H63=0),SoundChange!H63,"")</f>
        <v/>
      </c>
      <c r="I64" s="3" t="str">
        <f>IF(NOT(SoundChange!I63=0),SoundChange!I63,"")</f>
        <v/>
      </c>
      <c r="J64" s="2" t="str">
        <f ca="1" t="shared" si="7"/>
        <v>~maudero~</v>
      </c>
      <c r="K64" s="3" t="str">
        <f>IF(NOT(SoundChange!K63=0),SoundChange!K63,"")</f>
        <v/>
      </c>
      <c r="L64" s="3" t="str">
        <f>IF(NOT(SoundChange!L63=0),SoundChange!L63,"")</f>
        <v/>
      </c>
      <c r="M64" s="4" t="str">
        <f ca="1" t="shared" si="8"/>
        <v>~maudero~</v>
      </c>
      <c r="N64" s="3" t="str">
        <f>IF(NOT(SoundChange!N63=0),SoundChange!N63,"")</f>
        <v/>
      </c>
      <c r="O64" s="3" t="str">
        <f>IF(NOT(SoundChange!O63=0),SoundChange!O63,"")</f>
        <v/>
      </c>
      <c r="P64" s="2" t="str">
        <f ca="1" t="shared" si="9"/>
        <v>~maudero~</v>
      </c>
    </row>
    <row r="65" customHeight="1" spans="2:16">
      <c r="B65" s="3" t="str">
        <f>IF(NOT(SoundChange!B64=0),SoundChange!B64,"")</f>
        <v/>
      </c>
      <c r="C65" s="3" t="str">
        <f>IF(NOT(SoundChange!C64=0),SoundChange!C64,"")</f>
        <v/>
      </c>
      <c r="D65" s="2" t="str">
        <f ca="1" t="shared" si="5"/>
        <v>~maudero~</v>
      </c>
      <c r="E65" s="3" t="str">
        <f>IF(NOT(SoundChange!E64=0),SoundChange!E64,"")</f>
        <v/>
      </c>
      <c r="F65" s="3" t="str">
        <f>IF(NOT(SoundChange!F64=0),SoundChange!F64,"")</f>
        <v/>
      </c>
      <c r="G65" s="4" t="str">
        <f ca="1" t="shared" si="6"/>
        <v>~modero~</v>
      </c>
      <c r="H65" s="3" t="str">
        <f>IF(NOT(SoundChange!H64=0),SoundChange!H64,"")</f>
        <v/>
      </c>
      <c r="I65" s="3" t="str">
        <f>IF(NOT(SoundChange!I64=0),SoundChange!I64,"")</f>
        <v/>
      </c>
      <c r="J65" s="2" t="str">
        <f ca="1" t="shared" si="7"/>
        <v>~maudero~</v>
      </c>
      <c r="K65" s="3" t="str">
        <f>IF(NOT(SoundChange!K64=0),SoundChange!K64,"")</f>
        <v/>
      </c>
      <c r="L65" s="3" t="str">
        <f>IF(NOT(SoundChange!L64=0),SoundChange!L64,"")</f>
        <v/>
      </c>
      <c r="M65" s="4" t="str">
        <f ca="1" t="shared" si="8"/>
        <v>~maudero~</v>
      </c>
      <c r="N65" s="3" t="str">
        <f>IF(NOT(SoundChange!N64=0),SoundChange!N64,"")</f>
        <v/>
      </c>
      <c r="O65" s="3" t="str">
        <f>IF(NOT(SoundChange!O64=0),SoundChange!O64,"")</f>
        <v/>
      </c>
      <c r="P65" s="2" t="str">
        <f ca="1" t="shared" si="9"/>
        <v>~maudero~</v>
      </c>
    </row>
    <row r="66" customHeight="1" spans="2:16">
      <c r="B66" s="3" t="str">
        <f>IF(NOT(SoundChange!B65=0),SoundChange!B65,"")</f>
        <v/>
      </c>
      <c r="C66" s="3" t="str">
        <f>IF(NOT(SoundChange!C65=0),SoundChange!C65,"")</f>
        <v/>
      </c>
      <c r="D66" s="2" t="str">
        <f ca="1" t="shared" si="5"/>
        <v>~maudero~</v>
      </c>
      <c r="E66" s="3" t="str">
        <f>IF(NOT(SoundChange!E65=0),SoundChange!E65,"")</f>
        <v/>
      </c>
      <c r="F66" s="3" t="str">
        <f>IF(NOT(SoundChange!F65=0),SoundChange!F65,"")</f>
        <v/>
      </c>
      <c r="G66" s="4" t="str">
        <f ca="1" t="shared" si="6"/>
        <v>~modero~</v>
      </c>
      <c r="H66" s="3" t="str">
        <f>IF(NOT(SoundChange!H65=0),SoundChange!H65,"")</f>
        <v/>
      </c>
      <c r="I66" s="3" t="str">
        <f>IF(NOT(SoundChange!I65=0),SoundChange!I65,"")</f>
        <v/>
      </c>
      <c r="J66" s="2" t="str">
        <f ca="1" t="shared" si="7"/>
        <v>~maudero~</v>
      </c>
      <c r="K66" s="3" t="str">
        <f>IF(NOT(SoundChange!K65=0),SoundChange!K65,"")</f>
        <v/>
      </c>
      <c r="L66" s="3" t="str">
        <f>IF(NOT(SoundChange!L65=0),SoundChange!L65,"")</f>
        <v/>
      </c>
      <c r="M66" s="4" t="str">
        <f ca="1" t="shared" si="8"/>
        <v>~maudero~</v>
      </c>
      <c r="N66" s="3" t="str">
        <f>IF(NOT(SoundChange!N65=0),SoundChange!N65,"")</f>
        <v/>
      </c>
      <c r="O66" s="3" t="str">
        <f>IF(NOT(SoundChange!O65=0),SoundChange!O65,"")</f>
        <v/>
      </c>
      <c r="P66" s="2" t="str">
        <f ca="1" t="shared" si="9"/>
        <v>~maudero~</v>
      </c>
    </row>
    <row r="67" customHeight="1" spans="2:16">
      <c r="B67" s="3" t="str">
        <f>IF(NOT(SoundChange!B66=0),SoundChange!B66,"")</f>
        <v/>
      </c>
      <c r="C67" s="3" t="str">
        <f>IF(NOT(SoundChange!C66=0),SoundChange!C66,"")</f>
        <v/>
      </c>
      <c r="D67" s="2" t="str">
        <f ca="1" t="shared" si="5"/>
        <v>~maudero~</v>
      </c>
      <c r="E67" s="3" t="str">
        <f>IF(NOT(SoundChange!E66=0),SoundChange!E66,"")</f>
        <v/>
      </c>
      <c r="F67" s="3" t="str">
        <f>IF(NOT(SoundChange!F66=0),SoundChange!F66,"")</f>
        <v/>
      </c>
      <c r="G67" s="4" t="str">
        <f ca="1" t="shared" si="6"/>
        <v>~modero~</v>
      </c>
      <c r="H67" s="3" t="str">
        <f>IF(NOT(SoundChange!H66=0),SoundChange!H66,"")</f>
        <v/>
      </c>
      <c r="I67" s="3" t="str">
        <f>IF(NOT(SoundChange!I66=0),SoundChange!I66,"")</f>
        <v/>
      </c>
      <c r="J67" s="2" t="str">
        <f ca="1" t="shared" si="7"/>
        <v>~maudero~</v>
      </c>
      <c r="K67" s="3" t="str">
        <f>IF(NOT(SoundChange!K66=0),SoundChange!K66,"")</f>
        <v/>
      </c>
      <c r="L67" s="3" t="str">
        <f>IF(NOT(SoundChange!L66=0),SoundChange!L66,"")</f>
        <v/>
      </c>
      <c r="M67" s="4" t="str">
        <f ca="1" t="shared" si="8"/>
        <v>~maudero~</v>
      </c>
      <c r="N67" s="3" t="str">
        <f>IF(NOT(SoundChange!N66=0),SoundChange!N66,"")</f>
        <v/>
      </c>
      <c r="O67" s="3" t="str">
        <f>IF(NOT(SoundChange!O66=0),SoundChange!O66,"")</f>
        <v/>
      </c>
      <c r="P67" s="2" t="str">
        <f ca="1" t="shared" si="9"/>
        <v>~maudero~</v>
      </c>
    </row>
    <row r="68" customHeight="1" spans="2:16">
      <c r="B68" s="3" t="str">
        <f>IF(NOT(SoundChange!B67=0),SoundChange!B67,"")</f>
        <v/>
      </c>
      <c r="C68" s="3" t="str">
        <f>IF(NOT(SoundChange!C67=0),SoundChange!C67,"")</f>
        <v/>
      </c>
      <c r="D68" s="2" t="str">
        <f ca="1" t="shared" si="5"/>
        <v>~maudero~</v>
      </c>
      <c r="E68" s="3" t="str">
        <f>IF(NOT(SoundChange!E67=0),SoundChange!E67,"")</f>
        <v/>
      </c>
      <c r="F68" s="3" t="str">
        <f>IF(NOT(SoundChange!F67=0),SoundChange!F67,"")</f>
        <v/>
      </c>
      <c r="G68" s="4" t="str">
        <f ca="1" t="shared" si="6"/>
        <v>~modero~</v>
      </c>
      <c r="H68" s="3" t="str">
        <f>IF(NOT(SoundChange!H67=0),SoundChange!H67,"")</f>
        <v/>
      </c>
      <c r="I68" s="3" t="str">
        <f>IF(NOT(SoundChange!I67=0),SoundChange!I67,"")</f>
        <v/>
      </c>
      <c r="J68" s="2" t="str">
        <f ca="1" t="shared" si="7"/>
        <v>~maudero~</v>
      </c>
      <c r="K68" s="3" t="str">
        <f>IF(NOT(SoundChange!K67=0),SoundChange!K67,"")</f>
        <v/>
      </c>
      <c r="L68" s="3" t="str">
        <f>IF(NOT(SoundChange!L67=0),SoundChange!L67,"")</f>
        <v/>
      </c>
      <c r="M68" s="4" t="str">
        <f ca="1" t="shared" si="8"/>
        <v>~maudero~</v>
      </c>
      <c r="N68" s="3" t="str">
        <f>IF(NOT(SoundChange!N67=0),SoundChange!N67,"")</f>
        <v/>
      </c>
      <c r="O68" s="3" t="str">
        <f>IF(NOT(SoundChange!O67=0),SoundChange!O67,"")</f>
        <v/>
      </c>
      <c r="P68" s="2" t="str">
        <f ca="1" t="shared" si="9"/>
        <v>~maudero~</v>
      </c>
    </row>
    <row r="69" customHeight="1" spans="2:16">
      <c r="B69" s="3" t="str">
        <f>IF(NOT(SoundChange!B68=0),SoundChange!B68,"")</f>
        <v/>
      </c>
      <c r="C69" s="3" t="str">
        <f>IF(NOT(SoundChange!C68=0),SoundChange!C68,"")</f>
        <v/>
      </c>
      <c r="D69" s="2" t="str">
        <f ca="1" t="shared" si="5"/>
        <v>~maudero~</v>
      </c>
      <c r="E69" s="3" t="str">
        <f>IF(NOT(SoundChange!E68=0),SoundChange!E68,"")</f>
        <v/>
      </c>
      <c r="F69" s="3" t="str">
        <f>IF(NOT(SoundChange!F68=0),SoundChange!F68,"")</f>
        <v/>
      </c>
      <c r="G69" s="4" t="str">
        <f ca="1" t="shared" si="6"/>
        <v>~modero~</v>
      </c>
      <c r="H69" s="3" t="str">
        <f>IF(NOT(SoundChange!H68=0),SoundChange!H68,"")</f>
        <v/>
      </c>
      <c r="I69" s="3" t="str">
        <f>IF(NOT(SoundChange!I68=0),SoundChange!I68,"")</f>
        <v/>
      </c>
      <c r="J69" s="2" t="str">
        <f ca="1" t="shared" si="7"/>
        <v>~maudero~</v>
      </c>
      <c r="K69" s="3" t="str">
        <f>IF(NOT(SoundChange!K68=0),SoundChange!K68,"")</f>
        <v/>
      </c>
      <c r="L69" s="3" t="str">
        <f>IF(NOT(SoundChange!L68=0),SoundChange!L68,"")</f>
        <v/>
      </c>
      <c r="M69" s="4" t="str">
        <f ca="1" t="shared" si="8"/>
        <v>~maudero~</v>
      </c>
      <c r="N69" s="3" t="str">
        <f>IF(NOT(SoundChange!N68=0),SoundChange!N68,"")</f>
        <v/>
      </c>
      <c r="O69" s="3" t="str">
        <f>IF(NOT(SoundChange!O68=0),SoundChange!O68,"")</f>
        <v/>
      </c>
      <c r="P69" s="2" t="str">
        <f ca="1" t="shared" si="9"/>
        <v>~maudero~</v>
      </c>
    </row>
    <row r="70" customHeight="1" spans="2:16">
      <c r="B70" s="3" t="str">
        <f>IF(NOT(SoundChange!B69=0),SoundChange!B69,"")</f>
        <v/>
      </c>
      <c r="C70" s="3" t="str">
        <f>IF(NOT(SoundChange!C69=0),SoundChange!C69,"")</f>
        <v/>
      </c>
      <c r="D70" s="2" t="str">
        <f ca="1" t="shared" si="5"/>
        <v>~maudero~</v>
      </c>
      <c r="E70" s="3" t="str">
        <f>IF(NOT(SoundChange!E69=0),SoundChange!E69,"")</f>
        <v/>
      </c>
      <c r="F70" s="3" t="str">
        <f>IF(NOT(SoundChange!F69=0),SoundChange!F69,"")</f>
        <v/>
      </c>
      <c r="G70" s="4" t="str">
        <f ca="1" t="shared" si="6"/>
        <v>~modero~</v>
      </c>
      <c r="H70" s="3" t="str">
        <f>IF(NOT(SoundChange!H69=0),SoundChange!H69,"")</f>
        <v/>
      </c>
      <c r="I70" s="3" t="str">
        <f>IF(NOT(SoundChange!I69=0),SoundChange!I69,"")</f>
        <v/>
      </c>
      <c r="J70" s="2" t="str">
        <f ca="1" t="shared" si="7"/>
        <v>~maudero~</v>
      </c>
      <c r="K70" s="3" t="str">
        <f>IF(NOT(SoundChange!K69=0),SoundChange!K69,"")</f>
        <v/>
      </c>
      <c r="L70" s="3" t="str">
        <f>IF(NOT(SoundChange!L69=0),SoundChange!L69,"")</f>
        <v/>
      </c>
      <c r="M70" s="4" t="str">
        <f ca="1" t="shared" si="8"/>
        <v>~maudero~</v>
      </c>
      <c r="N70" s="3" t="str">
        <f>IF(NOT(SoundChange!N69=0),SoundChange!N69,"")</f>
        <v/>
      </c>
      <c r="O70" s="3" t="str">
        <f>IF(NOT(SoundChange!O69=0),SoundChange!O69,"")</f>
        <v/>
      </c>
      <c r="P70" s="2" t="str">
        <f ca="1" t="shared" si="9"/>
        <v>~maudero~</v>
      </c>
    </row>
    <row r="71" customHeight="1" spans="2:16">
      <c r="B71" s="3" t="str">
        <f>IF(NOT(SoundChange!B70=0),SoundChange!B70,"")</f>
        <v/>
      </c>
      <c r="C71" s="3" t="str">
        <f>IF(NOT(SoundChange!C70=0),SoundChange!C70,"")</f>
        <v/>
      </c>
      <c r="D71" s="2" t="str">
        <f ca="1" t="shared" ref="D71:D102" si="10">SUBSTITUTE(D70,B71,C71)</f>
        <v>~maudero~</v>
      </c>
      <c r="E71" s="3" t="str">
        <f>IF(NOT(SoundChange!E70=0),SoundChange!E70,"")</f>
        <v/>
      </c>
      <c r="F71" s="3" t="str">
        <f>IF(NOT(SoundChange!F70=0),SoundChange!F70,"")</f>
        <v/>
      </c>
      <c r="G71" s="4" t="str">
        <f ca="1" t="shared" ref="G71:G102" si="11">SUBSTITUTE(G70,E71,F71)</f>
        <v>~modero~</v>
      </c>
      <c r="H71" s="3" t="str">
        <f>IF(NOT(SoundChange!H70=0),SoundChange!H70,"")</f>
        <v/>
      </c>
      <c r="I71" s="3" t="str">
        <f>IF(NOT(SoundChange!I70=0),SoundChange!I70,"")</f>
        <v/>
      </c>
      <c r="J71" s="2" t="str">
        <f ca="1" t="shared" ref="J71:J102" si="12">SUBSTITUTE(J70,H71,I71)</f>
        <v>~maudero~</v>
      </c>
      <c r="K71" s="3" t="str">
        <f>IF(NOT(SoundChange!K70=0),SoundChange!K70,"")</f>
        <v/>
      </c>
      <c r="L71" s="3" t="str">
        <f>IF(NOT(SoundChange!L70=0),SoundChange!L70,"")</f>
        <v/>
      </c>
      <c r="M71" s="4" t="str">
        <f ca="1" t="shared" ref="M71:M102" si="13">SUBSTITUTE(M70,K71,L71)</f>
        <v>~maudero~</v>
      </c>
      <c r="N71" s="3" t="str">
        <f>IF(NOT(SoundChange!N70=0),SoundChange!N70,"")</f>
        <v/>
      </c>
      <c r="O71" s="3" t="str">
        <f>IF(NOT(SoundChange!O70=0),SoundChange!O70,"")</f>
        <v/>
      </c>
      <c r="P71" s="2" t="str">
        <f ca="1" t="shared" ref="P71:P102" si="14">SUBSTITUTE(P70,N71,O71)</f>
        <v>~maudero~</v>
      </c>
    </row>
    <row r="72" customHeight="1" spans="2:16">
      <c r="B72" s="3" t="str">
        <f>IF(NOT(SoundChange!B71=0),SoundChange!B71,"")</f>
        <v/>
      </c>
      <c r="C72" s="3" t="str">
        <f>IF(NOT(SoundChange!C71=0),SoundChange!C71,"")</f>
        <v/>
      </c>
      <c r="D72" s="2" t="str">
        <f ca="1" t="shared" si="10"/>
        <v>~maudero~</v>
      </c>
      <c r="E72" s="3" t="str">
        <f>IF(NOT(SoundChange!E71=0),SoundChange!E71,"")</f>
        <v/>
      </c>
      <c r="F72" s="3" t="str">
        <f>IF(NOT(SoundChange!F71=0),SoundChange!F71,"")</f>
        <v/>
      </c>
      <c r="G72" s="4" t="str">
        <f ca="1" t="shared" si="11"/>
        <v>~modero~</v>
      </c>
      <c r="H72" s="3" t="str">
        <f>IF(NOT(SoundChange!H71=0),SoundChange!H71,"")</f>
        <v/>
      </c>
      <c r="I72" s="3" t="str">
        <f>IF(NOT(SoundChange!I71=0),SoundChange!I71,"")</f>
        <v/>
      </c>
      <c r="J72" s="2" t="str">
        <f ca="1" t="shared" si="12"/>
        <v>~maudero~</v>
      </c>
      <c r="K72" s="3" t="str">
        <f>IF(NOT(SoundChange!K71=0),SoundChange!K71,"")</f>
        <v/>
      </c>
      <c r="L72" s="3" t="str">
        <f>IF(NOT(SoundChange!L71=0),SoundChange!L71,"")</f>
        <v/>
      </c>
      <c r="M72" s="4" t="str">
        <f ca="1" t="shared" si="13"/>
        <v>~maudero~</v>
      </c>
      <c r="N72" s="3" t="str">
        <f>IF(NOT(SoundChange!N71=0),SoundChange!N71,"")</f>
        <v/>
      </c>
      <c r="O72" s="3" t="str">
        <f>IF(NOT(SoundChange!O71=0),SoundChange!O71,"")</f>
        <v/>
      </c>
      <c r="P72" s="2" t="str">
        <f ca="1" t="shared" si="14"/>
        <v>~maudero~</v>
      </c>
    </row>
    <row r="73" customHeight="1" spans="2:16">
      <c r="B73" s="3" t="str">
        <f>IF(NOT(SoundChange!B72=0),SoundChange!B72,"")</f>
        <v/>
      </c>
      <c r="C73" s="3" t="str">
        <f>IF(NOT(SoundChange!C72=0),SoundChange!C72,"")</f>
        <v/>
      </c>
      <c r="D73" s="2" t="str">
        <f ca="1" t="shared" si="10"/>
        <v>~maudero~</v>
      </c>
      <c r="E73" s="3" t="str">
        <f>IF(NOT(SoundChange!E72=0),SoundChange!E72,"")</f>
        <v/>
      </c>
      <c r="F73" s="3" t="str">
        <f>IF(NOT(SoundChange!F72=0),SoundChange!F72,"")</f>
        <v/>
      </c>
      <c r="G73" s="4" t="str">
        <f ca="1" t="shared" si="11"/>
        <v>~modero~</v>
      </c>
      <c r="H73" s="3" t="str">
        <f>IF(NOT(SoundChange!H72=0),SoundChange!H72,"")</f>
        <v/>
      </c>
      <c r="I73" s="3" t="str">
        <f>IF(NOT(SoundChange!I72=0),SoundChange!I72,"")</f>
        <v/>
      </c>
      <c r="J73" s="2" t="str">
        <f ca="1" t="shared" si="12"/>
        <v>~maudero~</v>
      </c>
      <c r="K73" s="3" t="str">
        <f>IF(NOT(SoundChange!K72=0),SoundChange!K72,"")</f>
        <v/>
      </c>
      <c r="L73" s="3" t="str">
        <f>IF(NOT(SoundChange!L72=0),SoundChange!L72,"")</f>
        <v/>
      </c>
      <c r="M73" s="4" t="str">
        <f ca="1" t="shared" si="13"/>
        <v>~maudero~</v>
      </c>
      <c r="N73" s="3" t="str">
        <f>IF(NOT(SoundChange!N72=0),SoundChange!N72,"")</f>
        <v/>
      </c>
      <c r="O73" s="3" t="str">
        <f>IF(NOT(SoundChange!O72=0),SoundChange!O72,"")</f>
        <v/>
      </c>
      <c r="P73" s="2" t="str">
        <f ca="1" t="shared" si="14"/>
        <v>~maudero~</v>
      </c>
    </row>
    <row r="74" customHeight="1" spans="2:16">
      <c r="B74" s="3" t="str">
        <f>IF(NOT(SoundChange!B73=0),SoundChange!B73,"")</f>
        <v/>
      </c>
      <c r="C74" s="3" t="str">
        <f>IF(NOT(SoundChange!C73=0),SoundChange!C73,"")</f>
        <v/>
      </c>
      <c r="D74" s="2" t="str">
        <f ca="1" t="shared" si="10"/>
        <v>~maudero~</v>
      </c>
      <c r="E74" s="3" t="str">
        <f>IF(NOT(SoundChange!E73=0),SoundChange!E73,"")</f>
        <v/>
      </c>
      <c r="F74" s="3" t="str">
        <f>IF(NOT(SoundChange!F73=0),SoundChange!F73,"")</f>
        <v/>
      </c>
      <c r="G74" s="4" t="str">
        <f ca="1" t="shared" si="11"/>
        <v>~modero~</v>
      </c>
      <c r="H74" s="3" t="str">
        <f>IF(NOT(SoundChange!H73=0),SoundChange!H73,"")</f>
        <v/>
      </c>
      <c r="I74" s="3" t="str">
        <f>IF(NOT(SoundChange!I73=0),SoundChange!I73,"")</f>
        <v/>
      </c>
      <c r="J74" s="2" t="str">
        <f ca="1" t="shared" si="12"/>
        <v>~maudero~</v>
      </c>
      <c r="K74" s="3" t="str">
        <f>IF(NOT(SoundChange!K73=0),SoundChange!K73,"")</f>
        <v/>
      </c>
      <c r="L74" s="3" t="str">
        <f>IF(NOT(SoundChange!L73=0),SoundChange!L73,"")</f>
        <v/>
      </c>
      <c r="M74" s="4" t="str">
        <f ca="1" t="shared" si="13"/>
        <v>~maudero~</v>
      </c>
      <c r="N74" s="3" t="str">
        <f>IF(NOT(SoundChange!N73=0),SoundChange!N73,"")</f>
        <v/>
      </c>
      <c r="O74" s="3" t="str">
        <f>IF(NOT(SoundChange!O73=0),SoundChange!O73,"")</f>
        <v/>
      </c>
      <c r="P74" s="2" t="str">
        <f ca="1" t="shared" si="14"/>
        <v>~maudero~</v>
      </c>
    </row>
    <row r="75" customHeight="1" spans="2:16">
      <c r="B75" s="3" t="str">
        <f>IF(NOT(SoundChange!B74=0),SoundChange!B74,"")</f>
        <v/>
      </c>
      <c r="C75" s="3" t="str">
        <f>IF(NOT(SoundChange!C74=0),SoundChange!C74,"")</f>
        <v/>
      </c>
      <c r="D75" s="2" t="str">
        <f ca="1" t="shared" si="10"/>
        <v>~maudero~</v>
      </c>
      <c r="E75" s="3" t="str">
        <f>IF(NOT(SoundChange!E74=0),SoundChange!E74,"")</f>
        <v/>
      </c>
      <c r="F75" s="3" t="str">
        <f>IF(NOT(SoundChange!F74=0),SoundChange!F74,"")</f>
        <v/>
      </c>
      <c r="G75" s="4" t="str">
        <f ca="1" t="shared" si="11"/>
        <v>~modero~</v>
      </c>
      <c r="H75" s="3" t="str">
        <f>IF(NOT(SoundChange!H74=0),SoundChange!H74,"")</f>
        <v/>
      </c>
      <c r="I75" s="3" t="str">
        <f>IF(NOT(SoundChange!I74=0),SoundChange!I74,"")</f>
        <v/>
      </c>
      <c r="J75" s="2" t="str">
        <f ca="1" t="shared" si="12"/>
        <v>~maudero~</v>
      </c>
      <c r="K75" s="3" t="str">
        <f>IF(NOT(SoundChange!K74=0),SoundChange!K74,"")</f>
        <v/>
      </c>
      <c r="L75" s="3" t="str">
        <f>IF(NOT(SoundChange!L74=0),SoundChange!L74,"")</f>
        <v/>
      </c>
      <c r="M75" s="4" t="str">
        <f ca="1" t="shared" si="13"/>
        <v>~maudero~</v>
      </c>
      <c r="N75" s="3" t="str">
        <f>IF(NOT(SoundChange!N74=0),SoundChange!N74,"")</f>
        <v/>
      </c>
      <c r="O75" s="3" t="str">
        <f>IF(NOT(SoundChange!O74=0),SoundChange!O74,"")</f>
        <v/>
      </c>
      <c r="P75" s="2" t="str">
        <f ca="1" t="shared" si="14"/>
        <v>~maudero~</v>
      </c>
    </row>
    <row r="76" customHeight="1" spans="2:16">
      <c r="B76" s="3" t="str">
        <f>IF(NOT(SoundChange!B75=0),SoundChange!B75,"")</f>
        <v/>
      </c>
      <c r="C76" s="3" t="str">
        <f>IF(NOT(SoundChange!C75=0),SoundChange!C75,"")</f>
        <v/>
      </c>
      <c r="D76" s="2" t="str">
        <f ca="1" t="shared" si="10"/>
        <v>~maudero~</v>
      </c>
      <c r="E76" s="3" t="str">
        <f>IF(NOT(SoundChange!E75=0),SoundChange!E75,"")</f>
        <v/>
      </c>
      <c r="F76" s="3" t="str">
        <f>IF(NOT(SoundChange!F75=0),SoundChange!F75,"")</f>
        <v/>
      </c>
      <c r="G76" s="4" t="str">
        <f ca="1" t="shared" si="11"/>
        <v>~modero~</v>
      </c>
      <c r="H76" s="3" t="str">
        <f>IF(NOT(SoundChange!H75=0),SoundChange!H75,"")</f>
        <v/>
      </c>
      <c r="I76" s="3" t="str">
        <f>IF(NOT(SoundChange!I75=0),SoundChange!I75,"")</f>
        <v/>
      </c>
      <c r="J76" s="2" t="str">
        <f ca="1" t="shared" si="12"/>
        <v>~maudero~</v>
      </c>
      <c r="K76" s="3" t="str">
        <f>IF(NOT(SoundChange!K75=0),SoundChange!K75,"")</f>
        <v/>
      </c>
      <c r="L76" s="3" t="str">
        <f>IF(NOT(SoundChange!L75=0),SoundChange!L75,"")</f>
        <v/>
      </c>
      <c r="M76" s="4" t="str">
        <f ca="1" t="shared" si="13"/>
        <v>~maudero~</v>
      </c>
      <c r="N76" s="3" t="str">
        <f>IF(NOT(SoundChange!N75=0),SoundChange!N75,"")</f>
        <v/>
      </c>
      <c r="O76" s="3" t="str">
        <f>IF(NOT(SoundChange!O75=0),SoundChange!O75,"")</f>
        <v/>
      </c>
      <c r="P76" s="2" t="str">
        <f ca="1" t="shared" si="14"/>
        <v>~maudero~</v>
      </c>
    </row>
    <row r="77" customHeight="1" spans="2:16">
      <c r="B77" s="3" t="str">
        <f>IF(NOT(SoundChange!B76=0),SoundChange!B76,"")</f>
        <v/>
      </c>
      <c r="C77" s="3" t="str">
        <f>IF(NOT(SoundChange!C76=0),SoundChange!C76,"")</f>
        <v/>
      </c>
      <c r="D77" s="2" t="str">
        <f ca="1" t="shared" si="10"/>
        <v>~maudero~</v>
      </c>
      <c r="E77" s="3" t="str">
        <f>IF(NOT(SoundChange!E76=0),SoundChange!E76,"")</f>
        <v/>
      </c>
      <c r="F77" s="3" t="str">
        <f>IF(NOT(SoundChange!F76=0),SoundChange!F76,"")</f>
        <v/>
      </c>
      <c r="G77" s="4" t="str">
        <f ca="1" t="shared" si="11"/>
        <v>~modero~</v>
      </c>
      <c r="H77" s="3" t="str">
        <f>IF(NOT(SoundChange!H76=0),SoundChange!H76,"")</f>
        <v/>
      </c>
      <c r="I77" s="3" t="str">
        <f>IF(NOT(SoundChange!I76=0),SoundChange!I76,"")</f>
        <v/>
      </c>
      <c r="J77" s="2" t="str">
        <f ca="1" t="shared" si="12"/>
        <v>~maudero~</v>
      </c>
      <c r="K77" s="3" t="str">
        <f>IF(NOT(SoundChange!K76=0),SoundChange!K76,"")</f>
        <v/>
      </c>
      <c r="L77" s="3" t="str">
        <f>IF(NOT(SoundChange!L76=0),SoundChange!L76,"")</f>
        <v/>
      </c>
      <c r="M77" s="4" t="str">
        <f ca="1" t="shared" si="13"/>
        <v>~maudero~</v>
      </c>
      <c r="N77" s="3" t="str">
        <f>IF(NOT(SoundChange!N76=0),SoundChange!N76,"")</f>
        <v/>
      </c>
      <c r="O77" s="3" t="str">
        <f>IF(NOT(SoundChange!O76=0),SoundChange!O76,"")</f>
        <v/>
      </c>
      <c r="P77" s="2" t="str">
        <f ca="1" t="shared" si="14"/>
        <v>~maudero~</v>
      </c>
    </row>
    <row r="78" customHeight="1" spans="2:16">
      <c r="B78" s="3" t="str">
        <f>IF(NOT(SoundChange!B77=0),SoundChange!B77,"")</f>
        <v/>
      </c>
      <c r="C78" s="3" t="str">
        <f>IF(NOT(SoundChange!C77=0),SoundChange!C77,"")</f>
        <v/>
      </c>
      <c r="D78" s="2" t="str">
        <f ca="1" t="shared" si="10"/>
        <v>~maudero~</v>
      </c>
      <c r="E78" s="3" t="str">
        <f>IF(NOT(SoundChange!E77=0),SoundChange!E77,"")</f>
        <v/>
      </c>
      <c r="F78" s="3" t="str">
        <f>IF(NOT(SoundChange!F77=0),SoundChange!F77,"")</f>
        <v/>
      </c>
      <c r="G78" s="4" t="str">
        <f ca="1" t="shared" si="11"/>
        <v>~modero~</v>
      </c>
      <c r="H78" s="3" t="str">
        <f>IF(NOT(SoundChange!H77=0),SoundChange!H77,"")</f>
        <v/>
      </c>
      <c r="I78" s="3" t="str">
        <f>IF(NOT(SoundChange!I77=0),SoundChange!I77,"")</f>
        <v/>
      </c>
      <c r="J78" s="2" t="str">
        <f ca="1" t="shared" si="12"/>
        <v>~maudero~</v>
      </c>
      <c r="K78" s="3" t="str">
        <f>IF(NOT(SoundChange!K77=0),SoundChange!K77,"")</f>
        <v/>
      </c>
      <c r="L78" s="3" t="str">
        <f>IF(NOT(SoundChange!L77=0),SoundChange!L77,"")</f>
        <v/>
      </c>
      <c r="M78" s="4" t="str">
        <f ca="1" t="shared" si="13"/>
        <v>~maudero~</v>
      </c>
      <c r="N78" s="3" t="str">
        <f>IF(NOT(SoundChange!N77=0),SoundChange!N77,"")</f>
        <v/>
      </c>
      <c r="O78" s="3" t="str">
        <f>IF(NOT(SoundChange!O77=0),SoundChange!O77,"")</f>
        <v/>
      </c>
      <c r="P78" s="2" t="str">
        <f ca="1" t="shared" si="14"/>
        <v>~maudero~</v>
      </c>
    </row>
    <row r="79" customHeight="1" spans="2:16">
      <c r="B79" s="3" t="str">
        <f>IF(NOT(SoundChange!B78=0),SoundChange!B78,"")</f>
        <v/>
      </c>
      <c r="C79" s="3" t="str">
        <f>IF(NOT(SoundChange!C78=0),SoundChange!C78,"")</f>
        <v/>
      </c>
      <c r="D79" s="2" t="str">
        <f ca="1" t="shared" si="10"/>
        <v>~maudero~</v>
      </c>
      <c r="E79" s="3" t="str">
        <f>IF(NOT(SoundChange!E78=0),SoundChange!E78,"")</f>
        <v/>
      </c>
      <c r="F79" s="3" t="str">
        <f>IF(NOT(SoundChange!F78=0),SoundChange!F78,"")</f>
        <v/>
      </c>
      <c r="G79" s="4" t="str">
        <f ca="1" t="shared" si="11"/>
        <v>~modero~</v>
      </c>
      <c r="H79" s="3" t="str">
        <f>IF(NOT(SoundChange!H78=0),SoundChange!H78,"")</f>
        <v/>
      </c>
      <c r="I79" s="3" t="str">
        <f>IF(NOT(SoundChange!I78=0),SoundChange!I78,"")</f>
        <v/>
      </c>
      <c r="J79" s="2" t="str">
        <f ca="1" t="shared" si="12"/>
        <v>~maudero~</v>
      </c>
      <c r="K79" s="3" t="str">
        <f>IF(NOT(SoundChange!K78=0),SoundChange!K78,"")</f>
        <v/>
      </c>
      <c r="L79" s="3" t="str">
        <f>IF(NOT(SoundChange!L78=0),SoundChange!L78,"")</f>
        <v/>
      </c>
      <c r="M79" s="4" t="str">
        <f ca="1" t="shared" si="13"/>
        <v>~maudero~</v>
      </c>
      <c r="N79" s="3" t="str">
        <f>IF(NOT(SoundChange!N78=0),SoundChange!N78,"")</f>
        <v/>
      </c>
      <c r="O79" s="3" t="str">
        <f>IF(NOT(SoundChange!O78=0),SoundChange!O78,"")</f>
        <v/>
      </c>
      <c r="P79" s="2" t="str">
        <f ca="1" t="shared" si="14"/>
        <v>~maudero~</v>
      </c>
    </row>
    <row r="80" customHeight="1" spans="2:16">
      <c r="B80" s="3" t="str">
        <f>IF(NOT(SoundChange!B79=0),SoundChange!B79,"")</f>
        <v/>
      </c>
      <c r="C80" s="3" t="str">
        <f>IF(NOT(SoundChange!C79=0),SoundChange!C79,"")</f>
        <v/>
      </c>
      <c r="D80" s="2" t="str">
        <f ca="1" t="shared" si="10"/>
        <v>~maudero~</v>
      </c>
      <c r="E80" s="3" t="str">
        <f>IF(NOT(SoundChange!E79=0),SoundChange!E79,"")</f>
        <v/>
      </c>
      <c r="F80" s="3" t="str">
        <f>IF(NOT(SoundChange!F79=0),SoundChange!F79,"")</f>
        <v/>
      </c>
      <c r="G80" s="4" t="str">
        <f ca="1" t="shared" si="11"/>
        <v>~modero~</v>
      </c>
      <c r="H80" s="3" t="str">
        <f>IF(NOT(SoundChange!H79=0),SoundChange!H79,"")</f>
        <v/>
      </c>
      <c r="I80" s="3" t="str">
        <f>IF(NOT(SoundChange!I79=0),SoundChange!I79,"")</f>
        <v/>
      </c>
      <c r="J80" s="2" t="str">
        <f ca="1" t="shared" si="12"/>
        <v>~maudero~</v>
      </c>
      <c r="K80" s="3" t="str">
        <f>IF(NOT(SoundChange!K79=0),SoundChange!K79,"")</f>
        <v/>
      </c>
      <c r="L80" s="3" t="str">
        <f>IF(NOT(SoundChange!L79=0),SoundChange!L79,"")</f>
        <v/>
      </c>
      <c r="M80" s="4" t="str">
        <f ca="1" t="shared" si="13"/>
        <v>~maudero~</v>
      </c>
      <c r="N80" s="3" t="str">
        <f>IF(NOT(SoundChange!N79=0),SoundChange!N79,"")</f>
        <v/>
      </c>
      <c r="O80" s="3" t="str">
        <f>IF(NOT(SoundChange!O79=0),SoundChange!O79,"")</f>
        <v/>
      </c>
      <c r="P80" s="2" t="str">
        <f ca="1" t="shared" si="14"/>
        <v>~maudero~</v>
      </c>
    </row>
    <row r="81" customHeight="1" spans="2:16">
      <c r="B81" s="3" t="str">
        <f>IF(NOT(SoundChange!B80=0),SoundChange!B80,"")</f>
        <v/>
      </c>
      <c r="C81" s="3" t="str">
        <f>IF(NOT(SoundChange!C80=0),SoundChange!C80,"")</f>
        <v/>
      </c>
      <c r="D81" s="2" t="str">
        <f ca="1" t="shared" si="10"/>
        <v>~maudero~</v>
      </c>
      <c r="E81" s="3" t="str">
        <f>IF(NOT(SoundChange!E80=0),SoundChange!E80,"")</f>
        <v/>
      </c>
      <c r="F81" s="3" t="str">
        <f>IF(NOT(SoundChange!F80=0),SoundChange!F80,"")</f>
        <v/>
      </c>
      <c r="G81" s="4" t="str">
        <f ca="1" t="shared" si="11"/>
        <v>~modero~</v>
      </c>
      <c r="H81" s="3" t="str">
        <f>IF(NOT(SoundChange!H80=0),SoundChange!H80,"")</f>
        <v/>
      </c>
      <c r="I81" s="3" t="str">
        <f>IF(NOT(SoundChange!I80=0),SoundChange!I80,"")</f>
        <v/>
      </c>
      <c r="J81" s="2" t="str">
        <f ca="1" t="shared" si="12"/>
        <v>~maudero~</v>
      </c>
      <c r="K81" s="3" t="str">
        <f>IF(NOT(SoundChange!K80=0),SoundChange!K80,"")</f>
        <v/>
      </c>
      <c r="L81" s="3" t="str">
        <f>IF(NOT(SoundChange!L80=0),SoundChange!L80,"")</f>
        <v/>
      </c>
      <c r="M81" s="4" t="str">
        <f ca="1" t="shared" si="13"/>
        <v>~maudero~</v>
      </c>
      <c r="N81" s="3" t="str">
        <f>IF(NOT(SoundChange!N80=0),SoundChange!N80,"")</f>
        <v/>
      </c>
      <c r="O81" s="3" t="str">
        <f>IF(NOT(SoundChange!O80=0),SoundChange!O80,"")</f>
        <v/>
      </c>
      <c r="P81" s="2" t="str">
        <f ca="1" t="shared" si="14"/>
        <v>~maudero~</v>
      </c>
    </row>
    <row r="82" customHeight="1" spans="2:16">
      <c r="B82" s="3" t="str">
        <f>IF(NOT(SoundChange!B81=0),SoundChange!B81,"")</f>
        <v/>
      </c>
      <c r="C82" s="3" t="str">
        <f>IF(NOT(SoundChange!C81=0),SoundChange!C81,"")</f>
        <v/>
      </c>
      <c r="D82" s="2" t="str">
        <f ca="1" t="shared" si="10"/>
        <v>~maudero~</v>
      </c>
      <c r="E82" s="3" t="str">
        <f>IF(NOT(SoundChange!E81=0),SoundChange!E81,"")</f>
        <v/>
      </c>
      <c r="F82" s="3" t="str">
        <f>IF(NOT(SoundChange!F81=0),SoundChange!F81,"")</f>
        <v/>
      </c>
      <c r="G82" s="4" t="str">
        <f ca="1" t="shared" si="11"/>
        <v>~modero~</v>
      </c>
      <c r="H82" s="3" t="str">
        <f>IF(NOT(SoundChange!H81=0),SoundChange!H81,"")</f>
        <v/>
      </c>
      <c r="I82" s="3" t="str">
        <f>IF(NOT(SoundChange!I81=0),SoundChange!I81,"")</f>
        <v/>
      </c>
      <c r="J82" s="2" t="str">
        <f ca="1" t="shared" si="12"/>
        <v>~maudero~</v>
      </c>
      <c r="K82" s="3" t="str">
        <f>IF(NOT(SoundChange!K81=0),SoundChange!K81,"")</f>
        <v/>
      </c>
      <c r="L82" s="3" t="str">
        <f>IF(NOT(SoundChange!L81=0),SoundChange!L81,"")</f>
        <v/>
      </c>
      <c r="M82" s="4" t="str">
        <f ca="1" t="shared" si="13"/>
        <v>~maudero~</v>
      </c>
      <c r="N82" s="3" t="str">
        <f>IF(NOT(SoundChange!N81=0),SoundChange!N81,"")</f>
        <v/>
      </c>
      <c r="O82" s="3" t="str">
        <f>IF(NOT(SoundChange!O81=0),SoundChange!O81,"")</f>
        <v/>
      </c>
      <c r="P82" s="2" t="str">
        <f ca="1" t="shared" si="14"/>
        <v>~maudero~</v>
      </c>
    </row>
    <row r="83" customHeight="1" spans="2:16">
      <c r="B83" s="3" t="str">
        <f>IF(NOT(SoundChange!B82=0),SoundChange!B82,"")</f>
        <v/>
      </c>
      <c r="C83" s="3" t="str">
        <f>IF(NOT(SoundChange!C82=0),SoundChange!C82,"")</f>
        <v/>
      </c>
      <c r="D83" s="2" t="str">
        <f ca="1" t="shared" si="10"/>
        <v>~maudero~</v>
      </c>
      <c r="E83" s="3" t="str">
        <f>IF(NOT(SoundChange!E82=0),SoundChange!E82,"")</f>
        <v/>
      </c>
      <c r="F83" s="3" t="str">
        <f>IF(NOT(SoundChange!F82=0),SoundChange!F82,"")</f>
        <v/>
      </c>
      <c r="G83" s="4" t="str">
        <f ca="1" t="shared" si="11"/>
        <v>~modero~</v>
      </c>
      <c r="H83" s="3" t="str">
        <f>IF(NOT(SoundChange!H82=0),SoundChange!H82,"")</f>
        <v/>
      </c>
      <c r="I83" s="3" t="str">
        <f>IF(NOT(SoundChange!I82=0),SoundChange!I82,"")</f>
        <v/>
      </c>
      <c r="J83" s="2" t="str">
        <f ca="1" t="shared" si="12"/>
        <v>~maudero~</v>
      </c>
      <c r="K83" s="3" t="str">
        <f>IF(NOT(SoundChange!K82=0),SoundChange!K82,"")</f>
        <v/>
      </c>
      <c r="L83" s="3" t="str">
        <f>IF(NOT(SoundChange!L82=0),SoundChange!L82,"")</f>
        <v/>
      </c>
      <c r="M83" s="4" t="str">
        <f ca="1" t="shared" si="13"/>
        <v>~maudero~</v>
      </c>
      <c r="N83" s="3" t="str">
        <f>IF(NOT(SoundChange!N82=0),SoundChange!N82,"")</f>
        <v/>
      </c>
      <c r="O83" s="3" t="str">
        <f>IF(NOT(SoundChange!O82=0),SoundChange!O82,"")</f>
        <v/>
      </c>
      <c r="P83" s="2" t="str">
        <f ca="1" t="shared" si="14"/>
        <v>~maudero~</v>
      </c>
    </row>
    <row r="84" customHeight="1" spans="2:16">
      <c r="B84" s="3" t="str">
        <f>IF(NOT(SoundChange!B83=0),SoundChange!B83,"")</f>
        <v/>
      </c>
      <c r="C84" s="3" t="str">
        <f>IF(NOT(SoundChange!C83=0),SoundChange!C83,"")</f>
        <v/>
      </c>
      <c r="D84" s="2" t="str">
        <f ca="1" t="shared" si="10"/>
        <v>~maudero~</v>
      </c>
      <c r="E84" s="3" t="str">
        <f>IF(NOT(SoundChange!E83=0),SoundChange!E83,"")</f>
        <v/>
      </c>
      <c r="F84" s="3" t="str">
        <f>IF(NOT(SoundChange!F83=0),SoundChange!F83,"")</f>
        <v/>
      </c>
      <c r="G84" s="4" t="str">
        <f ca="1" t="shared" si="11"/>
        <v>~modero~</v>
      </c>
      <c r="H84" s="3" t="str">
        <f>IF(NOT(SoundChange!H83=0),SoundChange!H83,"")</f>
        <v/>
      </c>
      <c r="I84" s="3" t="str">
        <f>IF(NOT(SoundChange!I83=0),SoundChange!I83,"")</f>
        <v/>
      </c>
      <c r="J84" s="2" t="str">
        <f ca="1" t="shared" si="12"/>
        <v>~maudero~</v>
      </c>
      <c r="K84" s="3" t="str">
        <f>IF(NOT(SoundChange!K83=0),SoundChange!K83,"")</f>
        <v/>
      </c>
      <c r="L84" s="3" t="str">
        <f>IF(NOT(SoundChange!L83=0),SoundChange!L83,"")</f>
        <v/>
      </c>
      <c r="M84" s="4" t="str">
        <f ca="1" t="shared" si="13"/>
        <v>~maudero~</v>
      </c>
      <c r="N84" s="3" t="str">
        <f>IF(NOT(SoundChange!N83=0),SoundChange!N83,"")</f>
        <v/>
      </c>
      <c r="O84" s="3" t="str">
        <f>IF(NOT(SoundChange!O83=0),SoundChange!O83,"")</f>
        <v/>
      </c>
      <c r="P84" s="2" t="str">
        <f ca="1" t="shared" si="14"/>
        <v>~maudero~</v>
      </c>
    </row>
    <row r="85" customHeight="1" spans="2:16">
      <c r="B85" s="3" t="str">
        <f>IF(NOT(SoundChange!B84=0),SoundChange!B84,"")</f>
        <v/>
      </c>
      <c r="C85" s="3" t="str">
        <f>IF(NOT(SoundChange!C84=0),SoundChange!C84,"")</f>
        <v/>
      </c>
      <c r="D85" s="2" t="str">
        <f ca="1" t="shared" si="10"/>
        <v>~maudero~</v>
      </c>
      <c r="E85" s="3" t="str">
        <f>IF(NOT(SoundChange!E84=0),SoundChange!E84,"")</f>
        <v/>
      </c>
      <c r="F85" s="3" t="str">
        <f>IF(NOT(SoundChange!F84=0),SoundChange!F84,"")</f>
        <v/>
      </c>
      <c r="G85" s="4" t="str">
        <f ca="1" t="shared" si="11"/>
        <v>~modero~</v>
      </c>
      <c r="H85" s="3" t="str">
        <f>IF(NOT(SoundChange!H84=0),SoundChange!H84,"")</f>
        <v/>
      </c>
      <c r="I85" s="3" t="str">
        <f>IF(NOT(SoundChange!I84=0),SoundChange!I84,"")</f>
        <v/>
      </c>
      <c r="J85" s="2" t="str">
        <f ca="1" t="shared" si="12"/>
        <v>~maudero~</v>
      </c>
      <c r="K85" s="3" t="str">
        <f>IF(NOT(SoundChange!K84=0),SoundChange!K84,"")</f>
        <v/>
      </c>
      <c r="L85" s="3" t="str">
        <f>IF(NOT(SoundChange!L84=0),SoundChange!L84,"")</f>
        <v/>
      </c>
      <c r="M85" s="4" t="str">
        <f ca="1" t="shared" si="13"/>
        <v>~maudero~</v>
      </c>
      <c r="N85" s="3" t="str">
        <f>IF(NOT(SoundChange!N84=0),SoundChange!N84,"")</f>
        <v/>
      </c>
      <c r="O85" s="3" t="str">
        <f>IF(NOT(SoundChange!O84=0),SoundChange!O84,"")</f>
        <v/>
      </c>
      <c r="P85" s="2" t="str">
        <f ca="1" t="shared" si="14"/>
        <v>~maudero~</v>
      </c>
    </row>
    <row r="86" customHeight="1" spans="2:16">
      <c r="B86" s="3" t="str">
        <f>IF(NOT(SoundChange!B85=0),SoundChange!B85,"")</f>
        <v/>
      </c>
      <c r="C86" s="3" t="str">
        <f>IF(NOT(SoundChange!C85=0),SoundChange!C85,"")</f>
        <v/>
      </c>
      <c r="D86" s="2" t="str">
        <f ca="1" t="shared" si="10"/>
        <v>~maudero~</v>
      </c>
      <c r="E86" s="3" t="str">
        <f>IF(NOT(SoundChange!E85=0),SoundChange!E85,"")</f>
        <v/>
      </c>
      <c r="F86" s="3" t="str">
        <f>IF(NOT(SoundChange!F85=0),SoundChange!F85,"")</f>
        <v/>
      </c>
      <c r="G86" s="4" t="str">
        <f ca="1" t="shared" si="11"/>
        <v>~modero~</v>
      </c>
      <c r="H86" s="3" t="str">
        <f>IF(NOT(SoundChange!H85=0),SoundChange!H85,"")</f>
        <v/>
      </c>
      <c r="I86" s="3" t="str">
        <f>IF(NOT(SoundChange!I85=0),SoundChange!I85,"")</f>
        <v/>
      </c>
      <c r="J86" s="2" t="str">
        <f ca="1" t="shared" si="12"/>
        <v>~maudero~</v>
      </c>
      <c r="K86" s="3" t="str">
        <f>IF(NOT(SoundChange!K85=0),SoundChange!K85,"")</f>
        <v/>
      </c>
      <c r="L86" s="3" t="str">
        <f>IF(NOT(SoundChange!L85=0),SoundChange!L85,"")</f>
        <v/>
      </c>
      <c r="M86" s="4" t="str">
        <f ca="1" t="shared" si="13"/>
        <v>~maudero~</v>
      </c>
      <c r="N86" s="3" t="str">
        <f>IF(NOT(SoundChange!N85=0),SoundChange!N85,"")</f>
        <v/>
      </c>
      <c r="O86" s="3" t="str">
        <f>IF(NOT(SoundChange!O85=0),SoundChange!O85,"")</f>
        <v/>
      </c>
      <c r="P86" s="2" t="str">
        <f ca="1" t="shared" si="14"/>
        <v>~maudero~</v>
      </c>
    </row>
    <row r="87" customHeight="1" spans="2:16">
      <c r="B87" s="3" t="str">
        <f>IF(NOT(SoundChange!B86=0),SoundChange!B86,"")</f>
        <v/>
      </c>
      <c r="C87" s="3" t="str">
        <f>IF(NOT(SoundChange!C86=0),SoundChange!C86,"")</f>
        <v/>
      </c>
      <c r="D87" s="2" t="str">
        <f ca="1" t="shared" si="10"/>
        <v>~maudero~</v>
      </c>
      <c r="E87" s="3" t="str">
        <f>IF(NOT(SoundChange!E86=0),SoundChange!E86,"")</f>
        <v/>
      </c>
      <c r="F87" s="3" t="str">
        <f>IF(NOT(SoundChange!F86=0),SoundChange!F86,"")</f>
        <v/>
      </c>
      <c r="G87" s="4" t="str">
        <f ca="1" t="shared" si="11"/>
        <v>~modero~</v>
      </c>
      <c r="H87" s="3" t="str">
        <f>IF(NOT(SoundChange!H86=0),SoundChange!H86,"")</f>
        <v/>
      </c>
      <c r="I87" s="3" t="str">
        <f>IF(NOT(SoundChange!I86=0),SoundChange!I86,"")</f>
        <v/>
      </c>
      <c r="J87" s="2" t="str">
        <f ca="1" t="shared" si="12"/>
        <v>~maudero~</v>
      </c>
      <c r="K87" s="3" t="str">
        <f>IF(NOT(SoundChange!K86=0),SoundChange!K86,"")</f>
        <v/>
      </c>
      <c r="L87" s="3" t="str">
        <f>IF(NOT(SoundChange!L86=0),SoundChange!L86,"")</f>
        <v/>
      </c>
      <c r="M87" s="4" t="str">
        <f ca="1" t="shared" si="13"/>
        <v>~maudero~</v>
      </c>
      <c r="N87" s="3" t="str">
        <f>IF(NOT(SoundChange!N86=0),SoundChange!N86,"")</f>
        <v/>
      </c>
      <c r="O87" s="3" t="str">
        <f>IF(NOT(SoundChange!O86=0),SoundChange!O86,"")</f>
        <v/>
      </c>
      <c r="P87" s="2" t="str">
        <f ca="1" t="shared" si="14"/>
        <v>~maudero~</v>
      </c>
    </row>
    <row r="88" customHeight="1" spans="2:16">
      <c r="B88" s="3" t="str">
        <f>IF(NOT(SoundChange!B87=0),SoundChange!B87,"")</f>
        <v/>
      </c>
      <c r="C88" s="3" t="str">
        <f>IF(NOT(SoundChange!C87=0),SoundChange!C87,"")</f>
        <v/>
      </c>
      <c r="D88" s="2" t="str">
        <f ca="1" t="shared" si="10"/>
        <v>~maudero~</v>
      </c>
      <c r="E88" s="3" t="str">
        <f>IF(NOT(SoundChange!E87=0),SoundChange!E87,"")</f>
        <v/>
      </c>
      <c r="F88" s="3" t="str">
        <f>IF(NOT(SoundChange!F87=0),SoundChange!F87,"")</f>
        <v/>
      </c>
      <c r="G88" s="4" t="str">
        <f ca="1" t="shared" si="11"/>
        <v>~modero~</v>
      </c>
      <c r="H88" s="3" t="str">
        <f>IF(NOT(SoundChange!H87=0),SoundChange!H87,"")</f>
        <v/>
      </c>
      <c r="I88" s="3" t="str">
        <f>IF(NOT(SoundChange!I87=0),SoundChange!I87,"")</f>
        <v/>
      </c>
      <c r="J88" s="2" t="str">
        <f ca="1" t="shared" si="12"/>
        <v>~maudero~</v>
      </c>
      <c r="K88" s="3" t="str">
        <f>IF(NOT(SoundChange!K87=0),SoundChange!K87,"")</f>
        <v/>
      </c>
      <c r="L88" s="3" t="str">
        <f>IF(NOT(SoundChange!L87=0),SoundChange!L87,"")</f>
        <v/>
      </c>
      <c r="M88" s="4" t="str">
        <f ca="1" t="shared" si="13"/>
        <v>~maudero~</v>
      </c>
      <c r="N88" s="3" t="str">
        <f>IF(NOT(SoundChange!N87=0),SoundChange!N87,"")</f>
        <v/>
      </c>
      <c r="O88" s="3" t="str">
        <f>IF(NOT(SoundChange!O87=0),SoundChange!O87,"")</f>
        <v/>
      </c>
      <c r="P88" s="2" t="str">
        <f ca="1" t="shared" si="14"/>
        <v>~maudero~</v>
      </c>
    </row>
    <row r="89" customHeight="1" spans="2:16">
      <c r="B89" s="3" t="str">
        <f>IF(NOT(SoundChange!B88=0),SoundChange!B88,"")</f>
        <v/>
      </c>
      <c r="C89" s="3" t="str">
        <f>IF(NOT(SoundChange!C88=0),SoundChange!C88,"")</f>
        <v/>
      </c>
      <c r="D89" s="2" t="str">
        <f ca="1" t="shared" si="10"/>
        <v>~maudero~</v>
      </c>
      <c r="E89" s="3" t="str">
        <f>IF(NOT(SoundChange!E88=0),SoundChange!E88,"")</f>
        <v/>
      </c>
      <c r="F89" s="3" t="str">
        <f>IF(NOT(SoundChange!F88=0),SoundChange!F88,"")</f>
        <v/>
      </c>
      <c r="G89" s="4" t="str">
        <f ca="1" t="shared" si="11"/>
        <v>~modero~</v>
      </c>
      <c r="H89" s="3" t="str">
        <f>IF(NOT(SoundChange!H88=0),SoundChange!H88,"")</f>
        <v/>
      </c>
      <c r="I89" s="3" t="str">
        <f>IF(NOT(SoundChange!I88=0),SoundChange!I88,"")</f>
        <v/>
      </c>
      <c r="J89" s="2" t="str">
        <f ca="1" t="shared" si="12"/>
        <v>~maudero~</v>
      </c>
      <c r="K89" s="3" t="str">
        <f>IF(NOT(SoundChange!K88=0),SoundChange!K88,"")</f>
        <v/>
      </c>
      <c r="L89" s="3" t="str">
        <f>IF(NOT(SoundChange!L88=0),SoundChange!L88,"")</f>
        <v/>
      </c>
      <c r="M89" s="4" t="str">
        <f ca="1" t="shared" si="13"/>
        <v>~maudero~</v>
      </c>
      <c r="N89" s="3" t="str">
        <f>IF(NOT(SoundChange!N88=0),SoundChange!N88,"")</f>
        <v/>
      </c>
      <c r="O89" s="3" t="str">
        <f>IF(NOT(SoundChange!O88=0),SoundChange!O88,"")</f>
        <v/>
      </c>
      <c r="P89" s="2" t="str">
        <f ca="1" t="shared" si="14"/>
        <v>~maudero~</v>
      </c>
    </row>
    <row r="90" customHeight="1" spans="2:16">
      <c r="B90" s="3" t="str">
        <f>IF(NOT(SoundChange!B89=0),SoundChange!B89,"")</f>
        <v/>
      </c>
      <c r="C90" s="3" t="str">
        <f>IF(NOT(SoundChange!C89=0),SoundChange!C89,"")</f>
        <v/>
      </c>
      <c r="D90" s="2" t="str">
        <f ca="1" t="shared" si="10"/>
        <v>~maudero~</v>
      </c>
      <c r="E90" s="3" t="str">
        <f>IF(NOT(SoundChange!E89=0),SoundChange!E89,"")</f>
        <v/>
      </c>
      <c r="F90" s="3" t="str">
        <f>IF(NOT(SoundChange!F89=0),SoundChange!F89,"")</f>
        <v/>
      </c>
      <c r="G90" s="4" t="str">
        <f ca="1" t="shared" si="11"/>
        <v>~modero~</v>
      </c>
      <c r="H90" s="3" t="str">
        <f>IF(NOT(SoundChange!H89=0),SoundChange!H89,"")</f>
        <v/>
      </c>
      <c r="I90" s="3" t="str">
        <f>IF(NOT(SoundChange!I89=0),SoundChange!I89,"")</f>
        <v/>
      </c>
      <c r="J90" s="2" t="str">
        <f ca="1" t="shared" si="12"/>
        <v>~maudero~</v>
      </c>
      <c r="K90" s="3" t="str">
        <f>IF(NOT(SoundChange!K89=0),SoundChange!K89,"")</f>
        <v/>
      </c>
      <c r="L90" s="3" t="str">
        <f>IF(NOT(SoundChange!L89=0),SoundChange!L89,"")</f>
        <v/>
      </c>
      <c r="M90" s="4" t="str">
        <f ca="1" t="shared" si="13"/>
        <v>~maudero~</v>
      </c>
      <c r="N90" s="3" t="str">
        <f>IF(NOT(SoundChange!N89=0),SoundChange!N89,"")</f>
        <v/>
      </c>
      <c r="O90" s="3" t="str">
        <f>IF(NOT(SoundChange!O89=0),SoundChange!O89,"")</f>
        <v/>
      </c>
      <c r="P90" s="2" t="str">
        <f ca="1" t="shared" si="14"/>
        <v>~maudero~</v>
      </c>
    </row>
    <row r="91" customHeight="1" spans="2:16">
      <c r="B91" s="3" t="str">
        <f>IF(NOT(SoundChange!B90=0),SoundChange!B90,"")</f>
        <v/>
      </c>
      <c r="C91" s="3" t="str">
        <f>IF(NOT(SoundChange!C90=0),SoundChange!C90,"")</f>
        <v/>
      </c>
      <c r="D91" s="2" t="str">
        <f ca="1" t="shared" si="10"/>
        <v>~maudero~</v>
      </c>
      <c r="E91" s="3" t="str">
        <f>IF(NOT(SoundChange!E90=0),SoundChange!E90,"")</f>
        <v/>
      </c>
      <c r="F91" s="3" t="str">
        <f>IF(NOT(SoundChange!F90=0),SoundChange!F90,"")</f>
        <v/>
      </c>
      <c r="G91" s="4" t="str">
        <f ca="1" t="shared" si="11"/>
        <v>~modero~</v>
      </c>
      <c r="H91" s="3" t="str">
        <f>IF(NOT(SoundChange!H90=0),SoundChange!H90,"")</f>
        <v/>
      </c>
      <c r="I91" s="3" t="str">
        <f>IF(NOT(SoundChange!I90=0),SoundChange!I90,"")</f>
        <v/>
      </c>
      <c r="J91" s="2" t="str">
        <f ca="1" t="shared" si="12"/>
        <v>~maudero~</v>
      </c>
      <c r="K91" s="3" t="str">
        <f>IF(NOT(SoundChange!K90=0),SoundChange!K90,"")</f>
        <v/>
      </c>
      <c r="L91" s="3" t="str">
        <f>IF(NOT(SoundChange!L90=0),SoundChange!L90,"")</f>
        <v/>
      </c>
      <c r="M91" s="4" t="str">
        <f ca="1" t="shared" si="13"/>
        <v>~maudero~</v>
      </c>
      <c r="N91" s="3" t="str">
        <f>IF(NOT(SoundChange!N90=0),SoundChange!N90,"")</f>
        <v/>
      </c>
      <c r="O91" s="3" t="str">
        <f>IF(NOT(SoundChange!O90=0),SoundChange!O90,"")</f>
        <v/>
      </c>
      <c r="P91" s="2" t="str">
        <f ca="1" t="shared" si="14"/>
        <v>~maudero~</v>
      </c>
    </row>
    <row r="92" customHeight="1" spans="2:16">
      <c r="B92" s="3" t="str">
        <f>IF(NOT(SoundChange!B91=0),SoundChange!B91,"")</f>
        <v/>
      </c>
      <c r="C92" s="3" t="str">
        <f>IF(NOT(SoundChange!C91=0),SoundChange!C91,"")</f>
        <v/>
      </c>
      <c r="D92" s="2" t="str">
        <f ca="1" t="shared" si="10"/>
        <v>~maudero~</v>
      </c>
      <c r="E92" s="3" t="str">
        <f>IF(NOT(SoundChange!E91=0),SoundChange!E91,"")</f>
        <v/>
      </c>
      <c r="F92" s="3" t="str">
        <f>IF(NOT(SoundChange!F91=0),SoundChange!F91,"")</f>
        <v/>
      </c>
      <c r="G92" s="4" t="str">
        <f ca="1" t="shared" si="11"/>
        <v>~modero~</v>
      </c>
      <c r="H92" s="3" t="str">
        <f>IF(NOT(SoundChange!H91=0),SoundChange!H91,"")</f>
        <v/>
      </c>
      <c r="I92" s="3" t="str">
        <f>IF(NOT(SoundChange!I91=0),SoundChange!I91,"")</f>
        <v/>
      </c>
      <c r="J92" s="2" t="str">
        <f ca="1" t="shared" si="12"/>
        <v>~maudero~</v>
      </c>
      <c r="K92" s="3" t="str">
        <f>IF(NOT(SoundChange!K91=0),SoundChange!K91,"")</f>
        <v/>
      </c>
      <c r="L92" s="3" t="str">
        <f>IF(NOT(SoundChange!L91=0),SoundChange!L91,"")</f>
        <v/>
      </c>
      <c r="M92" s="4" t="str">
        <f ca="1" t="shared" si="13"/>
        <v>~maudero~</v>
      </c>
      <c r="N92" s="3" t="str">
        <f>IF(NOT(SoundChange!N91=0),SoundChange!N91,"")</f>
        <v/>
      </c>
      <c r="O92" s="3" t="str">
        <f>IF(NOT(SoundChange!O91=0),SoundChange!O91,"")</f>
        <v/>
      </c>
      <c r="P92" s="2" t="str">
        <f ca="1" t="shared" si="14"/>
        <v>~maudero~</v>
      </c>
    </row>
    <row r="93" customHeight="1" spans="2:16">
      <c r="B93" s="3" t="str">
        <f>IF(NOT(SoundChange!B92=0),SoundChange!B92,"")</f>
        <v/>
      </c>
      <c r="C93" s="3" t="str">
        <f>IF(NOT(SoundChange!C92=0),SoundChange!C92,"")</f>
        <v/>
      </c>
      <c r="D93" s="2" t="str">
        <f ca="1" t="shared" si="10"/>
        <v>~maudero~</v>
      </c>
      <c r="E93" s="3" t="str">
        <f>IF(NOT(SoundChange!E92=0),SoundChange!E92,"")</f>
        <v/>
      </c>
      <c r="F93" s="3" t="str">
        <f>IF(NOT(SoundChange!F92=0),SoundChange!F92,"")</f>
        <v/>
      </c>
      <c r="G93" s="4" t="str">
        <f ca="1" t="shared" si="11"/>
        <v>~modero~</v>
      </c>
      <c r="H93" s="3" t="str">
        <f>IF(NOT(SoundChange!H92=0),SoundChange!H92,"")</f>
        <v/>
      </c>
      <c r="I93" s="3" t="str">
        <f>IF(NOT(SoundChange!I92=0),SoundChange!I92,"")</f>
        <v/>
      </c>
      <c r="J93" s="2" t="str">
        <f ca="1" t="shared" si="12"/>
        <v>~maudero~</v>
      </c>
      <c r="K93" s="3" t="str">
        <f>IF(NOT(SoundChange!K92=0),SoundChange!K92,"")</f>
        <v/>
      </c>
      <c r="L93" s="3" t="str">
        <f>IF(NOT(SoundChange!L92=0),SoundChange!L92,"")</f>
        <v/>
      </c>
      <c r="M93" s="4" t="str">
        <f ca="1" t="shared" si="13"/>
        <v>~maudero~</v>
      </c>
      <c r="N93" s="3" t="str">
        <f>IF(NOT(SoundChange!N92=0),SoundChange!N92,"")</f>
        <v/>
      </c>
      <c r="O93" s="3" t="str">
        <f>IF(NOT(SoundChange!O92=0),SoundChange!O92,"")</f>
        <v/>
      </c>
      <c r="P93" s="2" t="str">
        <f ca="1" t="shared" si="14"/>
        <v>~maudero~</v>
      </c>
    </row>
    <row r="94" customHeight="1" spans="2:16">
      <c r="B94" s="3" t="str">
        <f>IF(NOT(SoundChange!B93=0),SoundChange!B93,"")</f>
        <v/>
      </c>
      <c r="C94" s="3" t="str">
        <f>IF(NOT(SoundChange!C93=0),SoundChange!C93,"")</f>
        <v/>
      </c>
      <c r="D94" s="2" t="str">
        <f ca="1" t="shared" si="10"/>
        <v>~maudero~</v>
      </c>
      <c r="E94" s="3" t="str">
        <f>IF(NOT(SoundChange!E93=0),SoundChange!E93,"")</f>
        <v/>
      </c>
      <c r="F94" s="3" t="str">
        <f>IF(NOT(SoundChange!F93=0),SoundChange!F93,"")</f>
        <v/>
      </c>
      <c r="G94" s="4" t="str">
        <f ca="1" t="shared" si="11"/>
        <v>~modero~</v>
      </c>
      <c r="H94" s="3" t="str">
        <f>IF(NOT(SoundChange!H93=0),SoundChange!H93,"")</f>
        <v/>
      </c>
      <c r="I94" s="3" t="str">
        <f>IF(NOT(SoundChange!I93=0),SoundChange!I93,"")</f>
        <v/>
      </c>
      <c r="J94" s="2" t="str">
        <f ca="1" t="shared" si="12"/>
        <v>~maudero~</v>
      </c>
      <c r="K94" s="3" t="str">
        <f>IF(NOT(SoundChange!K93=0),SoundChange!K93,"")</f>
        <v/>
      </c>
      <c r="L94" s="3" t="str">
        <f>IF(NOT(SoundChange!L93=0),SoundChange!L93,"")</f>
        <v/>
      </c>
      <c r="M94" s="4" t="str">
        <f ca="1" t="shared" si="13"/>
        <v>~maudero~</v>
      </c>
      <c r="N94" s="3" t="str">
        <f>IF(NOT(SoundChange!N93=0),SoundChange!N93,"")</f>
        <v/>
      </c>
      <c r="O94" s="3" t="str">
        <f>IF(NOT(SoundChange!O93=0),SoundChange!O93,"")</f>
        <v/>
      </c>
      <c r="P94" s="2" t="str">
        <f ca="1" t="shared" si="14"/>
        <v>~maudero~</v>
      </c>
    </row>
    <row r="95" customHeight="1" spans="2:16">
      <c r="B95" s="3" t="str">
        <f>IF(NOT(SoundChange!B94=0),SoundChange!B94,"")</f>
        <v/>
      </c>
      <c r="C95" s="3" t="str">
        <f>IF(NOT(SoundChange!C94=0),SoundChange!C94,"")</f>
        <v/>
      </c>
      <c r="D95" s="2" t="str">
        <f ca="1" t="shared" si="10"/>
        <v>~maudero~</v>
      </c>
      <c r="E95" s="3" t="str">
        <f>IF(NOT(SoundChange!E94=0),SoundChange!E94,"")</f>
        <v/>
      </c>
      <c r="F95" s="3" t="str">
        <f>IF(NOT(SoundChange!F94=0),SoundChange!F94,"")</f>
        <v/>
      </c>
      <c r="G95" s="4" t="str">
        <f ca="1" t="shared" si="11"/>
        <v>~modero~</v>
      </c>
      <c r="H95" s="3" t="str">
        <f>IF(NOT(SoundChange!H94=0),SoundChange!H94,"")</f>
        <v/>
      </c>
      <c r="I95" s="3" t="str">
        <f>IF(NOT(SoundChange!I94=0),SoundChange!I94,"")</f>
        <v/>
      </c>
      <c r="J95" s="2" t="str">
        <f ca="1" t="shared" si="12"/>
        <v>~maudero~</v>
      </c>
      <c r="K95" s="3" t="str">
        <f>IF(NOT(SoundChange!K94=0),SoundChange!K94,"")</f>
        <v/>
      </c>
      <c r="L95" s="3" t="str">
        <f>IF(NOT(SoundChange!L94=0),SoundChange!L94,"")</f>
        <v/>
      </c>
      <c r="M95" s="4" t="str">
        <f ca="1" t="shared" si="13"/>
        <v>~maudero~</v>
      </c>
      <c r="N95" s="3" t="str">
        <f>IF(NOT(SoundChange!N94=0),SoundChange!N94,"")</f>
        <v/>
      </c>
      <c r="O95" s="3" t="str">
        <f>IF(NOT(SoundChange!O94=0),SoundChange!O94,"")</f>
        <v/>
      </c>
      <c r="P95" s="2" t="str">
        <f ca="1" t="shared" si="14"/>
        <v>~maudero~</v>
      </c>
    </row>
    <row r="96" customHeight="1" spans="2:16">
      <c r="B96" s="3" t="str">
        <f>IF(NOT(SoundChange!B95=0),SoundChange!B95,"")</f>
        <v/>
      </c>
      <c r="C96" s="3" t="str">
        <f>IF(NOT(SoundChange!C95=0),SoundChange!C95,"")</f>
        <v/>
      </c>
      <c r="D96" s="2" t="str">
        <f ca="1" t="shared" si="10"/>
        <v>~maudero~</v>
      </c>
      <c r="E96" s="3" t="str">
        <f>IF(NOT(SoundChange!E95=0),SoundChange!E95,"")</f>
        <v/>
      </c>
      <c r="F96" s="3" t="str">
        <f>IF(NOT(SoundChange!F95=0),SoundChange!F95,"")</f>
        <v/>
      </c>
      <c r="G96" s="4" t="str">
        <f ca="1" t="shared" si="11"/>
        <v>~modero~</v>
      </c>
      <c r="H96" s="3" t="str">
        <f>IF(NOT(SoundChange!H95=0),SoundChange!H95,"")</f>
        <v/>
      </c>
      <c r="I96" s="3" t="str">
        <f>IF(NOT(SoundChange!I95=0),SoundChange!I95,"")</f>
        <v/>
      </c>
      <c r="J96" s="2" t="str">
        <f ca="1" t="shared" si="12"/>
        <v>~maudero~</v>
      </c>
      <c r="K96" s="3" t="str">
        <f>IF(NOT(SoundChange!K95=0),SoundChange!K95,"")</f>
        <v/>
      </c>
      <c r="L96" s="3" t="str">
        <f>IF(NOT(SoundChange!L95=0),SoundChange!L95,"")</f>
        <v/>
      </c>
      <c r="M96" s="4" t="str">
        <f ca="1" t="shared" si="13"/>
        <v>~maudero~</v>
      </c>
      <c r="N96" s="3" t="str">
        <f>IF(NOT(SoundChange!N95=0),SoundChange!N95,"")</f>
        <v/>
      </c>
      <c r="O96" s="3" t="str">
        <f>IF(NOT(SoundChange!O95=0),SoundChange!O95,"")</f>
        <v/>
      </c>
      <c r="P96" s="2" t="str">
        <f ca="1" t="shared" si="14"/>
        <v>~maudero~</v>
      </c>
    </row>
    <row r="97" customHeight="1" spans="2:16">
      <c r="B97" s="3" t="str">
        <f>IF(NOT(SoundChange!B96=0),SoundChange!B96,"")</f>
        <v/>
      </c>
      <c r="C97" s="3" t="str">
        <f>IF(NOT(SoundChange!C96=0),SoundChange!C96,"")</f>
        <v/>
      </c>
      <c r="D97" s="2" t="str">
        <f ca="1" t="shared" si="10"/>
        <v>~maudero~</v>
      </c>
      <c r="E97" s="3" t="str">
        <f>IF(NOT(SoundChange!E96=0),SoundChange!E96,"")</f>
        <v/>
      </c>
      <c r="F97" s="3" t="str">
        <f>IF(NOT(SoundChange!F96=0),SoundChange!F96,"")</f>
        <v/>
      </c>
      <c r="G97" s="4" t="str">
        <f ca="1" t="shared" si="11"/>
        <v>~modero~</v>
      </c>
      <c r="H97" s="3" t="str">
        <f>IF(NOT(SoundChange!H96=0),SoundChange!H96,"")</f>
        <v/>
      </c>
      <c r="I97" s="3" t="str">
        <f>IF(NOT(SoundChange!I96=0),SoundChange!I96,"")</f>
        <v/>
      </c>
      <c r="J97" s="2" t="str">
        <f ca="1" t="shared" si="12"/>
        <v>~maudero~</v>
      </c>
      <c r="K97" s="3" t="str">
        <f>IF(NOT(SoundChange!K96=0),SoundChange!K96,"")</f>
        <v/>
      </c>
      <c r="L97" s="3" t="str">
        <f>IF(NOT(SoundChange!L96=0),SoundChange!L96,"")</f>
        <v/>
      </c>
      <c r="M97" s="4" t="str">
        <f ca="1" t="shared" si="13"/>
        <v>~maudero~</v>
      </c>
      <c r="N97" s="3" t="str">
        <f>IF(NOT(SoundChange!N96=0),SoundChange!N96,"")</f>
        <v/>
      </c>
      <c r="O97" s="3" t="str">
        <f>IF(NOT(SoundChange!O96=0),SoundChange!O96,"")</f>
        <v/>
      </c>
      <c r="P97" s="2" t="str">
        <f ca="1" t="shared" si="14"/>
        <v>~maudero~</v>
      </c>
    </row>
    <row r="98" customHeight="1" spans="2:16">
      <c r="B98" s="3" t="str">
        <f>IF(NOT(SoundChange!B97=0),SoundChange!B97,"")</f>
        <v/>
      </c>
      <c r="C98" s="3" t="str">
        <f>IF(NOT(SoundChange!C97=0),SoundChange!C97,"")</f>
        <v/>
      </c>
      <c r="D98" s="2" t="str">
        <f ca="1" t="shared" si="10"/>
        <v>~maudero~</v>
      </c>
      <c r="E98" s="3" t="str">
        <f>IF(NOT(SoundChange!E97=0),SoundChange!E97,"")</f>
        <v/>
      </c>
      <c r="F98" s="3" t="str">
        <f>IF(NOT(SoundChange!F97=0),SoundChange!F97,"")</f>
        <v/>
      </c>
      <c r="G98" s="4" t="str">
        <f ca="1" t="shared" si="11"/>
        <v>~modero~</v>
      </c>
      <c r="H98" s="3" t="str">
        <f>IF(NOT(SoundChange!H97=0),SoundChange!H97,"")</f>
        <v/>
      </c>
      <c r="I98" s="3" t="str">
        <f>IF(NOT(SoundChange!I97=0),SoundChange!I97,"")</f>
        <v/>
      </c>
      <c r="J98" s="2" t="str">
        <f ca="1" t="shared" si="12"/>
        <v>~maudero~</v>
      </c>
      <c r="K98" s="3" t="str">
        <f>IF(NOT(SoundChange!K97=0),SoundChange!K97,"")</f>
        <v/>
      </c>
      <c r="L98" s="3" t="str">
        <f>IF(NOT(SoundChange!L97=0),SoundChange!L97,"")</f>
        <v/>
      </c>
      <c r="M98" s="4" t="str">
        <f ca="1" t="shared" si="13"/>
        <v>~maudero~</v>
      </c>
      <c r="N98" s="3" t="str">
        <f>IF(NOT(SoundChange!N97=0),SoundChange!N97,"")</f>
        <v/>
      </c>
      <c r="O98" s="3" t="str">
        <f>IF(NOT(SoundChange!O97=0),SoundChange!O97,"")</f>
        <v/>
      </c>
      <c r="P98" s="2" t="str">
        <f ca="1" t="shared" si="14"/>
        <v>~maudero~</v>
      </c>
    </row>
    <row r="99" customHeight="1" spans="2:16">
      <c r="B99" s="3" t="str">
        <f>IF(NOT(SoundChange!B98=0),SoundChange!B98,"")</f>
        <v/>
      </c>
      <c r="C99" s="3" t="str">
        <f>IF(NOT(SoundChange!C98=0),SoundChange!C98,"")</f>
        <v/>
      </c>
      <c r="D99" s="2" t="str">
        <f ca="1" t="shared" si="10"/>
        <v>~maudero~</v>
      </c>
      <c r="E99" s="3" t="str">
        <f>IF(NOT(SoundChange!E98=0),SoundChange!E98,"")</f>
        <v/>
      </c>
      <c r="F99" s="3" t="str">
        <f>IF(NOT(SoundChange!F98=0),SoundChange!F98,"")</f>
        <v/>
      </c>
      <c r="G99" s="4" t="str">
        <f ca="1" t="shared" si="11"/>
        <v>~modero~</v>
      </c>
      <c r="H99" s="3" t="str">
        <f>IF(NOT(SoundChange!H98=0),SoundChange!H98,"")</f>
        <v/>
      </c>
      <c r="I99" s="3" t="str">
        <f>IF(NOT(SoundChange!I98=0),SoundChange!I98,"")</f>
        <v/>
      </c>
      <c r="J99" s="2" t="str">
        <f ca="1" t="shared" si="12"/>
        <v>~maudero~</v>
      </c>
      <c r="K99" s="3" t="str">
        <f>IF(NOT(SoundChange!K98=0),SoundChange!K98,"")</f>
        <v/>
      </c>
      <c r="L99" s="3" t="str">
        <f>IF(NOT(SoundChange!L98=0),SoundChange!L98,"")</f>
        <v/>
      </c>
      <c r="M99" s="4" t="str">
        <f ca="1" t="shared" si="13"/>
        <v>~maudero~</v>
      </c>
      <c r="N99" s="3" t="str">
        <f>IF(NOT(SoundChange!N98=0),SoundChange!N98,"")</f>
        <v/>
      </c>
      <c r="O99" s="3" t="str">
        <f>IF(NOT(SoundChange!O98=0),SoundChange!O98,"")</f>
        <v/>
      </c>
      <c r="P99" s="2" t="str">
        <f ca="1" t="shared" si="14"/>
        <v>~maudero~</v>
      </c>
    </row>
    <row r="100" customHeight="1" spans="2:16">
      <c r="B100" s="3" t="str">
        <f>IF(NOT(SoundChange!B99=0),SoundChange!B99,"")</f>
        <v/>
      </c>
      <c r="C100" s="3" t="str">
        <f>IF(NOT(SoundChange!C99=0),SoundChange!C99,"")</f>
        <v/>
      </c>
      <c r="D100" s="2" t="str">
        <f ca="1" t="shared" si="10"/>
        <v>~maudero~</v>
      </c>
      <c r="E100" s="3" t="str">
        <f>IF(NOT(SoundChange!E99=0),SoundChange!E99,"")</f>
        <v/>
      </c>
      <c r="F100" s="3" t="str">
        <f>IF(NOT(SoundChange!F99=0),SoundChange!F99,"")</f>
        <v/>
      </c>
      <c r="G100" s="4" t="str">
        <f ca="1" t="shared" si="11"/>
        <v>~modero~</v>
      </c>
      <c r="H100" s="3" t="str">
        <f>IF(NOT(SoundChange!H99=0),SoundChange!H99,"")</f>
        <v/>
      </c>
      <c r="I100" s="3" t="str">
        <f>IF(NOT(SoundChange!I99=0),SoundChange!I99,"")</f>
        <v/>
      </c>
      <c r="J100" s="2" t="str">
        <f ca="1" t="shared" si="12"/>
        <v>~maudero~</v>
      </c>
      <c r="K100" s="3" t="str">
        <f>IF(NOT(SoundChange!K99=0),SoundChange!K99,"")</f>
        <v/>
      </c>
      <c r="L100" s="3" t="str">
        <f>IF(NOT(SoundChange!L99=0),SoundChange!L99,"")</f>
        <v/>
      </c>
      <c r="M100" s="4" t="str">
        <f ca="1" t="shared" si="13"/>
        <v>~maudero~</v>
      </c>
      <c r="N100" s="3" t="str">
        <f>IF(NOT(SoundChange!N99=0),SoundChange!N99,"")</f>
        <v/>
      </c>
      <c r="O100" s="3" t="str">
        <f>IF(NOT(SoundChange!O99=0),SoundChange!O99,"")</f>
        <v/>
      </c>
      <c r="P100" s="2" t="str">
        <f ca="1" t="shared" si="14"/>
        <v>~maudero~</v>
      </c>
    </row>
    <row r="101" customHeight="1" spans="2:16">
      <c r="B101" s="3" t="str">
        <f>IF(NOT(SoundChange!B100=0),SoundChange!B100,"")</f>
        <v/>
      </c>
      <c r="C101" s="3" t="str">
        <f>IF(NOT(SoundChange!C100=0),SoundChange!C100,"")</f>
        <v/>
      </c>
      <c r="D101" s="2" t="str">
        <f ca="1" t="shared" si="10"/>
        <v>~maudero~</v>
      </c>
      <c r="E101" s="3" t="str">
        <f>IF(NOT(SoundChange!E100=0),SoundChange!E100,"")</f>
        <v/>
      </c>
      <c r="F101" s="3" t="str">
        <f>IF(NOT(SoundChange!F100=0),SoundChange!F100,"")</f>
        <v/>
      </c>
      <c r="G101" s="4" t="str">
        <f ca="1" t="shared" si="11"/>
        <v>~modero~</v>
      </c>
      <c r="H101" s="3" t="str">
        <f>IF(NOT(SoundChange!H100=0),SoundChange!H100,"")</f>
        <v/>
      </c>
      <c r="I101" s="3" t="str">
        <f>IF(NOT(SoundChange!I100=0),SoundChange!I100,"")</f>
        <v/>
      </c>
      <c r="J101" s="2" t="str">
        <f ca="1" t="shared" si="12"/>
        <v>~maudero~</v>
      </c>
      <c r="K101" s="3" t="str">
        <f>IF(NOT(SoundChange!K100=0),SoundChange!K100,"")</f>
        <v/>
      </c>
      <c r="L101" s="3" t="str">
        <f>IF(NOT(SoundChange!L100=0),SoundChange!L100,"")</f>
        <v/>
      </c>
      <c r="M101" s="4" t="str">
        <f ca="1" t="shared" si="13"/>
        <v>~maudero~</v>
      </c>
      <c r="N101" s="3" t="str">
        <f>IF(NOT(SoundChange!N100=0),SoundChange!N100,"")</f>
        <v/>
      </c>
      <c r="O101" s="3" t="str">
        <f>IF(NOT(SoundChange!O100=0),SoundChange!O100,"")</f>
        <v/>
      </c>
      <c r="P101" s="2" t="str">
        <f ca="1" t="shared" si="14"/>
        <v>~maudero~</v>
      </c>
    </row>
    <row r="102" customHeight="1" spans="2:16">
      <c r="B102" s="3" t="str">
        <f>IF(NOT(SoundChange!B101=0),SoundChange!B101,"")</f>
        <v/>
      </c>
      <c r="C102" s="3" t="str">
        <f>IF(NOT(SoundChange!C101=0),SoundChange!C101,"")</f>
        <v/>
      </c>
      <c r="D102" s="2" t="str">
        <f ca="1" t="shared" si="10"/>
        <v>~maudero~</v>
      </c>
      <c r="E102" s="3" t="str">
        <f>IF(NOT(SoundChange!E101=0),SoundChange!E101,"")</f>
        <v/>
      </c>
      <c r="F102" s="3" t="str">
        <f>IF(NOT(SoundChange!F101=0),SoundChange!F101,"")</f>
        <v/>
      </c>
      <c r="G102" s="4" t="str">
        <f ca="1" t="shared" si="11"/>
        <v>~modero~</v>
      </c>
      <c r="H102" s="3" t="str">
        <f>IF(NOT(SoundChange!H101=0),SoundChange!H101,"")</f>
        <v/>
      </c>
      <c r="I102" s="3" t="str">
        <f>IF(NOT(SoundChange!I101=0),SoundChange!I101,"")</f>
        <v/>
      </c>
      <c r="J102" s="2" t="str">
        <f ca="1" t="shared" si="12"/>
        <v>~maudero~</v>
      </c>
      <c r="K102" s="3" t="str">
        <f>IF(NOT(SoundChange!K101=0),SoundChange!K101,"")</f>
        <v/>
      </c>
      <c r="L102" s="3" t="str">
        <f>IF(NOT(SoundChange!L101=0),SoundChange!L101,"")</f>
        <v/>
      </c>
      <c r="M102" s="4" t="str">
        <f ca="1" t="shared" si="13"/>
        <v>~maudero~</v>
      </c>
      <c r="N102" s="3" t="str">
        <f>IF(NOT(SoundChange!N101=0),SoundChange!N101,"")</f>
        <v/>
      </c>
      <c r="O102" s="3" t="str">
        <f>IF(NOT(SoundChange!O101=0),SoundChange!O101,"")</f>
        <v/>
      </c>
      <c r="P102" s="2" t="str">
        <f ca="1" t="shared" si="14"/>
        <v>~maudero~</v>
      </c>
    </row>
    <row r="103" customHeight="1" spans="2:16">
      <c r="B103" s="3" t="str">
        <f>IF(NOT(SoundChange!B102=0),SoundChange!B102,"")</f>
        <v/>
      </c>
      <c r="C103" s="3" t="str">
        <f>IF(NOT(SoundChange!C102=0),SoundChange!C102,"")</f>
        <v/>
      </c>
      <c r="D103" s="2" t="str">
        <f ca="1" t="shared" ref="D103:D118" si="15">SUBSTITUTE(D102,B103,C103)</f>
        <v>~maudero~</v>
      </c>
      <c r="E103" s="3" t="str">
        <f>IF(NOT(SoundChange!E102=0),SoundChange!E102,"")</f>
        <v/>
      </c>
      <c r="F103" s="3" t="str">
        <f>IF(NOT(SoundChange!F102=0),SoundChange!F102,"")</f>
        <v/>
      </c>
      <c r="G103" s="4" t="str">
        <f ca="1" t="shared" ref="G103:G118" si="16">SUBSTITUTE(G102,E103,F103)</f>
        <v>~modero~</v>
      </c>
      <c r="H103" s="3" t="str">
        <f>IF(NOT(SoundChange!H102=0),SoundChange!H102,"")</f>
        <v/>
      </c>
      <c r="I103" s="3" t="str">
        <f>IF(NOT(SoundChange!I102=0),SoundChange!I102,"")</f>
        <v/>
      </c>
      <c r="J103" s="2" t="str">
        <f ca="1" t="shared" ref="J103:J118" si="17">SUBSTITUTE(J102,H103,I103)</f>
        <v>~maudero~</v>
      </c>
      <c r="K103" s="3" t="str">
        <f>IF(NOT(SoundChange!K102=0),SoundChange!K102,"")</f>
        <v/>
      </c>
      <c r="L103" s="3" t="str">
        <f>IF(NOT(SoundChange!L102=0),SoundChange!L102,"")</f>
        <v/>
      </c>
      <c r="M103" s="4" t="str">
        <f ca="1" t="shared" ref="M103:M118" si="18">SUBSTITUTE(M102,K103,L103)</f>
        <v>~maudero~</v>
      </c>
      <c r="N103" s="3" t="str">
        <f>IF(NOT(SoundChange!N102=0),SoundChange!N102,"")</f>
        <v/>
      </c>
      <c r="O103" s="3" t="str">
        <f>IF(NOT(SoundChange!O102=0),SoundChange!O102,"")</f>
        <v/>
      </c>
      <c r="P103" s="2" t="str">
        <f ca="1" t="shared" ref="P103:P118" si="19">SUBSTITUTE(P102,N103,O103)</f>
        <v>~maudero~</v>
      </c>
    </row>
    <row r="104" customHeight="1" spans="2:16">
      <c r="B104" s="3" t="str">
        <f>IF(NOT(SoundChange!B103=0),SoundChange!B103,"")</f>
        <v/>
      </c>
      <c r="C104" s="3" t="str">
        <f>IF(NOT(SoundChange!C103=0),SoundChange!C103,"")</f>
        <v/>
      </c>
      <c r="D104" s="2" t="str">
        <f ca="1" t="shared" si="15"/>
        <v>~maudero~</v>
      </c>
      <c r="E104" s="3" t="str">
        <f>IF(NOT(SoundChange!E103=0),SoundChange!E103,"")</f>
        <v/>
      </c>
      <c r="F104" s="3" t="str">
        <f>IF(NOT(SoundChange!F103=0),SoundChange!F103,"")</f>
        <v/>
      </c>
      <c r="G104" s="4" t="str">
        <f ca="1" t="shared" si="16"/>
        <v>~modero~</v>
      </c>
      <c r="H104" s="3" t="str">
        <f>IF(NOT(SoundChange!H103=0),SoundChange!H103,"")</f>
        <v/>
      </c>
      <c r="I104" s="3" t="str">
        <f>IF(NOT(SoundChange!I103=0),SoundChange!I103,"")</f>
        <v/>
      </c>
      <c r="J104" s="2" t="str">
        <f ca="1" t="shared" si="17"/>
        <v>~maudero~</v>
      </c>
      <c r="K104" s="3" t="str">
        <f>IF(NOT(SoundChange!K103=0),SoundChange!K103,"")</f>
        <v/>
      </c>
      <c r="L104" s="3" t="str">
        <f>IF(NOT(SoundChange!L103=0),SoundChange!L103,"")</f>
        <v/>
      </c>
      <c r="M104" s="4" t="str">
        <f ca="1" t="shared" si="18"/>
        <v>~maudero~</v>
      </c>
      <c r="N104" s="3" t="str">
        <f>IF(NOT(SoundChange!N103=0),SoundChange!N103,"")</f>
        <v/>
      </c>
      <c r="O104" s="3" t="str">
        <f>IF(NOT(SoundChange!O103=0),SoundChange!O103,"")</f>
        <v/>
      </c>
      <c r="P104" s="2" t="str">
        <f ca="1" t="shared" si="19"/>
        <v>~maudero~</v>
      </c>
    </row>
    <row r="105" customHeight="1" spans="2:16">
      <c r="B105" s="3" t="str">
        <f>IF(NOT(SoundChange!B104=0),SoundChange!B104,"")</f>
        <v/>
      </c>
      <c r="C105" s="3" t="str">
        <f>IF(NOT(SoundChange!C104=0),SoundChange!C104,"")</f>
        <v/>
      </c>
      <c r="D105" s="2" t="str">
        <f ca="1" t="shared" si="15"/>
        <v>~maudero~</v>
      </c>
      <c r="E105" s="3" t="str">
        <f>IF(NOT(SoundChange!E104=0),SoundChange!E104,"")</f>
        <v/>
      </c>
      <c r="F105" s="3" t="str">
        <f>IF(NOT(SoundChange!F104=0),SoundChange!F104,"")</f>
        <v/>
      </c>
      <c r="G105" s="4" t="str">
        <f ca="1" t="shared" si="16"/>
        <v>~modero~</v>
      </c>
      <c r="H105" s="3" t="str">
        <f>IF(NOT(SoundChange!H104=0),SoundChange!H104,"")</f>
        <v/>
      </c>
      <c r="I105" s="3" t="str">
        <f>IF(NOT(SoundChange!I104=0),SoundChange!I104,"")</f>
        <v/>
      </c>
      <c r="J105" s="2" t="str">
        <f ca="1" t="shared" si="17"/>
        <v>~maudero~</v>
      </c>
      <c r="K105" s="3" t="str">
        <f>IF(NOT(SoundChange!K104=0),SoundChange!K104,"")</f>
        <v/>
      </c>
      <c r="L105" s="3" t="str">
        <f>IF(NOT(SoundChange!L104=0),SoundChange!L104,"")</f>
        <v/>
      </c>
      <c r="M105" s="4" t="str">
        <f ca="1" t="shared" si="18"/>
        <v>~maudero~</v>
      </c>
      <c r="N105" s="3" t="str">
        <f>IF(NOT(SoundChange!N104=0),SoundChange!N104,"")</f>
        <v/>
      </c>
      <c r="O105" s="3" t="str">
        <f>IF(NOT(SoundChange!O104=0),SoundChange!O104,"")</f>
        <v/>
      </c>
      <c r="P105" s="2" t="str">
        <f ca="1" t="shared" si="19"/>
        <v>~maudero~</v>
      </c>
    </row>
    <row r="106" customHeight="1" spans="2:16">
      <c r="B106" s="3" t="str">
        <f>IF(NOT(SoundChange!B105=0),SoundChange!B105,"")</f>
        <v/>
      </c>
      <c r="C106" s="3" t="str">
        <f>IF(NOT(SoundChange!C105=0),SoundChange!C105,"")</f>
        <v/>
      </c>
      <c r="D106" s="2" t="str">
        <f ca="1" t="shared" si="15"/>
        <v>~maudero~</v>
      </c>
      <c r="E106" s="3" t="str">
        <f>IF(NOT(SoundChange!E105=0),SoundChange!E105,"")</f>
        <v/>
      </c>
      <c r="F106" s="3" t="str">
        <f>IF(NOT(SoundChange!F105=0),SoundChange!F105,"")</f>
        <v/>
      </c>
      <c r="G106" s="4" t="str">
        <f ca="1" t="shared" si="16"/>
        <v>~modero~</v>
      </c>
      <c r="H106" s="3" t="str">
        <f>IF(NOT(SoundChange!H105=0),SoundChange!H105,"")</f>
        <v/>
      </c>
      <c r="I106" s="3" t="str">
        <f>IF(NOT(SoundChange!I105=0),SoundChange!I105,"")</f>
        <v/>
      </c>
      <c r="J106" s="2" t="str">
        <f ca="1" t="shared" si="17"/>
        <v>~maudero~</v>
      </c>
      <c r="K106" s="3" t="str">
        <f>IF(NOT(SoundChange!K105=0),SoundChange!K105,"")</f>
        <v/>
      </c>
      <c r="L106" s="3" t="str">
        <f>IF(NOT(SoundChange!L105=0),SoundChange!L105,"")</f>
        <v/>
      </c>
      <c r="M106" s="4" t="str">
        <f ca="1" t="shared" si="18"/>
        <v>~maudero~</v>
      </c>
      <c r="N106" s="3" t="str">
        <f>IF(NOT(SoundChange!N105=0),SoundChange!N105,"")</f>
        <v/>
      </c>
      <c r="O106" s="3" t="str">
        <f>IF(NOT(SoundChange!O105=0),SoundChange!O105,"")</f>
        <v/>
      </c>
      <c r="P106" s="2" t="str">
        <f ca="1" t="shared" si="19"/>
        <v>~maudero~</v>
      </c>
    </row>
    <row r="107" customHeight="1" spans="2:16">
      <c r="B107" s="3" t="str">
        <f>IF(NOT(SoundChange!B106=0),SoundChange!B106,"")</f>
        <v/>
      </c>
      <c r="C107" s="3" t="str">
        <f>IF(NOT(SoundChange!C106=0),SoundChange!C106,"")</f>
        <v/>
      </c>
      <c r="D107" s="2" t="str">
        <f ca="1" t="shared" si="15"/>
        <v>~maudero~</v>
      </c>
      <c r="E107" s="3" t="str">
        <f>IF(NOT(SoundChange!E106=0),SoundChange!E106,"")</f>
        <v/>
      </c>
      <c r="F107" s="3" t="str">
        <f>IF(NOT(SoundChange!F106=0),SoundChange!F106,"")</f>
        <v/>
      </c>
      <c r="G107" s="4" t="str">
        <f ca="1" t="shared" si="16"/>
        <v>~modero~</v>
      </c>
      <c r="H107" s="3" t="str">
        <f>IF(NOT(SoundChange!H106=0),SoundChange!H106,"")</f>
        <v/>
      </c>
      <c r="I107" s="3" t="str">
        <f>IF(NOT(SoundChange!I106=0),SoundChange!I106,"")</f>
        <v/>
      </c>
      <c r="J107" s="2" t="str">
        <f ca="1" t="shared" si="17"/>
        <v>~maudero~</v>
      </c>
      <c r="K107" s="3" t="str">
        <f>IF(NOT(SoundChange!K106=0),SoundChange!K106,"")</f>
        <v/>
      </c>
      <c r="L107" s="3" t="str">
        <f>IF(NOT(SoundChange!L106=0),SoundChange!L106,"")</f>
        <v/>
      </c>
      <c r="M107" s="4" t="str">
        <f ca="1" t="shared" si="18"/>
        <v>~maudero~</v>
      </c>
      <c r="N107" s="3" t="str">
        <f>IF(NOT(SoundChange!N106=0),SoundChange!N106,"")</f>
        <v/>
      </c>
      <c r="O107" s="3" t="str">
        <f>IF(NOT(SoundChange!O106=0),SoundChange!O106,"")</f>
        <v/>
      </c>
      <c r="P107" s="2" t="str">
        <f ca="1" t="shared" si="19"/>
        <v>~maudero~</v>
      </c>
    </row>
    <row r="108" customHeight="1" spans="2:16">
      <c r="B108" s="3" t="str">
        <f>IF(NOT(SoundChange!B107=0),SoundChange!B107,"")</f>
        <v/>
      </c>
      <c r="C108" s="3" t="str">
        <f>IF(NOT(SoundChange!C107=0),SoundChange!C107,"")</f>
        <v/>
      </c>
      <c r="D108" s="2" t="str">
        <f ca="1" t="shared" si="15"/>
        <v>~maudero~</v>
      </c>
      <c r="E108" s="3" t="str">
        <f>IF(NOT(SoundChange!E107=0),SoundChange!E107,"")</f>
        <v/>
      </c>
      <c r="F108" s="3" t="str">
        <f>IF(NOT(SoundChange!F107=0),SoundChange!F107,"")</f>
        <v/>
      </c>
      <c r="G108" s="4" t="str">
        <f ca="1" t="shared" si="16"/>
        <v>~modero~</v>
      </c>
      <c r="H108" s="3" t="str">
        <f>IF(NOT(SoundChange!H107=0),SoundChange!H107,"")</f>
        <v/>
      </c>
      <c r="I108" s="3" t="str">
        <f>IF(NOT(SoundChange!I107=0),SoundChange!I107,"")</f>
        <v/>
      </c>
      <c r="J108" s="2" t="str">
        <f ca="1" t="shared" si="17"/>
        <v>~maudero~</v>
      </c>
      <c r="K108" s="3" t="str">
        <f>IF(NOT(SoundChange!K107=0),SoundChange!K107,"")</f>
        <v/>
      </c>
      <c r="L108" s="3" t="str">
        <f>IF(NOT(SoundChange!L107=0),SoundChange!L107,"")</f>
        <v/>
      </c>
      <c r="M108" s="4" t="str">
        <f ca="1" t="shared" si="18"/>
        <v>~maudero~</v>
      </c>
      <c r="N108" s="3" t="str">
        <f>IF(NOT(SoundChange!N107=0),SoundChange!N107,"")</f>
        <v/>
      </c>
      <c r="O108" s="3" t="str">
        <f>IF(NOT(SoundChange!O107=0),SoundChange!O107,"")</f>
        <v/>
      </c>
      <c r="P108" s="2" t="str">
        <f ca="1" t="shared" si="19"/>
        <v>~maudero~</v>
      </c>
    </row>
    <row r="109" customHeight="1" spans="2:16">
      <c r="B109" s="3" t="str">
        <f>IF(NOT(SoundChange!B108=0),SoundChange!B108,"")</f>
        <v/>
      </c>
      <c r="C109" s="3" t="str">
        <f>IF(NOT(SoundChange!C108=0),SoundChange!C108,"")</f>
        <v/>
      </c>
      <c r="D109" s="2" t="str">
        <f ca="1" t="shared" si="15"/>
        <v>~maudero~</v>
      </c>
      <c r="E109" s="3" t="str">
        <f>IF(NOT(SoundChange!E108=0),SoundChange!E108,"")</f>
        <v/>
      </c>
      <c r="F109" s="3" t="str">
        <f>IF(NOT(SoundChange!F108=0),SoundChange!F108,"")</f>
        <v/>
      </c>
      <c r="G109" s="4" t="str">
        <f ca="1" t="shared" si="16"/>
        <v>~modero~</v>
      </c>
      <c r="H109" s="3" t="str">
        <f>IF(NOT(SoundChange!H108=0),SoundChange!H108,"")</f>
        <v/>
      </c>
      <c r="I109" s="3" t="str">
        <f>IF(NOT(SoundChange!I108=0),SoundChange!I108,"")</f>
        <v/>
      </c>
      <c r="J109" s="2" t="str">
        <f ca="1" t="shared" si="17"/>
        <v>~maudero~</v>
      </c>
      <c r="K109" s="3" t="str">
        <f>IF(NOT(SoundChange!K108=0),SoundChange!K108,"")</f>
        <v/>
      </c>
      <c r="L109" s="3" t="str">
        <f>IF(NOT(SoundChange!L108=0),SoundChange!L108,"")</f>
        <v/>
      </c>
      <c r="M109" s="4" t="str">
        <f ca="1" t="shared" si="18"/>
        <v>~maudero~</v>
      </c>
      <c r="N109" s="3" t="str">
        <f>IF(NOT(SoundChange!N108=0),SoundChange!N108,"")</f>
        <v/>
      </c>
      <c r="O109" s="3" t="str">
        <f>IF(NOT(SoundChange!O108=0),SoundChange!O108,"")</f>
        <v/>
      </c>
      <c r="P109" s="2" t="str">
        <f ca="1" t="shared" si="19"/>
        <v>~maudero~</v>
      </c>
    </row>
    <row r="110" customHeight="1" spans="2:16">
      <c r="B110" s="3" t="str">
        <f>IF(NOT(SoundChange!B109=0),SoundChange!B109,"")</f>
        <v/>
      </c>
      <c r="C110" s="3" t="str">
        <f>IF(NOT(SoundChange!C109=0),SoundChange!C109,"")</f>
        <v/>
      </c>
      <c r="D110" s="2" t="str">
        <f ca="1" t="shared" si="15"/>
        <v>~maudero~</v>
      </c>
      <c r="E110" s="3" t="str">
        <f>IF(NOT(SoundChange!E109=0),SoundChange!E109,"")</f>
        <v/>
      </c>
      <c r="F110" s="3" t="str">
        <f>IF(NOT(SoundChange!F109=0),SoundChange!F109,"")</f>
        <v/>
      </c>
      <c r="G110" s="4" t="str">
        <f ca="1" t="shared" si="16"/>
        <v>~modero~</v>
      </c>
      <c r="H110" s="3" t="str">
        <f>IF(NOT(SoundChange!H109=0),SoundChange!H109,"")</f>
        <v/>
      </c>
      <c r="I110" s="3" t="str">
        <f>IF(NOT(SoundChange!I109=0),SoundChange!I109,"")</f>
        <v/>
      </c>
      <c r="J110" s="2" t="str">
        <f ca="1" t="shared" si="17"/>
        <v>~maudero~</v>
      </c>
      <c r="K110" s="3" t="str">
        <f>IF(NOT(SoundChange!K109=0),SoundChange!K109,"")</f>
        <v/>
      </c>
      <c r="L110" s="3" t="str">
        <f>IF(NOT(SoundChange!L109=0),SoundChange!L109,"")</f>
        <v/>
      </c>
      <c r="M110" s="4" t="str">
        <f ca="1" t="shared" si="18"/>
        <v>~maudero~</v>
      </c>
      <c r="N110" s="3" t="str">
        <f>IF(NOT(SoundChange!N109=0),SoundChange!N109,"")</f>
        <v/>
      </c>
      <c r="O110" s="3" t="str">
        <f>IF(NOT(SoundChange!O109=0),SoundChange!O109,"")</f>
        <v/>
      </c>
      <c r="P110" s="2" t="str">
        <f ca="1" t="shared" si="19"/>
        <v>~maudero~</v>
      </c>
    </row>
    <row r="111" customHeight="1" spans="2:16">
      <c r="B111" s="3" t="str">
        <f>IF(NOT(SoundChange!B110=0),SoundChange!B110,"")</f>
        <v/>
      </c>
      <c r="C111" s="3" t="str">
        <f>IF(NOT(SoundChange!C110=0),SoundChange!C110,"")</f>
        <v/>
      </c>
      <c r="D111" s="2" t="str">
        <f ca="1" t="shared" si="15"/>
        <v>~maudero~</v>
      </c>
      <c r="E111" s="3" t="str">
        <f>IF(NOT(SoundChange!E110=0),SoundChange!E110,"")</f>
        <v/>
      </c>
      <c r="F111" s="3" t="str">
        <f>IF(NOT(SoundChange!F110=0),SoundChange!F110,"")</f>
        <v/>
      </c>
      <c r="G111" s="4" t="str">
        <f ca="1" t="shared" si="16"/>
        <v>~modero~</v>
      </c>
      <c r="H111" s="3" t="str">
        <f>IF(NOT(SoundChange!H110=0),SoundChange!H110,"")</f>
        <v/>
      </c>
      <c r="I111" s="3" t="str">
        <f>IF(NOT(SoundChange!I110=0),SoundChange!I110,"")</f>
        <v/>
      </c>
      <c r="J111" s="2" t="str">
        <f ca="1" t="shared" si="17"/>
        <v>~maudero~</v>
      </c>
      <c r="K111" s="3" t="str">
        <f>IF(NOT(SoundChange!K110=0),SoundChange!K110,"")</f>
        <v/>
      </c>
      <c r="L111" s="3" t="str">
        <f>IF(NOT(SoundChange!L110=0),SoundChange!L110,"")</f>
        <v/>
      </c>
      <c r="M111" s="4" t="str">
        <f ca="1" t="shared" si="18"/>
        <v>~maudero~</v>
      </c>
      <c r="N111" s="3" t="str">
        <f>IF(NOT(SoundChange!N110=0),SoundChange!N110,"")</f>
        <v/>
      </c>
      <c r="O111" s="3" t="str">
        <f>IF(NOT(SoundChange!O110=0),SoundChange!O110,"")</f>
        <v/>
      </c>
      <c r="P111" s="2" t="str">
        <f ca="1" t="shared" si="19"/>
        <v>~maudero~</v>
      </c>
    </row>
    <row r="112" customHeight="1" spans="2:16">
      <c r="B112" s="3" t="str">
        <f>IF(NOT(SoundChange!B111=0),SoundChange!B111,"")</f>
        <v/>
      </c>
      <c r="C112" s="3" t="str">
        <f>IF(NOT(SoundChange!C111=0),SoundChange!C111,"")</f>
        <v/>
      </c>
      <c r="D112" s="2" t="str">
        <f ca="1" t="shared" si="15"/>
        <v>~maudero~</v>
      </c>
      <c r="E112" s="3" t="str">
        <f>IF(NOT(SoundChange!E111=0),SoundChange!E111,"")</f>
        <v/>
      </c>
      <c r="F112" s="3" t="str">
        <f>IF(NOT(SoundChange!F111=0),SoundChange!F111,"")</f>
        <v/>
      </c>
      <c r="G112" s="4" t="str">
        <f ca="1" t="shared" si="16"/>
        <v>~modero~</v>
      </c>
      <c r="H112" s="3" t="str">
        <f>IF(NOT(SoundChange!H111=0),SoundChange!H111,"")</f>
        <v/>
      </c>
      <c r="I112" s="3" t="str">
        <f>IF(NOT(SoundChange!I111=0),SoundChange!I111,"")</f>
        <v/>
      </c>
      <c r="J112" s="2" t="str">
        <f ca="1" t="shared" si="17"/>
        <v>~maudero~</v>
      </c>
      <c r="K112" s="3" t="str">
        <f>IF(NOT(SoundChange!K111=0),SoundChange!K111,"")</f>
        <v/>
      </c>
      <c r="L112" s="3" t="str">
        <f>IF(NOT(SoundChange!L111=0),SoundChange!L111,"")</f>
        <v/>
      </c>
      <c r="M112" s="4" t="str">
        <f ca="1" t="shared" si="18"/>
        <v>~maudero~</v>
      </c>
      <c r="N112" s="3" t="str">
        <f>IF(NOT(SoundChange!N111=0),SoundChange!N111,"")</f>
        <v/>
      </c>
      <c r="O112" s="3" t="str">
        <f>IF(NOT(SoundChange!O111=0),SoundChange!O111,"")</f>
        <v/>
      </c>
      <c r="P112" s="2" t="str">
        <f ca="1" t="shared" si="19"/>
        <v>~maudero~</v>
      </c>
    </row>
    <row r="113" customHeight="1" spans="2:16">
      <c r="B113" s="3" t="str">
        <f>IF(NOT(SoundChange!B112=0),SoundChange!B112,"")</f>
        <v/>
      </c>
      <c r="C113" s="3" t="str">
        <f>IF(NOT(SoundChange!C112=0),SoundChange!C112,"")</f>
        <v/>
      </c>
      <c r="D113" s="2" t="str">
        <f ca="1" t="shared" si="15"/>
        <v>~maudero~</v>
      </c>
      <c r="E113" s="3" t="str">
        <f>IF(NOT(SoundChange!E112=0),SoundChange!E112,"")</f>
        <v/>
      </c>
      <c r="F113" s="3" t="str">
        <f>IF(NOT(SoundChange!F112=0),SoundChange!F112,"")</f>
        <v/>
      </c>
      <c r="G113" s="4" t="str">
        <f ca="1" t="shared" si="16"/>
        <v>~modero~</v>
      </c>
      <c r="H113" s="3" t="str">
        <f>IF(NOT(SoundChange!H112=0),SoundChange!H112,"")</f>
        <v/>
      </c>
      <c r="I113" s="3" t="str">
        <f>IF(NOT(SoundChange!I112=0),SoundChange!I112,"")</f>
        <v/>
      </c>
      <c r="J113" s="2" t="str">
        <f ca="1" t="shared" si="17"/>
        <v>~maudero~</v>
      </c>
      <c r="K113" s="3" t="str">
        <f>IF(NOT(SoundChange!K112=0),SoundChange!K112,"")</f>
        <v/>
      </c>
      <c r="L113" s="3" t="str">
        <f>IF(NOT(SoundChange!L112=0),SoundChange!L112,"")</f>
        <v/>
      </c>
      <c r="M113" s="4" t="str">
        <f ca="1" t="shared" si="18"/>
        <v>~maudero~</v>
      </c>
      <c r="N113" s="3" t="str">
        <f>IF(NOT(SoundChange!N112=0),SoundChange!N112,"")</f>
        <v/>
      </c>
      <c r="O113" s="3" t="str">
        <f>IF(NOT(SoundChange!O112=0),SoundChange!O112,"")</f>
        <v/>
      </c>
      <c r="P113" s="2" t="str">
        <f ca="1" t="shared" si="19"/>
        <v>~maudero~</v>
      </c>
    </row>
    <row r="114" customHeight="1" spans="2:16">
      <c r="B114" s="3" t="str">
        <f>IF(NOT(SoundChange!B113=0),SoundChange!B113,"")</f>
        <v/>
      </c>
      <c r="C114" s="3" t="str">
        <f>IF(NOT(SoundChange!C113=0),SoundChange!C113,"")</f>
        <v/>
      </c>
      <c r="D114" s="2" t="str">
        <f ca="1" t="shared" si="15"/>
        <v>~maudero~</v>
      </c>
      <c r="E114" s="3" t="str">
        <f>IF(NOT(SoundChange!E113=0),SoundChange!E113,"")</f>
        <v/>
      </c>
      <c r="F114" s="3" t="str">
        <f>IF(NOT(SoundChange!F113=0),SoundChange!F113,"")</f>
        <v/>
      </c>
      <c r="G114" s="4" t="str">
        <f ca="1" t="shared" si="16"/>
        <v>~modero~</v>
      </c>
      <c r="H114" s="3" t="str">
        <f>IF(NOT(SoundChange!H113=0),SoundChange!H113,"")</f>
        <v/>
      </c>
      <c r="I114" s="3" t="str">
        <f>IF(NOT(SoundChange!I113=0),SoundChange!I113,"")</f>
        <v/>
      </c>
      <c r="J114" s="2" t="str">
        <f ca="1" t="shared" si="17"/>
        <v>~maudero~</v>
      </c>
      <c r="K114" s="3" t="str">
        <f>IF(NOT(SoundChange!K113=0),SoundChange!K113,"")</f>
        <v/>
      </c>
      <c r="L114" s="3" t="str">
        <f>IF(NOT(SoundChange!L113=0),SoundChange!L113,"")</f>
        <v/>
      </c>
      <c r="M114" s="4" t="str">
        <f ca="1" t="shared" si="18"/>
        <v>~maudero~</v>
      </c>
      <c r="N114" s="3" t="str">
        <f>IF(NOT(SoundChange!N113=0),SoundChange!N113,"")</f>
        <v/>
      </c>
      <c r="O114" s="3" t="str">
        <f>IF(NOT(SoundChange!O113=0),SoundChange!O113,"")</f>
        <v/>
      </c>
      <c r="P114" s="2" t="str">
        <f ca="1" t="shared" si="19"/>
        <v>~maudero~</v>
      </c>
    </row>
    <row r="115" customHeight="1" spans="2:16">
      <c r="B115" s="3" t="str">
        <f>IF(NOT(SoundChange!B114=0),SoundChange!B114,"")</f>
        <v/>
      </c>
      <c r="C115" s="3" t="str">
        <f>IF(NOT(SoundChange!C114=0),SoundChange!C114,"")</f>
        <v/>
      </c>
      <c r="D115" s="2" t="str">
        <f ca="1" t="shared" si="15"/>
        <v>~maudero~</v>
      </c>
      <c r="E115" s="3" t="str">
        <f>IF(NOT(SoundChange!E114=0),SoundChange!E114,"")</f>
        <v/>
      </c>
      <c r="F115" s="3" t="str">
        <f>IF(NOT(SoundChange!F114=0),SoundChange!F114,"")</f>
        <v/>
      </c>
      <c r="G115" s="4" t="str">
        <f ca="1" t="shared" si="16"/>
        <v>~modero~</v>
      </c>
      <c r="H115" s="3" t="str">
        <f>IF(NOT(SoundChange!H114=0),SoundChange!H114,"")</f>
        <v/>
      </c>
      <c r="I115" s="3" t="str">
        <f>IF(NOT(SoundChange!I114=0),SoundChange!I114,"")</f>
        <v/>
      </c>
      <c r="J115" s="2" t="str">
        <f ca="1" t="shared" si="17"/>
        <v>~maudero~</v>
      </c>
      <c r="K115" s="3" t="str">
        <f>IF(NOT(SoundChange!K114=0),SoundChange!K114,"")</f>
        <v/>
      </c>
      <c r="L115" s="3" t="str">
        <f>IF(NOT(SoundChange!L114=0),SoundChange!L114,"")</f>
        <v/>
      </c>
      <c r="M115" s="4" t="str">
        <f ca="1" t="shared" si="18"/>
        <v>~maudero~</v>
      </c>
      <c r="N115" s="3" t="str">
        <f>IF(NOT(SoundChange!N114=0),SoundChange!N114,"")</f>
        <v/>
      </c>
      <c r="O115" s="3" t="str">
        <f>IF(NOT(SoundChange!O114=0),SoundChange!O114,"")</f>
        <v/>
      </c>
      <c r="P115" s="2" t="str">
        <f ca="1" t="shared" si="19"/>
        <v>~maudero~</v>
      </c>
    </row>
    <row r="116" customHeight="1" spans="2:16">
      <c r="B116" s="3" t="str">
        <f>IF(NOT(SoundChange!B115=0),SoundChange!B115,"")</f>
        <v/>
      </c>
      <c r="C116" s="3" t="str">
        <f>IF(NOT(SoundChange!C115=0),SoundChange!C115,"")</f>
        <v/>
      </c>
      <c r="D116" s="2" t="str">
        <f ca="1" t="shared" si="15"/>
        <v>~maudero~</v>
      </c>
      <c r="E116" s="3" t="str">
        <f>IF(NOT(SoundChange!E115=0),SoundChange!E115,"")</f>
        <v/>
      </c>
      <c r="F116" s="3" t="str">
        <f>IF(NOT(SoundChange!F115=0),SoundChange!F115,"")</f>
        <v/>
      </c>
      <c r="G116" s="4" t="str">
        <f ca="1" t="shared" si="16"/>
        <v>~modero~</v>
      </c>
      <c r="H116" s="3" t="str">
        <f>IF(NOT(SoundChange!H115=0),SoundChange!H115,"")</f>
        <v/>
      </c>
      <c r="I116" s="3" t="str">
        <f>IF(NOT(SoundChange!I115=0),SoundChange!I115,"")</f>
        <v/>
      </c>
      <c r="J116" s="2" t="str">
        <f ca="1" t="shared" si="17"/>
        <v>~maudero~</v>
      </c>
      <c r="K116" s="3" t="str">
        <f>IF(NOT(SoundChange!K115=0),SoundChange!K115,"")</f>
        <v/>
      </c>
      <c r="L116" s="3" t="str">
        <f>IF(NOT(SoundChange!L115=0),SoundChange!L115,"")</f>
        <v/>
      </c>
      <c r="M116" s="4" t="str">
        <f ca="1" t="shared" si="18"/>
        <v>~maudero~</v>
      </c>
      <c r="N116" s="3" t="str">
        <f>IF(NOT(SoundChange!N115=0),SoundChange!N115,"")</f>
        <v/>
      </c>
      <c r="O116" s="3" t="str">
        <f>IF(NOT(SoundChange!O115=0),SoundChange!O115,"")</f>
        <v/>
      </c>
      <c r="P116" s="2" t="str">
        <f ca="1" t="shared" si="19"/>
        <v>~maudero~</v>
      </c>
    </row>
    <row r="117" customHeight="1" spans="2:16">
      <c r="B117" s="3" t="str">
        <f>IF(NOT(SoundChange!B116=0),SoundChange!B116,"")</f>
        <v/>
      </c>
      <c r="C117" s="3" t="str">
        <f>IF(NOT(SoundChange!C116=0),SoundChange!C116,"")</f>
        <v/>
      </c>
      <c r="D117" s="2" t="str">
        <f ca="1" t="shared" si="15"/>
        <v>~maudero~</v>
      </c>
      <c r="E117" s="3" t="str">
        <f>IF(NOT(SoundChange!E116=0),SoundChange!E116,"")</f>
        <v/>
      </c>
      <c r="F117" s="3" t="str">
        <f>IF(NOT(SoundChange!F116=0),SoundChange!F116,"")</f>
        <v/>
      </c>
      <c r="G117" s="4" t="str">
        <f ca="1" t="shared" si="16"/>
        <v>~modero~</v>
      </c>
      <c r="H117" s="3" t="str">
        <f>IF(NOT(SoundChange!H116=0),SoundChange!H116,"")</f>
        <v/>
      </c>
      <c r="I117" s="3" t="str">
        <f>IF(NOT(SoundChange!I116=0),SoundChange!I116,"")</f>
        <v/>
      </c>
      <c r="J117" s="2" t="str">
        <f ca="1" t="shared" si="17"/>
        <v>~maudero~</v>
      </c>
      <c r="K117" s="3" t="str">
        <f>IF(NOT(SoundChange!K116=0),SoundChange!K116,"")</f>
        <v/>
      </c>
      <c r="L117" s="3" t="str">
        <f>IF(NOT(SoundChange!L116=0),SoundChange!L116,"")</f>
        <v/>
      </c>
      <c r="M117" s="4" t="str">
        <f ca="1" t="shared" si="18"/>
        <v>~maudero~</v>
      </c>
      <c r="N117" s="3" t="str">
        <f>IF(NOT(SoundChange!N116=0),SoundChange!N116,"")</f>
        <v/>
      </c>
      <c r="O117" s="3" t="str">
        <f>IF(NOT(SoundChange!O116=0),SoundChange!O116,"")</f>
        <v/>
      </c>
      <c r="P117" s="2" t="str">
        <f ca="1" t="shared" si="19"/>
        <v>~maudero~</v>
      </c>
    </row>
    <row r="118" customHeight="1" spans="2:16">
      <c r="B118" s="3" t="str">
        <f>IF(NOT(SoundChange!B117=0),SoundChange!B117,"")</f>
        <v>~</v>
      </c>
      <c r="C118" s="3" t="str">
        <f>IF(NOT(SoundChange!C117=0),SoundChange!C117,"")</f>
        <v/>
      </c>
      <c r="D118" s="2" t="str">
        <f ca="1" t="shared" si="15"/>
        <v>maudero</v>
      </c>
      <c r="E118" s="3" t="str">
        <f>IF(NOT(SoundChange!E117=0),SoundChange!E117,"")</f>
        <v>~</v>
      </c>
      <c r="F118" s="3" t="str">
        <f>IF(NOT(SoundChange!F117=0),SoundChange!F117,"")</f>
        <v/>
      </c>
      <c r="G118" s="4" t="str">
        <f ca="1" t="shared" si="16"/>
        <v>modero</v>
      </c>
      <c r="H118" s="3" t="str">
        <f>IF(NOT(SoundChange!H117=0),SoundChange!H117,"")</f>
        <v>~</v>
      </c>
      <c r="I118" s="3" t="str">
        <f>IF(NOT(SoundChange!I117=0),SoundChange!I117,"")</f>
        <v/>
      </c>
      <c r="J118" s="2" t="str">
        <f ca="1" t="shared" si="17"/>
        <v>maudero</v>
      </c>
      <c r="K118" s="3" t="str">
        <f>IF(NOT(SoundChange!K117=0),SoundChange!K117,"")</f>
        <v>~</v>
      </c>
      <c r="L118" s="3" t="str">
        <f>IF(NOT(SoundChange!L117=0),SoundChange!L117,"")</f>
        <v/>
      </c>
      <c r="M118" s="4" t="str">
        <f ca="1" t="shared" si="18"/>
        <v>maudero</v>
      </c>
      <c r="N118" s="3" t="str">
        <f>IF(NOT(SoundChange!N117=0),SoundChange!N117,"")</f>
        <v>~</v>
      </c>
      <c r="O118" s="3" t="str">
        <f>IF(NOT(SoundChange!O117=0),SoundChange!O117,"")</f>
        <v/>
      </c>
      <c r="P118" s="2" t="str">
        <f ca="1" t="shared" si="19"/>
        <v>maudero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P118"/>
  <sheetViews>
    <sheetView topLeftCell="A107" workbookViewId="0">
      <selection activeCell="B6" sqref="B6:P118"/>
    </sheetView>
  </sheetViews>
  <sheetFormatPr defaultColWidth="13.8571428571429" defaultRowHeight="24" customHeight="1"/>
  <cols>
    <col min="1" max="16384" width="13.8571428571429" customWidth="1"/>
  </cols>
  <sheetData>
    <row r="3" customHeight="1" spans="2:15">
      <c r="B3" s="1" t="s">
        <v>103</v>
      </c>
      <c r="C3" s="1"/>
      <c r="D3" s="1"/>
      <c r="E3" s="1" t="s">
        <v>104</v>
      </c>
      <c r="F3" s="1"/>
      <c r="G3" s="1"/>
      <c r="H3" s="1" t="s">
        <v>105</v>
      </c>
      <c r="I3" s="1"/>
      <c r="J3" s="1"/>
      <c r="K3" s="1" t="s">
        <v>106</v>
      </c>
      <c r="L3" s="1"/>
      <c r="M3" s="1"/>
      <c r="N3" s="1" t="s">
        <v>107</v>
      </c>
      <c r="O3" s="1"/>
    </row>
    <row r="4" customHeight="1" spans="2:16">
      <c r="B4" s="1" t="s">
        <v>47</v>
      </c>
      <c r="C4" s="1" t="s">
        <v>48</v>
      </c>
      <c r="D4" s="2" t="str">
        <f ca="1">Generator!C12</f>
        <v>tero</v>
      </c>
      <c r="E4" s="1" t="s">
        <v>47</v>
      </c>
      <c r="F4" s="1" t="s">
        <v>48</v>
      </c>
      <c r="G4" s="2" t="str">
        <f ca="1">Generator!C12</f>
        <v>tero</v>
      </c>
      <c r="H4" s="1" t="s">
        <v>47</v>
      </c>
      <c r="I4" s="1" t="s">
        <v>48</v>
      </c>
      <c r="J4" s="2" t="str">
        <f ca="1">Generator!C12</f>
        <v>tero</v>
      </c>
      <c r="K4" s="1" t="s">
        <v>47</v>
      </c>
      <c r="L4" s="1" t="s">
        <v>48</v>
      </c>
      <c r="M4" s="2" t="str">
        <f ca="1">Generator!C12</f>
        <v>tero</v>
      </c>
      <c r="N4" s="1" t="s">
        <v>47</v>
      </c>
      <c r="O4" s="1" t="s">
        <v>48</v>
      </c>
      <c r="P4" s="2" t="str">
        <f ca="1">Generator!C12</f>
        <v>tero</v>
      </c>
    </row>
    <row r="5" customHeight="1" spans="2:16">
      <c r="B5" s="1"/>
      <c r="C5" s="1"/>
      <c r="D5" s="2" t="str">
        <f ca="1">_xlfn.CONCAT("~",D4,"~")</f>
        <v>~tero~</v>
      </c>
      <c r="E5" s="2"/>
      <c r="F5" s="2"/>
      <c r="G5" s="2" t="str">
        <f ca="1">_xlfn.CONCAT("~",G4,"~")</f>
        <v>~tero~</v>
      </c>
      <c r="H5" s="2"/>
      <c r="I5" s="2"/>
      <c r="J5" s="2" t="str">
        <f ca="1">_xlfn.CONCAT("~",J4,"~")</f>
        <v>~tero~</v>
      </c>
      <c r="K5" s="2"/>
      <c r="L5" s="2"/>
      <c r="M5" s="2" t="str">
        <f ca="1">_xlfn.CONCAT("~",M4,"~")</f>
        <v>~tero~</v>
      </c>
      <c r="N5" s="2"/>
      <c r="O5" s="2"/>
      <c r="P5" s="2" t="str">
        <f ca="1">_xlfn.CONCAT("~",P4,"~")</f>
        <v>~tero~</v>
      </c>
    </row>
    <row r="6" customHeight="1" spans="2:16">
      <c r="B6" s="3" t="str">
        <f>IF(NOT(SoundChange!B5=0),SoundChange!B5,"")</f>
        <v>:w</v>
      </c>
      <c r="C6" s="3" t="str">
        <f>IF(NOT(SoundChange!C5=0),SoundChange!C5,"")</f>
        <v>:</v>
      </c>
      <c r="D6" s="2" t="str">
        <f ca="1">SUBSTITUTE(D5,B6,C6)</f>
        <v>~tero~</v>
      </c>
      <c r="E6" s="3" t="str">
        <f>IF(NOT(SoundChange!E5=0),SoundChange!E5,"")</f>
        <v>w!</v>
      </c>
      <c r="F6" s="3" t="str">
        <f>IF(NOT(SoundChange!F5=0),SoundChange!F5,"")</f>
        <v>w</v>
      </c>
      <c r="G6" s="4" t="str">
        <f ca="1">SUBSTITUTE(G5,E6,F6)</f>
        <v>~tero~</v>
      </c>
      <c r="H6" s="3" t="str">
        <f>IF(NOT(SoundChange!H5=0),SoundChange!H5,"")</f>
        <v>p?</v>
      </c>
      <c r="I6" s="3" t="str">
        <f>IF(NOT(SoundChange!I5=0),SoundChange!I5,"")</f>
        <v>p</v>
      </c>
      <c r="J6" s="2" t="str">
        <f ca="1">SUBSTITUTE(J5,H6,I6)</f>
        <v>~tero~</v>
      </c>
      <c r="K6" s="3" t="str">
        <f>IF(NOT(SoundChange!K5=0),SoundChange!K5,"")</f>
        <v>p?</v>
      </c>
      <c r="L6" s="3" t="str">
        <f>IF(NOT(SoundChange!L5=0),SoundChange!L5,"")</f>
        <v>PP</v>
      </c>
      <c r="M6" s="4" t="str">
        <f ca="1">SUBSTITUTE(M5,K6,L6)</f>
        <v>~tero~</v>
      </c>
      <c r="N6" s="3" t="str">
        <f>IF(NOT(SoundChange!N5=0),SoundChange!N5,"")</f>
        <v>:w</v>
      </c>
      <c r="O6" s="3" t="str">
        <f>IF(NOT(SoundChange!O5=0),SoundChange!O5,"")</f>
        <v>:</v>
      </c>
      <c r="P6" s="2" t="str">
        <f ca="1">SUBSTITUTE(P5,N6,O6)</f>
        <v>~tero~</v>
      </c>
    </row>
    <row r="7" customHeight="1" spans="2:16">
      <c r="B7" s="3" t="str">
        <f>IF(NOT(SoundChange!B6=0),SoundChange!B6,"")</f>
        <v>np</v>
      </c>
      <c r="C7" s="3" t="str">
        <f>IF(NOT(SoundChange!C6=0),SoundChange!C6,"")</f>
        <v>mp</v>
      </c>
      <c r="D7" s="2" t="str">
        <f ca="1" t="shared" ref="D7:D38" si="0">SUBSTITUTE(D6,B7,C7)</f>
        <v>~tero~</v>
      </c>
      <c r="E7" s="3" t="str">
        <f>IF(NOT(SoundChange!E6=0),SoundChange!E6,"")</f>
        <v>np</v>
      </c>
      <c r="F7" s="3" t="str">
        <f>IF(NOT(SoundChange!F6=0),SoundChange!F6,"")</f>
        <v>mp</v>
      </c>
      <c r="G7" s="4" t="str">
        <f ca="1" t="shared" ref="G7:G38" si="1">SUBSTITUTE(G6,E7,F7)</f>
        <v>~tero~</v>
      </c>
      <c r="H7" s="3" t="str">
        <f>IF(NOT(SoundChange!H6=0),SoundChange!H6,"")</f>
        <v/>
      </c>
      <c r="I7" s="3" t="str">
        <f>IF(NOT(SoundChange!I6=0),SoundChange!I6,"")</f>
        <v/>
      </c>
      <c r="J7" s="2" t="str">
        <f ca="1" t="shared" ref="J7:J38" si="2">SUBSTITUTE(J6,H7,I7)</f>
        <v>~tero~</v>
      </c>
      <c r="K7" s="3" t="str">
        <f>IF(NOT(SoundChange!K6=0),SoundChange!K6,"")</f>
        <v/>
      </c>
      <c r="L7" s="3" t="str">
        <f>IF(NOT(SoundChange!L6=0),SoundChange!L6,"")</f>
        <v/>
      </c>
      <c r="M7" s="4" t="str">
        <f ca="1" t="shared" ref="M7:M38" si="3">SUBSTITUTE(M6,K7,L7)</f>
        <v>~tero~</v>
      </c>
      <c r="N7" s="3" t="str">
        <f>IF(NOT(SoundChange!N6=0),SoundChange!N6,"")</f>
        <v/>
      </c>
      <c r="O7" s="3" t="str">
        <f>IF(NOT(SoundChange!O6=0),SoundChange!O6,"")</f>
        <v/>
      </c>
      <c r="P7" s="2" t="str">
        <f ca="1" t="shared" ref="P7:P38" si="4">SUBSTITUTE(P6,N7,O7)</f>
        <v>~tero~</v>
      </c>
    </row>
    <row r="8" customHeight="1" spans="2:16">
      <c r="B8" s="3" t="str">
        <f>IF(NOT(SoundChange!B7=0),SoundChange!B7,"")</f>
        <v>mt</v>
      </c>
      <c r="C8" s="3" t="str">
        <f>IF(NOT(SoundChange!C7=0),SoundChange!C7,"")</f>
        <v>nt</v>
      </c>
      <c r="D8" s="2" t="str">
        <f ca="1" t="shared" si="0"/>
        <v>~tero~</v>
      </c>
      <c r="E8" s="3" t="str">
        <f>IF(NOT(SoundChange!E7=0),SoundChange!E7,"")</f>
        <v>mt</v>
      </c>
      <c r="F8" s="3" t="str">
        <f>IF(NOT(SoundChange!F7=0),SoundChange!F7,"")</f>
        <v>nt</v>
      </c>
      <c r="G8" s="4" t="str">
        <f ca="1" t="shared" si="1"/>
        <v>~tero~</v>
      </c>
      <c r="H8" s="3" t="str">
        <f>IF(NOT(SoundChange!H7=0),SoundChange!H7,"")</f>
        <v/>
      </c>
      <c r="I8" s="3" t="str">
        <f>IF(NOT(SoundChange!I7=0),SoundChange!I7,"")</f>
        <v/>
      </c>
      <c r="J8" s="2" t="str">
        <f ca="1" t="shared" si="2"/>
        <v>~tero~</v>
      </c>
      <c r="K8" s="3" t="str">
        <f>IF(NOT(SoundChange!K7=0),SoundChange!K7,"")</f>
        <v/>
      </c>
      <c r="L8" s="3" t="str">
        <f>IF(NOT(SoundChange!L7=0),SoundChange!L7,"")</f>
        <v/>
      </c>
      <c r="M8" s="4" t="str">
        <f ca="1" t="shared" si="3"/>
        <v>~tero~</v>
      </c>
      <c r="N8" s="3" t="str">
        <f>IF(NOT(SoundChange!N7=0),SoundChange!N7,"")</f>
        <v/>
      </c>
      <c r="O8" s="3" t="str">
        <f>IF(NOT(SoundChange!O7=0),SoundChange!O7,"")</f>
        <v/>
      </c>
      <c r="P8" s="2" t="str">
        <f ca="1" t="shared" si="4"/>
        <v>~tero~</v>
      </c>
    </row>
    <row r="9" customHeight="1" spans="2:16">
      <c r="B9" s="3" t="str">
        <f>IF(NOT(SoundChange!B8=0),SoundChange!B8,"")</f>
        <v>mk</v>
      </c>
      <c r="C9" s="3" t="str">
        <f>IF(NOT(SoundChange!C8=0),SoundChange!C8,"")</f>
        <v>nk</v>
      </c>
      <c r="D9" s="2" t="str">
        <f ca="1" t="shared" si="0"/>
        <v>~tero~</v>
      </c>
      <c r="E9" s="3" t="str">
        <f>IF(NOT(SoundChange!E8=0),SoundChange!E8,"")</f>
        <v>mk</v>
      </c>
      <c r="F9" s="3" t="str">
        <f>IF(NOT(SoundChange!F8=0),SoundChange!F8,"")</f>
        <v>nk</v>
      </c>
      <c r="G9" s="4" t="str">
        <f ca="1" t="shared" si="1"/>
        <v>~tero~</v>
      </c>
      <c r="H9" s="3" t="str">
        <f>IF(NOT(SoundChange!H8=0),SoundChange!H8,"")</f>
        <v/>
      </c>
      <c r="I9" s="3" t="str">
        <f>IF(NOT(SoundChange!I8=0),SoundChange!I8,"")</f>
        <v/>
      </c>
      <c r="J9" s="2" t="str">
        <f ca="1" t="shared" si="2"/>
        <v>~tero~</v>
      </c>
      <c r="K9" s="3" t="str">
        <f>IF(NOT(SoundChange!K8=0),SoundChange!K8,"")</f>
        <v/>
      </c>
      <c r="L9" s="3" t="str">
        <f>IF(NOT(SoundChange!L8=0),SoundChange!L8,"")</f>
        <v/>
      </c>
      <c r="M9" s="4" t="str">
        <f ca="1" t="shared" si="3"/>
        <v>~tero~</v>
      </c>
      <c r="N9" s="3" t="str">
        <f>IF(NOT(SoundChange!N8=0),SoundChange!N8,"")</f>
        <v/>
      </c>
      <c r="O9" s="3" t="str">
        <f>IF(NOT(SoundChange!O8=0),SoundChange!O8,"")</f>
        <v/>
      </c>
      <c r="P9" s="2" t="str">
        <f ca="1" t="shared" si="4"/>
        <v>~tero~</v>
      </c>
    </row>
    <row r="10" customHeight="1" spans="2:16">
      <c r="B10" s="3" t="str">
        <f>IF(NOT(SoundChange!B9=0),SoundChange!B9,"")</f>
        <v>ns</v>
      </c>
      <c r="C10" s="3" t="str">
        <f>IF(NOT(SoundChange!C9=0),SoundChange!C9,"")</f>
        <v>ss</v>
      </c>
      <c r="D10" s="2" t="str">
        <f ca="1" t="shared" si="0"/>
        <v>~tero~</v>
      </c>
      <c r="E10" s="3" t="str">
        <f>IF(NOT(SoundChange!E9=0),SoundChange!E9,"")</f>
        <v>ns</v>
      </c>
      <c r="F10" s="3" t="str">
        <f>IF(NOT(SoundChange!F9=0),SoundChange!F9,"")</f>
        <v>ss</v>
      </c>
      <c r="G10" s="4" t="str">
        <f ca="1" t="shared" si="1"/>
        <v>~tero~</v>
      </c>
      <c r="H10" s="3" t="str">
        <f>IF(NOT(SoundChange!H9=0),SoundChange!H9,"")</f>
        <v/>
      </c>
      <c r="I10" s="3" t="str">
        <f>IF(NOT(SoundChange!I9=0),SoundChange!I9,"")</f>
        <v/>
      </c>
      <c r="J10" s="2" t="str">
        <f ca="1" t="shared" si="2"/>
        <v>~tero~</v>
      </c>
      <c r="K10" s="3" t="str">
        <f>IF(NOT(SoundChange!K9=0),SoundChange!K9,"")</f>
        <v/>
      </c>
      <c r="L10" s="3" t="str">
        <f>IF(NOT(SoundChange!L9=0),SoundChange!L9,"")</f>
        <v/>
      </c>
      <c r="M10" s="4" t="str">
        <f ca="1" t="shared" si="3"/>
        <v>~tero~</v>
      </c>
      <c r="N10" s="3" t="str">
        <f>IF(NOT(SoundChange!N9=0),SoundChange!N9,"")</f>
        <v/>
      </c>
      <c r="O10" s="3" t="str">
        <f>IF(NOT(SoundChange!O9=0),SoundChange!O9,"")</f>
        <v/>
      </c>
      <c r="P10" s="2" t="str">
        <f ca="1" t="shared" si="4"/>
        <v>~tero~</v>
      </c>
    </row>
    <row r="11" customHeight="1" spans="2:16">
      <c r="B11" s="3" t="str">
        <f>IF(NOT(SoundChange!B10=0),SoundChange!B10,"")</f>
        <v>nr</v>
      </c>
      <c r="C11" s="3" t="str">
        <f>IF(NOT(SoundChange!C10=0),SoundChange!C10,"")</f>
        <v>rr</v>
      </c>
      <c r="D11" s="2" t="str">
        <f ca="1" t="shared" si="0"/>
        <v>~tero~</v>
      </c>
      <c r="E11" s="3" t="str">
        <f>IF(NOT(SoundChange!E10=0),SoundChange!E10,"")</f>
        <v>nr</v>
      </c>
      <c r="F11" s="3" t="str">
        <f>IF(NOT(SoundChange!F10=0),SoundChange!F10,"")</f>
        <v>rr</v>
      </c>
      <c r="G11" s="4" t="str">
        <f ca="1" t="shared" si="1"/>
        <v>~tero~</v>
      </c>
      <c r="H11" s="3" t="str">
        <f>IF(NOT(SoundChange!H10=0),SoundChange!H10,"")</f>
        <v/>
      </c>
      <c r="I11" s="3" t="str">
        <f>IF(NOT(SoundChange!I10=0),SoundChange!I10,"")</f>
        <v/>
      </c>
      <c r="J11" s="2" t="str">
        <f ca="1" t="shared" si="2"/>
        <v>~tero~</v>
      </c>
      <c r="K11" s="3" t="str">
        <f>IF(NOT(SoundChange!K10=0),SoundChange!K10,"")</f>
        <v/>
      </c>
      <c r="L11" s="3" t="str">
        <f>IF(NOT(SoundChange!L10=0),SoundChange!L10,"")</f>
        <v/>
      </c>
      <c r="M11" s="4" t="str">
        <f ca="1" t="shared" si="3"/>
        <v>~tero~</v>
      </c>
      <c r="N11" s="3" t="str">
        <f>IF(NOT(SoundChange!N10=0),SoundChange!N10,"")</f>
        <v/>
      </c>
      <c r="O11" s="3" t="str">
        <f>IF(NOT(SoundChange!O10=0),SoundChange!O10,"")</f>
        <v/>
      </c>
      <c r="P11" s="2" t="str">
        <f ca="1" t="shared" si="4"/>
        <v>~tero~</v>
      </c>
    </row>
    <row r="12" customHeight="1" spans="2:16">
      <c r="B12" s="3" t="str">
        <f>IF(NOT(SoundChange!B11=0),SoundChange!B11,"")</f>
        <v>!</v>
      </c>
      <c r="C12" s="3" t="str">
        <f>IF(NOT(SoundChange!C11=0),SoundChange!C11,"")</f>
        <v/>
      </c>
      <c r="D12" s="2" t="str">
        <f ca="1" t="shared" si="0"/>
        <v>~tero~</v>
      </c>
      <c r="E12" s="3" t="str">
        <f>IF(NOT(SoundChange!E11=0),SoundChange!E11,"")</f>
        <v>!</v>
      </c>
      <c r="F12" s="3" t="str">
        <f>IF(NOT(SoundChange!F11=0),SoundChange!F11,"")</f>
        <v>h</v>
      </c>
      <c r="G12" s="4" t="str">
        <f ca="1" t="shared" si="1"/>
        <v>~tero~</v>
      </c>
      <c r="H12" s="3" t="str">
        <f>IF(NOT(SoundChange!H11=0),SoundChange!H11,"")</f>
        <v/>
      </c>
      <c r="I12" s="3" t="str">
        <f>IF(NOT(SoundChange!I11=0),SoundChange!I11,"")</f>
        <v/>
      </c>
      <c r="J12" s="2" t="str">
        <f ca="1" t="shared" si="2"/>
        <v>~tero~</v>
      </c>
      <c r="K12" s="3" t="str">
        <f>IF(NOT(SoundChange!K11=0),SoundChange!K11,"")</f>
        <v/>
      </c>
      <c r="L12" s="3" t="str">
        <f>IF(NOT(SoundChange!L11=0),SoundChange!L11,"")</f>
        <v/>
      </c>
      <c r="M12" s="4" t="str">
        <f ca="1" t="shared" si="3"/>
        <v>~tero~</v>
      </c>
      <c r="N12" s="3" t="str">
        <f>IF(NOT(SoundChange!N11=0),SoundChange!N11,"")</f>
        <v/>
      </c>
      <c r="O12" s="3" t="str">
        <f>IF(NOT(SoundChange!O11=0),SoundChange!O11,"")</f>
        <v/>
      </c>
      <c r="P12" s="2" t="str">
        <f ca="1" t="shared" si="4"/>
        <v>~tero~</v>
      </c>
    </row>
    <row r="13" customHeight="1" spans="2:16">
      <c r="B13" s="3" t="str">
        <f>IF(NOT(SoundChange!B12=0),SoundChange!B12,"")</f>
        <v>ii</v>
      </c>
      <c r="C13" s="3" t="str">
        <f>IF(NOT(SoundChange!C12=0),SoundChange!C12,"")</f>
        <v>i</v>
      </c>
      <c r="D13" s="2" t="str">
        <f ca="1" t="shared" si="0"/>
        <v>~tero~</v>
      </c>
      <c r="E13" s="3" t="str">
        <f>IF(NOT(SoundChange!E12=0),SoundChange!E12,"")</f>
        <v>~p</v>
      </c>
      <c r="F13" s="3" t="str">
        <f>IF(NOT(SoundChange!F12=0),SoundChange!F12,"")</f>
        <v>~f</v>
      </c>
      <c r="G13" s="4" t="str">
        <f ca="1" t="shared" si="1"/>
        <v>~tero~</v>
      </c>
      <c r="H13" s="3" t="str">
        <f>IF(NOT(SoundChange!H12=0),SoundChange!H12,"")</f>
        <v/>
      </c>
      <c r="I13" s="3" t="str">
        <f>IF(NOT(SoundChange!I12=0),SoundChange!I12,"")</f>
        <v/>
      </c>
      <c r="J13" s="2" t="str">
        <f ca="1" t="shared" si="2"/>
        <v>~tero~</v>
      </c>
      <c r="K13" s="3" t="str">
        <f>IF(NOT(SoundChange!K12=0),SoundChange!K12,"")</f>
        <v/>
      </c>
      <c r="L13" s="3" t="str">
        <f>IF(NOT(SoundChange!L12=0),SoundChange!L12,"")</f>
        <v/>
      </c>
      <c r="M13" s="4" t="str">
        <f ca="1" t="shared" si="3"/>
        <v>~tero~</v>
      </c>
      <c r="N13" s="3" t="str">
        <f>IF(NOT(SoundChange!N12=0),SoundChange!N12,"")</f>
        <v/>
      </c>
      <c r="O13" s="3" t="str">
        <f>IF(NOT(SoundChange!O12=0),SoundChange!O12,"")</f>
        <v/>
      </c>
      <c r="P13" s="2" t="str">
        <f ca="1" t="shared" si="4"/>
        <v>~tero~</v>
      </c>
    </row>
    <row r="14" customHeight="1" spans="2:16">
      <c r="B14" s="3" t="str">
        <f>IF(NOT(SoundChange!B13=0),SoundChange!B13,"")</f>
        <v>ea</v>
      </c>
      <c r="C14" s="3" t="str">
        <f>IF(NOT(SoundChange!C13=0),SoundChange!C13,"")</f>
        <v>e</v>
      </c>
      <c r="D14" s="2" t="str">
        <f ca="1" t="shared" si="0"/>
        <v>~tero~</v>
      </c>
      <c r="E14" s="3" t="str">
        <f>IF(NOT(SoundChange!E13=0),SoundChange!E13,"")</f>
        <v>~t</v>
      </c>
      <c r="F14" s="3" t="str">
        <f>IF(NOT(SoundChange!F13=0),SoundChange!F13,"")</f>
        <v>~th</v>
      </c>
      <c r="G14" s="4" t="str">
        <f ca="1" t="shared" si="1"/>
        <v>~thero~</v>
      </c>
      <c r="H14" s="3" t="str">
        <f>IF(NOT(SoundChange!H13=0),SoundChange!H13,"")</f>
        <v/>
      </c>
      <c r="I14" s="3" t="str">
        <f>IF(NOT(SoundChange!I13=0),SoundChange!I13,"")</f>
        <v/>
      </c>
      <c r="J14" s="2" t="str">
        <f ca="1" t="shared" si="2"/>
        <v>~tero~</v>
      </c>
      <c r="K14" s="3" t="str">
        <f>IF(NOT(SoundChange!K13=0),SoundChange!K13,"")</f>
        <v/>
      </c>
      <c r="L14" s="3" t="str">
        <f>IF(NOT(SoundChange!L13=0),SoundChange!L13,"")</f>
        <v/>
      </c>
      <c r="M14" s="4" t="str">
        <f ca="1" t="shared" si="3"/>
        <v>~tero~</v>
      </c>
      <c r="N14" s="3" t="str">
        <f>IF(NOT(SoundChange!N13=0),SoundChange!N13,"")</f>
        <v/>
      </c>
      <c r="O14" s="3" t="str">
        <f>IF(NOT(SoundChange!O13=0),SoundChange!O13,"")</f>
        <v/>
      </c>
      <c r="P14" s="2" t="str">
        <f ca="1" t="shared" si="4"/>
        <v>~tero~</v>
      </c>
    </row>
    <row r="15" customHeight="1" spans="2:16">
      <c r="B15" s="3" t="str">
        <f>IF(NOT(SoundChange!B14=0),SoundChange!B14,"")</f>
        <v>oa</v>
      </c>
      <c r="C15" s="3" t="str">
        <f>IF(NOT(SoundChange!C14=0),SoundChange!C14,"")</f>
        <v>o</v>
      </c>
      <c r="D15" s="2" t="str">
        <f ca="1" t="shared" si="0"/>
        <v>~tero~</v>
      </c>
      <c r="E15" s="3" t="str">
        <f>IF(NOT(SoundChange!E14=0),SoundChange!E14,"")</f>
        <v>~k</v>
      </c>
      <c r="F15" s="3" t="str">
        <f>IF(NOT(SoundChange!F14=0),SoundChange!F14,"")</f>
        <v>~h</v>
      </c>
      <c r="G15" s="4" t="str">
        <f ca="1" t="shared" si="1"/>
        <v>~thero~</v>
      </c>
      <c r="H15" s="3" t="str">
        <f>IF(NOT(SoundChange!H14=0),SoundChange!H14,"")</f>
        <v/>
      </c>
      <c r="I15" s="3" t="str">
        <f>IF(NOT(SoundChange!I14=0),SoundChange!I14,"")</f>
        <v/>
      </c>
      <c r="J15" s="2" t="str">
        <f ca="1" t="shared" si="2"/>
        <v>~tero~</v>
      </c>
      <c r="K15" s="3" t="str">
        <f>IF(NOT(SoundChange!K14=0),SoundChange!K14,"")</f>
        <v/>
      </c>
      <c r="L15" s="3" t="str">
        <f>IF(NOT(SoundChange!L14=0),SoundChange!L14,"")</f>
        <v/>
      </c>
      <c r="M15" s="4" t="str">
        <f ca="1" t="shared" si="3"/>
        <v>~tero~</v>
      </c>
      <c r="N15" s="3" t="str">
        <f>IF(NOT(SoundChange!N14=0),SoundChange!N14,"")</f>
        <v/>
      </c>
      <c r="O15" s="3" t="str">
        <f>IF(NOT(SoundChange!O14=0),SoundChange!O14,"")</f>
        <v/>
      </c>
      <c r="P15" s="2" t="str">
        <f ca="1" t="shared" si="4"/>
        <v>~tero~</v>
      </c>
    </row>
    <row r="16" customHeight="1" spans="2:16">
      <c r="B16" s="3" t="str">
        <f>IF(NOT(SoundChange!B15=0),SoundChange!B15,"")</f>
        <v>aa</v>
      </c>
      <c r="C16" s="3" t="str">
        <f>IF(NOT(SoundChange!C15=0),SoundChange!C15,"")</f>
        <v>a</v>
      </c>
      <c r="D16" s="2" t="str">
        <f ca="1" t="shared" si="0"/>
        <v>~tero~</v>
      </c>
      <c r="E16" s="3" t="str">
        <f>IF(NOT(SoundChange!E15=0),SoundChange!E15,"")</f>
        <v/>
      </c>
      <c r="F16" s="3" t="str">
        <f>IF(NOT(SoundChange!F15=0),SoundChange!F15,"")</f>
        <v/>
      </c>
      <c r="G16" s="4" t="str">
        <f ca="1" t="shared" si="1"/>
        <v>~thero~</v>
      </c>
      <c r="H16" s="3" t="str">
        <f>IF(NOT(SoundChange!H15=0),SoundChange!H15,"")</f>
        <v/>
      </c>
      <c r="I16" s="3" t="str">
        <f>IF(NOT(SoundChange!I15=0),SoundChange!I15,"")</f>
        <v/>
      </c>
      <c r="J16" s="2" t="str">
        <f ca="1" t="shared" si="2"/>
        <v>~tero~</v>
      </c>
      <c r="K16" s="3" t="str">
        <f>IF(NOT(SoundChange!K15=0),SoundChange!K15,"")</f>
        <v/>
      </c>
      <c r="L16" s="3" t="str">
        <f>IF(NOT(SoundChange!L15=0),SoundChange!L15,"")</f>
        <v/>
      </c>
      <c r="M16" s="4" t="str">
        <f ca="1" t="shared" si="3"/>
        <v>~tero~</v>
      </c>
      <c r="N16" s="3" t="str">
        <f>IF(NOT(SoundChange!N15=0),SoundChange!N15,"")</f>
        <v/>
      </c>
      <c r="O16" s="3" t="str">
        <f>IF(NOT(SoundChange!O15=0),SoundChange!O15,"")</f>
        <v/>
      </c>
      <c r="P16" s="2" t="str">
        <f ca="1" t="shared" si="4"/>
        <v>~tero~</v>
      </c>
    </row>
    <row r="17" customHeight="1" spans="2:16">
      <c r="B17" s="3" t="str">
        <f>IF(NOT(SoundChange!B16=0),SoundChange!B16,"")</f>
        <v>uu</v>
      </c>
      <c r="C17" s="3" t="str">
        <f>IF(NOT(SoundChange!C16=0),SoundChange!C16,"")</f>
        <v>u</v>
      </c>
      <c r="D17" s="2" t="str">
        <f ca="1" t="shared" si="0"/>
        <v>~tero~</v>
      </c>
      <c r="E17" s="3" t="str">
        <f>IF(NOT(SoundChange!E16=0),SoundChange!E16,"")</f>
        <v>i</v>
      </c>
      <c r="F17" s="3" t="str">
        <f>IF(NOT(SoundChange!F16=0),SoundChange!F16,"")</f>
        <v>e</v>
      </c>
      <c r="G17" s="4" t="str">
        <f ca="1" t="shared" si="1"/>
        <v>~thero~</v>
      </c>
      <c r="H17" s="3" t="str">
        <f>IF(NOT(SoundChange!H16=0),SoundChange!H16,"")</f>
        <v/>
      </c>
      <c r="I17" s="3" t="str">
        <f>IF(NOT(SoundChange!I16=0),SoundChange!I16,"")</f>
        <v/>
      </c>
      <c r="J17" s="2" t="str">
        <f ca="1" t="shared" si="2"/>
        <v>~tero~</v>
      </c>
      <c r="K17" s="3" t="str">
        <f>IF(NOT(SoundChange!K16=0),SoundChange!K16,"")</f>
        <v/>
      </c>
      <c r="L17" s="3" t="str">
        <f>IF(NOT(SoundChange!L16=0),SoundChange!L16,"")</f>
        <v/>
      </c>
      <c r="M17" s="4" t="str">
        <f ca="1" t="shared" si="3"/>
        <v>~tero~</v>
      </c>
      <c r="N17" s="3" t="str">
        <f>IF(NOT(SoundChange!N16=0),SoundChange!N16,"")</f>
        <v/>
      </c>
      <c r="O17" s="3" t="str">
        <f>IF(NOT(SoundChange!O16=0),SoundChange!O16,"")</f>
        <v/>
      </c>
      <c r="P17" s="2" t="str">
        <f ca="1" t="shared" si="4"/>
        <v>~tero~</v>
      </c>
    </row>
    <row r="18" customHeight="1" spans="2:16">
      <c r="B18" s="3" t="str">
        <f>IF(NOT(SoundChange!B17=0),SoundChange!B17,"")</f>
        <v>eu</v>
      </c>
      <c r="C18" s="3" t="str">
        <f>IF(NOT(SoundChange!C17=0),SoundChange!C17,"")</f>
        <v>ou</v>
      </c>
      <c r="D18" s="2" t="str">
        <f ca="1" t="shared" si="0"/>
        <v>~tero~</v>
      </c>
      <c r="E18" s="3" t="str">
        <f>IF(NOT(SoundChange!E17=0),SoundChange!E17,"")</f>
        <v>u</v>
      </c>
      <c r="F18" s="3" t="str">
        <f>IF(NOT(SoundChange!F17=0),SoundChange!F17,"")</f>
        <v>o</v>
      </c>
      <c r="G18" s="4" t="str">
        <f ca="1" t="shared" si="1"/>
        <v>~thero~</v>
      </c>
      <c r="H18" s="3" t="str">
        <f>IF(NOT(SoundChange!H17=0),SoundChange!H17,"")</f>
        <v/>
      </c>
      <c r="I18" s="3" t="str">
        <f>IF(NOT(SoundChange!I17=0),SoundChange!I17,"")</f>
        <v/>
      </c>
      <c r="J18" s="2" t="str">
        <f ca="1" t="shared" si="2"/>
        <v>~tero~</v>
      </c>
      <c r="K18" s="3" t="str">
        <f>IF(NOT(SoundChange!K17=0),SoundChange!K17,"")</f>
        <v/>
      </c>
      <c r="L18" s="3" t="str">
        <f>IF(NOT(SoundChange!L17=0),SoundChange!L17,"")</f>
        <v/>
      </c>
      <c r="M18" s="4" t="str">
        <f ca="1" t="shared" si="3"/>
        <v>~tero~</v>
      </c>
      <c r="N18" s="3" t="str">
        <f>IF(NOT(SoundChange!N17=0),SoundChange!N17,"")</f>
        <v/>
      </c>
      <c r="O18" s="3" t="str">
        <f>IF(NOT(SoundChange!O17=0),SoundChange!O17,"")</f>
        <v/>
      </c>
      <c r="P18" s="2" t="str">
        <f ca="1" t="shared" si="4"/>
        <v>~tero~</v>
      </c>
    </row>
    <row r="19" customHeight="1" spans="2:16">
      <c r="B19" s="3" t="str">
        <f>IF(NOT(SoundChange!B18=0),SoundChange!B18,"")</f>
        <v>ee</v>
      </c>
      <c r="C19" s="3" t="str">
        <f>IF(NOT(SoundChange!C18=0),SoundChange!C18,"")</f>
        <v>e</v>
      </c>
      <c r="D19" s="2" t="str">
        <f ca="1" t="shared" si="0"/>
        <v>~tero~</v>
      </c>
      <c r="E19" s="3" t="str">
        <f>IF(NOT(SoundChange!E18=0),SoundChange!E18,"")</f>
        <v>ee</v>
      </c>
      <c r="F19" s="3" t="str">
        <f>IF(NOT(SoundChange!F18=0),SoundChange!F18,"")</f>
        <v>i</v>
      </c>
      <c r="G19" s="4" t="str">
        <f ca="1" t="shared" si="1"/>
        <v>~thero~</v>
      </c>
      <c r="H19" s="3" t="str">
        <f>IF(NOT(SoundChange!H18=0),SoundChange!H18,"")</f>
        <v/>
      </c>
      <c r="I19" s="3" t="str">
        <f>IF(NOT(SoundChange!I18=0),SoundChange!I18,"")</f>
        <v/>
      </c>
      <c r="J19" s="2" t="str">
        <f ca="1" t="shared" si="2"/>
        <v>~tero~</v>
      </c>
      <c r="K19" s="3" t="str">
        <f>IF(NOT(SoundChange!K18=0),SoundChange!K18,"")</f>
        <v/>
      </c>
      <c r="L19" s="3" t="str">
        <f>IF(NOT(SoundChange!L18=0),SoundChange!L18,"")</f>
        <v/>
      </c>
      <c r="M19" s="4" t="str">
        <f ca="1" t="shared" si="3"/>
        <v>~tero~</v>
      </c>
      <c r="N19" s="3" t="str">
        <f>IF(NOT(SoundChange!N18=0),SoundChange!N18,"")</f>
        <v/>
      </c>
      <c r="O19" s="3" t="str">
        <f>IF(NOT(SoundChange!O18=0),SoundChange!O18,"")</f>
        <v/>
      </c>
      <c r="P19" s="2" t="str">
        <f ca="1" t="shared" si="4"/>
        <v>~tero~</v>
      </c>
    </row>
    <row r="20" customHeight="1" spans="2:16">
      <c r="B20" s="3" t="str">
        <f>IF(NOT(SoundChange!B19=0),SoundChange!B19,"")</f>
        <v>ae</v>
      </c>
      <c r="C20" s="3" t="str">
        <f>IF(NOT(SoundChange!C19=0),SoundChange!C19,"")</f>
        <v>ai</v>
      </c>
      <c r="D20" s="2" t="str">
        <f ca="1" t="shared" si="0"/>
        <v>~tero~</v>
      </c>
      <c r="E20" s="3" t="str">
        <f>IF(NOT(SoundChange!E19=0),SoundChange!E19,"")</f>
        <v>oo</v>
      </c>
      <c r="F20" s="3" t="str">
        <f>IF(NOT(SoundChange!F19=0),SoundChange!F19,"")</f>
        <v>u</v>
      </c>
      <c r="G20" s="4" t="str">
        <f ca="1" t="shared" si="1"/>
        <v>~thero~</v>
      </c>
      <c r="H20" s="3" t="str">
        <f>IF(NOT(SoundChange!H19=0),SoundChange!H19,"")</f>
        <v/>
      </c>
      <c r="I20" s="3" t="str">
        <f>IF(NOT(SoundChange!I19=0),SoundChange!I19,"")</f>
        <v/>
      </c>
      <c r="J20" s="2" t="str">
        <f ca="1" t="shared" si="2"/>
        <v>~tero~</v>
      </c>
      <c r="K20" s="3" t="str">
        <f>IF(NOT(SoundChange!K19=0),SoundChange!K19,"")</f>
        <v/>
      </c>
      <c r="L20" s="3" t="str">
        <f>IF(NOT(SoundChange!L19=0),SoundChange!L19,"")</f>
        <v/>
      </c>
      <c r="M20" s="4" t="str">
        <f ca="1" t="shared" si="3"/>
        <v>~tero~</v>
      </c>
      <c r="N20" s="3" t="str">
        <f>IF(NOT(SoundChange!N19=0),SoundChange!N19,"")</f>
        <v/>
      </c>
      <c r="O20" s="3" t="str">
        <f>IF(NOT(SoundChange!O19=0),SoundChange!O19,"")</f>
        <v/>
      </c>
      <c r="P20" s="2" t="str">
        <f ca="1" t="shared" si="4"/>
        <v>~tero~</v>
      </c>
    </row>
    <row r="21" customHeight="1" spans="2:16">
      <c r="B21" s="3" t="str">
        <f>IF(NOT(SoundChange!B20=0),SoundChange!B20,"")</f>
        <v>oe</v>
      </c>
      <c r="C21" s="3" t="str">
        <f>IF(NOT(SoundChange!C20=0),SoundChange!C20,"")</f>
        <v>oi</v>
      </c>
      <c r="D21" s="2" t="str">
        <f ca="1" t="shared" si="0"/>
        <v>~tero~</v>
      </c>
      <c r="E21" s="3" t="str">
        <f>IF(NOT(SoundChange!E20=0),SoundChange!E20,"")</f>
        <v>eo</v>
      </c>
      <c r="F21" s="3" t="str">
        <f>IF(NOT(SoundChange!F20=0),SoundChange!F20,"")</f>
        <v>y</v>
      </c>
      <c r="G21" s="4" t="str">
        <f ca="1" t="shared" si="1"/>
        <v>~thero~</v>
      </c>
      <c r="H21" s="3" t="str">
        <f>IF(NOT(SoundChange!H20=0),SoundChange!H20,"")</f>
        <v/>
      </c>
      <c r="I21" s="3" t="str">
        <f>IF(NOT(SoundChange!I20=0),SoundChange!I20,"")</f>
        <v/>
      </c>
      <c r="J21" s="2" t="str">
        <f ca="1" t="shared" si="2"/>
        <v>~tero~</v>
      </c>
      <c r="K21" s="3" t="str">
        <f>IF(NOT(SoundChange!K20=0),SoundChange!K20,"")</f>
        <v/>
      </c>
      <c r="L21" s="3" t="str">
        <f>IF(NOT(SoundChange!L20=0),SoundChange!L20,"")</f>
        <v/>
      </c>
      <c r="M21" s="4" t="str">
        <f ca="1" t="shared" si="3"/>
        <v>~tero~</v>
      </c>
      <c r="N21" s="3" t="str">
        <f>IF(NOT(SoundChange!N20=0),SoundChange!N20,"")</f>
        <v/>
      </c>
      <c r="O21" s="3" t="str">
        <f>IF(NOT(SoundChange!O20=0),SoundChange!O20,"")</f>
        <v/>
      </c>
      <c r="P21" s="2" t="str">
        <f ca="1" t="shared" si="4"/>
        <v>~tero~</v>
      </c>
    </row>
    <row r="22" customHeight="1" spans="2:16">
      <c r="B22" s="3" t="str">
        <f>IF(NOT(SoundChange!B21=0),SoundChange!B21,"")</f>
        <v>ue</v>
      </c>
      <c r="C22" s="3" t="str">
        <f>IF(NOT(SoundChange!C21=0),SoundChange!C21,"")</f>
        <v>ui</v>
      </c>
      <c r="D22" s="2" t="str">
        <f ca="1" t="shared" si="0"/>
        <v>~tero~</v>
      </c>
      <c r="E22" s="3" t="str">
        <f>IF(NOT(SoundChange!E21=0),SoundChange!E21,"")</f>
        <v>ao</v>
      </c>
      <c r="F22" s="3" t="str">
        <f>IF(NOT(SoundChange!F21=0),SoundChange!F21,"")</f>
        <v>o</v>
      </c>
      <c r="G22" s="4" t="str">
        <f ca="1" t="shared" si="1"/>
        <v>~thero~</v>
      </c>
      <c r="H22" s="3" t="str">
        <f>IF(NOT(SoundChange!H21=0),SoundChange!H21,"")</f>
        <v/>
      </c>
      <c r="I22" s="3" t="str">
        <f>IF(NOT(SoundChange!I21=0),SoundChange!I21,"")</f>
        <v/>
      </c>
      <c r="J22" s="2" t="str">
        <f ca="1" t="shared" si="2"/>
        <v>~tero~</v>
      </c>
      <c r="K22" s="3" t="str">
        <f>IF(NOT(SoundChange!K21=0),SoundChange!K21,"")</f>
        <v/>
      </c>
      <c r="L22" s="3" t="str">
        <f>IF(NOT(SoundChange!L21=0),SoundChange!L21,"")</f>
        <v/>
      </c>
      <c r="M22" s="4" t="str">
        <f ca="1" t="shared" si="3"/>
        <v>~tero~</v>
      </c>
      <c r="N22" s="3" t="str">
        <f>IF(NOT(SoundChange!N21=0),SoundChange!N21,"")</f>
        <v/>
      </c>
      <c r="O22" s="3" t="str">
        <f>IF(NOT(SoundChange!O21=0),SoundChange!O21,"")</f>
        <v/>
      </c>
      <c r="P22" s="2" t="str">
        <f ca="1" t="shared" si="4"/>
        <v>~tero~</v>
      </c>
    </row>
    <row r="23" customHeight="1" spans="2:16">
      <c r="B23" s="3" t="str">
        <f>IF(NOT(SoundChange!B22=0),SoundChange!B22,"")</f>
        <v>ao</v>
      </c>
      <c r="C23" s="3" t="str">
        <f>IF(NOT(SoundChange!C22=0),SoundChange!C22,"")</f>
        <v>au</v>
      </c>
      <c r="D23" s="2" t="str">
        <f ca="1" t="shared" si="0"/>
        <v>~tero~</v>
      </c>
      <c r="E23" s="3" t="str">
        <f>IF(NOT(SoundChange!E22=0),SoundChange!E22,"")</f>
        <v>aa</v>
      </c>
      <c r="F23" s="3" t="str">
        <f>IF(NOT(SoundChange!F22=0),SoundChange!F22,"")</f>
        <v>ai</v>
      </c>
      <c r="G23" s="4" t="str">
        <f ca="1" t="shared" si="1"/>
        <v>~thero~</v>
      </c>
      <c r="H23" s="3" t="str">
        <f>IF(NOT(SoundChange!H22=0),SoundChange!H22,"")</f>
        <v/>
      </c>
      <c r="I23" s="3" t="str">
        <f>IF(NOT(SoundChange!I22=0),SoundChange!I22,"")</f>
        <v/>
      </c>
      <c r="J23" s="2" t="str">
        <f ca="1" t="shared" si="2"/>
        <v>~tero~</v>
      </c>
      <c r="K23" s="3" t="str">
        <f>IF(NOT(SoundChange!K22=0),SoundChange!K22,"")</f>
        <v/>
      </c>
      <c r="L23" s="3" t="str">
        <f>IF(NOT(SoundChange!L22=0),SoundChange!L22,"")</f>
        <v/>
      </c>
      <c r="M23" s="4" t="str">
        <f ca="1" t="shared" si="3"/>
        <v>~tero~</v>
      </c>
      <c r="N23" s="3" t="str">
        <f>IF(NOT(SoundChange!N22=0),SoundChange!N22,"")</f>
        <v/>
      </c>
      <c r="O23" s="3" t="str">
        <f>IF(NOT(SoundChange!O22=0),SoundChange!O22,"")</f>
        <v/>
      </c>
      <c r="P23" s="2" t="str">
        <f ca="1" t="shared" si="4"/>
        <v>~tero~</v>
      </c>
    </row>
    <row r="24" customHeight="1" spans="2:16">
      <c r="B24" s="3" t="str">
        <f>IF(NOT(SoundChange!B23=0),SoundChange!B23,"")</f>
        <v>eo</v>
      </c>
      <c r="C24" s="3" t="str">
        <f>IF(NOT(SoundChange!C23=0),SoundChange!C23,"")</f>
        <v>o</v>
      </c>
      <c r="D24" s="2" t="str">
        <f ca="1" t="shared" si="0"/>
        <v>~tero~</v>
      </c>
      <c r="E24" s="3" t="str">
        <f>IF(NOT(SoundChange!E23=0),SoundChange!E23,"")</f>
        <v/>
      </c>
      <c r="F24" s="3" t="str">
        <f>IF(NOT(SoundChange!F23=0),SoundChange!F23,"")</f>
        <v/>
      </c>
      <c r="G24" s="4" t="str">
        <f ca="1" t="shared" si="1"/>
        <v>~thero~</v>
      </c>
      <c r="H24" s="3" t="str">
        <f>IF(NOT(SoundChange!H23=0),SoundChange!H23,"")</f>
        <v/>
      </c>
      <c r="I24" s="3" t="str">
        <f>IF(NOT(SoundChange!I23=0),SoundChange!I23,"")</f>
        <v/>
      </c>
      <c r="J24" s="2" t="str">
        <f ca="1" t="shared" si="2"/>
        <v>~tero~</v>
      </c>
      <c r="K24" s="3" t="str">
        <f>IF(NOT(SoundChange!K23=0),SoundChange!K23,"")</f>
        <v/>
      </c>
      <c r="L24" s="3" t="str">
        <f>IF(NOT(SoundChange!L23=0),SoundChange!L23,"")</f>
        <v/>
      </c>
      <c r="M24" s="4" t="str">
        <f ca="1" t="shared" si="3"/>
        <v>~tero~</v>
      </c>
      <c r="N24" s="3" t="str">
        <f>IF(NOT(SoundChange!N23=0),SoundChange!N23,"")</f>
        <v/>
      </c>
      <c r="O24" s="3" t="str">
        <f>IF(NOT(SoundChange!O23=0),SoundChange!O23,"")</f>
        <v/>
      </c>
      <c r="P24" s="2" t="str">
        <f ca="1" t="shared" si="4"/>
        <v>~tero~</v>
      </c>
    </row>
    <row r="25" customHeight="1" spans="2:16">
      <c r="B25" s="3" t="str">
        <f>IF(NOT(SoundChange!B24=0),SoundChange!B24,"")</f>
        <v>oo</v>
      </c>
      <c r="C25" s="3" t="str">
        <f>IF(NOT(SoundChange!C24=0),SoundChange!C24,"")</f>
        <v>o</v>
      </c>
      <c r="D25" s="2" t="str">
        <f ca="1" t="shared" si="0"/>
        <v>~tero~</v>
      </c>
      <c r="E25" s="3" t="str">
        <f>IF(NOT(SoundChange!E24=0),SoundChange!E24,"")</f>
        <v>m~</v>
      </c>
      <c r="F25" s="3" t="str">
        <f>IF(NOT(SoundChange!F24=0),SoundChange!F24,"")</f>
        <v>~</v>
      </c>
      <c r="G25" s="4" t="str">
        <f ca="1" t="shared" si="1"/>
        <v>~thero~</v>
      </c>
      <c r="H25" s="3" t="str">
        <f>IF(NOT(SoundChange!H24=0),SoundChange!H24,"")</f>
        <v/>
      </c>
      <c r="I25" s="3" t="str">
        <f>IF(NOT(SoundChange!I24=0),SoundChange!I24,"")</f>
        <v/>
      </c>
      <c r="J25" s="2" t="str">
        <f ca="1" t="shared" si="2"/>
        <v>~tero~</v>
      </c>
      <c r="K25" s="3" t="str">
        <f>IF(NOT(SoundChange!K24=0),SoundChange!K24,"")</f>
        <v/>
      </c>
      <c r="L25" s="3" t="str">
        <f>IF(NOT(SoundChange!L24=0),SoundChange!L24,"")</f>
        <v/>
      </c>
      <c r="M25" s="4" t="str">
        <f ca="1" t="shared" si="3"/>
        <v>~tero~</v>
      </c>
      <c r="N25" s="3" t="str">
        <f>IF(NOT(SoundChange!N24=0),SoundChange!N24,"")</f>
        <v/>
      </c>
      <c r="O25" s="3" t="str">
        <f>IF(NOT(SoundChange!O24=0),SoundChange!O24,"")</f>
        <v/>
      </c>
      <c r="P25" s="2" t="str">
        <f ca="1" t="shared" si="4"/>
        <v>~tero~</v>
      </c>
    </row>
    <row r="26" customHeight="1" spans="2:16">
      <c r="B26" s="3" t="str">
        <f>IF(NOT(SoundChange!B25=0),SoundChange!B25,"")</f>
        <v/>
      </c>
      <c r="C26" s="3" t="str">
        <f>IF(NOT(SoundChange!C25=0),SoundChange!C25,"")</f>
        <v/>
      </c>
      <c r="D26" s="2" t="str">
        <f ca="1" t="shared" si="0"/>
        <v>~tero~</v>
      </c>
      <c r="E26" s="3" t="str">
        <f>IF(NOT(SoundChange!E25=0),SoundChange!E25,"")</f>
        <v>r~</v>
      </c>
      <c r="F26" s="3" t="str">
        <f>IF(NOT(SoundChange!F25=0),SoundChange!F25,"")</f>
        <v>~</v>
      </c>
      <c r="G26" s="4" t="str">
        <f ca="1" t="shared" si="1"/>
        <v>~thero~</v>
      </c>
      <c r="H26" s="3" t="str">
        <f>IF(NOT(SoundChange!H25=0),SoundChange!H25,"")</f>
        <v/>
      </c>
      <c r="I26" s="3" t="str">
        <f>IF(NOT(SoundChange!I25=0),SoundChange!I25,"")</f>
        <v/>
      </c>
      <c r="J26" s="2" t="str">
        <f ca="1" t="shared" si="2"/>
        <v>~tero~</v>
      </c>
      <c r="K26" s="3" t="str">
        <f>IF(NOT(SoundChange!K25=0),SoundChange!K25,"")</f>
        <v/>
      </c>
      <c r="L26" s="3" t="str">
        <f>IF(NOT(SoundChange!L25=0),SoundChange!L25,"")</f>
        <v/>
      </c>
      <c r="M26" s="4" t="str">
        <f ca="1" t="shared" si="3"/>
        <v>~tero~</v>
      </c>
      <c r="N26" s="3" t="str">
        <f>IF(NOT(SoundChange!N25=0),SoundChange!N25,"")</f>
        <v/>
      </c>
      <c r="O26" s="3" t="str">
        <f>IF(NOT(SoundChange!O25=0),SoundChange!O25,"")</f>
        <v/>
      </c>
      <c r="P26" s="2" t="str">
        <f ca="1" t="shared" si="4"/>
        <v>~tero~</v>
      </c>
    </row>
    <row r="27" customHeight="1" spans="2:16">
      <c r="B27" s="3" t="str">
        <f>IF(NOT(SoundChange!B26=0),SoundChange!B26,"")</f>
        <v/>
      </c>
      <c r="C27" s="3" t="str">
        <f>IF(NOT(SoundChange!C26=0),SoundChange!C26,"")</f>
        <v/>
      </c>
      <c r="D27" s="2" t="str">
        <f ca="1" t="shared" si="0"/>
        <v>~tero~</v>
      </c>
      <c r="E27" s="3" t="str">
        <f>IF(NOT(SoundChange!E26=0),SoundChange!E26,"")</f>
        <v>l~</v>
      </c>
      <c r="F27" s="3" t="str">
        <f>IF(NOT(SoundChange!F26=0),SoundChange!F26,"")</f>
        <v>~</v>
      </c>
      <c r="G27" s="4" t="str">
        <f ca="1" t="shared" si="1"/>
        <v>~thero~</v>
      </c>
      <c r="H27" s="3" t="str">
        <f>IF(NOT(SoundChange!H26=0),SoundChange!H26,"")</f>
        <v/>
      </c>
      <c r="I27" s="3" t="str">
        <f>IF(NOT(SoundChange!I26=0),SoundChange!I26,"")</f>
        <v/>
      </c>
      <c r="J27" s="2" t="str">
        <f ca="1" t="shared" si="2"/>
        <v>~tero~</v>
      </c>
      <c r="K27" s="3" t="str">
        <f>IF(NOT(SoundChange!K26=0),SoundChange!K26,"")</f>
        <v/>
      </c>
      <c r="L27" s="3" t="str">
        <f>IF(NOT(SoundChange!L26=0),SoundChange!L26,"")</f>
        <v/>
      </c>
      <c r="M27" s="4" t="str">
        <f ca="1" t="shared" si="3"/>
        <v>~tero~</v>
      </c>
      <c r="N27" s="3" t="str">
        <f>IF(NOT(SoundChange!N26=0),SoundChange!N26,"")</f>
        <v/>
      </c>
      <c r="O27" s="3" t="str">
        <f>IF(NOT(SoundChange!O26=0),SoundChange!O26,"")</f>
        <v/>
      </c>
      <c r="P27" s="2" t="str">
        <f ca="1" t="shared" si="4"/>
        <v>~tero~</v>
      </c>
    </row>
    <row r="28" customHeight="1" spans="2:16">
      <c r="B28" s="3" t="str">
        <f>IF(NOT(SoundChange!B27=0),SoundChange!B27,"")</f>
        <v/>
      </c>
      <c r="C28" s="3" t="str">
        <f>IF(NOT(SoundChange!C27=0),SoundChange!C27,"")</f>
        <v/>
      </c>
      <c r="D28" s="2" t="str">
        <f ca="1" t="shared" si="0"/>
        <v>~tero~</v>
      </c>
      <c r="E28" s="3" t="str">
        <f>IF(NOT(SoundChange!E27=0),SoundChange!E27,"")</f>
        <v/>
      </c>
      <c r="F28" s="3" t="str">
        <f>IF(NOT(SoundChange!F27=0),SoundChange!F27,"")</f>
        <v/>
      </c>
      <c r="G28" s="4" t="str">
        <f ca="1" t="shared" si="1"/>
        <v>~thero~</v>
      </c>
      <c r="H28" s="3" t="str">
        <f>IF(NOT(SoundChange!H27=0),SoundChange!H27,"")</f>
        <v/>
      </c>
      <c r="I28" s="3" t="str">
        <f>IF(NOT(SoundChange!I27=0),SoundChange!I27,"")</f>
        <v/>
      </c>
      <c r="J28" s="2" t="str">
        <f ca="1" t="shared" si="2"/>
        <v>~tero~</v>
      </c>
      <c r="K28" s="3" t="str">
        <f>IF(NOT(SoundChange!K27=0),SoundChange!K27,"")</f>
        <v/>
      </c>
      <c r="L28" s="3" t="str">
        <f>IF(NOT(SoundChange!L27=0),SoundChange!L27,"")</f>
        <v/>
      </c>
      <c r="M28" s="4" t="str">
        <f ca="1" t="shared" si="3"/>
        <v>~tero~</v>
      </c>
      <c r="N28" s="3" t="str">
        <f>IF(NOT(SoundChange!N27=0),SoundChange!N27,"")</f>
        <v/>
      </c>
      <c r="O28" s="3" t="str">
        <f>IF(NOT(SoundChange!O27=0),SoundChange!O27,"")</f>
        <v/>
      </c>
      <c r="P28" s="2" t="str">
        <f ca="1" t="shared" si="4"/>
        <v>~tero~</v>
      </c>
    </row>
    <row r="29" customHeight="1" spans="2:16">
      <c r="B29" s="3" t="str">
        <f>IF(NOT(SoundChange!B28=0),SoundChange!B28,"")</f>
        <v/>
      </c>
      <c r="C29" s="3" t="str">
        <f>IF(NOT(SoundChange!C28=0),SoundChange!C28,"")</f>
        <v/>
      </c>
      <c r="D29" s="2" t="str">
        <f ca="1" t="shared" si="0"/>
        <v>~tero~</v>
      </c>
      <c r="E29" s="3" t="str">
        <f>IF(NOT(SoundChange!E28=0),SoundChange!E28,"")</f>
        <v/>
      </c>
      <c r="F29" s="3" t="str">
        <f>IF(NOT(SoundChange!F28=0),SoundChange!F28,"")</f>
        <v/>
      </c>
      <c r="G29" s="4" t="str">
        <f ca="1" t="shared" si="1"/>
        <v>~thero~</v>
      </c>
      <c r="H29" s="3" t="str">
        <f>IF(NOT(SoundChange!H28=0),SoundChange!H28,"")</f>
        <v/>
      </c>
      <c r="I29" s="3" t="str">
        <f>IF(NOT(SoundChange!I28=0),SoundChange!I28,"")</f>
        <v/>
      </c>
      <c r="J29" s="2" t="str">
        <f ca="1" t="shared" si="2"/>
        <v>~tero~</v>
      </c>
      <c r="K29" s="3" t="str">
        <f>IF(NOT(SoundChange!K28=0),SoundChange!K28,"")</f>
        <v/>
      </c>
      <c r="L29" s="3" t="str">
        <f>IF(NOT(SoundChange!L28=0),SoundChange!L28,"")</f>
        <v/>
      </c>
      <c r="M29" s="4" t="str">
        <f ca="1" t="shared" si="3"/>
        <v>~tero~</v>
      </c>
      <c r="N29" s="3" t="str">
        <f>IF(NOT(SoundChange!N28=0),SoundChange!N28,"")</f>
        <v/>
      </c>
      <c r="O29" s="3" t="str">
        <f>IF(NOT(SoundChange!O28=0),SoundChange!O28,"")</f>
        <v/>
      </c>
      <c r="P29" s="2" t="str">
        <f ca="1" t="shared" si="4"/>
        <v>~tero~</v>
      </c>
    </row>
    <row r="30" customHeight="1" spans="2:16">
      <c r="B30" s="3" t="str">
        <f>IF(NOT(SoundChange!B29=0),SoundChange!B29,"")</f>
        <v/>
      </c>
      <c r="C30" s="3" t="str">
        <f>IF(NOT(SoundChange!C29=0),SoundChange!C29,"")</f>
        <v/>
      </c>
      <c r="D30" s="2" t="str">
        <f ca="1" t="shared" si="0"/>
        <v>~tero~</v>
      </c>
      <c r="E30" s="3" t="str">
        <f>IF(NOT(SoundChange!E29=0),SoundChange!E29,"")</f>
        <v/>
      </c>
      <c r="F30" s="3" t="str">
        <f>IF(NOT(SoundChange!F29=0),SoundChange!F29,"")</f>
        <v/>
      </c>
      <c r="G30" s="4" t="str">
        <f ca="1" t="shared" si="1"/>
        <v>~thero~</v>
      </c>
      <c r="H30" s="3" t="str">
        <f>IF(NOT(SoundChange!H29=0),SoundChange!H29,"")</f>
        <v/>
      </c>
      <c r="I30" s="3" t="str">
        <f>IF(NOT(SoundChange!I29=0),SoundChange!I29,"")</f>
        <v/>
      </c>
      <c r="J30" s="2" t="str">
        <f ca="1" t="shared" si="2"/>
        <v>~tero~</v>
      </c>
      <c r="K30" s="3" t="str">
        <f>IF(NOT(SoundChange!K29=0),SoundChange!K29,"")</f>
        <v/>
      </c>
      <c r="L30" s="3" t="str">
        <f>IF(NOT(SoundChange!L29=0),SoundChange!L29,"")</f>
        <v/>
      </c>
      <c r="M30" s="4" t="str">
        <f ca="1" t="shared" si="3"/>
        <v>~tero~</v>
      </c>
      <c r="N30" s="3" t="str">
        <f>IF(NOT(SoundChange!N29=0),SoundChange!N29,"")</f>
        <v/>
      </c>
      <c r="O30" s="3" t="str">
        <f>IF(NOT(SoundChange!O29=0),SoundChange!O29,"")</f>
        <v/>
      </c>
      <c r="P30" s="2" t="str">
        <f ca="1" t="shared" si="4"/>
        <v>~tero~</v>
      </c>
    </row>
    <row r="31" customHeight="1" spans="2:16">
      <c r="B31" s="3" t="str">
        <f>IF(NOT(SoundChange!B30=0),SoundChange!B30,"")</f>
        <v/>
      </c>
      <c r="C31" s="3" t="str">
        <f>IF(NOT(SoundChange!C30=0),SoundChange!C30,"")</f>
        <v/>
      </c>
      <c r="D31" s="2" t="str">
        <f ca="1" t="shared" si="0"/>
        <v>~tero~</v>
      </c>
      <c r="E31" s="3" t="str">
        <f>IF(NOT(SoundChange!E30=0),SoundChange!E30,"")</f>
        <v/>
      </c>
      <c r="F31" s="3" t="str">
        <f>IF(NOT(SoundChange!F30=0),SoundChange!F30,"")</f>
        <v/>
      </c>
      <c r="G31" s="4" t="str">
        <f ca="1" t="shared" si="1"/>
        <v>~thero~</v>
      </c>
      <c r="H31" s="3" t="str">
        <f>IF(NOT(SoundChange!H30=0),SoundChange!H30,"")</f>
        <v/>
      </c>
      <c r="I31" s="3" t="str">
        <f>IF(NOT(SoundChange!I30=0),SoundChange!I30,"")</f>
        <v/>
      </c>
      <c r="J31" s="2" t="str">
        <f ca="1" t="shared" si="2"/>
        <v>~tero~</v>
      </c>
      <c r="K31" s="3" t="str">
        <f>IF(NOT(SoundChange!K30=0),SoundChange!K30,"")</f>
        <v/>
      </c>
      <c r="L31" s="3" t="str">
        <f>IF(NOT(SoundChange!L30=0),SoundChange!L30,"")</f>
        <v/>
      </c>
      <c r="M31" s="4" t="str">
        <f ca="1" t="shared" si="3"/>
        <v>~tero~</v>
      </c>
      <c r="N31" s="3" t="str">
        <f>IF(NOT(SoundChange!N30=0),SoundChange!N30,"")</f>
        <v/>
      </c>
      <c r="O31" s="3" t="str">
        <f>IF(NOT(SoundChange!O30=0),SoundChange!O30,"")</f>
        <v/>
      </c>
      <c r="P31" s="2" t="str">
        <f ca="1" t="shared" si="4"/>
        <v>~tero~</v>
      </c>
    </row>
    <row r="32" customHeight="1" spans="2:16">
      <c r="B32" s="3" t="str">
        <f>IF(NOT(SoundChange!B31=0),SoundChange!B31,"")</f>
        <v/>
      </c>
      <c r="C32" s="3" t="str">
        <f>IF(NOT(SoundChange!C31=0),SoundChange!C31,"")</f>
        <v/>
      </c>
      <c r="D32" s="2" t="str">
        <f ca="1" t="shared" si="0"/>
        <v>~tero~</v>
      </c>
      <c r="E32" s="3" t="str">
        <f>IF(NOT(SoundChange!E31=0),SoundChange!E31,"")</f>
        <v/>
      </c>
      <c r="F32" s="3" t="str">
        <f>IF(NOT(SoundChange!F31=0),SoundChange!F31,"")</f>
        <v/>
      </c>
      <c r="G32" s="4" t="str">
        <f ca="1" t="shared" si="1"/>
        <v>~thero~</v>
      </c>
      <c r="H32" s="3" t="str">
        <f>IF(NOT(SoundChange!H31=0),SoundChange!H31,"")</f>
        <v/>
      </c>
      <c r="I32" s="3" t="str">
        <f>IF(NOT(SoundChange!I31=0),SoundChange!I31,"")</f>
        <v/>
      </c>
      <c r="J32" s="2" t="str">
        <f ca="1" t="shared" si="2"/>
        <v>~tero~</v>
      </c>
      <c r="K32" s="3" t="str">
        <f>IF(NOT(SoundChange!K31=0),SoundChange!K31,"")</f>
        <v/>
      </c>
      <c r="L32" s="3" t="str">
        <f>IF(NOT(SoundChange!L31=0),SoundChange!L31,"")</f>
        <v/>
      </c>
      <c r="M32" s="4" t="str">
        <f ca="1" t="shared" si="3"/>
        <v>~tero~</v>
      </c>
      <c r="N32" s="3" t="str">
        <f>IF(NOT(SoundChange!N31=0),SoundChange!N31,"")</f>
        <v/>
      </c>
      <c r="O32" s="3" t="str">
        <f>IF(NOT(SoundChange!O31=0),SoundChange!O31,"")</f>
        <v/>
      </c>
      <c r="P32" s="2" t="str">
        <f ca="1" t="shared" si="4"/>
        <v>~tero~</v>
      </c>
    </row>
    <row r="33" customHeight="1" spans="2:16">
      <c r="B33" s="3" t="str">
        <f>IF(NOT(SoundChange!B32=0),SoundChange!B32,"")</f>
        <v/>
      </c>
      <c r="C33" s="3" t="str">
        <f>IF(NOT(SoundChange!C32=0),SoundChange!C32,"")</f>
        <v/>
      </c>
      <c r="D33" s="2" t="str">
        <f ca="1" t="shared" si="0"/>
        <v>~tero~</v>
      </c>
      <c r="E33" s="3" t="str">
        <f>IF(NOT(SoundChange!E32=0),SoundChange!E32,"")</f>
        <v/>
      </c>
      <c r="F33" s="3" t="str">
        <f>IF(NOT(SoundChange!F32=0),SoundChange!F32,"")</f>
        <v/>
      </c>
      <c r="G33" s="4" t="str">
        <f ca="1" t="shared" si="1"/>
        <v>~thero~</v>
      </c>
      <c r="H33" s="3" t="str">
        <f>IF(NOT(SoundChange!H32=0),SoundChange!H32,"")</f>
        <v/>
      </c>
      <c r="I33" s="3" t="str">
        <f>IF(NOT(SoundChange!I32=0),SoundChange!I32,"")</f>
        <v/>
      </c>
      <c r="J33" s="2" t="str">
        <f ca="1" t="shared" si="2"/>
        <v>~tero~</v>
      </c>
      <c r="K33" s="3" t="str">
        <f>IF(NOT(SoundChange!K32=0),SoundChange!K32,"")</f>
        <v/>
      </c>
      <c r="L33" s="3" t="str">
        <f>IF(NOT(SoundChange!L32=0),SoundChange!L32,"")</f>
        <v/>
      </c>
      <c r="M33" s="4" t="str">
        <f ca="1" t="shared" si="3"/>
        <v>~tero~</v>
      </c>
      <c r="N33" s="3" t="str">
        <f>IF(NOT(SoundChange!N32=0),SoundChange!N32,"")</f>
        <v/>
      </c>
      <c r="O33" s="3" t="str">
        <f>IF(NOT(SoundChange!O32=0),SoundChange!O32,"")</f>
        <v/>
      </c>
      <c r="P33" s="2" t="str">
        <f ca="1" t="shared" si="4"/>
        <v>~tero~</v>
      </c>
    </row>
    <row r="34" customHeight="1" spans="2:16">
      <c r="B34" s="3" t="str">
        <f>IF(NOT(SoundChange!B33=0),SoundChange!B33,"")</f>
        <v/>
      </c>
      <c r="C34" s="3" t="str">
        <f>IF(NOT(SoundChange!C33=0),SoundChange!C33,"")</f>
        <v/>
      </c>
      <c r="D34" s="2" t="str">
        <f ca="1" t="shared" si="0"/>
        <v>~tero~</v>
      </c>
      <c r="E34" s="3" t="str">
        <f>IF(NOT(SoundChange!E33=0),SoundChange!E33,"")</f>
        <v/>
      </c>
      <c r="F34" s="3" t="str">
        <f>IF(NOT(SoundChange!F33=0),SoundChange!F33,"")</f>
        <v/>
      </c>
      <c r="G34" s="4" t="str">
        <f ca="1" t="shared" si="1"/>
        <v>~thero~</v>
      </c>
      <c r="H34" s="3" t="str">
        <f>IF(NOT(SoundChange!H33=0),SoundChange!H33,"")</f>
        <v/>
      </c>
      <c r="I34" s="3" t="str">
        <f>IF(NOT(SoundChange!I33=0),SoundChange!I33,"")</f>
        <v/>
      </c>
      <c r="J34" s="2" t="str">
        <f ca="1" t="shared" si="2"/>
        <v>~tero~</v>
      </c>
      <c r="K34" s="3" t="str">
        <f>IF(NOT(SoundChange!K33=0),SoundChange!K33,"")</f>
        <v/>
      </c>
      <c r="L34" s="3" t="str">
        <f>IF(NOT(SoundChange!L33=0),SoundChange!L33,"")</f>
        <v/>
      </c>
      <c r="M34" s="4" t="str">
        <f ca="1" t="shared" si="3"/>
        <v>~tero~</v>
      </c>
      <c r="N34" s="3" t="str">
        <f>IF(NOT(SoundChange!N33=0),SoundChange!N33,"")</f>
        <v/>
      </c>
      <c r="O34" s="3" t="str">
        <f>IF(NOT(SoundChange!O33=0),SoundChange!O33,"")</f>
        <v/>
      </c>
      <c r="P34" s="2" t="str">
        <f ca="1" t="shared" si="4"/>
        <v>~tero~</v>
      </c>
    </row>
    <row r="35" customHeight="1" spans="2:16">
      <c r="B35" s="3" t="str">
        <f>IF(NOT(SoundChange!B34=0),SoundChange!B34,"")</f>
        <v/>
      </c>
      <c r="C35" s="3" t="str">
        <f>IF(NOT(SoundChange!C34=0),SoundChange!C34,"")</f>
        <v/>
      </c>
      <c r="D35" s="2" t="str">
        <f ca="1" t="shared" si="0"/>
        <v>~tero~</v>
      </c>
      <c r="E35" s="3" t="str">
        <f>IF(NOT(SoundChange!E34=0),SoundChange!E34,"")</f>
        <v/>
      </c>
      <c r="F35" s="3" t="str">
        <f>IF(NOT(SoundChange!F34=0),SoundChange!F34,"")</f>
        <v/>
      </c>
      <c r="G35" s="4" t="str">
        <f ca="1" t="shared" si="1"/>
        <v>~thero~</v>
      </c>
      <c r="H35" s="3" t="str">
        <f>IF(NOT(SoundChange!H34=0),SoundChange!H34,"")</f>
        <v/>
      </c>
      <c r="I35" s="3" t="str">
        <f>IF(NOT(SoundChange!I34=0),SoundChange!I34,"")</f>
        <v/>
      </c>
      <c r="J35" s="2" t="str">
        <f ca="1" t="shared" si="2"/>
        <v>~tero~</v>
      </c>
      <c r="K35" s="3" t="str">
        <f>IF(NOT(SoundChange!K34=0),SoundChange!K34,"")</f>
        <v/>
      </c>
      <c r="L35" s="3" t="str">
        <f>IF(NOT(SoundChange!L34=0),SoundChange!L34,"")</f>
        <v/>
      </c>
      <c r="M35" s="4" t="str">
        <f ca="1" t="shared" si="3"/>
        <v>~tero~</v>
      </c>
      <c r="N35" s="3" t="str">
        <f>IF(NOT(SoundChange!N34=0),SoundChange!N34,"")</f>
        <v/>
      </c>
      <c r="O35" s="3" t="str">
        <f>IF(NOT(SoundChange!O34=0),SoundChange!O34,"")</f>
        <v/>
      </c>
      <c r="P35" s="2" t="str">
        <f ca="1" t="shared" si="4"/>
        <v>~tero~</v>
      </c>
    </row>
    <row r="36" customHeight="1" spans="2:16">
      <c r="B36" s="3" t="str">
        <f>IF(NOT(SoundChange!B35=0),SoundChange!B35,"")</f>
        <v/>
      </c>
      <c r="C36" s="3" t="str">
        <f>IF(NOT(SoundChange!C35=0),SoundChange!C35,"")</f>
        <v/>
      </c>
      <c r="D36" s="2" t="str">
        <f ca="1" t="shared" si="0"/>
        <v>~tero~</v>
      </c>
      <c r="E36" s="3" t="str">
        <f>IF(NOT(SoundChange!E35=0),SoundChange!E35,"")</f>
        <v/>
      </c>
      <c r="F36" s="3" t="str">
        <f>IF(NOT(SoundChange!F35=0),SoundChange!F35,"")</f>
        <v/>
      </c>
      <c r="G36" s="4" t="str">
        <f ca="1" t="shared" si="1"/>
        <v>~thero~</v>
      </c>
      <c r="H36" s="3" t="str">
        <f>IF(NOT(SoundChange!H35=0),SoundChange!H35,"")</f>
        <v/>
      </c>
      <c r="I36" s="3" t="str">
        <f>IF(NOT(SoundChange!I35=0),SoundChange!I35,"")</f>
        <v/>
      </c>
      <c r="J36" s="2" t="str">
        <f ca="1" t="shared" si="2"/>
        <v>~tero~</v>
      </c>
      <c r="K36" s="3" t="str">
        <f>IF(NOT(SoundChange!K35=0),SoundChange!K35,"")</f>
        <v/>
      </c>
      <c r="L36" s="3" t="str">
        <f>IF(NOT(SoundChange!L35=0),SoundChange!L35,"")</f>
        <v/>
      </c>
      <c r="M36" s="4" t="str">
        <f ca="1" t="shared" si="3"/>
        <v>~tero~</v>
      </c>
      <c r="N36" s="3" t="str">
        <f>IF(NOT(SoundChange!N35=0),SoundChange!N35,"")</f>
        <v/>
      </c>
      <c r="O36" s="3" t="str">
        <f>IF(NOT(SoundChange!O35=0),SoundChange!O35,"")</f>
        <v/>
      </c>
      <c r="P36" s="2" t="str">
        <f ca="1" t="shared" si="4"/>
        <v>~tero~</v>
      </c>
    </row>
    <row r="37" customHeight="1" spans="2:16">
      <c r="B37" s="3" t="str">
        <f>IF(NOT(SoundChange!B36=0),SoundChange!B36,"")</f>
        <v/>
      </c>
      <c r="C37" s="3" t="str">
        <f>IF(NOT(SoundChange!C36=0),SoundChange!C36,"")</f>
        <v/>
      </c>
      <c r="D37" s="2" t="str">
        <f ca="1" t="shared" si="0"/>
        <v>~tero~</v>
      </c>
      <c r="E37" s="3" t="str">
        <f>IF(NOT(SoundChange!E36=0),SoundChange!E36,"")</f>
        <v/>
      </c>
      <c r="F37" s="3" t="str">
        <f>IF(NOT(SoundChange!F36=0),SoundChange!F36,"")</f>
        <v/>
      </c>
      <c r="G37" s="4" t="str">
        <f ca="1" t="shared" si="1"/>
        <v>~thero~</v>
      </c>
      <c r="H37" s="3" t="str">
        <f>IF(NOT(SoundChange!H36=0),SoundChange!H36,"")</f>
        <v/>
      </c>
      <c r="I37" s="3" t="str">
        <f>IF(NOT(SoundChange!I36=0),SoundChange!I36,"")</f>
        <v/>
      </c>
      <c r="J37" s="2" t="str">
        <f ca="1" t="shared" si="2"/>
        <v>~tero~</v>
      </c>
      <c r="K37" s="3" t="str">
        <f>IF(NOT(SoundChange!K36=0),SoundChange!K36,"")</f>
        <v/>
      </c>
      <c r="L37" s="3" t="str">
        <f>IF(NOT(SoundChange!L36=0),SoundChange!L36,"")</f>
        <v/>
      </c>
      <c r="M37" s="4" t="str">
        <f ca="1" t="shared" si="3"/>
        <v>~tero~</v>
      </c>
      <c r="N37" s="3" t="str">
        <f>IF(NOT(SoundChange!N36=0),SoundChange!N36,"")</f>
        <v/>
      </c>
      <c r="O37" s="3" t="str">
        <f>IF(NOT(SoundChange!O36=0),SoundChange!O36,"")</f>
        <v/>
      </c>
      <c r="P37" s="2" t="str">
        <f ca="1" t="shared" si="4"/>
        <v>~tero~</v>
      </c>
    </row>
    <row r="38" customHeight="1" spans="2:16">
      <c r="B38" s="3" t="str">
        <f>IF(NOT(SoundChange!B37=0),SoundChange!B37,"")</f>
        <v/>
      </c>
      <c r="C38" s="3" t="str">
        <f>IF(NOT(SoundChange!C37=0),SoundChange!C37,"")</f>
        <v/>
      </c>
      <c r="D38" s="2" t="str">
        <f ca="1" t="shared" si="0"/>
        <v>~tero~</v>
      </c>
      <c r="E38" s="3" t="str">
        <f>IF(NOT(SoundChange!E37=0),SoundChange!E37,"")</f>
        <v/>
      </c>
      <c r="F38" s="3" t="str">
        <f>IF(NOT(SoundChange!F37=0),SoundChange!F37,"")</f>
        <v/>
      </c>
      <c r="G38" s="4" t="str">
        <f ca="1" t="shared" si="1"/>
        <v>~thero~</v>
      </c>
      <c r="H38" s="3" t="str">
        <f>IF(NOT(SoundChange!H37=0),SoundChange!H37,"")</f>
        <v/>
      </c>
      <c r="I38" s="3" t="str">
        <f>IF(NOT(SoundChange!I37=0),SoundChange!I37,"")</f>
        <v/>
      </c>
      <c r="J38" s="2" t="str">
        <f ca="1" t="shared" si="2"/>
        <v>~tero~</v>
      </c>
      <c r="K38" s="3" t="str">
        <f>IF(NOT(SoundChange!K37=0),SoundChange!K37,"")</f>
        <v/>
      </c>
      <c r="L38" s="3" t="str">
        <f>IF(NOT(SoundChange!L37=0),SoundChange!L37,"")</f>
        <v/>
      </c>
      <c r="M38" s="4" t="str">
        <f ca="1" t="shared" si="3"/>
        <v>~tero~</v>
      </c>
      <c r="N38" s="3" t="str">
        <f>IF(NOT(SoundChange!N37=0),SoundChange!N37,"")</f>
        <v/>
      </c>
      <c r="O38" s="3" t="str">
        <f>IF(NOT(SoundChange!O37=0),SoundChange!O37,"")</f>
        <v/>
      </c>
      <c r="P38" s="2" t="str">
        <f ca="1" t="shared" si="4"/>
        <v>~tero~</v>
      </c>
    </row>
    <row r="39" customHeight="1" spans="2:16">
      <c r="B39" s="3" t="str">
        <f>IF(NOT(SoundChange!B38=0),SoundChange!B38,"")</f>
        <v/>
      </c>
      <c r="C39" s="3" t="str">
        <f>IF(NOT(SoundChange!C38=0),SoundChange!C38,"")</f>
        <v/>
      </c>
      <c r="D39" s="2" t="str">
        <f ca="1" t="shared" ref="D39:D70" si="5">SUBSTITUTE(D38,B39,C39)</f>
        <v>~tero~</v>
      </c>
      <c r="E39" s="3" t="str">
        <f>IF(NOT(SoundChange!E38=0),SoundChange!E38,"")</f>
        <v/>
      </c>
      <c r="F39" s="3" t="str">
        <f>IF(NOT(SoundChange!F38=0),SoundChange!F38,"")</f>
        <v/>
      </c>
      <c r="G39" s="4" t="str">
        <f ca="1" t="shared" ref="G39:G70" si="6">SUBSTITUTE(G38,E39,F39)</f>
        <v>~thero~</v>
      </c>
      <c r="H39" s="3" t="str">
        <f>IF(NOT(SoundChange!H38=0),SoundChange!H38,"")</f>
        <v/>
      </c>
      <c r="I39" s="3" t="str">
        <f>IF(NOT(SoundChange!I38=0),SoundChange!I38,"")</f>
        <v/>
      </c>
      <c r="J39" s="2" t="str">
        <f ca="1" t="shared" ref="J39:J70" si="7">SUBSTITUTE(J38,H39,I39)</f>
        <v>~tero~</v>
      </c>
      <c r="K39" s="3" t="str">
        <f>IF(NOT(SoundChange!K38=0),SoundChange!K38,"")</f>
        <v/>
      </c>
      <c r="L39" s="3" t="str">
        <f>IF(NOT(SoundChange!L38=0),SoundChange!L38,"")</f>
        <v/>
      </c>
      <c r="M39" s="4" t="str">
        <f ca="1" t="shared" ref="M39:M70" si="8">SUBSTITUTE(M38,K39,L39)</f>
        <v>~tero~</v>
      </c>
      <c r="N39" s="3" t="str">
        <f>IF(NOT(SoundChange!N38=0),SoundChange!N38,"")</f>
        <v/>
      </c>
      <c r="O39" s="3" t="str">
        <f>IF(NOT(SoundChange!O38=0),SoundChange!O38,"")</f>
        <v/>
      </c>
      <c r="P39" s="2" t="str">
        <f ca="1" t="shared" ref="P39:P70" si="9">SUBSTITUTE(P38,N39,O39)</f>
        <v>~tero~</v>
      </c>
    </row>
    <row r="40" customHeight="1" spans="2:16">
      <c r="B40" s="3" t="str">
        <f>IF(NOT(SoundChange!B39=0),SoundChange!B39,"")</f>
        <v/>
      </c>
      <c r="C40" s="3" t="str">
        <f>IF(NOT(SoundChange!C39=0),SoundChange!C39,"")</f>
        <v/>
      </c>
      <c r="D40" s="2" t="str">
        <f ca="1" t="shared" si="5"/>
        <v>~tero~</v>
      </c>
      <c r="E40" s="3" t="str">
        <f>IF(NOT(SoundChange!E39=0),SoundChange!E39,"")</f>
        <v/>
      </c>
      <c r="F40" s="3" t="str">
        <f>IF(NOT(SoundChange!F39=0),SoundChange!F39,"")</f>
        <v/>
      </c>
      <c r="G40" s="4" t="str">
        <f ca="1" t="shared" si="6"/>
        <v>~thero~</v>
      </c>
      <c r="H40" s="3" t="str">
        <f>IF(NOT(SoundChange!H39=0),SoundChange!H39,"")</f>
        <v/>
      </c>
      <c r="I40" s="3" t="str">
        <f>IF(NOT(SoundChange!I39=0),SoundChange!I39,"")</f>
        <v/>
      </c>
      <c r="J40" s="2" t="str">
        <f ca="1" t="shared" si="7"/>
        <v>~tero~</v>
      </c>
      <c r="K40" s="3" t="str">
        <f>IF(NOT(SoundChange!K39=0),SoundChange!K39,"")</f>
        <v/>
      </c>
      <c r="L40" s="3" t="str">
        <f>IF(NOT(SoundChange!L39=0),SoundChange!L39,"")</f>
        <v/>
      </c>
      <c r="M40" s="4" t="str">
        <f ca="1" t="shared" si="8"/>
        <v>~tero~</v>
      </c>
      <c r="N40" s="3" t="str">
        <f>IF(NOT(SoundChange!N39=0),SoundChange!N39,"")</f>
        <v/>
      </c>
      <c r="O40" s="3" t="str">
        <f>IF(NOT(SoundChange!O39=0),SoundChange!O39,"")</f>
        <v/>
      </c>
      <c r="P40" s="2" t="str">
        <f ca="1" t="shared" si="9"/>
        <v>~tero~</v>
      </c>
    </row>
    <row r="41" customHeight="1" spans="2:16">
      <c r="B41" s="3" t="str">
        <f>IF(NOT(SoundChange!B40=0),SoundChange!B40,"")</f>
        <v/>
      </c>
      <c r="C41" s="3" t="str">
        <f>IF(NOT(SoundChange!C40=0),SoundChange!C40,"")</f>
        <v/>
      </c>
      <c r="D41" s="2" t="str">
        <f ca="1" t="shared" si="5"/>
        <v>~tero~</v>
      </c>
      <c r="E41" s="3" t="str">
        <f>IF(NOT(SoundChange!E40=0),SoundChange!E40,"")</f>
        <v/>
      </c>
      <c r="F41" s="3" t="str">
        <f>IF(NOT(SoundChange!F40=0),SoundChange!F40,"")</f>
        <v/>
      </c>
      <c r="G41" s="4" t="str">
        <f ca="1" t="shared" si="6"/>
        <v>~thero~</v>
      </c>
      <c r="H41" s="3" t="str">
        <f>IF(NOT(SoundChange!H40=0),SoundChange!H40,"")</f>
        <v/>
      </c>
      <c r="I41" s="3" t="str">
        <f>IF(NOT(SoundChange!I40=0),SoundChange!I40,"")</f>
        <v/>
      </c>
      <c r="J41" s="2" t="str">
        <f ca="1" t="shared" si="7"/>
        <v>~tero~</v>
      </c>
      <c r="K41" s="3" t="str">
        <f>IF(NOT(SoundChange!K40=0),SoundChange!K40,"")</f>
        <v/>
      </c>
      <c r="L41" s="3" t="str">
        <f>IF(NOT(SoundChange!L40=0),SoundChange!L40,"")</f>
        <v/>
      </c>
      <c r="M41" s="4" t="str">
        <f ca="1" t="shared" si="8"/>
        <v>~tero~</v>
      </c>
      <c r="N41" s="3" t="str">
        <f>IF(NOT(SoundChange!N40=0),SoundChange!N40,"")</f>
        <v/>
      </c>
      <c r="O41" s="3" t="str">
        <f>IF(NOT(SoundChange!O40=0),SoundChange!O40,"")</f>
        <v/>
      </c>
      <c r="P41" s="2" t="str">
        <f ca="1" t="shared" si="9"/>
        <v>~tero~</v>
      </c>
    </row>
    <row r="42" customHeight="1" spans="2:16">
      <c r="B42" s="3" t="str">
        <f>IF(NOT(SoundChange!B41=0),SoundChange!B41,"")</f>
        <v/>
      </c>
      <c r="C42" s="3" t="str">
        <f>IF(NOT(SoundChange!C41=0),SoundChange!C41,"")</f>
        <v/>
      </c>
      <c r="D42" s="2" t="str">
        <f ca="1" t="shared" si="5"/>
        <v>~tero~</v>
      </c>
      <c r="E42" s="3" t="str">
        <f>IF(NOT(SoundChange!E41=0),SoundChange!E41,"")</f>
        <v/>
      </c>
      <c r="F42" s="3" t="str">
        <f>IF(NOT(SoundChange!F41=0),SoundChange!F41,"")</f>
        <v/>
      </c>
      <c r="G42" s="4" t="str">
        <f ca="1" t="shared" si="6"/>
        <v>~thero~</v>
      </c>
      <c r="H42" s="3" t="str">
        <f>IF(NOT(SoundChange!H41=0),SoundChange!H41,"")</f>
        <v/>
      </c>
      <c r="I42" s="3" t="str">
        <f>IF(NOT(SoundChange!I41=0),SoundChange!I41,"")</f>
        <v/>
      </c>
      <c r="J42" s="2" t="str">
        <f ca="1" t="shared" si="7"/>
        <v>~tero~</v>
      </c>
      <c r="K42" s="3" t="str">
        <f>IF(NOT(SoundChange!K41=0),SoundChange!K41,"")</f>
        <v/>
      </c>
      <c r="L42" s="3" t="str">
        <f>IF(NOT(SoundChange!L41=0),SoundChange!L41,"")</f>
        <v/>
      </c>
      <c r="M42" s="4" t="str">
        <f ca="1" t="shared" si="8"/>
        <v>~tero~</v>
      </c>
      <c r="N42" s="3" t="str">
        <f>IF(NOT(SoundChange!N41=0),SoundChange!N41,"")</f>
        <v/>
      </c>
      <c r="O42" s="3" t="str">
        <f>IF(NOT(SoundChange!O41=0),SoundChange!O41,"")</f>
        <v/>
      </c>
      <c r="P42" s="2" t="str">
        <f ca="1" t="shared" si="9"/>
        <v>~tero~</v>
      </c>
    </row>
    <row r="43" customHeight="1" spans="2:16">
      <c r="B43" s="3" t="str">
        <f>IF(NOT(SoundChange!B42=0),SoundChange!B42,"")</f>
        <v/>
      </c>
      <c r="C43" s="3" t="str">
        <f>IF(NOT(SoundChange!C42=0),SoundChange!C42,"")</f>
        <v/>
      </c>
      <c r="D43" s="2" t="str">
        <f ca="1" t="shared" si="5"/>
        <v>~tero~</v>
      </c>
      <c r="E43" s="3" t="str">
        <f>IF(NOT(SoundChange!E42=0),SoundChange!E42,"")</f>
        <v/>
      </c>
      <c r="F43" s="3" t="str">
        <f>IF(NOT(SoundChange!F42=0),SoundChange!F42,"")</f>
        <v/>
      </c>
      <c r="G43" s="4" t="str">
        <f ca="1" t="shared" si="6"/>
        <v>~thero~</v>
      </c>
      <c r="H43" s="3" t="str">
        <f>IF(NOT(SoundChange!H42=0),SoundChange!H42,"")</f>
        <v/>
      </c>
      <c r="I43" s="3" t="str">
        <f>IF(NOT(SoundChange!I42=0),SoundChange!I42,"")</f>
        <v/>
      </c>
      <c r="J43" s="2" t="str">
        <f ca="1" t="shared" si="7"/>
        <v>~tero~</v>
      </c>
      <c r="K43" s="3" t="str">
        <f>IF(NOT(SoundChange!K42=0),SoundChange!K42,"")</f>
        <v/>
      </c>
      <c r="L43" s="3" t="str">
        <f>IF(NOT(SoundChange!L42=0),SoundChange!L42,"")</f>
        <v/>
      </c>
      <c r="M43" s="4" t="str">
        <f ca="1" t="shared" si="8"/>
        <v>~tero~</v>
      </c>
      <c r="N43" s="3" t="str">
        <f>IF(NOT(SoundChange!N42=0),SoundChange!N42,"")</f>
        <v/>
      </c>
      <c r="O43" s="3" t="str">
        <f>IF(NOT(SoundChange!O42=0),SoundChange!O42,"")</f>
        <v/>
      </c>
      <c r="P43" s="2" t="str">
        <f ca="1" t="shared" si="9"/>
        <v>~tero~</v>
      </c>
    </row>
    <row r="44" customHeight="1" spans="2:16">
      <c r="B44" s="3" t="str">
        <f>IF(NOT(SoundChange!B43=0),SoundChange!B43,"")</f>
        <v/>
      </c>
      <c r="C44" s="3" t="str">
        <f>IF(NOT(SoundChange!C43=0),SoundChange!C43,"")</f>
        <v/>
      </c>
      <c r="D44" s="2" t="str">
        <f ca="1" t="shared" si="5"/>
        <v>~tero~</v>
      </c>
      <c r="E44" s="3" t="str">
        <f>IF(NOT(SoundChange!E43=0),SoundChange!E43,"")</f>
        <v/>
      </c>
      <c r="F44" s="3" t="str">
        <f>IF(NOT(SoundChange!F43=0),SoundChange!F43,"")</f>
        <v/>
      </c>
      <c r="G44" s="4" t="str">
        <f ca="1" t="shared" si="6"/>
        <v>~thero~</v>
      </c>
      <c r="H44" s="3" t="str">
        <f>IF(NOT(SoundChange!H43=0),SoundChange!H43,"")</f>
        <v/>
      </c>
      <c r="I44" s="3" t="str">
        <f>IF(NOT(SoundChange!I43=0),SoundChange!I43,"")</f>
        <v/>
      </c>
      <c r="J44" s="2" t="str">
        <f ca="1" t="shared" si="7"/>
        <v>~tero~</v>
      </c>
      <c r="K44" s="3" t="str">
        <f>IF(NOT(SoundChange!K43=0),SoundChange!K43,"")</f>
        <v/>
      </c>
      <c r="L44" s="3" t="str">
        <f>IF(NOT(SoundChange!L43=0),SoundChange!L43,"")</f>
        <v/>
      </c>
      <c r="M44" s="4" t="str">
        <f ca="1" t="shared" si="8"/>
        <v>~tero~</v>
      </c>
      <c r="N44" s="3" t="str">
        <f>IF(NOT(SoundChange!N43=0),SoundChange!N43,"")</f>
        <v/>
      </c>
      <c r="O44" s="3" t="str">
        <f>IF(NOT(SoundChange!O43=0),SoundChange!O43,"")</f>
        <v/>
      </c>
      <c r="P44" s="2" t="str">
        <f ca="1" t="shared" si="9"/>
        <v>~tero~</v>
      </c>
    </row>
    <row r="45" customHeight="1" spans="2:16">
      <c r="B45" s="3" t="str">
        <f>IF(NOT(SoundChange!B44=0),SoundChange!B44,"")</f>
        <v/>
      </c>
      <c r="C45" s="3" t="str">
        <f>IF(NOT(SoundChange!C44=0),SoundChange!C44,"")</f>
        <v/>
      </c>
      <c r="D45" s="2" t="str">
        <f ca="1" t="shared" si="5"/>
        <v>~tero~</v>
      </c>
      <c r="E45" s="3" t="str">
        <f>IF(NOT(SoundChange!E44=0),SoundChange!E44,"")</f>
        <v/>
      </c>
      <c r="F45" s="3" t="str">
        <f>IF(NOT(SoundChange!F44=0),SoundChange!F44,"")</f>
        <v/>
      </c>
      <c r="G45" s="4" t="str">
        <f ca="1" t="shared" si="6"/>
        <v>~thero~</v>
      </c>
      <c r="H45" s="3" t="str">
        <f>IF(NOT(SoundChange!H44=0),SoundChange!H44,"")</f>
        <v/>
      </c>
      <c r="I45" s="3" t="str">
        <f>IF(NOT(SoundChange!I44=0),SoundChange!I44,"")</f>
        <v/>
      </c>
      <c r="J45" s="2" t="str">
        <f ca="1" t="shared" si="7"/>
        <v>~tero~</v>
      </c>
      <c r="K45" s="3" t="str">
        <f>IF(NOT(SoundChange!K44=0),SoundChange!K44,"")</f>
        <v/>
      </c>
      <c r="L45" s="3" t="str">
        <f>IF(NOT(SoundChange!L44=0),SoundChange!L44,"")</f>
        <v/>
      </c>
      <c r="M45" s="4" t="str">
        <f ca="1" t="shared" si="8"/>
        <v>~tero~</v>
      </c>
      <c r="N45" s="3" t="str">
        <f>IF(NOT(SoundChange!N44=0),SoundChange!N44,"")</f>
        <v/>
      </c>
      <c r="O45" s="3" t="str">
        <f>IF(NOT(SoundChange!O44=0),SoundChange!O44,"")</f>
        <v/>
      </c>
      <c r="P45" s="2" t="str">
        <f ca="1" t="shared" si="9"/>
        <v>~tero~</v>
      </c>
    </row>
    <row r="46" customHeight="1" spans="2:16">
      <c r="B46" s="3" t="str">
        <f>IF(NOT(SoundChange!B45=0),SoundChange!B45,"")</f>
        <v/>
      </c>
      <c r="C46" s="3" t="str">
        <f>IF(NOT(SoundChange!C45=0),SoundChange!C45,"")</f>
        <v/>
      </c>
      <c r="D46" s="2" t="str">
        <f ca="1" t="shared" si="5"/>
        <v>~tero~</v>
      </c>
      <c r="E46" s="3" t="str">
        <f>IF(NOT(SoundChange!E45=0),SoundChange!E45,"")</f>
        <v/>
      </c>
      <c r="F46" s="3" t="str">
        <f>IF(NOT(SoundChange!F45=0),SoundChange!F45,"")</f>
        <v/>
      </c>
      <c r="G46" s="4" t="str">
        <f ca="1" t="shared" si="6"/>
        <v>~thero~</v>
      </c>
      <c r="H46" s="3" t="str">
        <f>IF(NOT(SoundChange!H45=0),SoundChange!H45,"")</f>
        <v/>
      </c>
      <c r="I46" s="3" t="str">
        <f>IF(NOT(SoundChange!I45=0),SoundChange!I45,"")</f>
        <v/>
      </c>
      <c r="J46" s="2" t="str">
        <f ca="1" t="shared" si="7"/>
        <v>~tero~</v>
      </c>
      <c r="K46" s="3" t="str">
        <f>IF(NOT(SoundChange!K45=0),SoundChange!K45,"")</f>
        <v/>
      </c>
      <c r="L46" s="3" t="str">
        <f>IF(NOT(SoundChange!L45=0),SoundChange!L45,"")</f>
        <v/>
      </c>
      <c r="M46" s="4" t="str">
        <f ca="1" t="shared" si="8"/>
        <v>~tero~</v>
      </c>
      <c r="N46" s="3" t="str">
        <f>IF(NOT(SoundChange!N45=0),SoundChange!N45,"")</f>
        <v/>
      </c>
      <c r="O46" s="3" t="str">
        <f>IF(NOT(SoundChange!O45=0),SoundChange!O45,"")</f>
        <v/>
      </c>
      <c r="P46" s="2" t="str">
        <f ca="1" t="shared" si="9"/>
        <v>~tero~</v>
      </c>
    </row>
    <row r="47" customHeight="1" spans="2:16">
      <c r="B47" s="3" t="str">
        <f>IF(NOT(SoundChange!B46=0),SoundChange!B46,"")</f>
        <v/>
      </c>
      <c r="C47" s="3" t="str">
        <f>IF(NOT(SoundChange!C46=0),SoundChange!C46,"")</f>
        <v/>
      </c>
      <c r="D47" s="2" t="str">
        <f ca="1" t="shared" si="5"/>
        <v>~tero~</v>
      </c>
      <c r="E47" s="3" t="str">
        <f>IF(NOT(SoundChange!E46=0),SoundChange!E46,"")</f>
        <v/>
      </c>
      <c r="F47" s="3" t="str">
        <f>IF(NOT(SoundChange!F46=0),SoundChange!F46,"")</f>
        <v/>
      </c>
      <c r="G47" s="4" t="str">
        <f ca="1" t="shared" si="6"/>
        <v>~thero~</v>
      </c>
      <c r="H47" s="3" t="str">
        <f>IF(NOT(SoundChange!H46=0),SoundChange!H46,"")</f>
        <v/>
      </c>
      <c r="I47" s="3" t="str">
        <f>IF(NOT(SoundChange!I46=0),SoundChange!I46,"")</f>
        <v/>
      </c>
      <c r="J47" s="2" t="str">
        <f ca="1" t="shared" si="7"/>
        <v>~tero~</v>
      </c>
      <c r="K47" s="3" t="str">
        <f>IF(NOT(SoundChange!K46=0),SoundChange!K46,"")</f>
        <v/>
      </c>
      <c r="L47" s="3" t="str">
        <f>IF(NOT(SoundChange!L46=0),SoundChange!L46,"")</f>
        <v/>
      </c>
      <c r="M47" s="4" t="str">
        <f ca="1" t="shared" si="8"/>
        <v>~tero~</v>
      </c>
      <c r="N47" s="3" t="str">
        <f>IF(NOT(SoundChange!N46=0),SoundChange!N46,"")</f>
        <v/>
      </c>
      <c r="O47" s="3" t="str">
        <f>IF(NOT(SoundChange!O46=0),SoundChange!O46,"")</f>
        <v/>
      </c>
      <c r="P47" s="2" t="str">
        <f ca="1" t="shared" si="9"/>
        <v>~tero~</v>
      </c>
    </row>
    <row r="48" customHeight="1" spans="2:16">
      <c r="B48" s="3" t="str">
        <f>IF(NOT(SoundChange!B47=0),SoundChange!B47,"")</f>
        <v/>
      </c>
      <c r="C48" s="3" t="str">
        <f>IF(NOT(SoundChange!C47=0),SoundChange!C47,"")</f>
        <v/>
      </c>
      <c r="D48" s="2" t="str">
        <f ca="1" t="shared" si="5"/>
        <v>~tero~</v>
      </c>
      <c r="E48" s="3" t="str">
        <f>IF(NOT(SoundChange!E47=0),SoundChange!E47,"")</f>
        <v/>
      </c>
      <c r="F48" s="3" t="str">
        <f>IF(NOT(SoundChange!F47=0),SoundChange!F47,"")</f>
        <v/>
      </c>
      <c r="G48" s="4" t="str">
        <f ca="1" t="shared" si="6"/>
        <v>~thero~</v>
      </c>
      <c r="H48" s="3" t="str">
        <f>IF(NOT(SoundChange!H47=0),SoundChange!H47,"")</f>
        <v/>
      </c>
      <c r="I48" s="3" t="str">
        <f>IF(NOT(SoundChange!I47=0),SoundChange!I47,"")</f>
        <v/>
      </c>
      <c r="J48" s="2" t="str">
        <f ca="1" t="shared" si="7"/>
        <v>~tero~</v>
      </c>
      <c r="K48" s="3" t="str">
        <f>IF(NOT(SoundChange!K47=0),SoundChange!K47,"")</f>
        <v/>
      </c>
      <c r="L48" s="3" t="str">
        <f>IF(NOT(SoundChange!L47=0),SoundChange!L47,"")</f>
        <v/>
      </c>
      <c r="M48" s="4" t="str">
        <f ca="1" t="shared" si="8"/>
        <v>~tero~</v>
      </c>
      <c r="N48" s="3" t="str">
        <f>IF(NOT(SoundChange!N47=0),SoundChange!N47,"")</f>
        <v/>
      </c>
      <c r="O48" s="3" t="str">
        <f>IF(NOT(SoundChange!O47=0),SoundChange!O47,"")</f>
        <v/>
      </c>
      <c r="P48" s="2" t="str">
        <f ca="1" t="shared" si="9"/>
        <v>~tero~</v>
      </c>
    </row>
    <row r="49" customHeight="1" spans="2:16">
      <c r="B49" s="3" t="str">
        <f>IF(NOT(SoundChange!B48=0),SoundChange!B48,"")</f>
        <v/>
      </c>
      <c r="C49" s="3" t="str">
        <f>IF(NOT(SoundChange!C48=0),SoundChange!C48,"")</f>
        <v/>
      </c>
      <c r="D49" s="2" t="str">
        <f ca="1" t="shared" si="5"/>
        <v>~tero~</v>
      </c>
      <c r="E49" s="3" t="str">
        <f>IF(NOT(SoundChange!E48=0),SoundChange!E48,"")</f>
        <v/>
      </c>
      <c r="F49" s="3" t="str">
        <f>IF(NOT(SoundChange!F48=0),SoundChange!F48,"")</f>
        <v/>
      </c>
      <c r="G49" s="4" t="str">
        <f ca="1" t="shared" si="6"/>
        <v>~thero~</v>
      </c>
      <c r="H49" s="3" t="str">
        <f>IF(NOT(SoundChange!H48=0),SoundChange!H48,"")</f>
        <v/>
      </c>
      <c r="I49" s="3" t="str">
        <f>IF(NOT(SoundChange!I48=0),SoundChange!I48,"")</f>
        <v/>
      </c>
      <c r="J49" s="2" t="str">
        <f ca="1" t="shared" si="7"/>
        <v>~tero~</v>
      </c>
      <c r="K49" s="3" t="str">
        <f>IF(NOT(SoundChange!K48=0),SoundChange!K48,"")</f>
        <v/>
      </c>
      <c r="L49" s="3" t="str">
        <f>IF(NOT(SoundChange!L48=0),SoundChange!L48,"")</f>
        <v/>
      </c>
      <c r="M49" s="4" t="str">
        <f ca="1" t="shared" si="8"/>
        <v>~tero~</v>
      </c>
      <c r="N49" s="3" t="str">
        <f>IF(NOT(SoundChange!N48=0),SoundChange!N48,"")</f>
        <v/>
      </c>
      <c r="O49" s="3" t="str">
        <f>IF(NOT(SoundChange!O48=0),SoundChange!O48,"")</f>
        <v/>
      </c>
      <c r="P49" s="2" t="str">
        <f ca="1" t="shared" si="9"/>
        <v>~tero~</v>
      </c>
    </row>
    <row r="50" customHeight="1" spans="2:16">
      <c r="B50" s="3" t="str">
        <f>IF(NOT(SoundChange!B49=0),SoundChange!B49,"")</f>
        <v/>
      </c>
      <c r="C50" s="3" t="str">
        <f>IF(NOT(SoundChange!C49=0),SoundChange!C49,"")</f>
        <v/>
      </c>
      <c r="D50" s="2" t="str">
        <f ca="1" t="shared" si="5"/>
        <v>~tero~</v>
      </c>
      <c r="E50" s="3" t="str">
        <f>IF(NOT(SoundChange!E49=0),SoundChange!E49,"")</f>
        <v/>
      </c>
      <c r="F50" s="3" t="str">
        <f>IF(NOT(SoundChange!F49=0),SoundChange!F49,"")</f>
        <v/>
      </c>
      <c r="G50" s="4" t="str">
        <f ca="1" t="shared" si="6"/>
        <v>~thero~</v>
      </c>
      <c r="H50" s="3" t="str">
        <f>IF(NOT(SoundChange!H49=0),SoundChange!H49,"")</f>
        <v/>
      </c>
      <c r="I50" s="3" t="str">
        <f>IF(NOT(SoundChange!I49=0),SoundChange!I49,"")</f>
        <v/>
      </c>
      <c r="J50" s="2" t="str">
        <f ca="1" t="shared" si="7"/>
        <v>~tero~</v>
      </c>
      <c r="K50" s="3" t="str">
        <f>IF(NOT(SoundChange!K49=0),SoundChange!K49,"")</f>
        <v/>
      </c>
      <c r="L50" s="3" t="str">
        <f>IF(NOT(SoundChange!L49=0),SoundChange!L49,"")</f>
        <v/>
      </c>
      <c r="M50" s="4" t="str">
        <f ca="1" t="shared" si="8"/>
        <v>~tero~</v>
      </c>
      <c r="N50" s="3" t="str">
        <f>IF(NOT(SoundChange!N49=0),SoundChange!N49,"")</f>
        <v/>
      </c>
      <c r="O50" s="3" t="str">
        <f>IF(NOT(SoundChange!O49=0),SoundChange!O49,"")</f>
        <v/>
      </c>
      <c r="P50" s="2" t="str">
        <f ca="1" t="shared" si="9"/>
        <v>~tero~</v>
      </c>
    </row>
    <row r="51" customHeight="1" spans="2:16">
      <c r="B51" s="3" t="str">
        <f>IF(NOT(SoundChange!B50=0),SoundChange!B50,"")</f>
        <v/>
      </c>
      <c r="C51" s="3" t="str">
        <f>IF(NOT(SoundChange!C50=0),SoundChange!C50,"")</f>
        <v/>
      </c>
      <c r="D51" s="2" t="str">
        <f ca="1" t="shared" si="5"/>
        <v>~tero~</v>
      </c>
      <c r="E51" s="3" t="str">
        <f>IF(NOT(SoundChange!E50=0),SoundChange!E50,"")</f>
        <v/>
      </c>
      <c r="F51" s="3" t="str">
        <f>IF(NOT(SoundChange!F50=0),SoundChange!F50,"")</f>
        <v/>
      </c>
      <c r="G51" s="4" t="str">
        <f ca="1" t="shared" si="6"/>
        <v>~thero~</v>
      </c>
      <c r="H51" s="3" t="str">
        <f>IF(NOT(SoundChange!H50=0),SoundChange!H50,"")</f>
        <v/>
      </c>
      <c r="I51" s="3" t="str">
        <f>IF(NOT(SoundChange!I50=0),SoundChange!I50,"")</f>
        <v/>
      </c>
      <c r="J51" s="2" t="str">
        <f ca="1" t="shared" si="7"/>
        <v>~tero~</v>
      </c>
      <c r="K51" s="3" t="str">
        <f>IF(NOT(SoundChange!K50=0),SoundChange!K50,"")</f>
        <v/>
      </c>
      <c r="L51" s="3" t="str">
        <f>IF(NOT(SoundChange!L50=0),SoundChange!L50,"")</f>
        <v/>
      </c>
      <c r="M51" s="4" t="str">
        <f ca="1" t="shared" si="8"/>
        <v>~tero~</v>
      </c>
      <c r="N51" s="3" t="str">
        <f>IF(NOT(SoundChange!N50=0),SoundChange!N50,"")</f>
        <v/>
      </c>
      <c r="O51" s="3" t="str">
        <f>IF(NOT(SoundChange!O50=0),SoundChange!O50,"")</f>
        <v/>
      </c>
      <c r="P51" s="2" t="str">
        <f ca="1" t="shared" si="9"/>
        <v>~tero~</v>
      </c>
    </row>
    <row r="52" customHeight="1" spans="2:16">
      <c r="B52" s="3" t="str">
        <f>IF(NOT(SoundChange!B51=0),SoundChange!B51,"")</f>
        <v/>
      </c>
      <c r="C52" s="3" t="str">
        <f>IF(NOT(SoundChange!C51=0),SoundChange!C51,"")</f>
        <v/>
      </c>
      <c r="D52" s="2" t="str">
        <f ca="1" t="shared" si="5"/>
        <v>~tero~</v>
      </c>
      <c r="E52" s="3" t="str">
        <f>IF(NOT(SoundChange!E51=0),SoundChange!E51,"")</f>
        <v/>
      </c>
      <c r="F52" s="3" t="str">
        <f>IF(NOT(SoundChange!F51=0),SoundChange!F51,"")</f>
        <v/>
      </c>
      <c r="G52" s="4" t="str">
        <f ca="1" t="shared" si="6"/>
        <v>~thero~</v>
      </c>
      <c r="H52" s="3" t="str">
        <f>IF(NOT(SoundChange!H51=0),SoundChange!H51,"")</f>
        <v/>
      </c>
      <c r="I52" s="3" t="str">
        <f>IF(NOT(SoundChange!I51=0),SoundChange!I51,"")</f>
        <v/>
      </c>
      <c r="J52" s="2" t="str">
        <f ca="1" t="shared" si="7"/>
        <v>~tero~</v>
      </c>
      <c r="K52" s="3" t="str">
        <f>IF(NOT(SoundChange!K51=0),SoundChange!K51,"")</f>
        <v/>
      </c>
      <c r="L52" s="3" t="str">
        <f>IF(NOT(SoundChange!L51=0),SoundChange!L51,"")</f>
        <v/>
      </c>
      <c r="M52" s="4" t="str">
        <f ca="1" t="shared" si="8"/>
        <v>~tero~</v>
      </c>
      <c r="N52" s="3" t="str">
        <f>IF(NOT(SoundChange!N51=0),SoundChange!N51,"")</f>
        <v/>
      </c>
      <c r="O52" s="3" t="str">
        <f>IF(NOT(SoundChange!O51=0),SoundChange!O51,"")</f>
        <v/>
      </c>
      <c r="P52" s="2" t="str">
        <f ca="1" t="shared" si="9"/>
        <v>~tero~</v>
      </c>
    </row>
    <row r="53" customHeight="1" spans="2:16">
      <c r="B53" s="3" t="str">
        <f>IF(NOT(SoundChange!B52=0),SoundChange!B52,"")</f>
        <v/>
      </c>
      <c r="C53" s="3" t="str">
        <f>IF(NOT(SoundChange!C52=0),SoundChange!C52,"")</f>
        <v/>
      </c>
      <c r="D53" s="2" t="str">
        <f ca="1" t="shared" si="5"/>
        <v>~tero~</v>
      </c>
      <c r="E53" s="3" t="str">
        <f>IF(NOT(SoundChange!E52=0),SoundChange!E52,"")</f>
        <v/>
      </c>
      <c r="F53" s="3" t="str">
        <f>IF(NOT(SoundChange!F52=0),SoundChange!F52,"")</f>
        <v/>
      </c>
      <c r="G53" s="4" t="str">
        <f ca="1" t="shared" si="6"/>
        <v>~thero~</v>
      </c>
      <c r="H53" s="3" t="str">
        <f>IF(NOT(SoundChange!H52=0),SoundChange!H52,"")</f>
        <v/>
      </c>
      <c r="I53" s="3" t="str">
        <f>IF(NOT(SoundChange!I52=0),SoundChange!I52,"")</f>
        <v/>
      </c>
      <c r="J53" s="2" t="str">
        <f ca="1" t="shared" si="7"/>
        <v>~tero~</v>
      </c>
      <c r="K53" s="3" t="str">
        <f>IF(NOT(SoundChange!K52=0),SoundChange!K52,"")</f>
        <v/>
      </c>
      <c r="L53" s="3" t="str">
        <f>IF(NOT(SoundChange!L52=0),SoundChange!L52,"")</f>
        <v/>
      </c>
      <c r="M53" s="4" t="str">
        <f ca="1" t="shared" si="8"/>
        <v>~tero~</v>
      </c>
      <c r="N53" s="3" t="str">
        <f>IF(NOT(SoundChange!N52=0),SoundChange!N52,"")</f>
        <v/>
      </c>
      <c r="O53" s="3" t="str">
        <f>IF(NOT(SoundChange!O52=0),SoundChange!O52,"")</f>
        <v/>
      </c>
      <c r="P53" s="2" t="str">
        <f ca="1" t="shared" si="9"/>
        <v>~tero~</v>
      </c>
    </row>
    <row r="54" customHeight="1" spans="2:16">
      <c r="B54" s="3" t="str">
        <f>IF(NOT(SoundChange!B53=0),SoundChange!B53,"")</f>
        <v/>
      </c>
      <c r="C54" s="3" t="str">
        <f>IF(NOT(SoundChange!C53=0),SoundChange!C53,"")</f>
        <v/>
      </c>
      <c r="D54" s="2" t="str">
        <f ca="1" t="shared" si="5"/>
        <v>~tero~</v>
      </c>
      <c r="E54" s="3" t="str">
        <f>IF(NOT(SoundChange!E53=0),SoundChange!E53,"")</f>
        <v/>
      </c>
      <c r="F54" s="3" t="str">
        <f>IF(NOT(SoundChange!F53=0),SoundChange!F53,"")</f>
        <v/>
      </c>
      <c r="G54" s="4" t="str">
        <f ca="1" t="shared" si="6"/>
        <v>~thero~</v>
      </c>
      <c r="H54" s="3" t="str">
        <f>IF(NOT(SoundChange!H53=0),SoundChange!H53,"")</f>
        <v/>
      </c>
      <c r="I54" s="3" t="str">
        <f>IF(NOT(SoundChange!I53=0),SoundChange!I53,"")</f>
        <v/>
      </c>
      <c r="J54" s="2" t="str">
        <f ca="1" t="shared" si="7"/>
        <v>~tero~</v>
      </c>
      <c r="K54" s="3" t="str">
        <f>IF(NOT(SoundChange!K53=0),SoundChange!K53,"")</f>
        <v/>
      </c>
      <c r="L54" s="3" t="str">
        <f>IF(NOT(SoundChange!L53=0),SoundChange!L53,"")</f>
        <v/>
      </c>
      <c r="M54" s="4" t="str">
        <f ca="1" t="shared" si="8"/>
        <v>~tero~</v>
      </c>
      <c r="N54" s="3" t="str">
        <f>IF(NOT(SoundChange!N53=0),SoundChange!N53,"")</f>
        <v/>
      </c>
      <c r="O54" s="3" t="str">
        <f>IF(NOT(SoundChange!O53=0),SoundChange!O53,"")</f>
        <v/>
      </c>
      <c r="P54" s="2" t="str">
        <f ca="1" t="shared" si="9"/>
        <v>~tero~</v>
      </c>
    </row>
    <row r="55" customHeight="1" spans="2:16">
      <c r="B55" s="3" t="str">
        <f>IF(NOT(SoundChange!B54=0),SoundChange!B54,"")</f>
        <v/>
      </c>
      <c r="C55" s="3" t="str">
        <f>IF(NOT(SoundChange!C54=0),SoundChange!C54,"")</f>
        <v/>
      </c>
      <c r="D55" s="2" t="str">
        <f ca="1" t="shared" si="5"/>
        <v>~tero~</v>
      </c>
      <c r="E55" s="3" t="str">
        <f>IF(NOT(SoundChange!E54=0),SoundChange!E54,"")</f>
        <v/>
      </c>
      <c r="F55" s="3" t="str">
        <f>IF(NOT(SoundChange!F54=0),SoundChange!F54,"")</f>
        <v/>
      </c>
      <c r="G55" s="4" t="str">
        <f ca="1" t="shared" si="6"/>
        <v>~thero~</v>
      </c>
      <c r="H55" s="3" t="str">
        <f>IF(NOT(SoundChange!H54=0),SoundChange!H54,"")</f>
        <v/>
      </c>
      <c r="I55" s="3" t="str">
        <f>IF(NOT(SoundChange!I54=0),SoundChange!I54,"")</f>
        <v/>
      </c>
      <c r="J55" s="2" t="str">
        <f ca="1" t="shared" si="7"/>
        <v>~tero~</v>
      </c>
      <c r="K55" s="3" t="str">
        <f>IF(NOT(SoundChange!K54=0),SoundChange!K54,"")</f>
        <v/>
      </c>
      <c r="L55" s="3" t="str">
        <f>IF(NOT(SoundChange!L54=0),SoundChange!L54,"")</f>
        <v/>
      </c>
      <c r="M55" s="4" t="str">
        <f ca="1" t="shared" si="8"/>
        <v>~tero~</v>
      </c>
      <c r="N55" s="3" t="str">
        <f>IF(NOT(SoundChange!N54=0),SoundChange!N54,"")</f>
        <v/>
      </c>
      <c r="O55" s="3" t="str">
        <f>IF(NOT(SoundChange!O54=0),SoundChange!O54,"")</f>
        <v/>
      </c>
      <c r="P55" s="2" t="str">
        <f ca="1" t="shared" si="9"/>
        <v>~tero~</v>
      </c>
    </row>
    <row r="56" customHeight="1" spans="2:16">
      <c r="B56" s="3" t="str">
        <f>IF(NOT(SoundChange!B55=0),SoundChange!B55,"")</f>
        <v/>
      </c>
      <c r="C56" s="3" t="str">
        <f>IF(NOT(SoundChange!C55=0),SoundChange!C55,"")</f>
        <v/>
      </c>
      <c r="D56" s="2" t="str">
        <f ca="1" t="shared" si="5"/>
        <v>~tero~</v>
      </c>
      <c r="E56" s="3" t="str">
        <f>IF(NOT(SoundChange!E55=0),SoundChange!E55,"")</f>
        <v/>
      </c>
      <c r="F56" s="3" t="str">
        <f>IF(NOT(SoundChange!F55=0),SoundChange!F55,"")</f>
        <v/>
      </c>
      <c r="G56" s="4" t="str">
        <f ca="1" t="shared" si="6"/>
        <v>~thero~</v>
      </c>
      <c r="H56" s="3" t="str">
        <f>IF(NOT(SoundChange!H55=0),SoundChange!H55,"")</f>
        <v/>
      </c>
      <c r="I56" s="3" t="str">
        <f>IF(NOT(SoundChange!I55=0),SoundChange!I55,"")</f>
        <v/>
      </c>
      <c r="J56" s="2" t="str">
        <f ca="1" t="shared" si="7"/>
        <v>~tero~</v>
      </c>
      <c r="K56" s="3" t="str">
        <f>IF(NOT(SoundChange!K55=0),SoundChange!K55,"")</f>
        <v/>
      </c>
      <c r="L56" s="3" t="str">
        <f>IF(NOT(SoundChange!L55=0),SoundChange!L55,"")</f>
        <v/>
      </c>
      <c r="M56" s="4" t="str">
        <f ca="1" t="shared" si="8"/>
        <v>~tero~</v>
      </c>
      <c r="N56" s="3" t="str">
        <f>IF(NOT(SoundChange!N55=0),SoundChange!N55,"")</f>
        <v/>
      </c>
      <c r="O56" s="3" t="str">
        <f>IF(NOT(SoundChange!O55=0),SoundChange!O55,"")</f>
        <v/>
      </c>
      <c r="P56" s="2" t="str">
        <f ca="1" t="shared" si="9"/>
        <v>~tero~</v>
      </c>
    </row>
    <row r="57" customHeight="1" spans="2:16">
      <c r="B57" s="3" t="str">
        <f>IF(NOT(SoundChange!B56=0),SoundChange!B56,"")</f>
        <v/>
      </c>
      <c r="C57" s="3" t="str">
        <f>IF(NOT(SoundChange!C56=0),SoundChange!C56,"")</f>
        <v/>
      </c>
      <c r="D57" s="2" t="str">
        <f ca="1" t="shared" si="5"/>
        <v>~tero~</v>
      </c>
      <c r="E57" s="3" t="str">
        <f>IF(NOT(SoundChange!E56=0),SoundChange!E56,"")</f>
        <v/>
      </c>
      <c r="F57" s="3" t="str">
        <f>IF(NOT(SoundChange!F56=0),SoundChange!F56,"")</f>
        <v/>
      </c>
      <c r="G57" s="4" t="str">
        <f ca="1" t="shared" si="6"/>
        <v>~thero~</v>
      </c>
      <c r="H57" s="3" t="str">
        <f>IF(NOT(SoundChange!H56=0),SoundChange!H56,"")</f>
        <v/>
      </c>
      <c r="I57" s="3" t="str">
        <f>IF(NOT(SoundChange!I56=0),SoundChange!I56,"")</f>
        <v/>
      </c>
      <c r="J57" s="2" t="str">
        <f ca="1" t="shared" si="7"/>
        <v>~tero~</v>
      </c>
      <c r="K57" s="3" t="str">
        <f>IF(NOT(SoundChange!K56=0),SoundChange!K56,"")</f>
        <v/>
      </c>
      <c r="L57" s="3" t="str">
        <f>IF(NOT(SoundChange!L56=0),SoundChange!L56,"")</f>
        <v/>
      </c>
      <c r="M57" s="4" t="str">
        <f ca="1" t="shared" si="8"/>
        <v>~tero~</v>
      </c>
      <c r="N57" s="3" t="str">
        <f>IF(NOT(SoundChange!N56=0),SoundChange!N56,"")</f>
        <v/>
      </c>
      <c r="O57" s="3" t="str">
        <f>IF(NOT(SoundChange!O56=0),SoundChange!O56,"")</f>
        <v/>
      </c>
      <c r="P57" s="2" t="str">
        <f ca="1" t="shared" si="9"/>
        <v>~tero~</v>
      </c>
    </row>
    <row r="58" customHeight="1" spans="2:16">
      <c r="B58" s="3" t="str">
        <f>IF(NOT(SoundChange!B57=0),SoundChange!B57,"")</f>
        <v/>
      </c>
      <c r="C58" s="3" t="str">
        <f>IF(NOT(SoundChange!C57=0),SoundChange!C57,"")</f>
        <v/>
      </c>
      <c r="D58" s="2" t="str">
        <f ca="1" t="shared" si="5"/>
        <v>~tero~</v>
      </c>
      <c r="E58" s="3" t="str">
        <f>IF(NOT(SoundChange!E57=0),SoundChange!E57,"")</f>
        <v/>
      </c>
      <c r="F58" s="3" t="str">
        <f>IF(NOT(SoundChange!F57=0),SoundChange!F57,"")</f>
        <v/>
      </c>
      <c r="G58" s="4" t="str">
        <f ca="1" t="shared" si="6"/>
        <v>~thero~</v>
      </c>
      <c r="H58" s="3" t="str">
        <f>IF(NOT(SoundChange!H57=0),SoundChange!H57,"")</f>
        <v/>
      </c>
      <c r="I58" s="3" t="str">
        <f>IF(NOT(SoundChange!I57=0),SoundChange!I57,"")</f>
        <v/>
      </c>
      <c r="J58" s="2" t="str">
        <f ca="1" t="shared" si="7"/>
        <v>~tero~</v>
      </c>
      <c r="K58" s="3" t="str">
        <f>IF(NOT(SoundChange!K57=0),SoundChange!K57,"")</f>
        <v/>
      </c>
      <c r="L58" s="3" t="str">
        <f>IF(NOT(SoundChange!L57=0),SoundChange!L57,"")</f>
        <v/>
      </c>
      <c r="M58" s="4" t="str">
        <f ca="1" t="shared" si="8"/>
        <v>~tero~</v>
      </c>
      <c r="N58" s="3" t="str">
        <f>IF(NOT(SoundChange!N57=0),SoundChange!N57,"")</f>
        <v/>
      </c>
      <c r="O58" s="3" t="str">
        <f>IF(NOT(SoundChange!O57=0),SoundChange!O57,"")</f>
        <v/>
      </c>
      <c r="P58" s="2" t="str">
        <f ca="1" t="shared" si="9"/>
        <v>~tero~</v>
      </c>
    </row>
    <row r="59" customHeight="1" spans="2:16">
      <c r="B59" s="3" t="str">
        <f>IF(NOT(SoundChange!B58=0),SoundChange!B58,"")</f>
        <v/>
      </c>
      <c r="C59" s="3" t="str">
        <f>IF(NOT(SoundChange!C58=0),SoundChange!C58,"")</f>
        <v/>
      </c>
      <c r="D59" s="2" t="str">
        <f ca="1" t="shared" si="5"/>
        <v>~tero~</v>
      </c>
      <c r="E59" s="3" t="str">
        <f>IF(NOT(SoundChange!E58=0),SoundChange!E58,"")</f>
        <v/>
      </c>
      <c r="F59" s="3" t="str">
        <f>IF(NOT(SoundChange!F58=0),SoundChange!F58,"")</f>
        <v/>
      </c>
      <c r="G59" s="4" t="str">
        <f ca="1" t="shared" si="6"/>
        <v>~thero~</v>
      </c>
      <c r="H59" s="3" t="str">
        <f>IF(NOT(SoundChange!H58=0),SoundChange!H58,"")</f>
        <v/>
      </c>
      <c r="I59" s="3" t="str">
        <f>IF(NOT(SoundChange!I58=0),SoundChange!I58,"")</f>
        <v/>
      </c>
      <c r="J59" s="2" t="str">
        <f ca="1" t="shared" si="7"/>
        <v>~tero~</v>
      </c>
      <c r="K59" s="3" t="str">
        <f>IF(NOT(SoundChange!K58=0),SoundChange!K58,"")</f>
        <v/>
      </c>
      <c r="L59" s="3" t="str">
        <f>IF(NOT(SoundChange!L58=0),SoundChange!L58,"")</f>
        <v/>
      </c>
      <c r="M59" s="4" t="str">
        <f ca="1" t="shared" si="8"/>
        <v>~tero~</v>
      </c>
      <c r="N59" s="3" t="str">
        <f>IF(NOT(SoundChange!N58=0),SoundChange!N58,"")</f>
        <v/>
      </c>
      <c r="O59" s="3" t="str">
        <f>IF(NOT(SoundChange!O58=0),SoundChange!O58,"")</f>
        <v/>
      </c>
      <c r="P59" s="2" t="str">
        <f ca="1" t="shared" si="9"/>
        <v>~tero~</v>
      </c>
    </row>
    <row r="60" customHeight="1" spans="2:16">
      <c r="B60" s="3" t="str">
        <f>IF(NOT(SoundChange!B59=0),SoundChange!B59,"")</f>
        <v/>
      </c>
      <c r="C60" s="3" t="str">
        <f>IF(NOT(SoundChange!C59=0),SoundChange!C59,"")</f>
        <v/>
      </c>
      <c r="D60" s="2" t="str">
        <f ca="1" t="shared" si="5"/>
        <v>~tero~</v>
      </c>
      <c r="E60" s="3" t="str">
        <f>IF(NOT(SoundChange!E59=0),SoundChange!E59,"")</f>
        <v/>
      </c>
      <c r="F60" s="3" t="str">
        <f>IF(NOT(SoundChange!F59=0),SoundChange!F59,"")</f>
        <v/>
      </c>
      <c r="G60" s="4" t="str">
        <f ca="1" t="shared" si="6"/>
        <v>~thero~</v>
      </c>
      <c r="H60" s="3" t="str">
        <f>IF(NOT(SoundChange!H59=0),SoundChange!H59,"")</f>
        <v/>
      </c>
      <c r="I60" s="3" t="str">
        <f>IF(NOT(SoundChange!I59=0),SoundChange!I59,"")</f>
        <v/>
      </c>
      <c r="J60" s="2" t="str">
        <f ca="1" t="shared" si="7"/>
        <v>~tero~</v>
      </c>
      <c r="K60" s="3" t="str">
        <f>IF(NOT(SoundChange!K59=0),SoundChange!K59,"")</f>
        <v/>
      </c>
      <c r="L60" s="3" t="str">
        <f>IF(NOT(SoundChange!L59=0),SoundChange!L59,"")</f>
        <v/>
      </c>
      <c r="M60" s="4" t="str">
        <f ca="1" t="shared" si="8"/>
        <v>~tero~</v>
      </c>
      <c r="N60" s="3" t="str">
        <f>IF(NOT(SoundChange!N59=0),SoundChange!N59,"")</f>
        <v/>
      </c>
      <c r="O60" s="3" t="str">
        <f>IF(NOT(SoundChange!O59=0),SoundChange!O59,"")</f>
        <v/>
      </c>
      <c r="P60" s="2" t="str">
        <f ca="1" t="shared" si="9"/>
        <v>~tero~</v>
      </c>
    </row>
    <row r="61" customHeight="1" spans="2:16">
      <c r="B61" s="3" t="str">
        <f>IF(NOT(SoundChange!B60=0),SoundChange!B60,"")</f>
        <v/>
      </c>
      <c r="C61" s="3" t="str">
        <f>IF(NOT(SoundChange!C60=0),SoundChange!C60,"")</f>
        <v/>
      </c>
      <c r="D61" s="2" t="str">
        <f ca="1" t="shared" si="5"/>
        <v>~tero~</v>
      </c>
      <c r="E61" s="3" t="str">
        <f>IF(NOT(SoundChange!E60=0),SoundChange!E60,"")</f>
        <v/>
      </c>
      <c r="F61" s="3" t="str">
        <f>IF(NOT(SoundChange!F60=0),SoundChange!F60,"")</f>
        <v/>
      </c>
      <c r="G61" s="4" t="str">
        <f ca="1" t="shared" si="6"/>
        <v>~thero~</v>
      </c>
      <c r="H61" s="3" t="str">
        <f>IF(NOT(SoundChange!H60=0),SoundChange!H60,"")</f>
        <v/>
      </c>
      <c r="I61" s="3" t="str">
        <f>IF(NOT(SoundChange!I60=0),SoundChange!I60,"")</f>
        <v/>
      </c>
      <c r="J61" s="2" t="str">
        <f ca="1" t="shared" si="7"/>
        <v>~tero~</v>
      </c>
      <c r="K61" s="3" t="str">
        <f>IF(NOT(SoundChange!K60=0),SoundChange!K60,"")</f>
        <v/>
      </c>
      <c r="L61" s="3" t="str">
        <f>IF(NOT(SoundChange!L60=0),SoundChange!L60,"")</f>
        <v/>
      </c>
      <c r="M61" s="4" t="str">
        <f ca="1" t="shared" si="8"/>
        <v>~tero~</v>
      </c>
      <c r="N61" s="3" t="str">
        <f>IF(NOT(SoundChange!N60=0),SoundChange!N60,"")</f>
        <v/>
      </c>
      <c r="O61" s="3" t="str">
        <f>IF(NOT(SoundChange!O60=0),SoundChange!O60,"")</f>
        <v/>
      </c>
      <c r="P61" s="2" t="str">
        <f ca="1" t="shared" si="9"/>
        <v>~tero~</v>
      </c>
    </row>
    <row r="62" customHeight="1" spans="2:16">
      <c r="B62" s="3" t="str">
        <f>IF(NOT(SoundChange!B61=0),SoundChange!B61,"")</f>
        <v/>
      </c>
      <c r="C62" s="3" t="str">
        <f>IF(NOT(SoundChange!C61=0),SoundChange!C61,"")</f>
        <v/>
      </c>
      <c r="D62" s="2" t="str">
        <f ca="1" t="shared" si="5"/>
        <v>~tero~</v>
      </c>
      <c r="E62" s="3" t="str">
        <f>IF(NOT(SoundChange!E61=0),SoundChange!E61,"")</f>
        <v/>
      </c>
      <c r="F62" s="3" t="str">
        <f>IF(NOT(SoundChange!F61=0),SoundChange!F61,"")</f>
        <v/>
      </c>
      <c r="G62" s="4" t="str">
        <f ca="1" t="shared" si="6"/>
        <v>~thero~</v>
      </c>
      <c r="H62" s="3" t="str">
        <f>IF(NOT(SoundChange!H61=0),SoundChange!H61,"")</f>
        <v/>
      </c>
      <c r="I62" s="3" t="str">
        <f>IF(NOT(SoundChange!I61=0),SoundChange!I61,"")</f>
        <v/>
      </c>
      <c r="J62" s="2" t="str">
        <f ca="1" t="shared" si="7"/>
        <v>~tero~</v>
      </c>
      <c r="K62" s="3" t="str">
        <f>IF(NOT(SoundChange!K61=0),SoundChange!K61,"")</f>
        <v/>
      </c>
      <c r="L62" s="3" t="str">
        <f>IF(NOT(SoundChange!L61=0),SoundChange!L61,"")</f>
        <v/>
      </c>
      <c r="M62" s="4" t="str">
        <f ca="1" t="shared" si="8"/>
        <v>~tero~</v>
      </c>
      <c r="N62" s="3" t="str">
        <f>IF(NOT(SoundChange!N61=0),SoundChange!N61,"")</f>
        <v/>
      </c>
      <c r="O62" s="3" t="str">
        <f>IF(NOT(SoundChange!O61=0),SoundChange!O61,"")</f>
        <v/>
      </c>
      <c r="P62" s="2" t="str">
        <f ca="1" t="shared" si="9"/>
        <v>~tero~</v>
      </c>
    </row>
    <row r="63" customHeight="1" spans="2:16">
      <c r="B63" s="3" t="str">
        <f>IF(NOT(SoundChange!B62=0),SoundChange!B62,"")</f>
        <v/>
      </c>
      <c r="C63" s="3" t="str">
        <f>IF(NOT(SoundChange!C62=0),SoundChange!C62,"")</f>
        <v/>
      </c>
      <c r="D63" s="2" t="str">
        <f ca="1" t="shared" si="5"/>
        <v>~tero~</v>
      </c>
      <c r="E63" s="3" t="str">
        <f>IF(NOT(SoundChange!E62=0),SoundChange!E62,"")</f>
        <v/>
      </c>
      <c r="F63" s="3" t="str">
        <f>IF(NOT(SoundChange!F62=0),SoundChange!F62,"")</f>
        <v/>
      </c>
      <c r="G63" s="4" t="str">
        <f ca="1" t="shared" si="6"/>
        <v>~thero~</v>
      </c>
      <c r="H63" s="3" t="str">
        <f>IF(NOT(SoundChange!H62=0),SoundChange!H62,"")</f>
        <v/>
      </c>
      <c r="I63" s="3" t="str">
        <f>IF(NOT(SoundChange!I62=0),SoundChange!I62,"")</f>
        <v/>
      </c>
      <c r="J63" s="2" t="str">
        <f ca="1" t="shared" si="7"/>
        <v>~tero~</v>
      </c>
      <c r="K63" s="3" t="str">
        <f>IF(NOT(SoundChange!K62=0),SoundChange!K62,"")</f>
        <v/>
      </c>
      <c r="L63" s="3" t="str">
        <f>IF(NOT(SoundChange!L62=0),SoundChange!L62,"")</f>
        <v/>
      </c>
      <c r="M63" s="4" t="str">
        <f ca="1" t="shared" si="8"/>
        <v>~tero~</v>
      </c>
      <c r="N63" s="3" t="str">
        <f>IF(NOT(SoundChange!N62=0),SoundChange!N62,"")</f>
        <v/>
      </c>
      <c r="O63" s="3" t="str">
        <f>IF(NOT(SoundChange!O62=0),SoundChange!O62,"")</f>
        <v/>
      </c>
      <c r="P63" s="2" t="str">
        <f ca="1" t="shared" si="9"/>
        <v>~tero~</v>
      </c>
    </row>
    <row r="64" customHeight="1" spans="2:16">
      <c r="B64" s="3" t="str">
        <f>IF(NOT(SoundChange!B63=0),SoundChange!B63,"")</f>
        <v/>
      </c>
      <c r="C64" s="3" t="str">
        <f>IF(NOT(SoundChange!C63=0),SoundChange!C63,"")</f>
        <v/>
      </c>
      <c r="D64" s="2" t="str">
        <f ca="1" t="shared" si="5"/>
        <v>~tero~</v>
      </c>
      <c r="E64" s="3" t="str">
        <f>IF(NOT(SoundChange!E63=0),SoundChange!E63,"")</f>
        <v/>
      </c>
      <c r="F64" s="3" t="str">
        <f>IF(NOT(SoundChange!F63=0),SoundChange!F63,"")</f>
        <v/>
      </c>
      <c r="G64" s="4" t="str">
        <f ca="1" t="shared" si="6"/>
        <v>~thero~</v>
      </c>
      <c r="H64" s="3" t="str">
        <f>IF(NOT(SoundChange!H63=0),SoundChange!H63,"")</f>
        <v/>
      </c>
      <c r="I64" s="3" t="str">
        <f>IF(NOT(SoundChange!I63=0),SoundChange!I63,"")</f>
        <v/>
      </c>
      <c r="J64" s="2" t="str">
        <f ca="1" t="shared" si="7"/>
        <v>~tero~</v>
      </c>
      <c r="K64" s="3" t="str">
        <f>IF(NOT(SoundChange!K63=0),SoundChange!K63,"")</f>
        <v/>
      </c>
      <c r="L64" s="3" t="str">
        <f>IF(NOT(SoundChange!L63=0),SoundChange!L63,"")</f>
        <v/>
      </c>
      <c r="M64" s="4" t="str">
        <f ca="1" t="shared" si="8"/>
        <v>~tero~</v>
      </c>
      <c r="N64" s="3" t="str">
        <f>IF(NOT(SoundChange!N63=0),SoundChange!N63,"")</f>
        <v/>
      </c>
      <c r="O64" s="3" t="str">
        <f>IF(NOT(SoundChange!O63=0),SoundChange!O63,"")</f>
        <v/>
      </c>
      <c r="P64" s="2" t="str">
        <f ca="1" t="shared" si="9"/>
        <v>~tero~</v>
      </c>
    </row>
    <row r="65" customHeight="1" spans="2:16">
      <c r="B65" s="3" t="str">
        <f>IF(NOT(SoundChange!B64=0),SoundChange!B64,"")</f>
        <v/>
      </c>
      <c r="C65" s="3" t="str">
        <f>IF(NOT(SoundChange!C64=0),SoundChange!C64,"")</f>
        <v/>
      </c>
      <c r="D65" s="2" t="str">
        <f ca="1" t="shared" si="5"/>
        <v>~tero~</v>
      </c>
      <c r="E65" s="3" t="str">
        <f>IF(NOT(SoundChange!E64=0),SoundChange!E64,"")</f>
        <v/>
      </c>
      <c r="F65" s="3" t="str">
        <f>IF(NOT(SoundChange!F64=0),SoundChange!F64,"")</f>
        <v/>
      </c>
      <c r="G65" s="4" t="str">
        <f ca="1" t="shared" si="6"/>
        <v>~thero~</v>
      </c>
      <c r="H65" s="3" t="str">
        <f>IF(NOT(SoundChange!H64=0),SoundChange!H64,"")</f>
        <v/>
      </c>
      <c r="I65" s="3" t="str">
        <f>IF(NOT(SoundChange!I64=0),SoundChange!I64,"")</f>
        <v/>
      </c>
      <c r="J65" s="2" t="str">
        <f ca="1" t="shared" si="7"/>
        <v>~tero~</v>
      </c>
      <c r="K65" s="3" t="str">
        <f>IF(NOT(SoundChange!K64=0),SoundChange!K64,"")</f>
        <v/>
      </c>
      <c r="L65" s="3" t="str">
        <f>IF(NOT(SoundChange!L64=0),SoundChange!L64,"")</f>
        <v/>
      </c>
      <c r="M65" s="4" t="str">
        <f ca="1" t="shared" si="8"/>
        <v>~tero~</v>
      </c>
      <c r="N65" s="3" t="str">
        <f>IF(NOT(SoundChange!N64=0),SoundChange!N64,"")</f>
        <v/>
      </c>
      <c r="O65" s="3" t="str">
        <f>IF(NOT(SoundChange!O64=0),SoundChange!O64,"")</f>
        <v/>
      </c>
      <c r="P65" s="2" t="str">
        <f ca="1" t="shared" si="9"/>
        <v>~tero~</v>
      </c>
    </row>
    <row r="66" customHeight="1" spans="2:16">
      <c r="B66" s="3" t="str">
        <f>IF(NOT(SoundChange!B65=0),SoundChange!B65,"")</f>
        <v/>
      </c>
      <c r="C66" s="3" t="str">
        <f>IF(NOT(SoundChange!C65=0),SoundChange!C65,"")</f>
        <v/>
      </c>
      <c r="D66" s="2" t="str">
        <f ca="1" t="shared" si="5"/>
        <v>~tero~</v>
      </c>
      <c r="E66" s="3" t="str">
        <f>IF(NOT(SoundChange!E65=0),SoundChange!E65,"")</f>
        <v/>
      </c>
      <c r="F66" s="3" t="str">
        <f>IF(NOT(SoundChange!F65=0),SoundChange!F65,"")</f>
        <v/>
      </c>
      <c r="G66" s="4" t="str">
        <f ca="1" t="shared" si="6"/>
        <v>~thero~</v>
      </c>
      <c r="H66" s="3" t="str">
        <f>IF(NOT(SoundChange!H65=0),SoundChange!H65,"")</f>
        <v/>
      </c>
      <c r="I66" s="3" t="str">
        <f>IF(NOT(SoundChange!I65=0),SoundChange!I65,"")</f>
        <v/>
      </c>
      <c r="J66" s="2" t="str">
        <f ca="1" t="shared" si="7"/>
        <v>~tero~</v>
      </c>
      <c r="K66" s="3" t="str">
        <f>IF(NOT(SoundChange!K65=0),SoundChange!K65,"")</f>
        <v/>
      </c>
      <c r="L66" s="3" t="str">
        <f>IF(NOT(SoundChange!L65=0),SoundChange!L65,"")</f>
        <v/>
      </c>
      <c r="M66" s="4" t="str">
        <f ca="1" t="shared" si="8"/>
        <v>~tero~</v>
      </c>
      <c r="N66" s="3" t="str">
        <f>IF(NOT(SoundChange!N65=0),SoundChange!N65,"")</f>
        <v/>
      </c>
      <c r="O66" s="3" t="str">
        <f>IF(NOT(SoundChange!O65=0),SoundChange!O65,"")</f>
        <v/>
      </c>
      <c r="P66" s="2" t="str">
        <f ca="1" t="shared" si="9"/>
        <v>~tero~</v>
      </c>
    </row>
    <row r="67" customHeight="1" spans="2:16">
      <c r="B67" s="3" t="str">
        <f>IF(NOT(SoundChange!B66=0),SoundChange!B66,"")</f>
        <v/>
      </c>
      <c r="C67" s="3" t="str">
        <f>IF(NOT(SoundChange!C66=0),SoundChange!C66,"")</f>
        <v/>
      </c>
      <c r="D67" s="2" t="str">
        <f ca="1" t="shared" si="5"/>
        <v>~tero~</v>
      </c>
      <c r="E67" s="3" t="str">
        <f>IF(NOT(SoundChange!E66=0),SoundChange!E66,"")</f>
        <v/>
      </c>
      <c r="F67" s="3" t="str">
        <f>IF(NOT(SoundChange!F66=0),SoundChange!F66,"")</f>
        <v/>
      </c>
      <c r="G67" s="4" t="str">
        <f ca="1" t="shared" si="6"/>
        <v>~thero~</v>
      </c>
      <c r="H67" s="3" t="str">
        <f>IF(NOT(SoundChange!H66=0),SoundChange!H66,"")</f>
        <v/>
      </c>
      <c r="I67" s="3" t="str">
        <f>IF(NOT(SoundChange!I66=0),SoundChange!I66,"")</f>
        <v/>
      </c>
      <c r="J67" s="2" t="str">
        <f ca="1" t="shared" si="7"/>
        <v>~tero~</v>
      </c>
      <c r="K67" s="3" t="str">
        <f>IF(NOT(SoundChange!K66=0),SoundChange!K66,"")</f>
        <v/>
      </c>
      <c r="L67" s="3" t="str">
        <f>IF(NOT(SoundChange!L66=0),SoundChange!L66,"")</f>
        <v/>
      </c>
      <c r="M67" s="4" t="str">
        <f ca="1" t="shared" si="8"/>
        <v>~tero~</v>
      </c>
      <c r="N67" s="3" t="str">
        <f>IF(NOT(SoundChange!N66=0),SoundChange!N66,"")</f>
        <v/>
      </c>
      <c r="O67" s="3" t="str">
        <f>IF(NOT(SoundChange!O66=0),SoundChange!O66,"")</f>
        <v/>
      </c>
      <c r="P67" s="2" t="str">
        <f ca="1" t="shared" si="9"/>
        <v>~tero~</v>
      </c>
    </row>
    <row r="68" customHeight="1" spans="2:16">
      <c r="B68" s="3" t="str">
        <f>IF(NOT(SoundChange!B67=0),SoundChange!B67,"")</f>
        <v/>
      </c>
      <c r="C68" s="3" t="str">
        <f>IF(NOT(SoundChange!C67=0),SoundChange!C67,"")</f>
        <v/>
      </c>
      <c r="D68" s="2" t="str">
        <f ca="1" t="shared" si="5"/>
        <v>~tero~</v>
      </c>
      <c r="E68" s="3" t="str">
        <f>IF(NOT(SoundChange!E67=0),SoundChange!E67,"")</f>
        <v/>
      </c>
      <c r="F68" s="3" t="str">
        <f>IF(NOT(SoundChange!F67=0),SoundChange!F67,"")</f>
        <v/>
      </c>
      <c r="G68" s="4" t="str">
        <f ca="1" t="shared" si="6"/>
        <v>~thero~</v>
      </c>
      <c r="H68" s="3" t="str">
        <f>IF(NOT(SoundChange!H67=0),SoundChange!H67,"")</f>
        <v/>
      </c>
      <c r="I68" s="3" t="str">
        <f>IF(NOT(SoundChange!I67=0),SoundChange!I67,"")</f>
        <v/>
      </c>
      <c r="J68" s="2" t="str">
        <f ca="1" t="shared" si="7"/>
        <v>~tero~</v>
      </c>
      <c r="K68" s="3" t="str">
        <f>IF(NOT(SoundChange!K67=0),SoundChange!K67,"")</f>
        <v/>
      </c>
      <c r="L68" s="3" t="str">
        <f>IF(NOT(SoundChange!L67=0),SoundChange!L67,"")</f>
        <v/>
      </c>
      <c r="M68" s="4" t="str">
        <f ca="1" t="shared" si="8"/>
        <v>~tero~</v>
      </c>
      <c r="N68" s="3" t="str">
        <f>IF(NOT(SoundChange!N67=0),SoundChange!N67,"")</f>
        <v/>
      </c>
      <c r="O68" s="3" t="str">
        <f>IF(NOT(SoundChange!O67=0),SoundChange!O67,"")</f>
        <v/>
      </c>
      <c r="P68" s="2" t="str">
        <f ca="1" t="shared" si="9"/>
        <v>~tero~</v>
      </c>
    </row>
    <row r="69" customHeight="1" spans="2:16">
      <c r="B69" s="3" t="str">
        <f>IF(NOT(SoundChange!B68=0),SoundChange!B68,"")</f>
        <v/>
      </c>
      <c r="C69" s="3" t="str">
        <f>IF(NOT(SoundChange!C68=0),SoundChange!C68,"")</f>
        <v/>
      </c>
      <c r="D69" s="2" t="str">
        <f ca="1" t="shared" si="5"/>
        <v>~tero~</v>
      </c>
      <c r="E69" s="3" t="str">
        <f>IF(NOT(SoundChange!E68=0),SoundChange!E68,"")</f>
        <v/>
      </c>
      <c r="F69" s="3" t="str">
        <f>IF(NOT(SoundChange!F68=0),SoundChange!F68,"")</f>
        <v/>
      </c>
      <c r="G69" s="4" t="str">
        <f ca="1" t="shared" si="6"/>
        <v>~thero~</v>
      </c>
      <c r="H69" s="3" t="str">
        <f>IF(NOT(SoundChange!H68=0),SoundChange!H68,"")</f>
        <v/>
      </c>
      <c r="I69" s="3" t="str">
        <f>IF(NOT(SoundChange!I68=0),SoundChange!I68,"")</f>
        <v/>
      </c>
      <c r="J69" s="2" t="str">
        <f ca="1" t="shared" si="7"/>
        <v>~tero~</v>
      </c>
      <c r="K69" s="3" t="str">
        <f>IF(NOT(SoundChange!K68=0),SoundChange!K68,"")</f>
        <v/>
      </c>
      <c r="L69" s="3" t="str">
        <f>IF(NOT(SoundChange!L68=0),SoundChange!L68,"")</f>
        <v/>
      </c>
      <c r="M69" s="4" t="str">
        <f ca="1" t="shared" si="8"/>
        <v>~tero~</v>
      </c>
      <c r="N69" s="3" t="str">
        <f>IF(NOT(SoundChange!N68=0),SoundChange!N68,"")</f>
        <v/>
      </c>
      <c r="O69" s="3" t="str">
        <f>IF(NOT(SoundChange!O68=0),SoundChange!O68,"")</f>
        <v/>
      </c>
      <c r="P69" s="2" t="str">
        <f ca="1" t="shared" si="9"/>
        <v>~tero~</v>
      </c>
    </row>
    <row r="70" customHeight="1" spans="2:16">
      <c r="B70" s="3" t="str">
        <f>IF(NOT(SoundChange!B69=0),SoundChange!B69,"")</f>
        <v/>
      </c>
      <c r="C70" s="3" t="str">
        <f>IF(NOT(SoundChange!C69=0),SoundChange!C69,"")</f>
        <v/>
      </c>
      <c r="D70" s="2" t="str">
        <f ca="1" t="shared" si="5"/>
        <v>~tero~</v>
      </c>
      <c r="E70" s="3" t="str">
        <f>IF(NOT(SoundChange!E69=0),SoundChange!E69,"")</f>
        <v/>
      </c>
      <c r="F70" s="3" t="str">
        <f>IF(NOT(SoundChange!F69=0),SoundChange!F69,"")</f>
        <v/>
      </c>
      <c r="G70" s="4" t="str">
        <f ca="1" t="shared" si="6"/>
        <v>~thero~</v>
      </c>
      <c r="H70" s="3" t="str">
        <f>IF(NOT(SoundChange!H69=0),SoundChange!H69,"")</f>
        <v/>
      </c>
      <c r="I70" s="3" t="str">
        <f>IF(NOT(SoundChange!I69=0),SoundChange!I69,"")</f>
        <v/>
      </c>
      <c r="J70" s="2" t="str">
        <f ca="1" t="shared" si="7"/>
        <v>~tero~</v>
      </c>
      <c r="K70" s="3" t="str">
        <f>IF(NOT(SoundChange!K69=0),SoundChange!K69,"")</f>
        <v/>
      </c>
      <c r="L70" s="3" t="str">
        <f>IF(NOT(SoundChange!L69=0),SoundChange!L69,"")</f>
        <v/>
      </c>
      <c r="M70" s="4" t="str">
        <f ca="1" t="shared" si="8"/>
        <v>~tero~</v>
      </c>
      <c r="N70" s="3" t="str">
        <f>IF(NOT(SoundChange!N69=0),SoundChange!N69,"")</f>
        <v/>
      </c>
      <c r="O70" s="3" t="str">
        <f>IF(NOT(SoundChange!O69=0),SoundChange!O69,"")</f>
        <v/>
      </c>
      <c r="P70" s="2" t="str">
        <f ca="1" t="shared" si="9"/>
        <v>~tero~</v>
      </c>
    </row>
    <row r="71" customHeight="1" spans="2:16">
      <c r="B71" s="3" t="str">
        <f>IF(NOT(SoundChange!B70=0),SoundChange!B70,"")</f>
        <v/>
      </c>
      <c r="C71" s="3" t="str">
        <f>IF(NOT(SoundChange!C70=0),SoundChange!C70,"")</f>
        <v/>
      </c>
      <c r="D71" s="2" t="str">
        <f ca="1" t="shared" ref="D71:D102" si="10">SUBSTITUTE(D70,B71,C71)</f>
        <v>~tero~</v>
      </c>
      <c r="E71" s="3" t="str">
        <f>IF(NOT(SoundChange!E70=0),SoundChange!E70,"")</f>
        <v/>
      </c>
      <c r="F71" s="3" t="str">
        <f>IF(NOT(SoundChange!F70=0),SoundChange!F70,"")</f>
        <v/>
      </c>
      <c r="G71" s="4" t="str">
        <f ca="1" t="shared" ref="G71:G102" si="11">SUBSTITUTE(G70,E71,F71)</f>
        <v>~thero~</v>
      </c>
      <c r="H71" s="3" t="str">
        <f>IF(NOT(SoundChange!H70=0),SoundChange!H70,"")</f>
        <v/>
      </c>
      <c r="I71" s="3" t="str">
        <f>IF(NOT(SoundChange!I70=0),SoundChange!I70,"")</f>
        <v/>
      </c>
      <c r="J71" s="2" t="str">
        <f ca="1" t="shared" ref="J71:J102" si="12">SUBSTITUTE(J70,H71,I71)</f>
        <v>~tero~</v>
      </c>
      <c r="K71" s="3" t="str">
        <f>IF(NOT(SoundChange!K70=0),SoundChange!K70,"")</f>
        <v/>
      </c>
      <c r="L71" s="3" t="str">
        <f>IF(NOT(SoundChange!L70=0),SoundChange!L70,"")</f>
        <v/>
      </c>
      <c r="M71" s="4" t="str">
        <f ca="1" t="shared" ref="M71:M102" si="13">SUBSTITUTE(M70,K71,L71)</f>
        <v>~tero~</v>
      </c>
      <c r="N71" s="3" t="str">
        <f>IF(NOT(SoundChange!N70=0),SoundChange!N70,"")</f>
        <v/>
      </c>
      <c r="O71" s="3" t="str">
        <f>IF(NOT(SoundChange!O70=0),SoundChange!O70,"")</f>
        <v/>
      </c>
      <c r="P71" s="2" t="str">
        <f ca="1" t="shared" ref="P71:P102" si="14">SUBSTITUTE(P70,N71,O71)</f>
        <v>~tero~</v>
      </c>
    </row>
    <row r="72" customHeight="1" spans="2:16">
      <c r="B72" s="3" t="str">
        <f>IF(NOT(SoundChange!B71=0),SoundChange!B71,"")</f>
        <v/>
      </c>
      <c r="C72" s="3" t="str">
        <f>IF(NOT(SoundChange!C71=0),SoundChange!C71,"")</f>
        <v/>
      </c>
      <c r="D72" s="2" t="str">
        <f ca="1" t="shared" si="10"/>
        <v>~tero~</v>
      </c>
      <c r="E72" s="3" t="str">
        <f>IF(NOT(SoundChange!E71=0),SoundChange!E71,"")</f>
        <v/>
      </c>
      <c r="F72" s="3" t="str">
        <f>IF(NOT(SoundChange!F71=0),SoundChange!F71,"")</f>
        <v/>
      </c>
      <c r="G72" s="4" t="str">
        <f ca="1" t="shared" si="11"/>
        <v>~thero~</v>
      </c>
      <c r="H72" s="3" t="str">
        <f>IF(NOT(SoundChange!H71=0),SoundChange!H71,"")</f>
        <v/>
      </c>
      <c r="I72" s="3" t="str">
        <f>IF(NOT(SoundChange!I71=0),SoundChange!I71,"")</f>
        <v/>
      </c>
      <c r="J72" s="2" t="str">
        <f ca="1" t="shared" si="12"/>
        <v>~tero~</v>
      </c>
      <c r="K72" s="3" t="str">
        <f>IF(NOT(SoundChange!K71=0),SoundChange!K71,"")</f>
        <v/>
      </c>
      <c r="L72" s="3" t="str">
        <f>IF(NOT(SoundChange!L71=0),SoundChange!L71,"")</f>
        <v/>
      </c>
      <c r="M72" s="4" t="str">
        <f ca="1" t="shared" si="13"/>
        <v>~tero~</v>
      </c>
      <c r="N72" s="3" t="str">
        <f>IF(NOT(SoundChange!N71=0),SoundChange!N71,"")</f>
        <v/>
      </c>
      <c r="O72" s="3" t="str">
        <f>IF(NOT(SoundChange!O71=0),SoundChange!O71,"")</f>
        <v/>
      </c>
      <c r="P72" s="2" t="str">
        <f ca="1" t="shared" si="14"/>
        <v>~tero~</v>
      </c>
    </row>
    <row r="73" customHeight="1" spans="2:16">
      <c r="B73" s="3" t="str">
        <f>IF(NOT(SoundChange!B72=0),SoundChange!B72,"")</f>
        <v/>
      </c>
      <c r="C73" s="3" t="str">
        <f>IF(NOT(SoundChange!C72=0),SoundChange!C72,"")</f>
        <v/>
      </c>
      <c r="D73" s="2" t="str">
        <f ca="1" t="shared" si="10"/>
        <v>~tero~</v>
      </c>
      <c r="E73" s="3" t="str">
        <f>IF(NOT(SoundChange!E72=0),SoundChange!E72,"")</f>
        <v/>
      </c>
      <c r="F73" s="3" t="str">
        <f>IF(NOT(SoundChange!F72=0),SoundChange!F72,"")</f>
        <v/>
      </c>
      <c r="G73" s="4" t="str">
        <f ca="1" t="shared" si="11"/>
        <v>~thero~</v>
      </c>
      <c r="H73" s="3" t="str">
        <f>IF(NOT(SoundChange!H72=0),SoundChange!H72,"")</f>
        <v/>
      </c>
      <c r="I73" s="3" t="str">
        <f>IF(NOT(SoundChange!I72=0),SoundChange!I72,"")</f>
        <v/>
      </c>
      <c r="J73" s="2" t="str">
        <f ca="1" t="shared" si="12"/>
        <v>~tero~</v>
      </c>
      <c r="K73" s="3" t="str">
        <f>IF(NOT(SoundChange!K72=0),SoundChange!K72,"")</f>
        <v/>
      </c>
      <c r="L73" s="3" t="str">
        <f>IF(NOT(SoundChange!L72=0),SoundChange!L72,"")</f>
        <v/>
      </c>
      <c r="M73" s="4" t="str">
        <f ca="1" t="shared" si="13"/>
        <v>~tero~</v>
      </c>
      <c r="N73" s="3" t="str">
        <f>IF(NOT(SoundChange!N72=0),SoundChange!N72,"")</f>
        <v/>
      </c>
      <c r="O73" s="3" t="str">
        <f>IF(NOT(SoundChange!O72=0),SoundChange!O72,"")</f>
        <v/>
      </c>
      <c r="P73" s="2" t="str">
        <f ca="1" t="shared" si="14"/>
        <v>~tero~</v>
      </c>
    </row>
    <row r="74" customHeight="1" spans="2:16">
      <c r="B74" s="3" t="str">
        <f>IF(NOT(SoundChange!B73=0),SoundChange!B73,"")</f>
        <v/>
      </c>
      <c r="C74" s="3" t="str">
        <f>IF(NOT(SoundChange!C73=0),SoundChange!C73,"")</f>
        <v/>
      </c>
      <c r="D74" s="2" t="str">
        <f ca="1" t="shared" si="10"/>
        <v>~tero~</v>
      </c>
      <c r="E74" s="3" t="str">
        <f>IF(NOT(SoundChange!E73=0),SoundChange!E73,"")</f>
        <v/>
      </c>
      <c r="F74" s="3" t="str">
        <f>IF(NOT(SoundChange!F73=0),SoundChange!F73,"")</f>
        <v/>
      </c>
      <c r="G74" s="4" t="str">
        <f ca="1" t="shared" si="11"/>
        <v>~thero~</v>
      </c>
      <c r="H74" s="3" t="str">
        <f>IF(NOT(SoundChange!H73=0),SoundChange!H73,"")</f>
        <v/>
      </c>
      <c r="I74" s="3" t="str">
        <f>IF(NOT(SoundChange!I73=0),SoundChange!I73,"")</f>
        <v/>
      </c>
      <c r="J74" s="2" t="str">
        <f ca="1" t="shared" si="12"/>
        <v>~tero~</v>
      </c>
      <c r="K74" s="3" t="str">
        <f>IF(NOT(SoundChange!K73=0),SoundChange!K73,"")</f>
        <v/>
      </c>
      <c r="L74" s="3" t="str">
        <f>IF(NOT(SoundChange!L73=0),SoundChange!L73,"")</f>
        <v/>
      </c>
      <c r="M74" s="4" t="str">
        <f ca="1" t="shared" si="13"/>
        <v>~tero~</v>
      </c>
      <c r="N74" s="3" t="str">
        <f>IF(NOT(SoundChange!N73=0),SoundChange!N73,"")</f>
        <v/>
      </c>
      <c r="O74" s="3" t="str">
        <f>IF(NOT(SoundChange!O73=0),SoundChange!O73,"")</f>
        <v/>
      </c>
      <c r="P74" s="2" t="str">
        <f ca="1" t="shared" si="14"/>
        <v>~tero~</v>
      </c>
    </row>
    <row r="75" customHeight="1" spans="2:16">
      <c r="B75" s="3" t="str">
        <f>IF(NOT(SoundChange!B74=0),SoundChange!B74,"")</f>
        <v/>
      </c>
      <c r="C75" s="3" t="str">
        <f>IF(NOT(SoundChange!C74=0),SoundChange!C74,"")</f>
        <v/>
      </c>
      <c r="D75" s="2" t="str">
        <f ca="1" t="shared" si="10"/>
        <v>~tero~</v>
      </c>
      <c r="E75" s="3" t="str">
        <f>IF(NOT(SoundChange!E74=0),SoundChange!E74,"")</f>
        <v/>
      </c>
      <c r="F75" s="3" t="str">
        <f>IF(NOT(SoundChange!F74=0),SoundChange!F74,"")</f>
        <v/>
      </c>
      <c r="G75" s="4" t="str">
        <f ca="1" t="shared" si="11"/>
        <v>~thero~</v>
      </c>
      <c r="H75" s="3" t="str">
        <f>IF(NOT(SoundChange!H74=0),SoundChange!H74,"")</f>
        <v/>
      </c>
      <c r="I75" s="3" t="str">
        <f>IF(NOT(SoundChange!I74=0),SoundChange!I74,"")</f>
        <v/>
      </c>
      <c r="J75" s="2" t="str">
        <f ca="1" t="shared" si="12"/>
        <v>~tero~</v>
      </c>
      <c r="K75" s="3" t="str">
        <f>IF(NOT(SoundChange!K74=0),SoundChange!K74,"")</f>
        <v/>
      </c>
      <c r="L75" s="3" t="str">
        <f>IF(NOT(SoundChange!L74=0),SoundChange!L74,"")</f>
        <v/>
      </c>
      <c r="M75" s="4" t="str">
        <f ca="1" t="shared" si="13"/>
        <v>~tero~</v>
      </c>
      <c r="N75" s="3" t="str">
        <f>IF(NOT(SoundChange!N74=0),SoundChange!N74,"")</f>
        <v/>
      </c>
      <c r="O75" s="3" t="str">
        <f>IF(NOT(SoundChange!O74=0),SoundChange!O74,"")</f>
        <v/>
      </c>
      <c r="P75" s="2" t="str">
        <f ca="1" t="shared" si="14"/>
        <v>~tero~</v>
      </c>
    </row>
    <row r="76" customHeight="1" spans="2:16">
      <c r="B76" s="3" t="str">
        <f>IF(NOT(SoundChange!B75=0),SoundChange!B75,"")</f>
        <v/>
      </c>
      <c r="C76" s="3" t="str">
        <f>IF(NOT(SoundChange!C75=0),SoundChange!C75,"")</f>
        <v/>
      </c>
      <c r="D76" s="2" t="str">
        <f ca="1" t="shared" si="10"/>
        <v>~tero~</v>
      </c>
      <c r="E76" s="3" t="str">
        <f>IF(NOT(SoundChange!E75=0),SoundChange!E75,"")</f>
        <v/>
      </c>
      <c r="F76" s="3" t="str">
        <f>IF(NOT(SoundChange!F75=0),SoundChange!F75,"")</f>
        <v/>
      </c>
      <c r="G76" s="4" t="str">
        <f ca="1" t="shared" si="11"/>
        <v>~thero~</v>
      </c>
      <c r="H76" s="3" t="str">
        <f>IF(NOT(SoundChange!H75=0),SoundChange!H75,"")</f>
        <v/>
      </c>
      <c r="I76" s="3" t="str">
        <f>IF(NOT(SoundChange!I75=0),SoundChange!I75,"")</f>
        <v/>
      </c>
      <c r="J76" s="2" t="str">
        <f ca="1" t="shared" si="12"/>
        <v>~tero~</v>
      </c>
      <c r="K76" s="3" t="str">
        <f>IF(NOT(SoundChange!K75=0),SoundChange!K75,"")</f>
        <v/>
      </c>
      <c r="L76" s="3" t="str">
        <f>IF(NOT(SoundChange!L75=0),SoundChange!L75,"")</f>
        <v/>
      </c>
      <c r="M76" s="4" t="str">
        <f ca="1" t="shared" si="13"/>
        <v>~tero~</v>
      </c>
      <c r="N76" s="3" t="str">
        <f>IF(NOT(SoundChange!N75=0),SoundChange!N75,"")</f>
        <v/>
      </c>
      <c r="O76" s="3" t="str">
        <f>IF(NOT(SoundChange!O75=0),SoundChange!O75,"")</f>
        <v/>
      </c>
      <c r="P76" s="2" t="str">
        <f ca="1" t="shared" si="14"/>
        <v>~tero~</v>
      </c>
    </row>
    <row r="77" customHeight="1" spans="2:16">
      <c r="B77" s="3" t="str">
        <f>IF(NOT(SoundChange!B76=0),SoundChange!B76,"")</f>
        <v/>
      </c>
      <c r="C77" s="3" t="str">
        <f>IF(NOT(SoundChange!C76=0),SoundChange!C76,"")</f>
        <v/>
      </c>
      <c r="D77" s="2" t="str">
        <f ca="1" t="shared" si="10"/>
        <v>~tero~</v>
      </c>
      <c r="E77" s="3" t="str">
        <f>IF(NOT(SoundChange!E76=0),SoundChange!E76,"")</f>
        <v/>
      </c>
      <c r="F77" s="3" t="str">
        <f>IF(NOT(SoundChange!F76=0),SoundChange!F76,"")</f>
        <v/>
      </c>
      <c r="G77" s="4" t="str">
        <f ca="1" t="shared" si="11"/>
        <v>~thero~</v>
      </c>
      <c r="H77" s="3" t="str">
        <f>IF(NOT(SoundChange!H76=0),SoundChange!H76,"")</f>
        <v/>
      </c>
      <c r="I77" s="3" t="str">
        <f>IF(NOT(SoundChange!I76=0),SoundChange!I76,"")</f>
        <v/>
      </c>
      <c r="J77" s="2" t="str">
        <f ca="1" t="shared" si="12"/>
        <v>~tero~</v>
      </c>
      <c r="K77" s="3" t="str">
        <f>IF(NOT(SoundChange!K76=0),SoundChange!K76,"")</f>
        <v/>
      </c>
      <c r="L77" s="3" t="str">
        <f>IF(NOT(SoundChange!L76=0),SoundChange!L76,"")</f>
        <v/>
      </c>
      <c r="M77" s="4" t="str">
        <f ca="1" t="shared" si="13"/>
        <v>~tero~</v>
      </c>
      <c r="N77" s="3" t="str">
        <f>IF(NOT(SoundChange!N76=0),SoundChange!N76,"")</f>
        <v/>
      </c>
      <c r="O77" s="3" t="str">
        <f>IF(NOT(SoundChange!O76=0),SoundChange!O76,"")</f>
        <v/>
      </c>
      <c r="P77" s="2" t="str">
        <f ca="1" t="shared" si="14"/>
        <v>~tero~</v>
      </c>
    </row>
    <row r="78" customHeight="1" spans="2:16">
      <c r="B78" s="3" t="str">
        <f>IF(NOT(SoundChange!B77=0),SoundChange!B77,"")</f>
        <v/>
      </c>
      <c r="C78" s="3" t="str">
        <f>IF(NOT(SoundChange!C77=0),SoundChange!C77,"")</f>
        <v/>
      </c>
      <c r="D78" s="2" t="str">
        <f ca="1" t="shared" si="10"/>
        <v>~tero~</v>
      </c>
      <c r="E78" s="3" t="str">
        <f>IF(NOT(SoundChange!E77=0),SoundChange!E77,"")</f>
        <v/>
      </c>
      <c r="F78" s="3" t="str">
        <f>IF(NOT(SoundChange!F77=0),SoundChange!F77,"")</f>
        <v/>
      </c>
      <c r="G78" s="4" t="str">
        <f ca="1" t="shared" si="11"/>
        <v>~thero~</v>
      </c>
      <c r="H78" s="3" t="str">
        <f>IF(NOT(SoundChange!H77=0),SoundChange!H77,"")</f>
        <v/>
      </c>
      <c r="I78" s="3" t="str">
        <f>IF(NOT(SoundChange!I77=0),SoundChange!I77,"")</f>
        <v/>
      </c>
      <c r="J78" s="2" t="str">
        <f ca="1" t="shared" si="12"/>
        <v>~tero~</v>
      </c>
      <c r="K78" s="3" t="str">
        <f>IF(NOT(SoundChange!K77=0),SoundChange!K77,"")</f>
        <v/>
      </c>
      <c r="L78" s="3" t="str">
        <f>IF(NOT(SoundChange!L77=0),SoundChange!L77,"")</f>
        <v/>
      </c>
      <c r="M78" s="4" t="str">
        <f ca="1" t="shared" si="13"/>
        <v>~tero~</v>
      </c>
      <c r="N78" s="3" t="str">
        <f>IF(NOT(SoundChange!N77=0),SoundChange!N77,"")</f>
        <v/>
      </c>
      <c r="O78" s="3" t="str">
        <f>IF(NOT(SoundChange!O77=0),SoundChange!O77,"")</f>
        <v/>
      </c>
      <c r="P78" s="2" t="str">
        <f ca="1" t="shared" si="14"/>
        <v>~tero~</v>
      </c>
    </row>
    <row r="79" customHeight="1" spans="2:16">
      <c r="B79" s="3" t="str">
        <f>IF(NOT(SoundChange!B78=0),SoundChange!B78,"")</f>
        <v/>
      </c>
      <c r="C79" s="3" t="str">
        <f>IF(NOT(SoundChange!C78=0),SoundChange!C78,"")</f>
        <v/>
      </c>
      <c r="D79" s="2" t="str">
        <f ca="1" t="shared" si="10"/>
        <v>~tero~</v>
      </c>
      <c r="E79" s="3" t="str">
        <f>IF(NOT(SoundChange!E78=0),SoundChange!E78,"")</f>
        <v/>
      </c>
      <c r="F79" s="3" t="str">
        <f>IF(NOT(SoundChange!F78=0),SoundChange!F78,"")</f>
        <v/>
      </c>
      <c r="G79" s="4" t="str">
        <f ca="1" t="shared" si="11"/>
        <v>~thero~</v>
      </c>
      <c r="H79" s="3" t="str">
        <f>IF(NOT(SoundChange!H78=0),SoundChange!H78,"")</f>
        <v/>
      </c>
      <c r="I79" s="3" t="str">
        <f>IF(NOT(SoundChange!I78=0),SoundChange!I78,"")</f>
        <v/>
      </c>
      <c r="J79" s="2" t="str">
        <f ca="1" t="shared" si="12"/>
        <v>~tero~</v>
      </c>
      <c r="K79" s="3" t="str">
        <f>IF(NOT(SoundChange!K78=0),SoundChange!K78,"")</f>
        <v/>
      </c>
      <c r="L79" s="3" t="str">
        <f>IF(NOT(SoundChange!L78=0),SoundChange!L78,"")</f>
        <v/>
      </c>
      <c r="M79" s="4" t="str">
        <f ca="1" t="shared" si="13"/>
        <v>~tero~</v>
      </c>
      <c r="N79" s="3" t="str">
        <f>IF(NOT(SoundChange!N78=0),SoundChange!N78,"")</f>
        <v/>
      </c>
      <c r="O79" s="3" t="str">
        <f>IF(NOT(SoundChange!O78=0),SoundChange!O78,"")</f>
        <v/>
      </c>
      <c r="P79" s="2" t="str">
        <f ca="1" t="shared" si="14"/>
        <v>~tero~</v>
      </c>
    </row>
    <row r="80" customHeight="1" spans="2:16">
      <c r="B80" s="3" t="str">
        <f>IF(NOT(SoundChange!B79=0),SoundChange!B79,"")</f>
        <v/>
      </c>
      <c r="C80" s="3" t="str">
        <f>IF(NOT(SoundChange!C79=0),SoundChange!C79,"")</f>
        <v/>
      </c>
      <c r="D80" s="2" t="str">
        <f ca="1" t="shared" si="10"/>
        <v>~tero~</v>
      </c>
      <c r="E80" s="3" t="str">
        <f>IF(NOT(SoundChange!E79=0),SoundChange!E79,"")</f>
        <v/>
      </c>
      <c r="F80" s="3" t="str">
        <f>IF(NOT(SoundChange!F79=0),SoundChange!F79,"")</f>
        <v/>
      </c>
      <c r="G80" s="4" t="str">
        <f ca="1" t="shared" si="11"/>
        <v>~thero~</v>
      </c>
      <c r="H80" s="3" t="str">
        <f>IF(NOT(SoundChange!H79=0),SoundChange!H79,"")</f>
        <v/>
      </c>
      <c r="I80" s="3" t="str">
        <f>IF(NOT(SoundChange!I79=0),SoundChange!I79,"")</f>
        <v/>
      </c>
      <c r="J80" s="2" t="str">
        <f ca="1" t="shared" si="12"/>
        <v>~tero~</v>
      </c>
      <c r="K80" s="3" t="str">
        <f>IF(NOT(SoundChange!K79=0),SoundChange!K79,"")</f>
        <v/>
      </c>
      <c r="L80" s="3" t="str">
        <f>IF(NOT(SoundChange!L79=0),SoundChange!L79,"")</f>
        <v/>
      </c>
      <c r="M80" s="4" t="str">
        <f ca="1" t="shared" si="13"/>
        <v>~tero~</v>
      </c>
      <c r="N80" s="3" t="str">
        <f>IF(NOT(SoundChange!N79=0),SoundChange!N79,"")</f>
        <v/>
      </c>
      <c r="O80" s="3" t="str">
        <f>IF(NOT(SoundChange!O79=0),SoundChange!O79,"")</f>
        <v/>
      </c>
      <c r="P80" s="2" t="str">
        <f ca="1" t="shared" si="14"/>
        <v>~tero~</v>
      </c>
    </row>
    <row r="81" customHeight="1" spans="2:16">
      <c r="B81" s="3" t="str">
        <f>IF(NOT(SoundChange!B80=0),SoundChange!B80,"")</f>
        <v/>
      </c>
      <c r="C81" s="3" t="str">
        <f>IF(NOT(SoundChange!C80=0),SoundChange!C80,"")</f>
        <v/>
      </c>
      <c r="D81" s="2" t="str">
        <f ca="1" t="shared" si="10"/>
        <v>~tero~</v>
      </c>
      <c r="E81" s="3" t="str">
        <f>IF(NOT(SoundChange!E80=0),SoundChange!E80,"")</f>
        <v/>
      </c>
      <c r="F81" s="3" t="str">
        <f>IF(NOT(SoundChange!F80=0),SoundChange!F80,"")</f>
        <v/>
      </c>
      <c r="G81" s="4" t="str">
        <f ca="1" t="shared" si="11"/>
        <v>~thero~</v>
      </c>
      <c r="H81" s="3" t="str">
        <f>IF(NOT(SoundChange!H80=0),SoundChange!H80,"")</f>
        <v/>
      </c>
      <c r="I81" s="3" t="str">
        <f>IF(NOT(SoundChange!I80=0),SoundChange!I80,"")</f>
        <v/>
      </c>
      <c r="J81" s="2" t="str">
        <f ca="1" t="shared" si="12"/>
        <v>~tero~</v>
      </c>
      <c r="K81" s="3" t="str">
        <f>IF(NOT(SoundChange!K80=0),SoundChange!K80,"")</f>
        <v/>
      </c>
      <c r="L81" s="3" t="str">
        <f>IF(NOT(SoundChange!L80=0),SoundChange!L80,"")</f>
        <v/>
      </c>
      <c r="M81" s="4" t="str">
        <f ca="1" t="shared" si="13"/>
        <v>~tero~</v>
      </c>
      <c r="N81" s="3" t="str">
        <f>IF(NOT(SoundChange!N80=0),SoundChange!N80,"")</f>
        <v/>
      </c>
      <c r="O81" s="3" t="str">
        <f>IF(NOT(SoundChange!O80=0),SoundChange!O80,"")</f>
        <v/>
      </c>
      <c r="P81" s="2" t="str">
        <f ca="1" t="shared" si="14"/>
        <v>~tero~</v>
      </c>
    </row>
    <row r="82" customHeight="1" spans="2:16">
      <c r="B82" s="3" t="str">
        <f>IF(NOT(SoundChange!B81=0),SoundChange!B81,"")</f>
        <v/>
      </c>
      <c r="C82" s="3" t="str">
        <f>IF(NOT(SoundChange!C81=0),SoundChange!C81,"")</f>
        <v/>
      </c>
      <c r="D82" s="2" t="str">
        <f ca="1" t="shared" si="10"/>
        <v>~tero~</v>
      </c>
      <c r="E82" s="3" t="str">
        <f>IF(NOT(SoundChange!E81=0),SoundChange!E81,"")</f>
        <v/>
      </c>
      <c r="F82" s="3" t="str">
        <f>IF(NOT(SoundChange!F81=0),SoundChange!F81,"")</f>
        <v/>
      </c>
      <c r="G82" s="4" t="str">
        <f ca="1" t="shared" si="11"/>
        <v>~thero~</v>
      </c>
      <c r="H82" s="3" t="str">
        <f>IF(NOT(SoundChange!H81=0),SoundChange!H81,"")</f>
        <v/>
      </c>
      <c r="I82" s="3" t="str">
        <f>IF(NOT(SoundChange!I81=0),SoundChange!I81,"")</f>
        <v/>
      </c>
      <c r="J82" s="2" t="str">
        <f ca="1" t="shared" si="12"/>
        <v>~tero~</v>
      </c>
      <c r="K82" s="3" t="str">
        <f>IF(NOT(SoundChange!K81=0),SoundChange!K81,"")</f>
        <v/>
      </c>
      <c r="L82" s="3" t="str">
        <f>IF(NOT(SoundChange!L81=0),SoundChange!L81,"")</f>
        <v/>
      </c>
      <c r="M82" s="4" t="str">
        <f ca="1" t="shared" si="13"/>
        <v>~tero~</v>
      </c>
      <c r="N82" s="3" t="str">
        <f>IF(NOT(SoundChange!N81=0),SoundChange!N81,"")</f>
        <v/>
      </c>
      <c r="O82" s="3" t="str">
        <f>IF(NOT(SoundChange!O81=0),SoundChange!O81,"")</f>
        <v/>
      </c>
      <c r="P82" s="2" t="str">
        <f ca="1" t="shared" si="14"/>
        <v>~tero~</v>
      </c>
    </row>
    <row r="83" customHeight="1" spans="2:16">
      <c r="B83" s="3" t="str">
        <f>IF(NOT(SoundChange!B82=0),SoundChange!B82,"")</f>
        <v/>
      </c>
      <c r="C83" s="3" t="str">
        <f>IF(NOT(SoundChange!C82=0),SoundChange!C82,"")</f>
        <v/>
      </c>
      <c r="D83" s="2" t="str">
        <f ca="1" t="shared" si="10"/>
        <v>~tero~</v>
      </c>
      <c r="E83" s="3" t="str">
        <f>IF(NOT(SoundChange!E82=0),SoundChange!E82,"")</f>
        <v/>
      </c>
      <c r="F83" s="3" t="str">
        <f>IF(NOT(SoundChange!F82=0),SoundChange!F82,"")</f>
        <v/>
      </c>
      <c r="G83" s="4" t="str">
        <f ca="1" t="shared" si="11"/>
        <v>~thero~</v>
      </c>
      <c r="H83" s="3" t="str">
        <f>IF(NOT(SoundChange!H82=0),SoundChange!H82,"")</f>
        <v/>
      </c>
      <c r="I83" s="3" t="str">
        <f>IF(NOT(SoundChange!I82=0),SoundChange!I82,"")</f>
        <v/>
      </c>
      <c r="J83" s="2" t="str">
        <f ca="1" t="shared" si="12"/>
        <v>~tero~</v>
      </c>
      <c r="K83" s="3" t="str">
        <f>IF(NOT(SoundChange!K82=0),SoundChange!K82,"")</f>
        <v/>
      </c>
      <c r="L83" s="3" t="str">
        <f>IF(NOT(SoundChange!L82=0),SoundChange!L82,"")</f>
        <v/>
      </c>
      <c r="M83" s="4" t="str">
        <f ca="1" t="shared" si="13"/>
        <v>~tero~</v>
      </c>
      <c r="N83" s="3" t="str">
        <f>IF(NOT(SoundChange!N82=0),SoundChange!N82,"")</f>
        <v/>
      </c>
      <c r="O83" s="3" t="str">
        <f>IF(NOT(SoundChange!O82=0),SoundChange!O82,"")</f>
        <v/>
      </c>
      <c r="P83" s="2" t="str">
        <f ca="1" t="shared" si="14"/>
        <v>~tero~</v>
      </c>
    </row>
    <row r="84" customHeight="1" spans="2:16">
      <c r="B84" s="3" t="str">
        <f>IF(NOT(SoundChange!B83=0),SoundChange!B83,"")</f>
        <v/>
      </c>
      <c r="C84" s="3" t="str">
        <f>IF(NOT(SoundChange!C83=0),SoundChange!C83,"")</f>
        <v/>
      </c>
      <c r="D84" s="2" t="str">
        <f ca="1" t="shared" si="10"/>
        <v>~tero~</v>
      </c>
      <c r="E84" s="3" t="str">
        <f>IF(NOT(SoundChange!E83=0),SoundChange!E83,"")</f>
        <v/>
      </c>
      <c r="F84" s="3" t="str">
        <f>IF(NOT(SoundChange!F83=0),SoundChange!F83,"")</f>
        <v/>
      </c>
      <c r="G84" s="4" t="str">
        <f ca="1" t="shared" si="11"/>
        <v>~thero~</v>
      </c>
      <c r="H84" s="3" t="str">
        <f>IF(NOT(SoundChange!H83=0),SoundChange!H83,"")</f>
        <v/>
      </c>
      <c r="I84" s="3" t="str">
        <f>IF(NOT(SoundChange!I83=0),SoundChange!I83,"")</f>
        <v/>
      </c>
      <c r="J84" s="2" t="str">
        <f ca="1" t="shared" si="12"/>
        <v>~tero~</v>
      </c>
      <c r="K84" s="3" t="str">
        <f>IF(NOT(SoundChange!K83=0),SoundChange!K83,"")</f>
        <v/>
      </c>
      <c r="L84" s="3" t="str">
        <f>IF(NOT(SoundChange!L83=0),SoundChange!L83,"")</f>
        <v/>
      </c>
      <c r="M84" s="4" t="str">
        <f ca="1" t="shared" si="13"/>
        <v>~tero~</v>
      </c>
      <c r="N84" s="3" t="str">
        <f>IF(NOT(SoundChange!N83=0),SoundChange!N83,"")</f>
        <v/>
      </c>
      <c r="O84" s="3" t="str">
        <f>IF(NOT(SoundChange!O83=0),SoundChange!O83,"")</f>
        <v/>
      </c>
      <c r="P84" s="2" t="str">
        <f ca="1" t="shared" si="14"/>
        <v>~tero~</v>
      </c>
    </row>
    <row r="85" customHeight="1" spans="2:16">
      <c r="B85" s="3" t="str">
        <f>IF(NOT(SoundChange!B84=0),SoundChange!B84,"")</f>
        <v/>
      </c>
      <c r="C85" s="3" t="str">
        <f>IF(NOT(SoundChange!C84=0),SoundChange!C84,"")</f>
        <v/>
      </c>
      <c r="D85" s="2" t="str">
        <f ca="1" t="shared" si="10"/>
        <v>~tero~</v>
      </c>
      <c r="E85" s="3" t="str">
        <f>IF(NOT(SoundChange!E84=0),SoundChange!E84,"")</f>
        <v/>
      </c>
      <c r="F85" s="3" t="str">
        <f>IF(NOT(SoundChange!F84=0),SoundChange!F84,"")</f>
        <v/>
      </c>
      <c r="G85" s="4" t="str">
        <f ca="1" t="shared" si="11"/>
        <v>~thero~</v>
      </c>
      <c r="H85" s="3" t="str">
        <f>IF(NOT(SoundChange!H84=0),SoundChange!H84,"")</f>
        <v/>
      </c>
      <c r="I85" s="3" t="str">
        <f>IF(NOT(SoundChange!I84=0),SoundChange!I84,"")</f>
        <v/>
      </c>
      <c r="J85" s="2" t="str">
        <f ca="1" t="shared" si="12"/>
        <v>~tero~</v>
      </c>
      <c r="K85" s="3" t="str">
        <f>IF(NOT(SoundChange!K84=0),SoundChange!K84,"")</f>
        <v/>
      </c>
      <c r="L85" s="3" t="str">
        <f>IF(NOT(SoundChange!L84=0),SoundChange!L84,"")</f>
        <v/>
      </c>
      <c r="M85" s="4" t="str">
        <f ca="1" t="shared" si="13"/>
        <v>~tero~</v>
      </c>
      <c r="N85" s="3" t="str">
        <f>IF(NOT(SoundChange!N84=0),SoundChange!N84,"")</f>
        <v/>
      </c>
      <c r="O85" s="3" t="str">
        <f>IF(NOT(SoundChange!O84=0),SoundChange!O84,"")</f>
        <v/>
      </c>
      <c r="P85" s="2" t="str">
        <f ca="1" t="shared" si="14"/>
        <v>~tero~</v>
      </c>
    </row>
    <row r="86" customHeight="1" spans="2:16">
      <c r="B86" s="3" t="str">
        <f>IF(NOT(SoundChange!B85=0),SoundChange!B85,"")</f>
        <v/>
      </c>
      <c r="C86" s="3" t="str">
        <f>IF(NOT(SoundChange!C85=0),SoundChange!C85,"")</f>
        <v/>
      </c>
      <c r="D86" s="2" t="str">
        <f ca="1" t="shared" si="10"/>
        <v>~tero~</v>
      </c>
      <c r="E86" s="3" t="str">
        <f>IF(NOT(SoundChange!E85=0),SoundChange!E85,"")</f>
        <v/>
      </c>
      <c r="F86" s="3" t="str">
        <f>IF(NOT(SoundChange!F85=0),SoundChange!F85,"")</f>
        <v/>
      </c>
      <c r="G86" s="4" t="str">
        <f ca="1" t="shared" si="11"/>
        <v>~thero~</v>
      </c>
      <c r="H86" s="3" t="str">
        <f>IF(NOT(SoundChange!H85=0),SoundChange!H85,"")</f>
        <v/>
      </c>
      <c r="I86" s="3" t="str">
        <f>IF(NOT(SoundChange!I85=0),SoundChange!I85,"")</f>
        <v/>
      </c>
      <c r="J86" s="2" t="str">
        <f ca="1" t="shared" si="12"/>
        <v>~tero~</v>
      </c>
      <c r="K86" s="3" t="str">
        <f>IF(NOT(SoundChange!K85=0),SoundChange!K85,"")</f>
        <v/>
      </c>
      <c r="L86" s="3" t="str">
        <f>IF(NOT(SoundChange!L85=0),SoundChange!L85,"")</f>
        <v/>
      </c>
      <c r="M86" s="4" t="str">
        <f ca="1" t="shared" si="13"/>
        <v>~tero~</v>
      </c>
      <c r="N86" s="3" t="str">
        <f>IF(NOT(SoundChange!N85=0),SoundChange!N85,"")</f>
        <v/>
      </c>
      <c r="O86" s="3" t="str">
        <f>IF(NOT(SoundChange!O85=0),SoundChange!O85,"")</f>
        <v/>
      </c>
      <c r="P86" s="2" t="str">
        <f ca="1" t="shared" si="14"/>
        <v>~tero~</v>
      </c>
    </row>
    <row r="87" customHeight="1" spans="2:16">
      <c r="B87" s="3" t="str">
        <f>IF(NOT(SoundChange!B86=0),SoundChange!B86,"")</f>
        <v/>
      </c>
      <c r="C87" s="3" t="str">
        <f>IF(NOT(SoundChange!C86=0),SoundChange!C86,"")</f>
        <v/>
      </c>
      <c r="D87" s="2" t="str">
        <f ca="1" t="shared" si="10"/>
        <v>~tero~</v>
      </c>
      <c r="E87" s="3" t="str">
        <f>IF(NOT(SoundChange!E86=0),SoundChange!E86,"")</f>
        <v/>
      </c>
      <c r="F87" s="3" t="str">
        <f>IF(NOT(SoundChange!F86=0),SoundChange!F86,"")</f>
        <v/>
      </c>
      <c r="G87" s="4" t="str">
        <f ca="1" t="shared" si="11"/>
        <v>~thero~</v>
      </c>
      <c r="H87" s="3" t="str">
        <f>IF(NOT(SoundChange!H86=0),SoundChange!H86,"")</f>
        <v/>
      </c>
      <c r="I87" s="3" t="str">
        <f>IF(NOT(SoundChange!I86=0),SoundChange!I86,"")</f>
        <v/>
      </c>
      <c r="J87" s="2" t="str">
        <f ca="1" t="shared" si="12"/>
        <v>~tero~</v>
      </c>
      <c r="K87" s="3" t="str">
        <f>IF(NOT(SoundChange!K86=0),SoundChange!K86,"")</f>
        <v/>
      </c>
      <c r="L87" s="3" t="str">
        <f>IF(NOT(SoundChange!L86=0),SoundChange!L86,"")</f>
        <v/>
      </c>
      <c r="M87" s="4" t="str">
        <f ca="1" t="shared" si="13"/>
        <v>~tero~</v>
      </c>
      <c r="N87" s="3" t="str">
        <f>IF(NOT(SoundChange!N86=0),SoundChange!N86,"")</f>
        <v/>
      </c>
      <c r="O87" s="3" t="str">
        <f>IF(NOT(SoundChange!O86=0),SoundChange!O86,"")</f>
        <v/>
      </c>
      <c r="P87" s="2" t="str">
        <f ca="1" t="shared" si="14"/>
        <v>~tero~</v>
      </c>
    </row>
    <row r="88" customHeight="1" spans="2:16">
      <c r="B88" s="3" t="str">
        <f>IF(NOT(SoundChange!B87=0),SoundChange!B87,"")</f>
        <v/>
      </c>
      <c r="C88" s="3" t="str">
        <f>IF(NOT(SoundChange!C87=0),SoundChange!C87,"")</f>
        <v/>
      </c>
      <c r="D88" s="2" t="str">
        <f ca="1" t="shared" si="10"/>
        <v>~tero~</v>
      </c>
      <c r="E88" s="3" t="str">
        <f>IF(NOT(SoundChange!E87=0),SoundChange!E87,"")</f>
        <v/>
      </c>
      <c r="F88" s="3" t="str">
        <f>IF(NOT(SoundChange!F87=0),SoundChange!F87,"")</f>
        <v/>
      </c>
      <c r="G88" s="4" t="str">
        <f ca="1" t="shared" si="11"/>
        <v>~thero~</v>
      </c>
      <c r="H88" s="3" t="str">
        <f>IF(NOT(SoundChange!H87=0),SoundChange!H87,"")</f>
        <v/>
      </c>
      <c r="I88" s="3" t="str">
        <f>IF(NOT(SoundChange!I87=0),SoundChange!I87,"")</f>
        <v/>
      </c>
      <c r="J88" s="2" t="str">
        <f ca="1" t="shared" si="12"/>
        <v>~tero~</v>
      </c>
      <c r="K88" s="3" t="str">
        <f>IF(NOT(SoundChange!K87=0),SoundChange!K87,"")</f>
        <v/>
      </c>
      <c r="L88" s="3" t="str">
        <f>IF(NOT(SoundChange!L87=0),SoundChange!L87,"")</f>
        <v/>
      </c>
      <c r="M88" s="4" t="str">
        <f ca="1" t="shared" si="13"/>
        <v>~tero~</v>
      </c>
      <c r="N88" s="3" t="str">
        <f>IF(NOT(SoundChange!N87=0),SoundChange!N87,"")</f>
        <v/>
      </c>
      <c r="O88" s="3" t="str">
        <f>IF(NOT(SoundChange!O87=0),SoundChange!O87,"")</f>
        <v/>
      </c>
      <c r="P88" s="2" t="str">
        <f ca="1" t="shared" si="14"/>
        <v>~tero~</v>
      </c>
    </row>
    <row r="89" customHeight="1" spans="2:16">
      <c r="B89" s="3" t="str">
        <f>IF(NOT(SoundChange!B88=0),SoundChange!B88,"")</f>
        <v/>
      </c>
      <c r="C89" s="3" t="str">
        <f>IF(NOT(SoundChange!C88=0),SoundChange!C88,"")</f>
        <v/>
      </c>
      <c r="D89" s="2" t="str">
        <f ca="1" t="shared" si="10"/>
        <v>~tero~</v>
      </c>
      <c r="E89" s="3" t="str">
        <f>IF(NOT(SoundChange!E88=0),SoundChange!E88,"")</f>
        <v/>
      </c>
      <c r="F89" s="3" t="str">
        <f>IF(NOT(SoundChange!F88=0),SoundChange!F88,"")</f>
        <v/>
      </c>
      <c r="G89" s="4" t="str">
        <f ca="1" t="shared" si="11"/>
        <v>~thero~</v>
      </c>
      <c r="H89" s="3" t="str">
        <f>IF(NOT(SoundChange!H88=0),SoundChange!H88,"")</f>
        <v/>
      </c>
      <c r="I89" s="3" t="str">
        <f>IF(NOT(SoundChange!I88=0),SoundChange!I88,"")</f>
        <v/>
      </c>
      <c r="J89" s="2" t="str">
        <f ca="1" t="shared" si="12"/>
        <v>~tero~</v>
      </c>
      <c r="K89" s="3" t="str">
        <f>IF(NOT(SoundChange!K88=0),SoundChange!K88,"")</f>
        <v/>
      </c>
      <c r="L89" s="3" t="str">
        <f>IF(NOT(SoundChange!L88=0),SoundChange!L88,"")</f>
        <v/>
      </c>
      <c r="M89" s="4" t="str">
        <f ca="1" t="shared" si="13"/>
        <v>~tero~</v>
      </c>
      <c r="N89" s="3" t="str">
        <f>IF(NOT(SoundChange!N88=0),SoundChange!N88,"")</f>
        <v/>
      </c>
      <c r="O89" s="3" t="str">
        <f>IF(NOT(SoundChange!O88=0),SoundChange!O88,"")</f>
        <v/>
      </c>
      <c r="P89" s="2" t="str">
        <f ca="1" t="shared" si="14"/>
        <v>~tero~</v>
      </c>
    </row>
    <row r="90" customHeight="1" spans="2:16">
      <c r="B90" s="3" t="str">
        <f>IF(NOT(SoundChange!B89=0),SoundChange!B89,"")</f>
        <v/>
      </c>
      <c r="C90" s="3" t="str">
        <f>IF(NOT(SoundChange!C89=0),SoundChange!C89,"")</f>
        <v/>
      </c>
      <c r="D90" s="2" t="str">
        <f ca="1" t="shared" si="10"/>
        <v>~tero~</v>
      </c>
      <c r="E90" s="3" t="str">
        <f>IF(NOT(SoundChange!E89=0),SoundChange!E89,"")</f>
        <v/>
      </c>
      <c r="F90" s="3" t="str">
        <f>IF(NOT(SoundChange!F89=0),SoundChange!F89,"")</f>
        <v/>
      </c>
      <c r="G90" s="4" t="str">
        <f ca="1" t="shared" si="11"/>
        <v>~thero~</v>
      </c>
      <c r="H90" s="3" t="str">
        <f>IF(NOT(SoundChange!H89=0),SoundChange!H89,"")</f>
        <v/>
      </c>
      <c r="I90" s="3" t="str">
        <f>IF(NOT(SoundChange!I89=0),SoundChange!I89,"")</f>
        <v/>
      </c>
      <c r="J90" s="2" t="str">
        <f ca="1" t="shared" si="12"/>
        <v>~tero~</v>
      </c>
      <c r="K90" s="3" t="str">
        <f>IF(NOT(SoundChange!K89=0),SoundChange!K89,"")</f>
        <v/>
      </c>
      <c r="L90" s="3" t="str">
        <f>IF(NOT(SoundChange!L89=0),SoundChange!L89,"")</f>
        <v/>
      </c>
      <c r="M90" s="4" t="str">
        <f ca="1" t="shared" si="13"/>
        <v>~tero~</v>
      </c>
      <c r="N90" s="3" t="str">
        <f>IF(NOT(SoundChange!N89=0),SoundChange!N89,"")</f>
        <v/>
      </c>
      <c r="O90" s="3" t="str">
        <f>IF(NOT(SoundChange!O89=0),SoundChange!O89,"")</f>
        <v/>
      </c>
      <c r="P90" s="2" t="str">
        <f ca="1" t="shared" si="14"/>
        <v>~tero~</v>
      </c>
    </row>
    <row r="91" customHeight="1" spans="2:16">
      <c r="B91" s="3" t="str">
        <f>IF(NOT(SoundChange!B90=0),SoundChange!B90,"")</f>
        <v/>
      </c>
      <c r="C91" s="3" t="str">
        <f>IF(NOT(SoundChange!C90=0),SoundChange!C90,"")</f>
        <v/>
      </c>
      <c r="D91" s="2" t="str">
        <f ca="1" t="shared" si="10"/>
        <v>~tero~</v>
      </c>
      <c r="E91" s="3" t="str">
        <f>IF(NOT(SoundChange!E90=0),SoundChange!E90,"")</f>
        <v/>
      </c>
      <c r="F91" s="3" t="str">
        <f>IF(NOT(SoundChange!F90=0),SoundChange!F90,"")</f>
        <v/>
      </c>
      <c r="G91" s="4" t="str">
        <f ca="1" t="shared" si="11"/>
        <v>~thero~</v>
      </c>
      <c r="H91" s="3" t="str">
        <f>IF(NOT(SoundChange!H90=0),SoundChange!H90,"")</f>
        <v/>
      </c>
      <c r="I91" s="3" t="str">
        <f>IF(NOT(SoundChange!I90=0),SoundChange!I90,"")</f>
        <v/>
      </c>
      <c r="J91" s="2" t="str">
        <f ca="1" t="shared" si="12"/>
        <v>~tero~</v>
      </c>
      <c r="K91" s="3" t="str">
        <f>IF(NOT(SoundChange!K90=0),SoundChange!K90,"")</f>
        <v/>
      </c>
      <c r="L91" s="3" t="str">
        <f>IF(NOT(SoundChange!L90=0),SoundChange!L90,"")</f>
        <v/>
      </c>
      <c r="M91" s="4" t="str">
        <f ca="1" t="shared" si="13"/>
        <v>~tero~</v>
      </c>
      <c r="N91" s="3" t="str">
        <f>IF(NOT(SoundChange!N90=0),SoundChange!N90,"")</f>
        <v/>
      </c>
      <c r="O91" s="3" t="str">
        <f>IF(NOT(SoundChange!O90=0),SoundChange!O90,"")</f>
        <v/>
      </c>
      <c r="P91" s="2" t="str">
        <f ca="1" t="shared" si="14"/>
        <v>~tero~</v>
      </c>
    </row>
    <row r="92" customHeight="1" spans="2:16">
      <c r="B92" s="3" t="str">
        <f>IF(NOT(SoundChange!B91=0),SoundChange!B91,"")</f>
        <v/>
      </c>
      <c r="C92" s="3" t="str">
        <f>IF(NOT(SoundChange!C91=0),SoundChange!C91,"")</f>
        <v/>
      </c>
      <c r="D92" s="2" t="str">
        <f ca="1" t="shared" si="10"/>
        <v>~tero~</v>
      </c>
      <c r="E92" s="3" t="str">
        <f>IF(NOT(SoundChange!E91=0),SoundChange!E91,"")</f>
        <v/>
      </c>
      <c r="F92" s="3" t="str">
        <f>IF(NOT(SoundChange!F91=0),SoundChange!F91,"")</f>
        <v/>
      </c>
      <c r="G92" s="4" t="str">
        <f ca="1" t="shared" si="11"/>
        <v>~thero~</v>
      </c>
      <c r="H92" s="3" t="str">
        <f>IF(NOT(SoundChange!H91=0),SoundChange!H91,"")</f>
        <v/>
      </c>
      <c r="I92" s="3" t="str">
        <f>IF(NOT(SoundChange!I91=0),SoundChange!I91,"")</f>
        <v/>
      </c>
      <c r="J92" s="2" t="str">
        <f ca="1" t="shared" si="12"/>
        <v>~tero~</v>
      </c>
      <c r="K92" s="3" t="str">
        <f>IF(NOT(SoundChange!K91=0),SoundChange!K91,"")</f>
        <v/>
      </c>
      <c r="L92" s="3" t="str">
        <f>IF(NOT(SoundChange!L91=0),SoundChange!L91,"")</f>
        <v/>
      </c>
      <c r="M92" s="4" t="str">
        <f ca="1" t="shared" si="13"/>
        <v>~tero~</v>
      </c>
      <c r="N92" s="3" t="str">
        <f>IF(NOT(SoundChange!N91=0),SoundChange!N91,"")</f>
        <v/>
      </c>
      <c r="O92" s="3" t="str">
        <f>IF(NOT(SoundChange!O91=0),SoundChange!O91,"")</f>
        <v/>
      </c>
      <c r="P92" s="2" t="str">
        <f ca="1" t="shared" si="14"/>
        <v>~tero~</v>
      </c>
    </row>
    <row r="93" customHeight="1" spans="2:16">
      <c r="B93" s="3" t="str">
        <f>IF(NOT(SoundChange!B92=0),SoundChange!B92,"")</f>
        <v/>
      </c>
      <c r="C93" s="3" t="str">
        <f>IF(NOT(SoundChange!C92=0),SoundChange!C92,"")</f>
        <v/>
      </c>
      <c r="D93" s="2" t="str">
        <f ca="1" t="shared" si="10"/>
        <v>~tero~</v>
      </c>
      <c r="E93" s="3" t="str">
        <f>IF(NOT(SoundChange!E92=0),SoundChange!E92,"")</f>
        <v/>
      </c>
      <c r="F93" s="3" t="str">
        <f>IF(NOT(SoundChange!F92=0),SoundChange!F92,"")</f>
        <v/>
      </c>
      <c r="G93" s="4" t="str">
        <f ca="1" t="shared" si="11"/>
        <v>~thero~</v>
      </c>
      <c r="H93" s="3" t="str">
        <f>IF(NOT(SoundChange!H92=0),SoundChange!H92,"")</f>
        <v/>
      </c>
      <c r="I93" s="3" t="str">
        <f>IF(NOT(SoundChange!I92=0),SoundChange!I92,"")</f>
        <v/>
      </c>
      <c r="J93" s="2" t="str">
        <f ca="1" t="shared" si="12"/>
        <v>~tero~</v>
      </c>
      <c r="K93" s="3" t="str">
        <f>IF(NOT(SoundChange!K92=0),SoundChange!K92,"")</f>
        <v/>
      </c>
      <c r="L93" s="3" t="str">
        <f>IF(NOT(SoundChange!L92=0),SoundChange!L92,"")</f>
        <v/>
      </c>
      <c r="M93" s="4" t="str">
        <f ca="1" t="shared" si="13"/>
        <v>~tero~</v>
      </c>
      <c r="N93" s="3" t="str">
        <f>IF(NOT(SoundChange!N92=0),SoundChange!N92,"")</f>
        <v/>
      </c>
      <c r="O93" s="3" t="str">
        <f>IF(NOT(SoundChange!O92=0),SoundChange!O92,"")</f>
        <v/>
      </c>
      <c r="P93" s="2" t="str">
        <f ca="1" t="shared" si="14"/>
        <v>~tero~</v>
      </c>
    </row>
    <row r="94" customHeight="1" spans="2:16">
      <c r="B94" s="3" t="str">
        <f>IF(NOT(SoundChange!B93=0),SoundChange!B93,"")</f>
        <v/>
      </c>
      <c r="C94" s="3" t="str">
        <f>IF(NOT(SoundChange!C93=0),SoundChange!C93,"")</f>
        <v/>
      </c>
      <c r="D94" s="2" t="str">
        <f ca="1" t="shared" si="10"/>
        <v>~tero~</v>
      </c>
      <c r="E94" s="3" t="str">
        <f>IF(NOT(SoundChange!E93=0),SoundChange!E93,"")</f>
        <v/>
      </c>
      <c r="F94" s="3" t="str">
        <f>IF(NOT(SoundChange!F93=0),SoundChange!F93,"")</f>
        <v/>
      </c>
      <c r="G94" s="4" t="str">
        <f ca="1" t="shared" si="11"/>
        <v>~thero~</v>
      </c>
      <c r="H94" s="3" t="str">
        <f>IF(NOT(SoundChange!H93=0),SoundChange!H93,"")</f>
        <v/>
      </c>
      <c r="I94" s="3" t="str">
        <f>IF(NOT(SoundChange!I93=0),SoundChange!I93,"")</f>
        <v/>
      </c>
      <c r="J94" s="2" t="str">
        <f ca="1" t="shared" si="12"/>
        <v>~tero~</v>
      </c>
      <c r="K94" s="3" t="str">
        <f>IF(NOT(SoundChange!K93=0),SoundChange!K93,"")</f>
        <v/>
      </c>
      <c r="L94" s="3" t="str">
        <f>IF(NOT(SoundChange!L93=0),SoundChange!L93,"")</f>
        <v/>
      </c>
      <c r="M94" s="4" t="str">
        <f ca="1" t="shared" si="13"/>
        <v>~tero~</v>
      </c>
      <c r="N94" s="3" t="str">
        <f>IF(NOT(SoundChange!N93=0),SoundChange!N93,"")</f>
        <v/>
      </c>
      <c r="O94" s="3" t="str">
        <f>IF(NOT(SoundChange!O93=0),SoundChange!O93,"")</f>
        <v/>
      </c>
      <c r="P94" s="2" t="str">
        <f ca="1" t="shared" si="14"/>
        <v>~tero~</v>
      </c>
    </row>
    <row r="95" customHeight="1" spans="2:16">
      <c r="B95" s="3" t="str">
        <f>IF(NOT(SoundChange!B94=0),SoundChange!B94,"")</f>
        <v/>
      </c>
      <c r="C95" s="3" t="str">
        <f>IF(NOT(SoundChange!C94=0),SoundChange!C94,"")</f>
        <v/>
      </c>
      <c r="D95" s="2" t="str">
        <f ca="1" t="shared" si="10"/>
        <v>~tero~</v>
      </c>
      <c r="E95" s="3" t="str">
        <f>IF(NOT(SoundChange!E94=0),SoundChange!E94,"")</f>
        <v/>
      </c>
      <c r="F95" s="3" t="str">
        <f>IF(NOT(SoundChange!F94=0),SoundChange!F94,"")</f>
        <v/>
      </c>
      <c r="G95" s="4" t="str">
        <f ca="1" t="shared" si="11"/>
        <v>~thero~</v>
      </c>
      <c r="H95" s="3" t="str">
        <f>IF(NOT(SoundChange!H94=0),SoundChange!H94,"")</f>
        <v/>
      </c>
      <c r="I95" s="3" t="str">
        <f>IF(NOT(SoundChange!I94=0),SoundChange!I94,"")</f>
        <v/>
      </c>
      <c r="J95" s="2" t="str">
        <f ca="1" t="shared" si="12"/>
        <v>~tero~</v>
      </c>
      <c r="K95" s="3" t="str">
        <f>IF(NOT(SoundChange!K94=0),SoundChange!K94,"")</f>
        <v/>
      </c>
      <c r="L95" s="3" t="str">
        <f>IF(NOT(SoundChange!L94=0),SoundChange!L94,"")</f>
        <v/>
      </c>
      <c r="M95" s="4" t="str">
        <f ca="1" t="shared" si="13"/>
        <v>~tero~</v>
      </c>
      <c r="N95" s="3" t="str">
        <f>IF(NOT(SoundChange!N94=0),SoundChange!N94,"")</f>
        <v/>
      </c>
      <c r="O95" s="3" t="str">
        <f>IF(NOT(SoundChange!O94=0),SoundChange!O94,"")</f>
        <v/>
      </c>
      <c r="P95" s="2" t="str">
        <f ca="1" t="shared" si="14"/>
        <v>~tero~</v>
      </c>
    </row>
    <row r="96" customHeight="1" spans="2:16">
      <c r="B96" s="3" t="str">
        <f>IF(NOT(SoundChange!B95=0),SoundChange!B95,"")</f>
        <v/>
      </c>
      <c r="C96" s="3" t="str">
        <f>IF(NOT(SoundChange!C95=0),SoundChange!C95,"")</f>
        <v/>
      </c>
      <c r="D96" s="2" t="str">
        <f ca="1" t="shared" si="10"/>
        <v>~tero~</v>
      </c>
      <c r="E96" s="3" t="str">
        <f>IF(NOT(SoundChange!E95=0),SoundChange!E95,"")</f>
        <v/>
      </c>
      <c r="F96" s="3" t="str">
        <f>IF(NOT(SoundChange!F95=0),SoundChange!F95,"")</f>
        <v/>
      </c>
      <c r="G96" s="4" t="str">
        <f ca="1" t="shared" si="11"/>
        <v>~thero~</v>
      </c>
      <c r="H96" s="3" t="str">
        <f>IF(NOT(SoundChange!H95=0),SoundChange!H95,"")</f>
        <v/>
      </c>
      <c r="I96" s="3" t="str">
        <f>IF(NOT(SoundChange!I95=0),SoundChange!I95,"")</f>
        <v/>
      </c>
      <c r="J96" s="2" t="str">
        <f ca="1" t="shared" si="12"/>
        <v>~tero~</v>
      </c>
      <c r="K96" s="3" t="str">
        <f>IF(NOT(SoundChange!K95=0),SoundChange!K95,"")</f>
        <v/>
      </c>
      <c r="L96" s="3" t="str">
        <f>IF(NOT(SoundChange!L95=0),SoundChange!L95,"")</f>
        <v/>
      </c>
      <c r="M96" s="4" t="str">
        <f ca="1" t="shared" si="13"/>
        <v>~tero~</v>
      </c>
      <c r="N96" s="3" t="str">
        <f>IF(NOT(SoundChange!N95=0),SoundChange!N95,"")</f>
        <v/>
      </c>
      <c r="O96" s="3" t="str">
        <f>IF(NOT(SoundChange!O95=0),SoundChange!O95,"")</f>
        <v/>
      </c>
      <c r="P96" s="2" t="str">
        <f ca="1" t="shared" si="14"/>
        <v>~tero~</v>
      </c>
    </row>
    <row r="97" customHeight="1" spans="2:16">
      <c r="B97" s="3" t="str">
        <f>IF(NOT(SoundChange!B96=0),SoundChange!B96,"")</f>
        <v/>
      </c>
      <c r="C97" s="3" t="str">
        <f>IF(NOT(SoundChange!C96=0),SoundChange!C96,"")</f>
        <v/>
      </c>
      <c r="D97" s="2" t="str">
        <f ca="1" t="shared" si="10"/>
        <v>~tero~</v>
      </c>
      <c r="E97" s="3" t="str">
        <f>IF(NOT(SoundChange!E96=0),SoundChange!E96,"")</f>
        <v/>
      </c>
      <c r="F97" s="3" t="str">
        <f>IF(NOT(SoundChange!F96=0),SoundChange!F96,"")</f>
        <v/>
      </c>
      <c r="G97" s="4" t="str">
        <f ca="1" t="shared" si="11"/>
        <v>~thero~</v>
      </c>
      <c r="H97" s="3" t="str">
        <f>IF(NOT(SoundChange!H96=0),SoundChange!H96,"")</f>
        <v/>
      </c>
      <c r="I97" s="3" t="str">
        <f>IF(NOT(SoundChange!I96=0),SoundChange!I96,"")</f>
        <v/>
      </c>
      <c r="J97" s="2" t="str">
        <f ca="1" t="shared" si="12"/>
        <v>~tero~</v>
      </c>
      <c r="K97" s="3" t="str">
        <f>IF(NOT(SoundChange!K96=0),SoundChange!K96,"")</f>
        <v/>
      </c>
      <c r="L97" s="3" t="str">
        <f>IF(NOT(SoundChange!L96=0),SoundChange!L96,"")</f>
        <v/>
      </c>
      <c r="M97" s="4" t="str">
        <f ca="1" t="shared" si="13"/>
        <v>~tero~</v>
      </c>
      <c r="N97" s="3" t="str">
        <f>IF(NOT(SoundChange!N96=0),SoundChange!N96,"")</f>
        <v/>
      </c>
      <c r="O97" s="3" t="str">
        <f>IF(NOT(SoundChange!O96=0),SoundChange!O96,"")</f>
        <v/>
      </c>
      <c r="P97" s="2" t="str">
        <f ca="1" t="shared" si="14"/>
        <v>~tero~</v>
      </c>
    </row>
    <row r="98" customHeight="1" spans="2:16">
      <c r="B98" s="3" t="str">
        <f>IF(NOT(SoundChange!B97=0),SoundChange!B97,"")</f>
        <v/>
      </c>
      <c r="C98" s="3" t="str">
        <f>IF(NOT(SoundChange!C97=0),SoundChange!C97,"")</f>
        <v/>
      </c>
      <c r="D98" s="2" t="str">
        <f ca="1" t="shared" si="10"/>
        <v>~tero~</v>
      </c>
      <c r="E98" s="3" t="str">
        <f>IF(NOT(SoundChange!E97=0),SoundChange!E97,"")</f>
        <v/>
      </c>
      <c r="F98" s="3" t="str">
        <f>IF(NOT(SoundChange!F97=0),SoundChange!F97,"")</f>
        <v/>
      </c>
      <c r="G98" s="4" t="str">
        <f ca="1" t="shared" si="11"/>
        <v>~thero~</v>
      </c>
      <c r="H98" s="3" t="str">
        <f>IF(NOT(SoundChange!H97=0),SoundChange!H97,"")</f>
        <v/>
      </c>
      <c r="I98" s="3" t="str">
        <f>IF(NOT(SoundChange!I97=0),SoundChange!I97,"")</f>
        <v/>
      </c>
      <c r="J98" s="2" t="str">
        <f ca="1" t="shared" si="12"/>
        <v>~tero~</v>
      </c>
      <c r="K98" s="3" t="str">
        <f>IF(NOT(SoundChange!K97=0),SoundChange!K97,"")</f>
        <v/>
      </c>
      <c r="L98" s="3" t="str">
        <f>IF(NOT(SoundChange!L97=0),SoundChange!L97,"")</f>
        <v/>
      </c>
      <c r="M98" s="4" t="str">
        <f ca="1" t="shared" si="13"/>
        <v>~tero~</v>
      </c>
      <c r="N98" s="3" t="str">
        <f>IF(NOT(SoundChange!N97=0),SoundChange!N97,"")</f>
        <v/>
      </c>
      <c r="O98" s="3" t="str">
        <f>IF(NOT(SoundChange!O97=0),SoundChange!O97,"")</f>
        <v/>
      </c>
      <c r="P98" s="2" t="str">
        <f ca="1" t="shared" si="14"/>
        <v>~tero~</v>
      </c>
    </row>
    <row r="99" customHeight="1" spans="2:16">
      <c r="B99" s="3" t="str">
        <f>IF(NOT(SoundChange!B98=0),SoundChange!B98,"")</f>
        <v/>
      </c>
      <c r="C99" s="3" t="str">
        <f>IF(NOT(SoundChange!C98=0),SoundChange!C98,"")</f>
        <v/>
      </c>
      <c r="D99" s="2" t="str">
        <f ca="1" t="shared" si="10"/>
        <v>~tero~</v>
      </c>
      <c r="E99" s="3" t="str">
        <f>IF(NOT(SoundChange!E98=0),SoundChange!E98,"")</f>
        <v/>
      </c>
      <c r="F99" s="3" t="str">
        <f>IF(NOT(SoundChange!F98=0),SoundChange!F98,"")</f>
        <v/>
      </c>
      <c r="G99" s="4" t="str">
        <f ca="1" t="shared" si="11"/>
        <v>~thero~</v>
      </c>
      <c r="H99" s="3" t="str">
        <f>IF(NOT(SoundChange!H98=0),SoundChange!H98,"")</f>
        <v/>
      </c>
      <c r="I99" s="3" t="str">
        <f>IF(NOT(SoundChange!I98=0),SoundChange!I98,"")</f>
        <v/>
      </c>
      <c r="J99" s="2" t="str">
        <f ca="1" t="shared" si="12"/>
        <v>~tero~</v>
      </c>
      <c r="K99" s="3" t="str">
        <f>IF(NOT(SoundChange!K98=0),SoundChange!K98,"")</f>
        <v/>
      </c>
      <c r="L99" s="3" t="str">
        <f>IF(NOT(SoundChange!L98=0),SoundChange!L98,"")</f>
        <v/>
      </c>
      <c r="M99" s="4" t="str">
        <f ca="1" t="shared" si="13"/>
        <v>~tero~</v>
      </c>
      <c r="N99" s="3" t="str">
        <f>IF(NOT(SoundChange!N98=0),SoundChange!N98,"")</f>
        <v/>
      </c>
      <c r="O99" s="3" t="str">
        <f>IF(NOT(SoundChange!O98=0),SoundChange!O98,"")</f>
        <v/>
      </c>
      <c r="P99" s="2" t="str">
        <f ca="1" t="shared" si="14"/>
        <v>~tero~</v>
      </c>
    </row>
    <row r="100" customHeight="1" spans="2:16">
      <c r="B100" s="3" t="str">
        <f>IF(NOT(SoundChange!B99=0),SoundChange!B99,"")</f>
        <v/>
      </c>
      <c r="C100" s="3" t="str">
        <f>IF(NOT(SoundChange!C99=0),SoundChange!C99,"")</f>
        <v/>
      </c>
      <c r="D100" s="2" t="str">
        <f ca="1" t="shared" si="10"/>
        <v>~tero~</v>
      </c>
      <c r="E100" s="3" t="str">
        <f>IF(NOT(SoundChange!E99=0),SoundChange!E99,"")</f>
        <v/>
      </c>
      <c r="F100" s="3" t="str">
        <f>IF(NOT(SoundChange!F99=0),SoundChange!F99,"")</f>
        <v/>
      </c>
      <c r="G100" s="4" t="str">
        <f ca="1" t="shared" si="11"/>
        <v>~thero~</v>
      </c>
      <c r="H100" s="3" t="str">
        <f>IF(NOT(SoundChange!H99=0),SoundChange!H99,"")</f>
        <v/>
      </c>
      <c r="I100" s="3" t="str">
        <f>IF(NOT(SoundChange!I99=0),SoundChange!I99,"")</f>
        <v/>
      </c>
      <c r="J100" s="2" t="str">
        <f ca="1" t="shared" si="12"/>
        <v>~tero~</v>
      </c>
      <c r="K100" s="3" t="str">
        <f>IF(NOT(SoundChange!K99=0),SoundChange!K99,"")</f>
        <v/>
      </c>
      <c r="L100" s="3" t="str">
        <f>IF(NOT(SoundChange!L99=0),SoundChange!L99,"")</f>
        <v/>
      </c>
      <c r="M100" s="4" t="str">
        <f ca="1" t="shared" si="13"/>
        <v>~tero~</v>
      </c>
      <c r="N100" s="3" t="str">
        <f>IF(NOT(SoundChange!N99=0),SoundChange!N99,"")</f>
        <v/>
      </c>
      <c r="O100" s="3" t="str">
        <f>IF(NOT(SoundChange!O99=0),SoundChange!O99,"")</f>
        <v/>
      </c>
      <c r="P100" s="2" t="str">
        <f ca="1" t="shared" si="14"/>
        <v>~tero~</v>
      </c>
    </row>
    <row r="101" customHeight="1" spans="2:16">
      <c r="B101" s="3" t="str">
        <f>IF(NOT(SoundChange!B100=0),SoundChange!B100,"")</f>
        <v/>
      </c>
      <c r="C101" s="3" t="str">
        <f>IF(NOT(SoundChange!C100=0),SoundChange!C100,"")</f>
        <v/>
      </c>
      <c r="D101" s="2" t="str">
        <f ca="1" t="shared" si="10"/>
        <v>~tero~</v>
      </c>
      <c r="E101" s="3" t="str">
        <f>IF(NOT(SoundChange!E100=0),SoundChange!E100,"")</f>
        <v/>
      </c>
      <c r="F101" s="3" t="str">
        <f>IF(NOT(SoundChange!F100=0),SoundChange!F100,"")</f>
        <v/>
      </c>
      <c r="G101" s="4" t="str">
        <f ca="1" t="shared" si="11"/>
        <v>~thero~</v>
      </c>
      <c r="H101" s="3" t="str">
        <f>IF(NOT(SoundChange!H100=0),SoundChange!H100,"")</f>
        <v/>
      </c>
      <c r="I101" s="3" t="str">
        <f>IF(NOT(SoundChange!I100=0),SoundChange!I100,"")</f>
        <v/>
      </c>
      <c r="J101" s="2" t="str">
        <f ca="1" t="shared" si="12"/>
        <v>~tero~</v>
      </c>
      <c r="K101" s="3" t="str">
        <f>IF(NOT(SoundChange!K100=0),SoundChange!K100,"")</f>
        <v/>
      </c>
      <c r="L101" s="3" t="str">
        <f>IF(NOT(SoundChange!L100=0),SoundChange!L100,"")</f>
        <v/>
      </c>
      <c r="M101" s="4" t="str">
        <f ca="1" t="shared" si="13"/>
        <v>~tero~</v>
      </c>
      <c r="N101" s="3" t="str">
        <f>IF(NOT(SoundChange!N100=0),SoundChange!N100,"")</f>
        <v/>
      </c>
      <c r="O101" s="3" t="str">
        <f>IF(NOT(SoundChange!O100=0),SoundChange!O100,"")</f>
        <v/>
      </c>
      <c r="P101" s="2" t="str">
        <f ca="1" t="shared" si="14"/>
        <v>~tero~</v>
      </c>
    </row>
    <row r="102" customHeight="1" spans="2:16">
      <c r="B102" s="3" t="str">
        <f>IF(NOT(SoundChange!B101=0),SoundChange!B101,"")</f>
        <v/>
      </c>
      <c r="C102" s="3" t="str">
        <f>IF(NOT(SoundChange!C101=0),SoundChange!C101,"")</f>
        <v/>
      </c>
      <c r="D102" s="2" t="str">
        <f ca="1" t="shared" si="10"/>
        <v>~tero~</v>
      </c>
      <c r="E102" s="3" t="str">
        <f>IF(NOT(SoundChange!E101=0),SoundChange!E101,"")</f>
        <v/>
      </c>
      <c r="F102" s="3" t="str">
        <f>IF(NOT(SoundChange!F101=0),SoundChange!F101,"")</f>
        <v/>
      </c>
      <c r="G102" s="4" t="str">
        <f ca="1" t="shared" si="11"/>
        <v>~thero~</v>
      </c>
      <c r="H102" s="3" t="str">
        <f>IF(NOT(SoundChange!H101=0),SoundChange!H101,"")</f>
        <v/>
      </c>
      <c r="I102" s="3" t="str">
        <f>IF(NOT(SoundChange!I101=0),SoundChange!I101,"")</f>
        <v/>
      </c>
      <c r="J102" s="2" t="str">
        <f ca="1" t="shared" si="12"/>
        <v>~tero~</v>
      </c>
      <c r="K102" s="3" t="str">
        <f>IF(NOT(SoundChange!K101=0),SoundChange!K101,"")</f>
        <v/>
      </c>
      <c r="L102" s="3" t="str">
        <f>IF(NOT(SoundChange!L101=0),SoundChange!L101,"")</f>
        <v/>
      </c>
      <c r="M102" s="4" t="str">
        <f ca="1" t="shared" si="13"/>
        <v>~tero~</v>
      </c>
      <c r="N102" s="3" t="str">
        <f>IF(NOT(SoundChange!N101=0),SoundChange!N101,"")</f>
        <v/>
      </c>
      <c r="O102" s="3" t="str">
        <f>IF(NOT(SoundChange!O101=0),SoundChange!O101,"")</f>
        <v/>
      </c>
      <c r="P102" s="2" t="str">
        <f ca="1" t="shared" si="14"/>
        <v>~tero~</v>
      </c>
    </row>
    <row r="103" customHeight="1" spans="2:16">
      <c r="B103" s="3" t="str">
        <f>IF(NOT(SoundChange!B102=0),SoundChange!B102,"")</f>
        <v/>
      </c>
      <c r="C103" s="3" t="str">
        <f>IF(NOT(SoundChange!C102=0),SoundChange!C102,"")</f>
        <v/>
      </c>
      <c r="D103" s="2" t="str">
        <f ca="1" t="shared" ref="D103:D118" si="15">SUBSTITUTE(D102,B103,C103)</f>
        <v>~tero~</v>
      </c>
      <c r="E103" s="3" t="str">
        <f>IF(NOT(SoundChange!E102=0),SoundChange!E102,"")</f>
        <v/>
      </c>
      <c r="F103" s="3" t="str">
        <f>IF(NOT(SoundChange!F102=0),SoundChange!F102,"")</f>
        <v/>
      </c>
      <c r="G103" s="4" t="str">
        <f ca="1" t="shared" ref="G103:G118" si="16">SUBSTITUTE(G102,E103,F103)</f>
        <v>~thero~</v>
      </c>
      <c r="H103" s="3" t="str">
        <f>IF(NOT(SoundChange!H102=0),SoundChange!H102,"")</f>
        <v/>
      </c>
      <c r="I103" s="3" t="str">
        <f>IF(NOT(SoundChange!I102=0),SoundChange!I102,"")</f>
        <v/>
      </c>
      <c r="J103" s="2" t="str">
        <f ca="1" t="shared" ref="J103:J118" si="17">SUBSTITUTE(J102,H103,I103)</f>
        <v>~tero~</v>
      </c>
      <c r="K103" s="3" t="str">
        <f>IF(NOT(SoundChange!K102=0),SoundChange!K102,"")</f>
        <v/>
      </c>
      <c r="L103" s="3" t="str">
        <f>IF(NOT(SoundChange!L102=0),SoundChange!L102,"")</f>
        <v/>
      </c>
      <c r="M103" s="4" t="str">
        <f ca="1" t="shared" ref="M103:M118" si="18">SUBSTITUTE(M102,K103,L103)</f>
        <v>~tero~</v>
      </c>
      <c r="N103" s="3" t="str">
        <f>IF(NOT(SoundChange!N102=0),SoundChange!N102,"")</f>
        <v/>
      </c>
      <c r="O103" s="3" t="str">
        <f>IF(NOT(SoundChange!O102=0),SoundChange!O102,"")</f>
        <v/>
      </c>
      <c r="P103" s="2" t="str">
        <f ca="1" t="shared" ref="P103:P118" si="19">SUBSTITUTE(P102,N103,O103)</f>
        <v>~tero~</v>
      </c>
    </row>
    <row r="104" customHeight="1" spans="2:16">
      <c r="B104" s="3" t="str">
        <f>IF(NOT(SoundChange!B103=0),SoundChange!B103,"")</f>
        <v/>
      </c>
      <c r="C104" s="3" t="str">
        <f>IF(NOT(SoundChange!C103=0),SoundChange!C103,"")</f>
        <v/>
      </c>
      <c r="D104" s="2" t="str">
        <f ca="1" t="shared" si="15"/>
        <v>~tero~</v>
      </c>
      <c r="E104" s="3" t="str">
        <f>IF(NOT(SoundChange!E103=0),SoundChange!E103,"")</f>
        <v/>
      </c>
      <c r="F104" s="3" t="str">
        <f>IF(NOT(SoundChange!F103=0),SoundChange!F103,"")</f>
        <v/>
      </c>
      <c r="G104" s="4" t="str">
        <f ca="1" t="shared" si="16"/>
        <v>~thero~</v>
      </c>
      <c r="H104" s="3" t="str">
        <f>IF(NOT(SoundChange!H103=0),SoundChange!H103,"")</f>
        <v/>
      </c>
      <c r="I104" s="3" t="str">
        <f>IF(NOT(SoundChange!I103=0),SoundChange!I103,"")</f>
        <v/>
      </c>
      <c r="J104" s="2" t="str">
        <f ca="1" t="shared" si="17"/>
        <v>~tero~</v>
      </c>
      <c r="K104" s="3" t="str">
        <f>IF(NOT(SoundChange!K103=0),SoundChange!K103,"")</f>
        <v/>
      </c>
      <c r="L104" s="3" t="str">
        <f>IF(NOT(SoundChange!L103=0),SoundChange!L103,"")</f>
        <v/>
      </c>
      <c r="M104" s="4" t="str">
        <f ca="1" t="shared" si="18"/>
        <v>~tero~</v>
      </c>
      <c r="N104" s="3" t="str">
        <f>IF(NOT(SoundChange!N103=0),SoundChange!N103,"")</f>
        <v/>
      </c>
      <c r="O104" s="3" t="str">
        <f>IF(NOT(SoundChange!O103=0),SoundChange!O103,"")</f>
        <v/>
      </c>
      <c r="P104" s="2" t="str">
        <f ca="1" t="shared" si="19"/>
        <v>~tero~</v>
      </c>
    </row>
    <row r="105" customHeight="1" spans="2:16">
      <c r="B105" s="3" t="str">
        <f>IF(NOT(SoundChange!B104=0),SoundChange!B104,"")</f>
        <v/>
      </c>
      <c r="C105" s="3" t="str">
        <f>IF(NOT(SoundChange!C104=0),SoundChange!C104,"")</f>
        <v/>
      </c>
      <c r="D105" s="2" t="str">
        <f ca="1" t="shared" si="15"/>
        <v>~tero~</v>
      </c>
      <c r="E105" s="3" t="str">
        <f>IF(NOT(SoundChange!E104=0),SoundChange!E104,"")</f>
        <v/>
      </c>
      <c r="F105" s="3" t="str">
        <f>IF(NOT(SoundChange!F104=0),SoundChange!F104,"")</f>
        <v/>
      </c>
      <c r="G105" s="4" t="str">
        <f ca="1" t="shared" si="16"/>
        <v>~thero~</v>
      </c>
      <c r="H105" s="3" t="str">
        <f>IF(NOT(SoundChange!H104=0),SoundChange!H104,"")</f>
        <v/>
      </c>
      <c r="I105" s="3" t="str">
        <f>IF(NOT(SoundChange!I104=0),SoundChange!I104,"")</f>
        <v/>
      </c>
      <c r="J105" s="2" t="str">
        <f ca="1" t="shared" si="17"/>
        <v>~tero~</v>
      </c>
      <c r="K105" s="3" t="str">
        <f>IF(NOT(SoundChange!K104=0),SoundChange!K104,"")</f>
        <v/>
      </c>
      <c r="L105" s="3" t="str">
        <f>IF(NOT(SoundChange!L104=0),SoundChange!L104,"")</f>
        <v/>
      </c>
      <c r="M105" s="4" t="str">
        <f ca="1" t="shared" si="18"/>
        <v>~tero~</v>
      </c>
      <c r="N105" s="3" t="str">
        <f>IF(NOT(SoundChange!N104=0),SoundChange!N104,"")</f>
        <v/>
      </c>
      <c r="O105" s="3" t="str">
        <f>IF(NOT(SoundChange!O104=0),SoundChange!O104,"")</f>
        <v/>
      </c>
      <c r="P105" s="2" t="str">
        <f ca="1" t="shared" si="19"/>
        <v>~tero~</v>
      </c>
    </row>
    <row r="106" customHeight="1" spans="2:16">
      <c r="B106" s="3" t="str">
        <f>IF(NOT(SoundChange!B105=0),SoundChange!B105,"")</f>
        <v/>
      </c>
      <c r="C106" s="3" t="str">
        <f>IF(NOT(SoundChange!C105=0),SoundChange!C105,"")</f>
        <v/>
      </c>
      <c r="D106" s="2" t="str">
        <f ca="1" t="shared" si="15"/>
        <v>~tero~</v>
      </c>
      <c r="E106" s="3" t="str">
        <f>IF(NOT(SoundChange!E105=0),SoundChange!E105,"")</f>
        <v/>
      </c>
      <c r="F106" s="3" t="str">
        <f>IF(NOT(SoundChange!F105=0),SoundChange!F105,"")</f>
        <v/>
      </c>
      <c r="G106" s="4" t="str">
        <f ca="1" t="shared" si="16"/>
        <v>~thero~</v>
      </c>
      <c r="H106" s="3" t="str">
        <f>IF(NOT(SoundChange!H105=0),SoundChange!H105,"")</f>
        <v/>
      </c>
      <c r="I106" s="3" t="str">
        <f>IF(NOT(SoundChange!I105=0),SoundChange!I105,"")</f>
        <v/>
      </c>
      <c r="J106" s="2" t="str">
        <f ca="1" t="shared" si="17"/>
        <v>~tero~</v>
      </c>
      <c r="K106" s="3" t="str">
        <f>IF(NOT(SoundChange!K105=0),SoundChange!K105,"")</f>
        <v/>
      </c>
      <c r="L106" s="3" t="str">
        <f>IF(NOT(SoundChange!L105=0),SoundChange!L105,"")</f>
        <v/>
      </c>
      <c r="M106" s="4" t="str">
        <f ca="1" t="shared" si="18"/>
        <v>~tero~</v>
      </c>
      <c r="N106" s="3" t="str">
        <f>IF(NOT(SoundChange!N105=0),SoundChange!N105,"")</f>
        <v/>
      </c>
      <c r="O106" s="3" t="str">
        <f>IF(NOT(SoundChange!O105=0),SoundChange!O105,"")</f>
        <v/>
      </c>
      <c r="P106" s="2" t="str">
        <f ca="1" t="shared" si="19"/>
        <v>~tero~</v>
      </c>
    </row>
    <row r="107" customHeight="1" spans="2:16">
      <c r="B107" s="3" t="str">
        <f>IF(NOT(SoundChange!B106=0),SoundChange!B106,"")</f>
        <v/>
      </c>
      <c r="C107" s="3" t="str">
        <f>IF(NOT(SoundChange!C106=0),SoundChange!C106,"")</f>
        <v/>
      </c>
      <c r="D107" s="2" t="str">
        <f ca="1" t="shared" si="15"/>
        <v>~tero~</v>
      </c>
      <c r="E107" s="3" t="str">
        <f>IF(NOT(SoundChange!E106=0),SoundChange!E106,"")</f>
        <v/>
      </c>
      <c r="F107" s="3" t="str">
        <f>IF(NOT(SoundChange!F106=0),SoundChange!F106,"")</f>
        <v/>
      </c>
      <c r="G107" s="4" t="str">
        <f ca="1" t="shared" si="16"/>
        <v>~thero~</v>
      </c>
      <c r="H107" s="3" t="str">
        <f>IF(NOT(SoundChange!H106=0),SoundChange!H106,"")</f>
        <v/>
      </c>
      <c r="I107" s="3" t="str">
        <f>IF(NOT(SoundChange!I106=0),SoundChange!I106,"")</f>
        <v/>
      </c>
      <c r="J107" s="2" t="str">
        <f ca="1" t="shared" si="17"/>
        <v>~tero~</v>
      </c>
      <c r="K107" s="3" t="str">
        <f>IF(NOT(SoundChange!K106=0),SoundChange!K106,"")</f>
        <v/>
      </c>
      <c r="L107" s="3" t="str">
        <f>IF(NOT(SoundChange!L106=0),SoundChange!L106,"")</f>
        <v/>
      </c>
      <c r="M107" s="4" t="str">
        <f ca="1" t="shared" si="18"/>
        <v>~tero~</v>
      </c>
      <c r="N107" s="3" t="str">
        <f>IF(NOT(SoundChange!N106=0),SoundChange!N106,"")</f>
        <v/>
      </c>
      <c r="O107" s="3" t="str">
        <f>IF(NOT(SoundChange!O106=0),SoundChange!O106,"")</f>
        <v/>
      </c>
      <c r="P107" s="2" t="str">
        <f ca="1" t="shared" si="19"/>
        <v>~tero~</v>
      </c>
    </row>
    <row r="108" customHeight="1" spans="2:16">
      <c r="B108" s="3" t="str">
        <f>IF(NOT(SoundChange!B107=0),SoundChange!B107,"")</f>
        <v/>
      </c>
      <c r="C108" s="3" t="str">
        <f>IF(NOT(SoundChange!C107=0),SoundChange!C107,"")</f>
        <v/>
      </c>
      <c r="D108" s="2" t="str">
        <f ca="1" t="shared" si="15"/>
        <v>~tero~</v>
      </c>
      <c r="E108" s="3" t="str">
        <f>IF(NOT(SoundChange!E107=0),SoundChange!E107,"")</f>
        <v/>
      </c>
      <c r="F108" s="3" t="str">
        <f>IF(NOT(SoundChange!F107=0),SoundChange!F107,"")</f>
        <v/>
      </c>
      <c r="G108" s="4" t="str">
        <f ca="1" t="shared" si="16"/>
        <v>~thero~</v>
      </c>
      <c r="H108" s="3" t="str">
        <f>IF(NOT(SoundChange!H107=0),SoundChange!H107,"")</f>
        <v/>
      </c>
      <c r="I108" s="3" t="str">
        <f>IF(NOT(SoundChange!I107=0),SoundChange!I107,"")</f>
        <v/>
      </c>
      <c r="J108" s="2" t="str">
        <f ca="1" t="shared" si="17"/>
        <v>~tero~</v>
      </c>
      <c r="K108" s="3" t="str">
        <f>IF(NOT(SoundChange!K107=0),SoundChange!K107,"")</f>
        <v/>
      </c>
      <c r="L108" s="3" t="str">
        <f>IF(NOT(SoundChange!L107=0),SoundChange!L107,"")</f>
        <v/>
      </c>
      <c r="M108" s="4" t="str">
        <f ca="1" t="shared" si="18"/>
        <v>~tero~</v>
      </c>
      <c r="N108" s="3" t="str">
        <f>IF(NOT(SoundChange!N107=0),SoundChange!N107,"")</f>
        <v/>
      </c>
      <c r="O108" s="3" t="str">
        <f>IF(NOT(SoundChange!O107=0),SoundChange!O107,"")</f>
        <v/>
      </c>
      <c r="P108" s="2" t="str">
        <f ca="1" t="shared" si="19"/>
        <v>~tero~</v>
      </c>
    </row>
    <row r="109" customHeight="1" spans="2:16">
      <c r="B109" s="3" t="str">
        <f>IF(NOT(SoundChange!B108=0),SoundChange!B108,"")</f>
        <v/>
      </c>
      <c r="C109" s="3" t="str">
        <f>IF(NOT(SoundChange!C108=0),SoundChange!C108,"")</f>
        <v/>
      </c>
      <c r="D109" s="2" t="str">
        <f ca="1" t="shared" si="15"/>
        <v>~tero~</v>
      </c>
      <c r="E109" s="3" t="str">
        <f>IF(NOT(SoundChange!E108=0),SoundChange!E108,"")</f>
        <v/>
      </c>
      <c r="F109" s="3" t="str">
        <f>IF(NOT(SoundChange!F108=0),SoundChange!F108,"")</f>
        <v/>
      </c>
      <c r="G109" s="4" t="str">
        <f ca="1" t="shared" si="16"/>
        <v>~thero~</v>
      </c>
      <c r="H109" s="3" t="str">
        <f>IF(NOT(SoundChange!H108=0),SoundChange!H108,"")</f>
        <v/>
      </c>
      <c r="I109" s="3" t="str">
        <f>IF(NOT(SoundChange!I108=0),SoundChange!I108,"")</f>
        <v/>
      </c>
      <c r="J109" s="2" t="str">
        <f ca="1" t="shared" si="17"/>
        <v>~tero~</v>
      </c>
      <c r="K109" s="3" t="str">
        <f>IF(NOT(SoundChange!K108=0),SoundChange!K108,"")</f>
        <v/>
      </c>
      <c r="L109" s="3" t="str">
        <f>IF(NOT(SoundChange!L108=0),SoundChange!L108,"")</f>
        <v/>
      </c>
      <c r="M109" s="4" t="str">
        <f ca="1" t="shared" si="18"/>
        <v>~tero~</v>
      </c>
      <c r="N109" s="3" t="str">
        <f>IF(NOT(SoundChange!N108=0),SoundChange!N108,"")</f>
        <v/>
      </c>
      <c r="O109" s="3" t="str">
        <f>IF(NOT(SoundChange!O108=0),SoundChange!O108,"")</f>
        <v/>
      </c>
      <c r="P109" s="2" t="str">
        <f ca="1" t="shared" si="19"/>
        <v>~tero~</v>
      </c>
    </row>
    <row r="110" customHeight="1" spans="2:16">
      <c r="B110" s="3" t="str">
        <f>IF(NOT(SoundChange!B109=0),SoundChange!B109,"")</f>
        <v/>
      </c>
      <c r="C110" s="3" t="str">
        <f>IF(NOT(SoundChange!C109=0),SoundChange!C109,"")</f>
        <v/>
      </c>
      <c r="D110" s="2" t="str">
        <f ca="1" t="shared" si="15"/>
        <v>~tero~</v>
      </c>
      <c r="E110" s="3" t="str">
        <f>IF(NOT(SoundChange!E109=0),SoundChange!E109,"")</f>
        <v/>
      </c>
      <c r="F110" s="3" t="str">
        <f>IF(NOT(SoundChange!F109=0),SoundChange!F109,"")</f>
        <v/>
      </c>
      <c r="G110" s="4" t="str">
        <f ca="1" t="shared" si="16"/>
        <v>~thero~</v>
      </c>
      <c r="H110" s="3" t="str">
        <f>IF(NOT(SoundChange!H109=0),SoundChange!H109,"")</f>
        <v/>
      </c>
      <c r="I110" s="3" t="str">
        <f>IF(NOT(SoundChange!I109=0),SoundChange!I109,"")</f>
        <v/>
      </c>
      <c r="J110" s="2" t="str">
        <f ca="1" t="shared" si="17"/>
        <v>~tero~</v>
      </c>
      <c r="K110" s="3" t="str">
        <f>IF(NOT(SoundChange!K109=0),SoundChange!K109,"")</f>
        <v/>
      </c>
      <c r="L110" s="3" t="str">
        <f>IF(NOT(SoundChange!L109=0),SoundChange!L109,"")</f>
        <v/>
      </c>
      <c r="M110" s="4" t="str">
        <f ca="1" t="shared" si="18"/>
        <v>~tero~</v>
      </c>
      <c r="N110" s="3" t="str">
        <f>IF(NOT(SoundChange!N109=0),SoundChange!N109,"")</f>
        <v/>
      </c>
      <c r="O110" s="3" t="str">
        <f>IF(NOT(SoundChange!O109=0),SoundChange!O109,"")</f>
        <v/>
      </c>
      <c r="P110" s="2" t="str">
        <f ca="1" t="shared" si="19"/>
        <v>~tero~</v>
      </c>
    </row>
    <row r="111" customHeight="1" spans="2:16">
      <c r="B111" s="3" t="str">
        <f>IF(NOT(SoundChange!B110=0),SoundChange!B110,"")</f>
        <v/>
      </c>
      <c r="C111" s="3" t="str">
        <f>IF(NOT(SoundChange!C110=0),SoundChange!C110,"")</f>
        <v/>
      </c>
      <c r="D111" s="2" t="str">
        <f ca="1" t="shared" si="15"/>
        <v>~tero~</v>
      </c>
      <c r="E111" s="3" t="str">
        <f>IF(NOT(SoundChange!E110=0),SoundChange!E110,"")</f>
        <v/>
      </c>
      <c r="F111" s="3" t="str">
        <f>IF(NOT(SoundChange!F110=0),SoundChange!F110,"")</f>
        <v/>
      </c>
      <c r="G111" s="4" t="str">
        <f ca="1" t="shared" si="16"/>
        <v>~thero~</v>
      </c>
      <c r="H111" s="3" t="str">
        <f>IF(NOT(SoundChange!H110=0),SoundChange!H110,"")</f>
        <v/>
      </c>
      <c r="I111" s="3" t="str">
        <f>IF(NOT(SoundChange!I110=0),SoundChange!I110,"")</f>
        <v/>
      </c>
      <c r="J111" s="2" t="str">
        <f ca="1" t="shared" si="17"/>
        <v>~tero~</v>
      </c>
      <c r="K111" s="3" t="str">
        <f>IF(NOT(SoundChange!K110=0),SoundChange!K110,"")</f>
        <v/>
      </c>
      <c r="L111" s="3" t="str">
        <f>IF(NOT(SoundChange!L110=0),SoundChange!L110,"")</f>
        <v/>
      </c>
      <c r="M111" s="4" t="str">
        <f ca="1" t="shared" si="18"/>
        <v>~tero~</v>
      </c>
      <c r="N111" s="3" t="str">
        <f>IF(NOT(SoundChange!N110=0),SoundChange!N110,"")</f>
        <v/>
      </c>
      <c r="O111" s="3" t="str">
        <f>IF(NOT(SoundChange!O110=0),SoundChange!O110,"")</f>
        <v/>
      </c>
      <c r="P111" s="2" t="str">
        <f ca="1" t="shared" si="19"/>
        <v>~tero~</v>
      </c>
    </row>
    <row r="112" customHeight="1" spans="2:16">
      <c r="B112" s="3" t="str">
        <f>IF(NOT(SoundChange!B111=0),SoundChange!B111,"")</f>
        <v/>
      </c>
      <c r="C112" s="3" t="str">
        <f>IF(NOT(SoundChange!C111=0),SoundChange!C111,"")</f>
        <v/>
      </c>
      <c r="D112" s="2" t="str">
        <f ca="1" t="shared" si="15"/>
        <v>~tero~</v>
      </c>
      <c r="E112" s="3" t="str">
        <f>IF(NOT(SoundChange!E111=0),SoundChange!E111,"")</f>
        <v/>
      </c>
      <c r="F112" s="3" t="str">
        <f>IF(NOT(SoundChange!F111=0),SoundChange!F111,"")</f>
        <v/>
      </c>
      <c r="G112" s="4" t="str">
        <f ca="1" t="shared" si="16"/>
        <v>~thero~</v>
      </c>
      <c r="H112" s="3" t="str">
        <f>IF(NOT(SoundChange!H111=0),SoundChange!H111,"")</f>
        <v/>
      </c>
      <c r="I112" s="3" t="str">
        <f>IF(NOT(SoundChange!I111=0),SoundChange!I111,"")</f>
        <v/>
      </c>
      <c r="J112" s="2" t="str">
        <f ca="1" t="shared" si="17"/>
        <v>~tero~</v>
      </c>
      <c r="K112" s="3" t="str">
        <f>IF(NOT(SoundChange!K111=0),SoundChange!K111,"")</f>
        <v/>
      </c>
      <c r="L112" s="3" t="str">
        <f>IF(NOT(SoundChange!L111=0),SoundChange!L111,"")</f>
        <v/>
      </c>
      <c r="M112" s="4" t="str">
        <f ca="1" t="shared" si="18"/>
        <v>~tero~</v>
      </c>
      <c r="N112" s="3" t="str">
        <f>IF(NOT(SoundChange!N111=0),SoundChange!N111,"")</f>
        <v/>
      </c>
      <c r="O112" s="3" t="str">
        <f>IF(NOT(SoundChange!O111=0),SoundChange!O111,"")</f>
        <v/>
      </c>
      <c r="P112" s="2" t="str">
        <f ca="1" t="shared" si="19"/>
        <v>~tero~</v>
      </c>
    </row>
    <row r="113" customHeight="1" spans="2:16">
      <c r="B113" s="3" t="str">
        <f>IF(NOT(SoundChange!B112=0),SoundChange!B112,"")</f>
        <v/>
      </c>
      <c r="C113" s="3" t="str">
        <f>IF(NOT(SoundChange!C112=0),SoundChange!C112,"")</f>
        <v/>
      </c>
      <c r="D113" s="2" t="str">
        <f ca="1" t="shared" si="15"/>
        <v>~tero~</v>
      </c>
      <c r="E113" s="3" t="str">
        <f>IF(NOT(SoundChange!E112=0),SoundChange!E112,"")</f>
        <v/>
      </c>
      <c r="F113" s="3" t="str">
        <f>IF(NOT(SoundChange!F112=0),SoundChange!F112,"")</f>
        <v/>
      </c>
      <c r="G113" s="4" t="str">
        <f ca="1" t="shared" si="16"/>
        <v>~thero~</v>
      </c>
      <c r="H113" s="3" t="str">
        <f>IF(NOT(SoundChange!H112=0),SoundChange!H112,"")</f>
        <v/>
      </c>
      <c r="I113" s="3" t="str">
        <f>IF(NOT(SoundChange!I112=0),SoundChange!I112,"")</f>
        <v/>
      </c>
      <c r="J113" s="2" t="str">
        <f ca="1" t="shared" si="17"/>
        <v>~tero~</v>
      </c>
      <c r="K113" s="3" t="str">
        <f>IF(NOT(SoundChange!K112=0),SoundChange!K112,"")</f>
        <v/>
      </c>
      <c r="L113" s="3" t="str">
        <f>IF(NOT(SoundChange!L112=0),SoundChange!L112,"")</f>
        <v/>
      </c>
      <c r="M113" s="4" t="str">
        <f ca="1" t="shared" si="18"/>
        <v>~tero~</v>
      </c>
      <c r="N113" s="3" t="str">
        <f>IF(NOT(SoundChange!N112=0),SoundChange!N112,"")</f>
        <v/>
      </c>
      <c r="O113" s="3" t="str">
        <f>IF(NOT(SoundChange!O112=0),SoundChange!O112,"")</f>
        <v/>
      </c>
      <c r="P113" s="2" t="str">
        <f ca="1" t="shared" si="19"/>
        <v>~tero~</v>
      </c>
    </row>
    <row r="114" customHeight="1" spans="2:16">
      <c r="B114" s="3" t="str">
        <f>IF(NOT(SoundChange!B113=0),SoundChange!B113,"")</f>
        <v/>
      </c>
      <c r="C114" s="3" t="str">
        <f>IF(NOT(SoundChange!C113=0),SoundChange!C113,"")</f>
        <v/>
      </c>
      <c r="D114" s="2" t="str">
        <f ca="1" t="shared" si="15"/>
        <v>~tero~</v>
      </c>
      <c r="E114" s="3" t="str">
        <f>IF(NOT(SoundChange!E113=0),SoundChange!E113,"")</f>
        <v/>
      </c>
      <c r="F114" s="3" t="str">
        <f>IF(NOT(SoundChange!F113=0),SoundChange!F113,"")</f>
        <v/>
      </c>
      <c r="G114" s="4" t="str">
        <f ca="1" t="shared" si="16"/>
        <v>~thero~</v>
      </c>
      <c r="H114" s="3" t="str">
        <f>IF(NOT(SoundChange!H113=0),SoundChange!H113,"")</f>
        <v/>
      </c>
      <c r="I114" s="3" t="str">
        <f>IF(NOT(SoundChange!I113=0),SoundChange!I113,"")</f>
        <v/>
      </c>
      <c r="J114" s="2" t="str">
        <f ca="1" t="shared" si="17"/>
        <v>~tero~</v>
      </c>
      <c r="K114" s="3" t="str">
        <f>IF(NOT(SoundChange!K113=0),SoundChange!K113,"")</f>
        <v/>
      </c>
      <c r="L114" s="3" t="str">
        <f>IF(NOT(SoundChange!L113=0),SoundChange!L113,"")</f>
        <v/>
      </c>
      <c r="M114" s="4" t="str">
        <f ca="1" t="shared" si="18"/>
        <v>~tero~</v>
      </c>
      <c r="N114" s="3" t="str">
        <f>IF(NOT(SoundChange!N113=0),SoundChange!N113,"")</f>
        <v/>
      </c>
      <c r="O114" s="3" t="str">
        <f>IF(NOT(SoundChange!O113=0),SoundChange!O113,"")</f>
        <v/>
      </c>
      <c r="P114" s="2" t="str">
        <f ca="1" t="shared" si="19"/>
        <v>~tero~</v>
      </c>
    </row>
    <row r="115" customHeight="1" spans="2:16">
      <c r="B115" s="3" t="str">
        <f>IF(NOT(SoundChange!B114=0),SoundChange!B114,"")</f>
        <v/>
      </c>
      <c r="C115" s="3" t="str">
        <f>IF(NOT(SoundChange!C114=0),SoundChange!C114,"")</f>
        <v/>
      </c>
      <c r="D115" s="2" t="str">
        <f ca="1" t="shared" si="15"/>
        <v>~tero~</v>
      </c>
      <c r="E115" s="3" t="str">
        <f>IF(NOT(SoundChange!E114=0),SoundChange!E114,"")</f>
        <v/>
      </c>
      <c r="F115" s="3" t="str">
        <f>IF(NOT(SoundChange!F114=0),SoundChange!F114,"")</f>
        <v/>
      </c>
      <c r="G115" s="4" t="str">
        <f ca="1" t="shared" si="16"/>
        <v>~thero~</v>
      </c>
      <c r="H115" s="3" t="str">
        <f>IF(NOT(SoundChange!H114=0),SoundChange!H114,"")</f>
        <v/>
      </c>
      <c r="I115" s="3" t="str">
        <f>IF(NOT(SoundChange!I114=0),SoundChange!I114,"")</f>
        <v/>
      </c>
      <c r="J115" s="2" t="str">
        <f ca="1" t="shared" si="17"/>
        <v>~tero~</v>
      </c>
      <c r="K115" s="3" t="str">
        <f>IF(NOT(SoundChange!K114=0),SoundChange!K114,"")</f>
        <v/>
      </c>
      <c r="L115" s="3" t="str">
        <f>IF(NOT(SoundChange!L114=0),SoundChange!L114,"")</f>
        <v/>
      </c>
      <c r="M115" s="4" t="str">
        <f ca="1" t="shared" si="18"/>
        <v>~tero~</v>
      </c>
      <c r="N115" s="3" t="str">
        <f>IF(NOT(SoundChange!N114=0),SoundChange!N114,"")</f>
        <v/>
      </c>
      <c r="O115" s="3" t="str">
        <f>IF(NOT(SoundChange!O114=0),SoundChange!O114,"")</f>
        <v/>
      </c>
      <c r="P115" s="2" t="str">
        <f ca="1" t="shared" si="19"/>
        <v>~tero~</v>
      </c>
    </row>
    <row r="116" customHeight="1" spans="2:16">
      <c r="B116" s="3" t="str">
        <f>IF(NOT(SoundChange!B115=0),SoundChange!B115,"")</f>
        <v/>
      </c>
      <c r="C116" s="3" t="str">
        <f>IF(NOT(SoundChange!C115=0),SoundChange!C115,"")</f>
        <v/>
      </c>
      <c r="D116" s="2" t="str">
        <f ca="1" t="shared" si="15"/>
        <v>~tero~</v>
      </c>
      <c r="E116" s="3" t="str">
        <f>IF(NOT(SoundChange!E115=0),SoundChange!E115,"")</f>
        <v/>
      </c>
      <c r="F116" s="3" t="str">
        <f>IF(NOT(SoundChange!F115=0),SoundChange!F115,"")</f>
        <v/>
      </c>
      <c r="G116" s="4" t="str">
        <f ca="1" t="shared" si="16"/>
        <v>~thero~</v>
      </c>
      <c r="H116" s="3" t="str">
        <f>IF(NOT(SoundChange!H115=0),SoundChange!H115,"")</f>
        <v/>
      </c>
      <c r="I116" s="3" t="str">
        <f>IF(NOT(SoundChange!I115=0),SoundChange!I115,"")</f>
        <v/>
      </c>
      <c r="J116" s="2" t="str">
        <f ca="1" t="shared" si="17"/>
        <v>~tero~</v>
      </c>
      <c r="K116" s="3" t="str">
        <f>IF(NOT(SoundChange!K115=0),SoundChange!K115,"")</f>
        <v/>
      </c>
      <c r="L116" s="3" t="str">
        <f>IF(NOT(SoundChange!L115=0),SoundChange!L115,"")</f>
        <v/>
      </c>
      <c r="M116" s="4" t="str">
        <f ca="1" t="shared" si="18"/>
        <v>~tero~</v>
      </c>
      <c r="N116" s="3" t="str">
        <f>IF(NOT(SoundChange!N115=0),SoundChange!N115,"")</f>
        <v/>
      </c>
      <c r="O116" s="3" t="str">
        <f>IF(NOT(SoundChange!O115=0),SoundChange!O115,"")</f>
        <v/>
      </c>
      <c r="P116" s="2" t="str">
        <f ca="1" t="shared" si="19"/>
        <v>~tero~</v>
      </c>
    </row>
    <row r="117" customHeight="1" spans="2:16">
      <c r="B117" s="3" t="str">
        <f>IF(NOT(SoundChange!B116=0),SoundChange!B116,"")</f>
        <v/>
      </c>
      <c r="C117" s="3" t="str">
        <f>IF(NOT(SoundChange!C116=0),SoundChange!C116,"")</f>
        <v/>
      </c>
      <c r="D117" s="2" t="str">
        <f ca="1" t="shared" si="15"/>
        <v>~tero~</v>
      </c>
      <c r="E117" s="3" t="str">
        <f>IF(NOT(SoundChange!E116=0),SoundChange!E116,"")</f>
        <v/>
      </c>
      <c r="F117" s="3" t="str">
        <f>IF(NOT(SoundChange!F116=0),SoundChange!F116,"")</f>
        <v/>
      </c>
      <c r="G117" s="4" t="str">
        <f ca="1" t="shared" si="16"/>
        <v>~thero~</v>
      </c>
      <c r="H117" s="3" t="str">
        <f>IF(NOT(SoundChange!H116=0),SoundChange!H116,"")</f>
        <v/>
      </c>
      <c r="I117" s="3" t="str">
        <f>IF(NOT(SoundChange!I116=0),SoundChange!I116,"")</f>
        <v/>
      </c>
      <c r="J117" s="2" t="str">
        <f ca="1" t="shared" si="17"/>
        <v>~tero~</v>
      </c>
      <c r="K117" s="3" t="str">
        <f>IF(NOT(SoundChange!K116=0),SoundChange!K116,"")</f>
        <v/>
      </c>
      <c r="L117" s="3" t="str">
        <f>IF(NOT(SoundChange!L116=0),SoundChange!L116,"")</f>
        <v/>
      </c>
      <c r="M117" s="4" t="str">
        <f ca="1" t="shared" si="18"/>
        <v>~tero~</v>
      </c>
      <c r="N117" s="3" t="str">
        <f>IF(NOT(SoundChange!N116=0),SoundChange!N116,"")</f>
        <v/>
      </c>
      <c r="O117" s="3" t="str">
        <f>IF(NOT(SoundChange!O116=0),SoundChange!O116,"")</f>
        <v/>
      </c>
      <c r="P117" s="2" t="str">
        <f ca="1" t="shared" si="19"/>
        <v>~tero~</v>
      </c>
    </row>
    <row r="118" customHeight="1" spans="2:16">
      <c r="B118" s="3" t="str">
        <f>IF(NOT(SoundChange!B117=0),SoundChange!B117,"")</f>
        <v>~</v>
      </c>
      <c r="C118" s="3" t="str">
        <f>IF(NOT(SoundChange!C117=0),SoundChange!C117,"")</f>
        <v/>
      </c>
      <c r="D118" s="2" t="str">
        <f ca="1" t="shared" si="15"/>
        <v>tero</v>
      </c>
      <c r="E118" s="3" t="str">
        <f>IF(NOT(SoundChange!E117=0),SoundChange!E117,"")</f>
        <v>~</v>
      </c>
      <c r="F118" s="3" t="str">
        <f>IF(NOT(SoundChange!F117=0),SoundChange!F117,"")</f>
        <v/>
      </c>
      <c r="G118" s="4" t="str">
        <f ca="1" t="shared" si="16"/>
        <v>thero</v>
      </c>
      <c r="H118" s="3" t="str">
        <f>IF(NOT(SoundChange!H117=0),SoundChange!H117,"")</f>
        <v>~</v>
      </c>
      <c r="I118" s="3" t="str">
        <f>IF(NOT(SoundChange!I117=0),SoundChange!I117,"")</f>
        <v/>
      </c>
      <c r="J118" s="2" t="str">
        <f ca="1" t="shared" si="17"/>
        <v>tero</v>
      </c>
      <c r="K118" s="3" t="str">
        <f>IF(NOT(SoundChange!K117=0),SoundChange!K117,"")</f>
        <v>~</v>
      </c>
      <c r="L118" s="3" t="str">
        <f>IF(NOT(SoundChange!L117=0),SoundChange!L117,"")</f>
        <v/>
      </c>
      <c r="M118" s="4" t="str">
        <f ca="1" t="shared" si="18"/>
        <v>tero</v>
      </c>
      <c r="N118" s="3" t="str">
        <f>IF(NOT(SoundChange!N117=0),SoundChange!N117,"")</f>
        <v>~</v>
      </c>
      <c r="O118" s="3" t="str">
        <f>IF(NOT(SoundChange!O117=0),SoundChange!O117,"")</f>
        <v/>
      </c>
      <c r="P118" s="2" t="str">
        <f ca="1" t="shared" si="19"/>
        <v>tero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Input</vt:lpstr>
      <vt:lpstr>Inventory</vt:lpstr>
      <vt:lpstr>SoundChange</vt:lpstr>
      <vt:lpstr>Generator</vt:lpstr>
      <vt:lpstr>Freq</vt:lpstr>
      <vt:lpstr>Mod</vt:lpstr>
      <vt:lpstr>SoundEngineI</vt:lpstr>
      <vt:lpstr>SoundEngine2</vt:lpstr>
      <vt:lpstr>SoundEngine3</vt:lpstr>
      <vt:lpstr>SoundEngineCustom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2023-06-26T01:12:00Z</dcterms:created>
  <dcterms:modified xsi:type="dcterms:W3CDTF">2024-02-29T13:10:51Z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130BBA6EC1E2416FA4D7F41E327FA982_13</vt:lpwstr>
  </property>
  <property fmtid="{D5CDD505-2E9C-101B-9397-08002B2CF9AE}" pid="3" name="KSOProductBuildVer">
    <vt:lpwstr>1033-12.2.0.13431</vt:lpwstr>
  </property>
</Properties>
</file>