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nkajkumaryadav/Downloads/JP morgan certifiction/"/>
    </mc:Choice>
  </mc:AlternateContent>
  <xr:revisionPtr revIDLastSave="0" documentId="8_{B7F079BB-DB06-2C4F-BD9D-16AC5E107654}" xr6:coauthVersionLast="47" xr6:coauthVersionMax="47" xr10:uidLastSave="{00000000-0000-0000-0000-000000000000}"/>
  <bookViews>
    <workbookView xWindow="0" yWindow="580" windowWidth="28800" windowHeight="15720" xr2:uid="{00000000-000D-0000-FFFF-FFFF00000000}"/>
  </bookViews>
  <sheets>
    <sheet name="Project wise Time  Impact" sheetId="4" r:id="rId1"/>
    <sheet name="Project wise cost Impact" sheetId="9" r:id="rId2"/>
    <sheet name="Employee wise Time Impact " sheetId="6" r:id="rId3"/>
    <sheet name="Employee wise Cost Impact " sheetId="10" r:id="rId4"/>
    <sheet name="Project vs time vs cost" sheetId="20" r:id="rId5"/>
    <sheet name="Task, Duration vs resource" sheetId="21" r:id="rId6"/>
    <sheet name="Task Employee Vs Cost " sheetId="24" r:id="rId7"/>
    <sheet name="Personal Cost the most and less" sheetId="25" r:id="rId8"/>
    <sheet name="Sheet1" sheetId="2" r:id="rId9"/>
    <sheet name="Sheet2" sheetId="3" r:id="rId10"/>
  </sheets>
  <definedNames>
    <definedName name="_xlnm._FilterDatabase" localSheetId="8" hidden="1">Sheet1!$B$9:$AG$62</definedName>
    <definedName name="Slicer_Project">#N/A</definedName>
    <definedName name="Slicer_Task">#N/A</definedName>
  </definedNames>
  <calcPr calcId="191029"/>
  <pivotCaches>
    <pivotCache cacheId="1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0" i="2" l="1"/>
  <c r="T10" i="2" s="1"/>
  <c r="L11" i="2"/>
  <c r="L12" i="2"/>
  <c r="L13" i="2"/>
  <c r="L14" i="2"/>
  <c r="T14" i="2" s="1"/>
  <c r="L15" i="2"/>
  <c r="L16" i="2"/>
  <c r="L17" i="2"/>
  <c r="L18" i="2"/>
  <c r="T18" i="2" s="1"/>
  <c r="L19" i="2"/>
  <c r="L20" i="2"/>
  <c r="L21" i="2"/>
  <c r="L22" i="2"/>
  <c r="T22" i="2" s="1"/>
  <c r="L23" i="2"/>
  <c r="L24" i="2"/>
  <c r="L25" i="2"/>
  <c r="L26" i="2"/>
  <c r="T26" i="2" s="1"/>
  <c r="L27" i="2"/>
  <c r="L28" i="2"/>
  <c r="L29" i="2"/>
  <c r="L30" i="2"/>
  <c r="T30" i="2" s="1"/>
  <c r="L31" i="2"/>
  <c r="L32" i="2"/>
  <c r="L33" i="2"/>
  <c r="L34" i="2"/>
  <c r="T34" i="2" s="1"/>
  <c r="L35" i="2"/>
  <c r="L36" i="2"/>
  <c r="L37" i="2"/>
  <c r="L38" i="2"/>
  <c r="T38" i="2" s="1"/>
  <c r="L39" i="2"/>
  <c r="L40" i="2"/>
  <c r="L41" i="2"/>
  <c r="L42" i="2"/>
  <c r="T42" i="2" s="1"/>
  <c r="L43" i="2"/>
  <c r="L44" i="2"/>
  <c r="L45" i="2"/>
  <c r="L46" i="2"/>
  <c r="T46" i="2" s="1"/>
  <c r="L47" i="2"/>
  <c r="L48" i="2"/>
  <c r="L49" i="2"/>
  <c r="L50" i="2"/>
  <c r="T50" i="2" s="1"/>
  <c r="L51" i="2"/>
  <c r="L52" i="2"/>
  <c r="L53" i="2"/>
  <c r="L54" i="2"/>
  <c r="T54" i="2" s="1"/>
  <c r="L55" i="2"/>
  <c r="L56" i="2"/>
  <c r="L57" i="2"/>
  <c r="L58" i="2"/>
  <c r="T58" i="2" s="1"/>
  <c r="L59" i="2"/>
  <c r="L60" i="2"/>
  <c r="L61" i="2"/>
  <c r="L62" i="2"/>
  <c r="T62" i="2" s="1"/>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10" i="2"/>
  <c r="T11" i="2"/>
  <c r="T12" i="2"/>
  <c r="T13" i="2"/>
  <c r="T15" i="2"/>
  <c r="T16" i="2"/>
  <c r="T17" i="2"/>
  <c r="T19" i="2"/>
  <c r="T20" i="2"/>
  <c r="T21" i="2"/>
  <c r="T23" i="2"/>
  <c r="T24" i="2"/>
  <c r="T25" i="2"/>
  <c r="T27" i="2"/>
  <c r="T28" i="2"/>
  <c r="T29" i="2"/>
  <c r="T31" i="2"/>
  <c r="T32" i="2"/>
  <c r="T33" i="2"/>
  <c r="T35" i="2"/>
  <c r="T36" i="2"/>
  <c r="T37" i="2"/>
  <c r="T39" i="2"/>
  <c r="T40" i="2"/>
  <c r="T41" i="2"/>
  <c r="T43" i="2"/>
  <c r="T44" i="2"/>
  <c r="T45" i="2"/>
  <c r="T47" i="2"/>
  <c r="T48" i="2"/>
  <c r="T49" i="2"/>
  <c r="T51" i="2"/>
  <c r="T52" i="2"/>
  <c r="T53" i="2"/>
  <c r="T55" i="2"/>
  <c r="T56" i="2"/>
  <c r="T57" i="2"/>
  <c r="T59" i="2"/>
  <c r="T60" i="2"/>
  <c r="T61"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10" i="2"/>
  <c r="AB11" i="2"/>
  <c r="AH11" i="2" s="1"/>
  <c r="AC11" i="2"/>
  <c r="AD11" i="2"/>
  <c r="AE11" i="2"/>
  <c r="AF11" i="2"/>
  <c r="AG11" i="2"/>
  <c r="AB12" i="2"/>
  <c r="AH12" i="2" s="1"/>
  <c r="AC12" i="2"/>
  <c r="AD12" i="2"/>
  <c r="AE12" i="2"/>
  <c r="AF12" i="2"/>
  <c r="AG12" i="2"/>
  <c r="AB13" i="2"/>
  <c r="AC13" i="2"/>
  <c r="AD13" i="2"/>
  <c r="AH13" i="2" s="1"/>
  <c r="AE13" i="2"/>
  <c r="AF13" i="2"/>
  <c r="AG13" i="2"/>
  <c r="AB14" i="2"/>
  <c r="AC14" i="2"/>
  <c r="AH14" i="2" s="1"/>
  <c r="AD14" i="2"/>
  <c r="AE14" i="2"/>
  <c r="AF14" i="2"/>
  <c r="AG14" i="2"/>
  <c r="AB15" i="2"/>
  <c r="AH15" i="2" s="1"/>
  <c r="AC15" i="2"/>
  <c r="AD15" i="2"/>
  <c r="AE15" i="2"/>
  <c r="AF15" i="2"/>
  <c r="AG15" i="2"/>
  <c r="AB16" i="2"/>
  <c r="AH16" i="2" s="1"/>
  <c r="AC16" i="2"/>
  <c r="AD16" i="2"/>
  <c r="AE16" i="2"/>
  <c r="AF16" i="2"/>
  <c r="AG16" i="2"/>
  <c r="AB17" i="2"/>
  <c r="AC17" i="2"/>
  <c r="AD17" i="2"/>
  <c r="AH17" i="2" s="1"/>
  <c r="AE17" i="2"/>
  <c r="AF17" i="2"/>
  <c r="AG17" i="2"/>
  <c r="AB18" i="2"/>
  <c r="AC18" i="2"/>
  <c r="AH18" i="2" s="1"/>
  <c r="AD18" i="2"/>
  <c r="AE18" i="2"/>
  <c r="AF18" i="2"/>
  <c r="AG18" i="2"/>
  <c r="AB19" i="2"/>
  <c r="AH19" i="2" s="1"/>
  <c r="AC19" i="2"/>
  <c r="AD19" i="2"/>
  <c r="AE19" i="2"/>
  <c r="AF19" i="2"/>
  <c r="AG19" i="2"/>
  <c r="AB20" i="2"/>
  <c r="AH20" i="2" s="1"/>
  <c r="AC20" i="2"/>
  <c r="AD20" i="2"/>
  <c r="AE20" i="2"/>
  <c r="AF20" i="2"/>
  <c r="AG20" i="2"/>
  <c r="AB21" i="2"/>
  <c r="AC21" i="2"/>
  <c r="AD21" i="2"/>
  <c r="AH21" i="2" s="1"/>
  <c r="AE21" i="2"/>
  <c r="AF21" i="2"/>
  <c r="AG21" i="2"/>
  <c r="AB22" i="2"/>
  <c r="AC22" i="2"/>
  <c r="AH22" i="2" s="1"/>
  <c r="AD22" i="2"/>
  <c r="AE22" i="2"/>
  <c r="AF22" i="2"/>
  <c r="AG22" i="2"/>
  <c r="AB23" i="2"/>
  <c r="AH23" i="2" s="1"/>
  <c r="AC23" i="2"/>
  <c r="AD23" i="2"/>
  <c r="AE23" i="2"/>
  <c r="AF23" i="2"/>
  <c r="AG23" i="2"/>
  <c r="AB24" i="2"/>
  <c r="AH24" i="2" s="1"/>
  <c r="AC24" i="2"/>
  <c r="AD24" i="2"/>
  <c r="AE24" i="2"/>
  <c r="AF24" i="2"/>
  <c r="AG24" i="2"/>
  <c r="AB25" i="2"/>
  <c r="AC25" i="2"/>
  <c r="AD25" i="2"/>
  <c r="AH25" i="2" s="1"/>
  <c r="AE25" i="2"/>
  <c r="AF25" i="2"/>
  <c r="AG25" i="2"/>
  <c r="AB26" i="2"/>
  <c r="AC26" i="2"/>
  <c r="AH26" i="2" s="1"/>
  <c r="AD26" i="2"/>
  <c r="AE26" i="2"/>
  <c r="AF26" i="2"/>
  <c r="AG26" i="2"/>
  <c r="AB27" i="2"/>
  <c r="AH27" i="2" s="1"/>
  <c r="AC27" i="2"/>
  <c r="AD27" i="2"/>
  <c r="AE27" i="2"/>
  <c r="AF27" i="2"/>
  <c r="AG27" i="2"/>
  <c r="AB28" i="2"/>
  <c r="AH28" i="2" s="1"/>
  <c r="AC28" i="2"/>
  <c r="AD28" i="2"/>
  <c r="AE28" i="2"/>
  <c r="AF28" i="2"/>
  <c r="AG28" i="2"/>
  <c r="AB29" i="2"/>
  <c r="AC29" i="2"/>
  <c r="AD29" i="2"/>
  <c r="AH29" i="2" s="1"/>
  <c r="AE29" i="2"/>
  <c r="AF29" i="2"/>
  <c r="AG29" i="2"/>
  <c r="AB30" i="2"/>
  <c r="AC30" i="2"/>
  <c r="AH30" i="2" s="1"/>
  <c r="AD30" i="2"/>
  <c r="AE30" i="2"/>
  <c r="AF30" i="2"/>
  <c r="AG30" i="2"/>
  <c r="AB31" i="2"/>
  <c r="AH31" i="2" s="1"/>
  <c r="AC31" i="2"/>
  <c r="AD31" i="2"/>
  <c r="AE31" i="2"/>
  <c r="AF31" i="2"/>
  <c r="AG31" i="2"/>
  <c r="AB32" i="2"/>
  <c r="AH32" i="2" s="1"/>
  <c r="AC32" i="2"/>
  <c r="AD32" i="2"/>
  <c r="AE32" i="2"/>
  <c r="AF32" i="2"/>
  <c r="AG32" i="2"/>
  <c r="AB33" i="2"/>
  <c r="AC33" i="2"/>
  <c r="AD33" i="2"/>
  <c r="AH33" i="2" s="1"/>
  <c r="AE33" i="2"/>
  <c r="AF33" i="2"/>
  <c r="AG33" i="2"/>
  <c r="AB34" i="2"/>
  <c r="AC34" i="2"/>
  <c r="AH34" i="2" s="1"/>
  <c r="AD34" i="2"/>
  <c r="AE34" i="2"/>
  <c r="AF34" i="2"/>
  <c r="AG34" i="2"/>
  <c r="AB35" i="2"/>
  <c r="AH35" i="2" s="1"/>
  <c r="AC35" i="2"/>
  <c r="AD35" i="2"/>
  <c r="AE35" i="2"/>
  <c r="AF35" i="2"/>
  <c r="AG35" i="2"/>
  <c r="AB36" i="2"/>
  <c r="AH36" i="2" s="1"/>
  <c r="AC36" i="2"/>
  <c r="AD36" i="2"/>
  <c r="AE36" i="2"/>
  <c r="AF36" i="2"/>
  <c r="AG36" i="2"/>
  <c r="AB37" i="2"/>
  <c r="AC37" i="2"/>
  <c r="AD37" i="2"/>
  <c r="AH37" i="2" s="1"/>
  <c r="AE37" i="2"/>
  <c r="AF37" i="2"/>
  <c r="AG37" i="2"/>
  <c r="AB38" i="2"/>
  <c r="AC38" i="2"/>
  <c r="AH38" i="2" s="1"/>
  <c r="AD38" i="2"/>
  <c r="AE38" i="2"/>
  <c r="AF38" i="2"/>
  <c r="AG38" i="2"/>
  <c r="AB39" i="2"/>
  <c r="AH39" i="2" s="1"/>
  <c r="AC39" i="2"/>
  <c r="AD39" i="2"/>
  <c r="AE39" i="2"/>
  <c r="AF39" i="2"/>
  <c r="AG39" i="2"/>
  <c r="AB40" i="2"/>
  <c r="AH40" i="2" s="1"/>
  <c r="AC40" i="2"/>
  <c r="AD40" i="2"/>
  <c r="AE40" i="2"/>
  <c r="AF40" i="2"/>
  <c r="AG40" i="2"/>
  <c r="AB41" i="2"/>
  <c r="AC41" i="2"/>
  <c r="AD41" i="2"/>
  <c r="AH41" i="2" s="1"/>
  <c r="AE41" i="2"/>
  <c r="AF41" i="2"/>
  <c r="AG41" i="2"/>
  <c r="AB42" i="2"/>
  <c r="AC42" i="2"/>
  <c r="AH42" i="2" s="1"/>
  <c r="AD42" i="2"/>
  <c r="AE42" i="2"/>
  <c r="AF42" i="2"/>
  <c r="AG42" i="2"/>
  <c r="AB43" i="2"/>
  <c r="AH43" i="2" s="1"/>
  <c r="AC43" i="2"/>
  <c r="AD43" i="2"/>
  <c r="AE43" i="2"/>
  <c r="AF43" i="2"/>
  <c r="AG43" i="2"/>
  <c r="AB44" i="2"/>
  <c r="AH44" i="2" s="1"/>
  <c r="AC44" i="2"/>
  <c r="AD44" i="2"/>
  <c r="AE44" i="2"/>
  <c r="AF44" i="2"/>
  <c r="AG44" i="2"/>
  <c r="AB45" i="2"/>
  <c r="AC45" i="2"/>
  <c r="AD45" i="2"/>
  <c r="AH45" i="2" s="1"/>
  <c r="AE45" i="2"/>
  <c r="AF45" i="2"/>
  <c r="AG45" i="2"/>
  <c r="AB46" i="2"/>
  <c r="AC46" i="2"/>
  <c r="AH46" i="2" s="1"/>
  <c r="AD46" i="2"/>
  <c r="AE46" i="2"/>
  <c r="AF46" i="2"/>
  <c r="AG46" i="2"/>
  <c r="AB47" i="2"/>
  <c r="AH47" i="2" s="1"/>
  <c r="AC47" i="2"/>
  <c r="AD47" i="2"/>
  <c r="AE47" i="2"/>
  <c r="AF47" i="2"/>
  <c r="AG47" i="2"/>
  <c r="AB48" i="2"/>
  <c r="AH48" i="2" s="1"/>
  <c r="AC48" i="2"/>
  <c r="AD48" i="2"/>
  <c r="AE48" i="2"/>
  <c r="AF48" i="2"/>
  <c r="AG48" i="2"/>
  <c r="AB49" i="2"/>
  <c r="AC49" i="2"/>
  <c r="AD49" i="2"/>
  <c r="AH49" i="2" s="1"/>
  <c r="AE49" i="2"/>
  <c r="AF49" i="2"/>
  <c r="AG49" i="2"/>
  <c r="AB50" i="2"/>
  <c r="AC50" i="2"/>
  <c r="AH50" i="2" s="1"/>
  <c r="AD50" i="2"/>
  <c r="AE50" i="2"/>
  <c r="AF50" i="2"/>
  <c r="AG50" i="2"/>
  <c r="AB51" i="2"/>
  <c r="AH51" i="2" s="1"/>
  <c r="AC51" i="2"/>
  <c r="AD51" i="2"/>
  <c r="AE51" i="2"/>
  <c r="AF51" i="2"/>
  <c r="AG51" i="2"/>
  <c r="AB52" i="2"/>
  <c r="AH52" i="2" s="1"/>
  <c r="AC52" i="2"/>
  <c r="AD52" i="2"/>
  <c r="AE52" i="2"/>
  <c r="AF52" i="2"/>
  <c r="AG52" i="2"/>
  <c r="AB53" i="2"/>
  <c r="AC53" i="2"/>
  <c r="AD53" i="2"/>
  <c r="AH53" i="2" s="1"/>
  <c r="AE53" i="2"/>
  <c r="AF53" i="2"/>
  <c r="AG53" i="2"/>
  <c r="AB54" i="2"/>
  <c r="AC54" i="2"/>
  <c r="AH54" i="2" s="1"/>
  <c r="AD54" i="2"/>
  <c r="AE54" i="2"/>
  <c r="AF54" i="2"/>
  <c r="AG54" i="2"/>
  <c r="AB55" i="2"/>
  <c r="AH55" i="2" s="1"/>
  <c r="AC55" i="2"/>
  <c r="AD55" i="2"/>
  <c r="AE55" i="2"/>
  <c r="AF55" i="2"/>
  <c r="AG55" i="2"/>
  <c r="AB56" i="2"/>
  <c r="AH56" i="2" s="1"/>
  <c r="AC56" i="2"/>
  <c r="AD56" i="2"/>
  <c r="AE56" i="2"/>
  <c r="AF56" i="2"/>
  <c r="AG56" i="2"/>
  <c r="AB57" i="2"/>
  <c r="AC57" i="2"/>
  <c r="AD57" i="2"/>
  <c r="AH57" i="2" s="1"/>
  <c r="AE57" i="2"/>
  <c r="AF57" i="2"/>
  <c r="AG57" i="2"/>
  <c r="AB58" i="2"/>
  <c r="AC58" i="2"/>
  <c r="AH58" i="2" s="1"/>
  <c r="AD58" i="2"/>
  <c r="AE58" i="2"/>
  <c r="AF58" i="2"/>
  <c r="AG58" i="2"/>
  <c r="AB59" i="2"/>
  <c r="AH59" i="2" s="1"/>
  <c r="AC59" i="2"/>
  <c r="AD59" i="2"/>
  <c r="AE59" i="2"/>
  <c r="AF59" i="2"/>
  <c r="AG59" i="2"/>
  <c r="AB60" i="2"/>
  <c r="AH60" i="2" s="1"/>
  <c r="AC60" i="2"/>
  <c r="AD60" i="2"/>
  <c r="AE60" i="2"/>
  <c r="AF60" i="2"/>
  <c r="AG60" i="2"/>
  <c r="AB61" i="2"/>
  <c r="AC61" i="2"/>
  <c r="AD61" i="2"/>
  <c r="AH61" i="2" s="1"/>
  <c r="AE61" i="2"/>
  <c r="AF61" i="2"/>
  <c r="AG61" i="2"/>
  <c r="AB62" i="2"/>
  <c r="AC62" i="2"/>
  <c r="AH62" i="2" s="1"/>
  <c r="AD62" i="2"/>
  <c r="AE62" i="2"/>
  <c r="AF62" i="2"/>
  <c r="AG62" i="2"/>
  <c r="U11" i="2"/>
  <c r="AA11" i="2" s="1"/>
  <c r="V11" i="2"/>
  <c r="W11" i="2"/>
  <c r="X11" i="2"/>
  <c r="Y11" i="2"/>
  <c r="Z11" i="2"/>
  <c r="U12" i="2"/>
  <c r="AA12" i="2" s="1"/>
  <c r="V12" i="2"/>
  <c r="W12" i="2"/>
  <c r="X12" i="2"/>
  <c r="Y12" i="2"/>
  <c r="Z12" i="2"/>
  <c r="U13" i="2"/>
  <c r="V13" i="2"/>
  <c r="W13" i="2"/>
  <c r="X13" i="2"/>
  <c r="AA13" i="2" s="1"/>
  <c r="Y13" i="2"/>
  <c r="Z13" i="2"/>
  <c r="U14" i="2"/>
  <c r="AA14" i="2" s="1"/>
  <c r="V14" i="2"/>
  <c r="W14" i="2"/>
  <c r="X14" i="2"/>
  <c r="Y14" i="2"/>
  <c r="Z14" i="2"/>
  <c r="U15" i="2"/>
  <c r="AA15" i="2" s="1"/>
  <c r="V15" i="2"/>
  <c r="W15" i="2"/>
  <c r="X15" i="2"/>
  <c r="Y15" i="2"/>
  <c r="Z15" i="2"/>
  <c r="U16" i="2"/>
  <c r="AA16" i="2" s="1"/>
  <c r="V16" i="2"/>
  <c r="W16" i="2"/>
  <c r="X16" i="2"/>
  <c r="Y16" i="2"/>
  <c r="Z16" i="2"/>
  <c r="U17" i="2"/>
  <c r="V17" i="2"/>
  <c r="W17" i="2"/>
  <c r="X17" i="2"/>
  <c r="AA17" i="2" s="1"/>
  <c r="Y17" i="2"/>
  <c r="Z17" i="2"/>
  <c r="U18" i="2"/>
  <c r="AA18" i="2" s="1"/>
  <c r="V18" i="2"/>
  <c r="W18" i="2"/>
  <c r="X18" i="2"/>
  <c r="Y18" i="2"/>
  <c r="Z18" i="2"/>
  <c r="U19" i="2"/>
  <c r="AA19" i="2" s="1"/>
  <c r="V19" i="2"/>
  <c r="W19" i="2"/>
  <c r="X19" i="2"/>
  <c r="Y19" i="2"/>
  <c r="Z19" i="2"/>
  <c r="U20" i="2"/>
  <c r="AA20" i="2" s="1"/>
  <c r="V20" i="2"/>
  <c r="W20" i="2"/>
  <c r="X20" i="2"/>
  <c r="Y20" i="2"/>
  <c r="Z20" i="2"/>
  <c r="U21" i="2"/>
  <c r="V21" i="2"/>
  <c r="W21" i="2"/>
  <c r="X21" i="2"/>
  <c r="AA21" i="2" s="1"/>
  <c r="Y21" i="2"/>
  <c r="Z21" i="2"/>
  <c r="U22" i="2"/>
  <c r="AA22" i="2" s="1"/>
  <c r="V22" i="2"/>
  <c r="W22" i="2"/>
  <c r="X22" i="2"/>
  <c r="Y22" i="2"/>
  <c r="Z22" i="2"/>
  <c r="U23" i="2"/>
  <c r="AA23" i="2" s="1"/>
  <c r="V23" i="2"/>
  <c r="W23" i="2"/>
  <c r="X23" i="2"/>
  <c r="Y23" i="2"/>
  <c r="Z23" i="2"/>
  <c r="U24" i="2"/>
  <c r="AA24" i="2" s="1"/>
  <c r="V24" i="2"/>
  <c r="W24" i="2"/>
  <c r="X24" i="2"/>
  <c r="Y24" i="2"/>
  <c r="Z24" i="2"/>
  <c r="U25" i="2"/>
  <c r="V25" i="2"/>
  <c r="W25" i="2"/>
  <c r="X25" i="2"/>
  <c r="AA25" i="2" s="1"/>
  <c r="Y25" i="2"/>
  <c r="Z25" i="2"/>
  <c r="U26" i="2"/>
  <c r="AA26" i="2" s="1"/>
  <c r="V26" i="2"/>
  <c r="W26" i="2"/>
  <c r="X26" i="2"/>
  <c r="Y26" i="2"/>
  <c r="Z26" i="2"/>
  <c r="U27" i="2"/>
  <c r="AA27" i="2" s="1"/>
  <c r="V27" i="2"/>
  <c r="W27" i="2"/>
  <c r="X27" i="2"/>
  <c r="Y27" i="2"/>
  <c r="Z27" i="2"/>
  <c r="U28" i="2"/>
  <c r="AA28" i="2" s="1"/>
  <c r="V28" i="2"/>
  <c r="W28" i="2"/>
  <c r="X28" i="2"/>
  <c r="Y28" i="2"/>
  <c r="Z28" i="2"/>
  <c r="U29" i="2"/>
  <c r="V29" i="2"/>
  <c r="W29" i="2"/>
  <c r="X29" i="2"/>
  <c r="AA29" i="2" s="1"/>
  <c r="Y29" i="2"/>
  <c r="Z29" i="2"/>
  <c r="U30" i="2"/>
  <c r="AA30" i="2" s="1"/>
  <c r="V30" i="2"/>
  <c r="W30" i="2"/>
  <c r="X30" i="2"/>
  <c r="Y30" i="2"/>
  <c r="Z30" i="2"/>
  <c r="U31" i="2"/>
  <c r="AA31" i="2" s="1"/>
  <c r="V31" i="2"/>
  <c r="W31" i="2"/>
  <c r="X31" i="2"/>
  <c r="Y31" i="2"/>
  <c r="Z31" i="2"/>
  <c r="U32" i="2"/>
  <c r="AA32" i="2" s="1"/>
  <c r="V32" i="2"/>
  <c r="W32" i="2"/>
  <c r="X32" i="2"/>
  <c r="Y32" i="2"/>
  <c r="Z32" i="2"/>
  <c r="U33" i="2"/>
  <c r="V33" i="2"/>
  <c r="W33" i="2"/>
  <c r="X33" i="2"/>
  <c r="AA33" i="2" s="1"/>
  <c r="Y33" i="2"/>
  <c r="Z33" i="2"/>
  <c r="U34" i="2"/>
  <c r="AA34" i="2" s="1"/>
  <c r="V34" i="2"/>
  <c r="W34" i="2"/>
  <c r="X34" i="2"/>
  <c r="Y34" i="2"/>
  <c r="Z34" i="2"/>
  <c r="U35" i="2"/>
  <c r="AA35" i="2" s="1"/>
  <c r="V35" i="2"/>
  <c r="W35" i="2"/>
  <c r="X35" i="2"/>
  <c r="Y35" i="2"/>
  <c r="Z35" i="2"/>
  <c r="U36" i="2"/>
  <c r="AA36" i="2" s="1"/>
  <c r="V36" i="2"/>
  <c r="W36" i="2"/>
  <c r="X36" i="2"/>
  <c r="Y36" i="2"/>
  <c r="Z36" i="2"/>
  <c r="U37" i="2"/>
  <c r="V37" i="2"/>
  <c r="W37" i="2"/>
  <c r="X37" i="2"/>
  <c r="AA37" i="2" s="1"/>
  <c r="Y37" i="2"/>
  <c r="Z37" i="2"/>
  <c r="U38" i="2"/>
  <c r="AA38" i="2" s="1"/>
  <c r="V38" i="2"/>
  <c r="W38" i="2"/>
  <c r="X38" i="2"/>
  <c r="Y38" i="2"/>
  <c r="Z38" i="2"/>
  <c r="U39" i="2"/>
  <c r="AA39" i="2" s="1"/>
  <c r="V39" i="2"/>
  <c r="W39" i="2"/>
  <c r="X39" i="2"/>
  <c r="Y39" i="2"/>
  <c r="Z39" i="2"/>
  <c r="U40" i="2"/>
  <c r="AA40" i="2" s="1"/>
  <c r="V40" i="2"/>
  <c r="W40" i="2"/>
  <c r="X40" i="2"/>
  <c r="Y40" i="2"/>
  <c r="Z40" i="2"/>
  <c r="U41" i="2"/>
  <c r="V41" i="2"/>
  <c r="W41" i="2"/>
  <c r="X41" i="2"/>
  <c r="AA41" i="2" s="1"/>
  <c r="Y41" i="2"/>
  <c r="Z41" i="2"/>
  <c r="U42" i="2"/>
  <c r="AA42" i="2" s="1"/>
  <c r="V42" i="2"/>
  <c r="W42" i="2"/>
  <c r="X42" i="2"/>
  <c r="Y42" i="2"/>
  <c r="Z42" i="2"/>
  <c r="U43" i="2"/>
  <c r="AA43" i="2" s="1"/>
  <c r="V43" i="2"/>
  <c r="W43" i="2"/>
  <c r="X43" i="2"/>
  <c r="Y43" i="2"/>
  <c r="Z43" i="2"/>
  <c r="U44" i="2"/>
  <c r="AA44" i="2" s="1"/>
  <c r="V44" i="2"/>
  <c r="W44" i="2"/>
  <c r="X44" i="2"/>
  <c r="Y44" i="2"/>
  <c r="Z44" i="2"/>
  <c r="U45" i="2"/>
  <c r="V45" i="2"/>
  <c r="W45" i="2"/>
  <c r="X45" i="2"/>
  <c r="AA45" i="2" s="1"/>
  <c r="Y45" i="2"/>
  <c r="Z45" i="2"/>
  <c r="U46" i="2"/>
  <c r="AA46" i="2" s="1"/>
  <c r="V46" i="2"/>
  <c r="W46" i="2"/>
  <c r="X46" i="2"/>
  <c r="Y46" i="2"/>
  <c r="Z46" i="2"/>
  <c r="U47" i="2"/>
  <c r="AA47" i="2" s="1"/>
  <c r="V47" i="2"/>
  <c r="W47" i="2"/>
  <c r="X47" i="2"/>
  <c r="Y47" i="2"/>
  <c r="Z47" i="2"/>
  <c r="U48" i="2"/>
  <c r="AA48" i="2" s="1"/>
  <c r="V48" i="2"/>
  <c r="W48" i="2"/>
  <c r="X48" i="2"/>
  <c r="Y48" i="2"/>
  <c r="Z48" i="2"/>
  <c r="U49" i="2"/>
  <c r="V49" i="2"/>
  <c r="W49" i="2"/>
  <c r="X49" i="2"/>
  <c r="AA49" i="2" s="1"/>
  <c r="Y49" i="2"/>
  <c r="Z49" i="2"/>
  <c r="U50" i="2"/>
  <c r="AA50" i="2" s="1"/>
  <c r="V50" i="2"/>
  <c r="W50" i="2"/>
  <c r="X50" i="2"/>
  <c r="Y50" i="2"/>
  <c r="Z50" i="2"/>
  <c r="U51" i="2"/>
  <c r="AA51" i="2" s="1"/>
  <c r="V51" i="2"/>
  <c r="W51" i="2"/>
  <c r="X51" i="2"/>
  <c r="Y51" i="2"/>
  <c r="Z51" i="2"/>
  <c r="U52" i="2"/>
  <c r="AA52" i="2" s="1"/>
  <c r="V52" i="2"/>
  <c r="W52" i="2"/>
  <c r="X52" i="2"/>
  <c r="Y52" i="2"/>
  <c r="Z52" i="2"/>
  <c r="U53" i="2"/>
  <c r="V53" i="2"/>
  <c r="W53" i="2"/>
  <c r="X53" i="2"/>
  <c r="AA53" i="2" s="1"/>
  <c r="Y53" i="2"/>
  <c r="Z53" i="2"/>
  <c r="U54" i="2"/>
  <c r="AA54" i="2" s="1"/>
  <c r="V54" i="2"/>
  <c r="W54" i="2"/>
  <c r="X54" i="2"/>
  <c r="Y54" i="2"/>
  <c r="Z54" i="2"/>
  <c r="U55" i="2"/>
  <c r="AA55" i="2" s="1"/>
  <c r="V55" i="2"/>
  <c r="W55" i="2"/>
  <c r="X55" i="2"/>
  <c r="Y55" i="2"/>
  <c r="Z55" i="2"/>
  <c r="U56" i="2"/>
  <c r="AA56" i="2" s="1"/>
  <c r="V56" i="2"/>
  <c r="W56" i="2"/>
  <c r="X56" i="2"/>
  <c r="Y56" i="2"/>
  <c r="Z56" i="2"/>
  <c r="U57" i="2"/>
  <c r="V57" i="2"/>
  <c r="W57" i="2"/>
  <c r="X57" i="2"/>
  <c r="AA57" i="2" s="1"/>
  <c r="Y57" i="2"/>
  <c r="Z57" i="2"/>
  <c r="U58" i="2"/>
  <c r="AA58" i="2" s="1"/>
  <c r="V58" i="2"/>
  <c r="W58" i="2"/>
  <c r="X58" i="2"/>
  <c r="Y58" i="2"/>
  <c r="Z58" i="2"/>
  <c r="U59" i="2"/>
  <c r="AA59" i="2" s="1"/>
  <c r="V59" i="2"/>
  <c r="W59" i="2"/>
  <c r="X59" i="2"/>
  <c r="Y59" i="2"/>
  <c r="Z59" i="2"/>
  <c r="U60" i="2"/>
  <c r="AA60" i="2" s="1"/>
  <c r="V60" i="2"/>
  <c r="W60" i="2"/>
  <c r="X60" i="2"/>
  <c r="Y60" i="2"/>
  <c r="Z60" i="2"/>
  <c r="U61" i="2"/>
  <c r="V61" i="2"/>
  <c r="W61" i="2"/>
  <c r="X61" i="2"/>
  <c r="AA61" i="2" s="1"/>
  <c r="Y61" i="2"/>
  <c r="Z61" i="2"/>
  <c r="U62" i="2"/>
  <c r="AA62" i="2" s="1"/>
  <c r="V62" i="2"/>
  <c r="W62" i="2"/>
  <c r="X62" i="2"/>
  <c r="Y62" i="2"/>
  <c r="Z62" i="2"/>
  <c r="AC10" i="2"/>
  <c r="AD10" i="2"/>
  <c r="AE10" i="2"/>
  <c r="AF10" i="2"/>
  <c r="AG10" i="2"/>
  <c r="AB10" i="2"/>
  <c r="AH10" i="2" s="1"/>
  <c r="V10" i="2"/>
  <c r="W10" i="2"/>
  <c r="X10" i="2"/>
  <c r="Y10" i="2"/>
  <c r="Z10" i="2"/>
  <c r="U10" i="2"/>
  <c r="AA10" i="2" s="1"/>
</calcChain>
</file>

<file path=xl/sharedStrings.xml><?xml version="1.0" encoding="utf-8"?>
<sst xmlns="http://schemas.openxmlformats.org/spreadsheetml/2006/main" count="357" uniqueCount="76">
  <si>
    <t>Task 1 - Data Analysis</t>
  </si>
  <si>
    <t>JPMC GFBM Virtual Experience Program</t>
  </si>
  <si>
    <t>Hypothetical Project Cost - Budget vs. Actual</t>
  </si>
  <si>
    <t>Project</t>
  </si>
  <si>
    <t>Task</t>
  </si>
  <si>
    <t>Resource</t>
  </si>
  <si>
    <t>Month 1</t>
  </si>
  <si>
    <t>Month 2</t>
  </si>
  <si>
    <t>Month 3</t>
  </si>
  <si>
    <t>Month 4</t>
  </si>
  <si>
    <t>Month 5</t>
  </si>
  <si>
    <t>Month 6</t>
  </si>
  <si>
    <t>Project A</t>
  </si>
  <si>
    <t>Project B</t>
  </si>
  <si>
    <t>Project C</t>
  </si>
  <si>
    <t>Project D</t>
  </si>
  <si>
    <t>Project E</t>
  </si>
  <si>
    <t>AT1</t>
  </si>
  <si>
    <t>AT2</t>
  </si>
  <si>
    <t>AT3</t>
  </si>
  <si>
    <t>BT1</t>
  </si>
  <si>
    <t>BT2</t>
  </si>
  <si>
    <t>BT3</t>
  </si>
  <si>
    <t>CT1</t>
  </si>
  <si>
    <t>CT2</t>
  </si>
  <si>
    <t>CT3</t>
  </si>
  <si>
    <t>CT4</t>
  </si>
  <si>
    <t>CT5</t>
  </si>
  <si>
    <t>DT1</t>
  </si>
  <si>
    <t>DT2</t>
  </si>
  <si>
    <t>DT3</t>
  </si>
  <si>
    <t>DT4</t>
  </si>
  <si>
    <t>ET1</t>
  </si>
  <si>
    <t>ET2</t>
  </si>
  <si>
    <t>Gail</t>
  </si>
  <si>
    <t>Budget Hours</t>
  </si>
  <si>
    <t>Actual Hours</t>
  </si>
  <si>
    <t>Budget Cost</t>
  </si>
  <si>
    <t>Actual Cost</t>
  </si>
  <si>
    <t>Tom</t>
  </si>
  <si>
    <t>Jenny</t>
  </si>
  <si>
    <t>Monique</t>
  </si>
  <si>
    <t>Jim</t>
  </si>
  <si>
    <t>Inigo</t>
  </si>
  <si>
    <t>Sondra</t>
  </si>
  <si>
    <t>Larry</t>
  </si>
  <si>
    <t>Sarah</t>
  </si>
  <si>
    <t>Stanley</t>
  </si>
  <si>
    <t>George</t>
  </si>
  <si>
    <t>Crystal</t>
  </si>
  <si>
    <t>Erica</t>
  </si>
  <si>
    <t>Cost $ / hr</t>
  </si>
  <si>
    <t>Total Budget Hour</t>
  </si>
  <si>
    <t>Total Actual Hour</t>
  </si>
  <si>
    <t>Total Budget Cost</t>
  </si>
  <si>
    <t>Total Actual Cost</t>
  </si>
  <si>
    <t>Which projects are over or under budgeted hours?</t>
  </si>
  <si>
    <t>Which projects are over or under budgeted costs?</t>
  </si>
  <si>
    <t>Which personnel are over or under budgeted hours?</t>
  </si>
  <si>
    <t>Which personnel cost the most? The least?</t>
  </si>
  <si>
    <t>Row Labels</t>
  </si>
  <si>
    <t>Grand Total</t>
  </si>
  <si>
    <t>Cost Impact</t>
  </si>
  <si>
    <t>Time Impact</t>
  </si>
  <si>
    <t>under budgeted hours</t>
  </si>
  <si>
    <t>Over budgeted hours</t>
  </si>
  <si>
    <t>OVER HOURS</t>
  </si>
  <si>
    <t>Sum of Cost $ / hr</t>
  </si>
  <si>
    <t>Count of Task</t>
  </si>
  <si>
    <t>Sum of Cost of Project</t>
  </si>
  <si>
    <t>TASK</t>
  </si>
  <si>
    <t>Emp Personal</t>
  </si>
  <si>
    <t>Resource count</t>
  </si>
  <si>
    <t>Project E &amp; D is completeing under time but Project A,B, C is Taking long time</t>
  </si>
  <si>
    <t xml:space="preserve">Project C, A,B is taking much amount then actual but project D&amp; E is saving much amount </t>
  </si>
  <si>
    <t>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</si>
</sst>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quot;* #,##0.00_);_(&quot;$&quot;* \(#,##0.0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name val="Calibri"/>
      <family val="2"/>
      <scheme val="minor"/>
    </font>
    <font>
      <sz val="22"/>
      <color theme="1"/>
      <name val="Baskerville"/>
      <family val="1"/>
    </font>
    <font>
      <sz val="20"/>
      <color theme="1"/>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1">
    <xf numFmtId="0" fontId="0" fillId="0" borderId="0" xfId="0"/>
    <xf numFmtId="0" fontId="18" fillId="0" borderId="0" xfId="0" applyFont="1"/>
    <xf numFmtId="164" fontId="0" fillId="0" borderId="0" xfId="42" applyFont="1"/>
    <xf numFmtId="164" fontId="0" fillId="0" borderId="0" xfId="0" applyNumberFormat="1"/>
    <xf numFmtId="0" fontId="0" fillId="0" borderId="0" xfId="0" applyAlignment="1">
      <alignment horizontal="center"/>
    </xf>
    <xf numFmtId="0" fontId="0" fillId="33" borderId="0" xfId="0" applyFill="1" applyAlignment="1">
      <alignment horizontal="center"/>
    </xf>
    <xf numFmtId="0" fontId="0" fillId="33" borderId="0" xfId="0" applyFill="1"/>
    <xf numFmtId="43" fontId="0" fillId="0" borderId="0" xfId="0" applyNumberFormat="1"/>
    <xf numFmtId="0" fontId="20" fillId="34" borderId="0" xfId="0" applyFont="1" applyFill="1"/>
    <xf numFmtId="0" fontId="21" fillId="0" borderId="0" xfId="0" pivotButton="1" applyFont="1"/>
    <xf numFmtId="0" fontId="21" fillId="0" borderId="0" xfId="0" applyFont="1"/>
    <xf numFmtId="0" fontId="21" fillId="0" borderId="0" xfId="0" applyFont="1" applyAlignment="1">
      <alignment horizontal="left"/>
    </xf>
    <xf numFmtId="0" fontId="21" fillId="0" borderId="0" xfId="0" applyNumberFormat="1" applyFont="1"/>
    <xf numFmtId="0" fontId="22" fillId="0" borderId="0" xfId="0" applyFont="1"/>
    <xf numFmtId="0" fontId="22" fillId="0" borderId="10" xfId="0" applyFont="1" applyBorder="1" applyAlignment="1">
      <alignment horizontal="center"/>
    </xf>
    <xf numFmtId="0" fontId="22" fillId="0" borderId="10" xfId="0" pivotButton="1" applyFont="1" applyBorder="1"/>
    <xf numFmtId="0" fontId="22" fillId="0" borderId="10" xfId="0" applyFont="1" applyBorder="1"/>
    <xf numFmtId="0" fontId="22" fillId="33" borderId="10" xfId="0" applyFont="1" applyFill="1" applyBorder="1" applyAlignment="1">
      <alignment horizontal="center"/>
    </xf>
    <xf numFmtId="0" fontId="22" fillId="0" borderId="10" xfId="0" applyFont="1" applyBorder="1" applyAlignment="1">
      <alignment horizontal="left"/>
    </xf>
    <xf numFmtId="0" fontId="22" fillId="0" borderId="10" xfId="0" applyNumberFormat="1" applyFont="1" applyBorder="1"/>
    <xf numFmtId="0" fontId="0" fillId="0" borderId="0" xfId="0" applyAlignment="1">
      <alignment horizontal="center" vertical="center"/>
    </xf>
    <xf numFmtId="0" fontId="21" fillId="0" borderId="0" xfId="0" applyNumberFormat="1" applyFont="1" applyAlignment="1">
      <alignment horizontal="center" vertical="center"/>
    </xf>
    <xf numFmtId="0" fontId="22" fillId="0" borderId="0" xfId="0" applyFont="1" applyAlignment="1">
      <alignment horizontal="center" vertical="center"/>
    </xf>
    <xf numFmtId="0" fontId="22" fillId="0" borderId="10" xfId="0" pivotButton="1" applyFont="1" applyBorder="1" applyAlignment="1">
      <alignment horizontal="center"/>
    </xf>
    <xf numFmtId="0" fontId="22" fillId="0" borderId="10"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font>
        <sz val="20"/>
      </font>
    </dxf>
    <dxf>
      <font>
        <sz val="20"/>
      </font>
    </dxf>
    <dxf>
      <font>
        <sz val="20"/>
      </font>
    </dxf>
    <dxf>
      <font>
        <sz val="20"/>
      </font>
    </dxf>
    <dxf>
      <alignment vertical="center"/>
    </dxf>
    <dxf>
      <alignment vertical="center"/>
    </dxf>
    <dxf>
      <alignment horizontal="center"/>
    </dxf>
    <dxf>
      <alignment horizontal="center"/>
    </dxf>
    <dxf>
      <font>
        <sz val="20"/>
      </font>
    </dxf>
    <dxf>
      <font>
        <sz val="20"/>
      </font>
    </dxf>
    <dxf>
      <font>
        <sz val="20"/>
      </font>
    </dxf>
    <dxf>
      <font>
        <sz val="20"/>
      </font>
    </dxf>
    <dxf>
      <font>
        <sz val="2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1.xlsx]Project wise Time  Impact!PivotTable7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Vs Time Impact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'Project wise Time  Impact'!$B$8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 wise Time  Impact'!$A$9:$A$14</c:f>
              <c:strCache>
                <c:ptCount val="5"/>
                <c:pt idx="0">
                  <c:v>Project E</c:v>
                </c:pt>
                <c:pt idx="1">
                  <c:v>Project D</c:v>
                </c:pt>
                <c:pt idx="2">
                  <c:v>Project B</c:v>
                </c:pt>
                <c:pt idx="3">
                  <c:v>Project A</c:v>
                </c:pt>
                <c:pt idx="4">
                  <c:v>Project C</c:v>
                </c:pt>
              </c:strCache>
            </c:strRef>
          </c:cat>
          <c:val>
            <c:numRef>
              <c:f>'Project wise Time  Impact'!$B$9:$B$14</c:f>
              <c:numCache>
                <c:formatCode>General</c:formatCode>
                <c:ptCount val="5"/>
                <c:pt idx="0">
                  <c:v>366</c:v>
                </c:pt>
                <c:pt idx="1">
                  <c:v>144</c:v>
                </c:pt>
                <c:pt idx="2">
                  <c:v>-108</c:v>
                </c:pt>
                <c:pt idx="3">
                  <c:v>-204</c:v>
                </c:pt>
                <c:pt idx="4">
                  <c:v>-318</c:v>
                </c:pt>
              </c:numCache>
            </c:numRef>
          </c:val>
          <c:extLst>
            <c:ext xmlns:c16="http://schemas.microsoft.com/office/drawing/2014/chart" uri="{C3380CC4-5D6E-409C-BE32-E72D297353CC}">
              <c16:uniqueId val="{00000002-5E7C-D340-AEA6-B0C110280C1B}"/>
            </c:ext>
          </c:extLst>
        </c:ser>
        <c:dLbls>
          <c:showLegendKey val="0"/>
          <c:showVal val="1"/>
          <c:showCatName val="0"/>
          <c:showSerName val="0"/>
          <c:showPercent val="0"/>
          <c:showBubbleSize val="0"/>
        </c:dLbls>
        <c:gapWidth val="150"/>
        <c:shape val="box"/>
        <c:axId val="48852351"/>
        <c:axId val="49009791"/>
        <c:axId val="0"/>
      </c:bar3DChart>
      <c:catAx>
        <c:axId val="4885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9791"/>
        <c:crosses val="autoZero"/>
        <c:auto val="1"/>
        <c:lblAlgn val="ctr"/>
        <c:lblOffset val="100"/>
        <c:noMultiLvlLbl val="0"/>
      </c:catAx>
      <c:valAx>
        <c:axId val="490097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523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1.xlsx]Project wise cost Impact!PivotTable8</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Budget(+Under Pudget)&amp;(-Over Bduget) and Project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wise cost Impact'!$C$12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'Project wise cost Impact'!$B$13:$B$18</c:f>
              <c:strCache>
                <c:ptCount val="5"/>
                <c:pt idx="0">
                  <c:v>Project C</c:v>
                </c:pt>
                <c:pt idx="1">
                  <c:v>Project A</c:v>
                </c:pt>
                <c:pt idx="2">
                  <c:v>Project B</c:v>
                </c:pt>
                <c:pt idx="3">
                  <c:v>Project D</c:v>
                </c:pt>
                <c:pt idx="4">
                  <c:v>Project E</c:v>
                </c:pt>
              </c:strCache>
            </c:strRef>
          </c:cat>
          <c:val>
            <c:numRef>
              <c:f>'Project wise cost Impact'!$C$13:$C$18</c:f>
              <c:numCache>
                <c:formatCode>General</c:formatCode>
                <c:ptCount val="5"/>
                <c:pt idx="0">
                  <c:v>-27300</c:v>
                </c:pt>
                <c:pt idx="1">
                  <c:v>-14550</c:v>
                </c:pt>
                <c:pt idx="2">
                  <c:v>-4500</c:v>
                </c:pt>
                <c:pt idx="3">
                  <c:v>19500</c:v>
                </c:pt>
                <c:pt idx="4">
                  <c:v>36240</c:v>
                </c:pt>
              </c:numCache>
            </c:numRef>
          </c:val>
          <c:extLst>
            <c:ext xmlns:c16="http://schemas.microsoft.com/office/drawing/2014/chart" uri="{C3380CC4-5D6E-409C-BE32-E72D297353CC}">
              <c16:uniqueId val="{00000002-273D-A34B-9131-62AEA870230B}"/>
            </c:ext>
          </c:extLst>
        </c:ser>
        <c:dLbls>
          <c:dLblPos val="inEnd"/>
          <c:showLegendKey val="0"/>
          <c:showVal val="1"/>
          <c:showCatName val="0"/>
          <c:showSerName val="0"/>
          <c:showPercent val="0"/>
          <c:showBubbleSize val="0"/>
        </c:dLbls>
        <c:gapWidth val="182"/>
        <c:overlap val="-50"/>
        <c:axId val="140661727"/>
        <c:axId val="135828335"/>
      </c:barChart>
      <c:catAx>
        <c:axId val="1406617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28335"/>
        <c:crosses val="autoZero"/>
        <c:auto val="1"/>
        <c:lblAlgn val="ctr"/>
        <c:lblOffset val="100"/>
        <c:noMultiLvlLbl val="0"/>
      </c:catAx>
      <c:valAx>
        <c:axId val="13582833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617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1.xlsx]Employee wise Time Impact !PivotTable9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Employee Vs Time impact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'Employee wise Time Impact '!$B$10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'Employee wise Time Impact '!$A$11:$A$24</c:f>
              <c:strCache>
                <c:ptCount val="13"/>
                <c:pt idx="0">
                  <c:v>Larry</c:v>
                </c:pt>
                <c:pt idx="1">
                  <c:v>Inigo</c:v>
                </c:pt>
                <c:pt idx="2">
                  <c:v>Erica</c:v>
                </c:pt>
                <c:pt idx="3">
                  <c:v>Crystal</c:v>
                </c:pt>
                <c:pt idx="4">
                  <c:v>Sondra</c:v>
                </c:pt>
                <c:pt idx="5">
                  <c:v>Tom</c:v>
                </c:pt>
                <c:pt idx="6">
                  <c:v>Sarah</c:v>
                </c:pt>
                <c:pt idx="7">
                  <c:v>Jenny</c:v>
                </c:pt>
                <c:pt idx="8">
                  <c:v>Jim</c:v>
                </c:pt>
                <c:pt idx="9">
                  <c:v>Gail</c:v>
                </c:pt>
                <c:pt idx="10">
                  <c:v>Stanley</c:v>
                </c:pt>
                <c:pt idx="11">
                  <c:v>Monique</c:v>
                </c:pt>
                <c:pt idx="12">
                  <c:v>George</c:v>
                </c:pt>
              </c:strCache>
            </c:strRef>
          </c:cat>
          <c:val>
            <c:numRef>
              <c:f>'Employee wise Time Impact '!$B$11:$B$24</c:f>
              <c:numCache>
                <c:formatCode>General</c:formatCode>
                <c:ptCount val="13"/>
                <c:pt idx="0">
                  <c:v>480</c:v>
                </c:pt>
                <c:pt idx="1">
                  <c:v>300</c:v>
                </c:pt>
                <c:pt idx="2">
                  <c:v>60</c:v>
                </c:pt>
                <c:pt idx="3">
                  <c:v>0</c:v>
                </c:pt>
                <c:pt idx="4">
                  <c:v>0</c:v>
                </c:pt>
                <c:pt idx="5">
                  <c:v>-30</c:v>
                </c:pt>
                <c:pt idx="6">
                  <c:v>-60</c:v>
                </c:pt>
                <c:pt idx="7">
                  <c:v>-60</c:v>
                </c:pt>
                <c:pt idx="8">
                  <c:v>-90</c:v>
                </c:pt>
                <c:pt idx="9">
                  <c:v>-96</c:v>
                </c:pt>
                <c:pt idx="10">
                  <c:v>-144</c:v>
                </c:pt>
                <c:pt idx="11">
                  <c:v>-240</c:v>
                </c:pt>
                <c:pt idx="12">
                  <c:v>-240</c:v>
                </c:pt>
              </c:numCache>
            </c:numRef>
          </c:val>
          <c:extLst>
            <c:ext xmlns:c16="http://schemas.microsoft.com/office/drawing/2014/chart" uri="{C3380CC4-5D6E-409C-BE32-E72D297353CC}">
              <c16:uniqueId val="{00000002-93CF-9244-A8EF-02570469215D}"/>
            </c:ext>
          </c:extLst>
        </c:ser>
        <c:dLbls>
          <c:showLegendKey val="0"/>
          <c:showVal val="1"/>
          <c:showCatName val="0"/>
          <c:showSerName val="0"/>
          <c:showPercent val="0"/>
          <c:showBubbleSize val="0"/>
        </c:dLbls>
        <c:gapWidth val="150"/>
        <c:shape val="box"/>
        <c:axId val="159841743"/>
        <c:axId val="138017919"/>
        <c:axId val="0"/>
      </c:bar3DChart>
      <c:catAx>
        <c:axId val="159841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Employee Vs Time (+menas under budget, - menas over budget hour)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17919"/>
        <c:crosses val="autoZero"/>
        <c:auto val="1"/>
        <c:lblAlgn val="ctr"/>
        <c:lblOffset val="100"/>
        <c:noMultiLvlLbl val="0"/>
      </c:catAx>
      <c:valAx>
        <c:axId val="138017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417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1.xlsx]Employee wise Cost Impact !PivotTable11</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Employee</a:t>
            </a:r>
            <a:r>
              <a:rPr lang="en-US" baseline="0"/>
              <a:t> Vs Cost Impact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'Employee wise Cost Impact '!$C$7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'Employee wise Cost Impact '!$B$8:$B$21</c:f>
              <c:strCache>
                <c:ptCount val="13"/>
                <c:pt idx="0">
                  <c:v>Monique</c:v>
                </c:pt>
                <c:pt idx="1">
                  <c:v>George</c:v>
                </c:pt>
                <c:pt idx="2">
                  <c:v>Jim</c:v>
                </c:pt>
                <c:pt idx="3">
                  <c:v>Stanley</c:v>
                </c:pt>
                <c:pt idx="4">
                  <c:v>Gail</c:v>
                </c:pt>
                <c:pt idx="5">
                  <c:v>Jenny</c:v>
                </c:pt>
                <c:pt idx="6">
                  <c:v>Sarah</c:v>
                </c:pt>
                <c:pt idx="7">
                  <c:v>Tom</c:v>
                </c:pt>
                <c:pt idx="8">
                  <c:v>Crystal</c:v>
                </c:pt>
                <c:pt idx="9">
                  <c:v>Sondra</c:v>
                </c:pt>
                <c:pt idx="10">
                  <c:v>Erica</c:v>
                </c:pt>
                <c:pt idx="11">
                  <c:v>Inigo</c:v>
                </c:pt>
                <c:pt idx="12">
                  <c:v>Larry</c:v>
                </c:pt>
              </c:strCache>
            </c:strRef>
          </c:cat>
          <c:val>
            <c:numRef>
              <c:f>'Employee wise Cost Impact '!$C$8:$C$21</c:f>
              <c:numCache>
                <c:formatCode>General</c:formatCode>
                <c:ptCount val="13"/>
                <c:pt idx="0">
                  <c:v>-25200</c:v>
                </c:pt>
                <c:pt idx="1">
                  <c:v>-14400</c:v>
                </c:pt>
                <c:pt idx="2">
                  <c:v>-8100</c:v>
                </c:pt>
                <c:pt idx="3">
                  <c:v>-7200</c:v>
                </c:pt>
                <c:pt idx="4">
                  <c:v>-4800</c:v>
                </c:pt>
                <c:pt idx="5">
                  <c:v>-4500</c:v>
                </c:pt>
                <c:pt idx="6">
                  <c:v>-4500</c:v>
                </c:pt>
                <c:pt idx="7">
                  <c:v>-1050</c:v>
                </c:pt>
                <c:pt idx="8">
                  <c:v>0</c:v>
                </c:pt>
                <c:pt idx="9">
                  <c:v>0</c:v>
                </c:pt>
                <c:pt idx="10">
                  <c:v>8400</c:v>
                </c:pt>
                <c:pt idx="11">
                  <c:v>28500</c:v>
                </c:pt>
                <c:pt idx="12">
                  <c:v>42240</c:v>
                </c:pt>
              </c:numCache>
            </c:numRef>
          </c:val>
          <c:extLst>
            <c:ext xmlns:c16="http://schemas.microsoft.com/office/drawing/2014/chart" uri="{C3380CC4-5D6E-409C-BE32-E72D297353CC}">
              <c16:uniqueId val="{00000002-D0E3-5F40-A130-CE9BA4265641}"/>
            </c:ext>
          </c:extLst>
        </c:ser>
        <c:dLbls>
          <c:showLegendKey val="0"/>
          <c:showVal val="1"/>
          <c:showCatName val="0"/>
          <c:showSerName val="0"/>
          <c:showPercent val="0"/>
          <c:showBubbleSize val="0"/>
        </c:dLbls>
        <c:gapWidth val="84"/>
        <c:gapDepth val="53"/>
        <c:shape val="box"/>
        <c:axId val="151964191"/>
        <c:axId val="161878879"/>
        <c:axId val="0"/>
      </c:bar3DChart>
      <c:catAx>
        <c:axId val="15196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878879"/>
        <c:crosses val="autoZero"/>
        <c:auto val="1"/>
        <c:lblAlgn val="ctr"/>
        <c:lblOffset val="100"/>
        <c:noMultiLvlLbl val="0"/>
      </c:catAx>
      <c:valAx>
        <c:axId val="161878879"/>
        <c:scaling>
          <c:orientation val="minMax"/>
        </c:scaling>
        <c:delete val="1"/>
        <c:axPos val="b"/>
        <c:numFmt formatCode="General" sourceLinked="1"/>
        <c:majorTickMark val="out"/>
        <c:minorTickMark val="none"/>
        <c:tickLblPos val="nextTo"/>
        <c:crossAx val="1519641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1.xlsx]Project vs time vs cost!PivotTable3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 vs Time vs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'Project vs time vs cost'!$B$3</c:f>
              <c:strCache>
                <c:ptCount val="1"/>
                <c:pt idx="0">
                  <c:v>Time Impact</c:v>
                </c:pt>
              </c:strCache>
            </c:strRef>
          </c:tx>
          <c:spPr>
            <a:solidFill>
              <a:schemeClr val="accent1"/>
            </a:solidFill>
            <a:ln>
              <a:noFill/>
            </a:ln>
            <a:effectLst/>
            <a:sp3d/>
          </c:spPr>
          <c:invertIfNegative val="0"/>
          <c:cat>
            <c:strRef>
              <c:f>'Project vs time vs cost'!$A$4:$A$9</c:f>
              <c:strCache>
                <c:ptCount val="5"/>
                <c:pt idx="0">
                  <c:v>Project A</c:v>
                </c:pt>
                <c:pt idx="1">
                  <c:v>Project B</c:v>
                </c:pt>
                <c:pt idx="2">
                  <c:v>Project C</c:v>
                </c:pt>
                <c:pt idx="3">
                  <c:v>Project D</c:v>
                </c:pt>
                <c:pt idx="4">
                  <c:v>Project E</c:v>
                </c:pt>
              </c:strCache>
            </c:strRef>
          </c:cat>
          <c:val>
            <c:numRef>
              <c:f>'Project vs time vs cost'!$B$4:$B$9</c:f>
              <c:numCache>
                <c:formatCode>General</c:formatCode>
                <c:ptCount val="5"/>
                <c:pt idx="0">
                  <c:v>-204</c:v>
                </c:pt>
                <c:pt idx="1">
                  <c:v>-108</c:v>
                </c:pt>
                <c:pt idx="2">
                  <c:v>-318</c:v>
                </c:pt>
                <c:pt idx="3">
                  <c:v>144</c:v>
                </c:pt>
                <c:pt idx="4">
                  <c:v>366</c:v>
                </c:pt>
              </c:numCache>
            </c:numRef>
          </c:val>
          <c:extLst>
            <c:ext xmlns:c16="http://schemas.microsoft.com/office/drawing/2014/chart" uri="{C3380CC4-5D6E-409C-BE32-E72D297353CC}">
              <c16:uniqueId val="{00000000-03BA-CC4F-861B-D0B4B3E888FC}"/>
            </c:ext>
          </c:extLst>
        </c:ser>
        <c:ser>
          <c:idx val="1"/>
          <c:order val="1"/>
          <c:tx>
            <c:strRef>
              <c:f>'Project vs time vs cost'!$C$3</c:f>
              <c:strCache>
                <c:ptCount val="1"/>
                <c:pt idx="0">
                  <c:v>Cost Impact</c:v>
                </c:pt>
              </c:strCache>
            </c:strRef>
          </c:tx>
          <c:spPr>
            <a:solidFill>
              <a:schemeClr val="accent2"/>
            </a:solidFill>
            <a:ln>
              <a:noFill/>
            </a:ln>
            <a:effectLst/>
            <a:sp3d/>
          </c:spPr>
          <c:invertIfNegative val="0"/>
          <c:cat>
            <c:strRef>
              <c:f>'Project vs time vs cost'!$A$4:$A$9</c:f>
              <c:strCache>
                <c:ptCount val="5"/>
                <c:pt idx="0">
                  <c:v>Project A</c:v>
                </c:pt>
                <c:pt idx="1">
                  <c:v>Project B</c:v>
                </c:pt>
                <c:pt idx="2">
                  <c:v>Project C</c:v>
                </c:pt>
                <c:pt idx="3">
                  <c:v>Project D</c:v>
                </c:pt>
                <c:pt idx="4">
                  <c:v>Project E</c:v>
                </c:pt>
              </c:strCache>
            </c:strRef>
          </c:cat>
          <c:val>
            <c:numRef>
              <c:f>'Project vs time vs cost'!$C$4:$C$9</c:f>
              <c:numCache>
                <c:formatCode>General</c:formatCode>
                <c:ptCount val="5"/>
                <c:pt idx="0">
                  <c:v>-14550</c:v>
                </c:pt>
                <c:pt idx="1">
                  <c:v>-4500</c:v>
                </c:pt>
                <c:pt idx="2">
                  <c:v>-27300</c:v>
                </c:pt>
                <c:pt idx="3">
                  <c:v>19500</c:v>
                </c:pt>
                <c:pt idx="4">
                  <c:v>36240</c:v>
                </c:pt>
              </c:numCache>
            </c:numRef>
          </c:val>
          <c:extLst>
            <c:ext xmlns:c16="http://schemas.microsoft.com/office/drawing/2014/chart" uri="{C3380CC4-5D6E-409C-BE32-E72D297353CC}">
              <c16:uniqueId val="{00000001-03BA-CC4F-861B-D0B4B3E888FC}"/>
            </c:ext>
          </c:extLst>
        </c:ser>
        <c:dLbls>
          <c:showLegendKey val="0"/>
          <c:showVal val="0"/>
          <c:showCatName val="0"/>
          <c:showSerName val="0"/>
          <c:showPercent val="0"/>
          <c:showBubbleSize val="0"/>
        </c:dLbls>
        <c:gapWidth val="150"/>
        <c:shape val="box"/>
        <c:axId val="1864696528"/>
        <c:axId val="1885112528"/>
        <c:axId val="0"/>
      </c:bar3DChart>
      <c:catAx>
        <c:axId val="186469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12528"/>
        <c:crosses val="autoZero"/>
        <c:auto val="1"/>
        <c:lblAlgn val="ctr"/>
        <c:lblOffset val="100"/>
        <c:noMultiLvlLbl val="0"/>
      </c:catAx>
      <c:valAx>
        <c:axId val="188511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9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Sample Data Task 1.xlsx]Task, Duration vs resource!PivotTable4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Task vs resource vs time impact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'Task, Duration vs resource'!$B$3</c:f>
              <c:strCache>
                <c:ptCount val="1"/>
                <c:pt idx="0">
                  <c:v>Resource count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Duration vs resource'!$A$4:$A$21</c:f>
              <c:strCache>
                <c:ptCount val="17"/>
                <c:pt idx="0">
                  <c:v>AT1</c:v>
                </c:pt>
                <c:pt idx="1">
                  <c:v>AT2</c:v>
                </c:pt>
                <c:pt idx="2">
                  <c:v>AT3</c:v>
                </c:pt>
                <c:pt idx="3">
                  <c:v>BT1</c:v>
                </c:pt>
                <c:pt idx="4">
                  <c:v>BT2</c:v>
                </c:pt>
                <c:pt idx="5">
                  <c:v>BT3</c:v>
                </c:pt>
                <c:pt idx="6">
                  <c:v>CT1</c:v>
                </c:pt>
                <c:pt idx="7">
                  <c:v>CT2</c:v>
                </c:pt>
                <c:pt idx="8">
                  <c:v>CT3</c:v>
                </c:pt>
                <c:pt idx="9">
                  <c:v>CT4</c:v>
                </c:pt>
                <c:pt idx="10">
                  <c:v>CT5</c:v>
                </c:pt>
                <c:pt idx="11">
                  <c:v>DT1</c:v>
                </c:pt>
                <c:pt idx="12">
                  <c:v>DT2</c:v>
                </c:pt>
                <c:pt idx="13">
                  <c:v>DT3</c:v>
                </c:pt>
                <c:pt idx="14">
                  <c:v>DT4</c:v>
                </c:pt>
                <c:pt idx="15">
                  <c:v>ET1</c:v>
                </c:pt>
                <c:pt idx="16">
                  <c:v>ET2</c:v>
                </c:pt>
              </c:strCache>
            </c:strRef>
          </c:cat>
          <c:val>
            <c:numRef>
              <c:f>'Task, Duration vs resource'!$B$4:$B$21</c:f>
              <c:numCache>
                <c:formatCode>General</c:formatCode>
                <c:ptCount val="17"/>
                <c:pt idx="0">
                  <c:v>5</c:v>
                </c:pt>
                <c:pt idx="1">
                  <c:v>2</c:v>
                </c:pt>
                <c:pt idx="2">
                  <c:v>2</c:v>
                </c:pt>
                <c:pt idx="3">
                  <c:v>3</c:v>
                </c:pt>
                <c:pt idx="4">
                  <c:v>3</c:v>
                </c:pt>
                <c:pt idx="5">
                  <c:v>3</c:v>
                </c:pt>
                <c:pt idx="6">
                  <c:v>4</c:v>
                </c:pt>
                <c:pt idx="7">
                  <c:v>3</c:v>
                </c:pt>
                <c:pt idx="8">
                  <c:v>3</c:v>
                </c:pt>
                <c:pt idx="9">
                  <c:v>2</c:v>
                </c:pt>
                <c:pt idx="10">
                  <c:v>2</c:v>
                </c:pt>
                <c:pt idx="11">
                  <c:v>4</c:v>
                </c:pt>
                <c:pt idx="12">
                  <c:v>4</c:v>
                </c:pt>
                <c:pt idx="13">
                  <c:v>3</c:v>
                </c:pt>
                <c:pt idx="14">
                  <c:v>3</c:v>
                </c:pt>
                <c:pt idx="15">
                  <c:v>3</c:v>
                </c:pt>
                <c:pt idx="16">
                  <c:v>4</c:v>
                </c:pt>
              </c:numCache>
            </c:numRef>
          </c:val>
          <c:extLst>
            <c:ext xmlns:c16="http://schemas.microsoft.com/office/drawing/2014/chart" uri="{C3380CC4-5D6E-409C-BE32-E72D297353CC}">
              <c16:uniqueId val="{00000000-236E-C541-864F-FED813691244}"/>
            </c:ext>
          </c:extLst>
        </c:ser>
        <c:ser>
          <c:idx val="1"/>
          <c:order val="1"/>
          <c:tx>
            <c:strRef>
              <c:f>'Task, Duration vs resource'!$C$3</c:f>
              <c:strCache>
                <c:ptCount val="1"/>
                <c:pt idx="0">
                  <c:v>Time Impact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Duration vs resource'!$A$4:$A$21</c:f>
              <c:strCache>
                <c:ptCount val="17"/>
                <c:pt idx="0">
                  <c:v>AT1</c:v>
                </c:pt>
                <c:pt idx="1">
                  <c:v>AT2</c:v>
                </c:pt>
                <c:pt idx="2">
                  <c:v>AT3</c:v>
                </c:pt>
                <c:pt idx="3">
                  <c:v>BT1</c:v>
                </c:pt>
                <c:pt idx="4">
                  <c:v>BT2</c:v>
                </c:pt>
                <c:pt idx="5">
                  <c:v>BT3</c:v>
                </c:pt>
                <c:pt idx="6">
                  <c:v>CT1</c:v>
                </c:pt>
                <c:pt idx="7">
                  <c:v>CT2</c:v>
                </c:pt>
                <c:pt idx="8">
                  <c:v>CT3</c:v>
                </c:pt>
                <c:pt idx="9">
                  <c:v>CT4</c:v>
                </c:pt>
                <c:pt idx="10">
                  <c:v>CT5</c:v>
                </c:pt>
                <c:pt idx="11">
                  <c:v>DT1</c:v>
                </c:pt>
                <c:pt idx="12">
                  <c:v>DT2</c:v>
                </c:pt>
                <c:pt idx="13">
                  <c:v>DT3</c:v>
                </c:pt>
                <c:pt idx="14">
                  <c:v>DT4</c:v>
                </c:pt>
                <c:pt idx="15">
                  <c:v>ET1</c:v>
                </c:pt>
                <c:pt idx="16">
                  <c:v>ET2</c:v>
                </c:pt>
              </c:strCache>
            </c:strRef>
          </c:cat>
          <c:val>
            <c:numRef>
              <c:f>'Task, Duration vs resource'!$C$4:$C$21</c:f>
              <c:numCache>
                <c:formatCode>General</c:formatCode>
                <c:ptCount val="17"/>
                <c:pt idx="0">
                  <c:v>-192</c:v>
                </c:pt>
                <c:pt idx="1">
                  <c:v>0</c:v>
                </c:pt>
                <c:pt idx="2">
                  <c:v>-12</c:v>
                </c:pt>
                <c:pt idx="3">
                  <c:v>-96</c:v>
                </c:pt>
                <c:pt idx="4">
                  <c:v>15</c:v>
                </c:pt>
                <c:pt idx="5">
                  <c:v>-27</c:v>
                </c:pt>
                <c:pt idx="6">
                  <c:v>0</c:v>
                </c:pt>
                <c:pt idx="7">
                  <c:v>-282</c:v>
                </c:pt>
                <c:pt idx="8">
                  <c:v>3</c:v>
                </c:pt>
                <c:pt idx="9">
                  <c:v>-42</c:v>
                </c:pt>
                <c:pt idx="10">
                  <c:v>3</c:v>
                </c:pt>
                <c:pt idx="11">
                  <c:v>300</c:v>
                </c:pt>
                <c:pt idx="12">
                  <c:v>-42</c:v>
                </c:pt>
                <c:pt idx="13">
                  <c:v>-72</c:v>
                </c:pt>
                <c:pt idx="14">
                  <c:v>-42</c:v>
                </c:pt>
                <c:pt idx="15">
                  <c:v>-72</c:v>
                </c:pt>
                <c:pt idx="16">
                  <c:v>438</c:v>
                </c:pt>
              </c:numCache>
            </c:numRef>
          </c:val>
          <c:extLst>
            <c:ext xmlns:c16="http://schemas.microsoft.com/office/drawing/2014/chart" uri="{C3380CC4-5D6E-409C-BE32-E72D297353CC}">
              <c16:uniqueId val="{00000001-236E-C541-864F-FED813691244}"/>
            </c:ext>
          </c:extLst>
        </c:ser>
        <c:dLbls>
          <c:showLegendKey val="0"/>
          <c:showVal val="1"/>
          <c:showCatName val="0"/>
          <c:showSerName val="0"/>
          <c:showPercent val="0"/>
          <c:showBubbleSize val="0"/>
        </c:dLbls>
        <c:gapWidth val="65"/>
        <c:shape val="box"/>
        <c:axId val="1869728592"/>
        <c:axId val="1869730240"/>
        <c:axId val="1869741744"/>
      </c:bar3DChart>
      <c:catAx>
        <c:axId val="1869728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9730240"/>
        <c:crosses val="autoZero"/>
        <c:auto val="1"/>
        <c:lblAlgn val="ctr"/>
        <c:lblOffset val="100"/>
        <c:noMultiLvlLbl val="0"/>
      </c:catAx>
      <c:valAx>
        <c:axId val="1869730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9728592"/>
        <c:crosses val="autoZero"/>
        <c:crossBetween val="between"/>
      </c:valAx>
      <c:serAx>
        <c:axId val="1869741744"/>
        <c:scaling>
          <c:orientation val="minMax"/>
        </c:scaling>
        <c:delete val="1"/>
        <c:axPos val="b"/>
        <c:majorTickMark val="none"/>
        <c:minorTickMark val="none"/>
        <c:tickLblPos val="nextTo"/>
        <c:crossAx val="1869730240"/>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558800</xdr:colOff>
      <xdr:row>1</xdr:row>
      <xdr:rowOff>76200</xdr:rowOff>
    </xdr:from>
    <xdr:to>
      <xdr:col>12</xdr:col>
      <xdr:colOff>228600</xdr:colOff>
      <xdr:row>23</xdr:row>
      <xdr:rowOff>152400</xdr:rowOff>
    </xdr:to>
    <xdr:graphicFrame macro="">
      <xdr:nvGraphicFramePr>
        <xdr:cNvPr id="3" name="Chart 2">
          <a:extLst>
            <a:ext uri="{FF2B5EF4-FFF2-40B4-BE49-F238E27FC236}">
              <a16:creationId xmlns:a16="http://schemas.microsoft.com/office/drawing/2014/main" id="{F49FAB3E-81A8-0E1E-DB1B-A6A6F6E06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838200</xdr:colOff>
      <xdr:row>8</xdr:row>
      <xdr:rowOff>234950</xdr:rowOff>
    </xdr:from>
    <xdr:to>
      <xdr:col>12</xdr:col>
      <xdr:colOff>431800</xdr:colOff>
      <xdr:row>23</xdr:row>
      <xdr:rowOff>88900</xdr:rowOff>
    </xdr:to>
    <xdr:graphicFrame macro="">
      <xdr:nvGraphicFramePr>
        <xdr:cNvPr id="3" name="Chart 2">
          <a:extLst>
            <a:ext uri="{FF2B5EF4-FFF2-40B4-BE49-F238E27FC236}">
              <a16:creationId xmlns:a16="http://schemas.microsoft.com/office/drawing/2014/main" id="{DB6D7DA3-512C-BB26-FE25-3EB0E341D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565841</xdr:colOff>
      <xdr:row>12</xdr:row>
      <xdr:rowOff>43003</xdr:rowOff>
    </xdr:from>
    <xdr:to>
      <xdr:col>10</xdr:col>
      <xdr:colOff>729305</xdr:colOff>
      <xdr:row>26</xdr:row>
      <xdr:rowOff>138317</xdr:rowOff>
    </xdr:to>
    <xdr:graphicFrame macro="">
      <xdr:nvGraphicFramePr>
        <xdr:cNvPr id="5" name="Chart 4">
          <a:extLst>
            <a:ext uri="{FF2B5EF4-FFF2-40B4-BE49-F238E27FC236}">
              <a16:creationId xmlns:a16="http://schemas.microsoft.com/office/drawing/2014/main" id="{123B3981-078A-F604-B986-F21AF16D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374209</xdr:colOff>
      <xdr:row>0</xdr:row>
      <xdr:rowOff>64256</xdr:rowOff>
    </xdr:from>
    <xdr:to>
      <xdr:col>7</xdr:col>
      <xdr:colOff>543207</xdr:colOff>
      <xdr:row>11</xdr:row>
      <xdr:rowOff>28571</xdr:rowOff>
    </xdr:to>
    <mc:AlternateContent xmlns:mc="http://schemas.openxmlformats.org/markup-compatibility/2006">
      <mc:Choice xmlns:a14="http://schemas.microsoft.com/office/drawing/2010/main" Requires="a14">
        <xdr:graphicFrame macro="">
          <xdr:nvGraphicFramePr>
            <xdr:cNvPr id="6" name="Task">
              <a:extLst>
                <a:ext uri="{FF2B5EF4-FFF2-40B4-BE49-F238E27FC236}">
                  <a16:creationId xmlns:a16="http://schemas.microsoft.com/office/drawing/2014/main" id="{4F12F9D1-1F31-335F-93A5-9CBC4918E78C}"/>
                </a:ext>
              </a:extLst>
            </xdr:cNvPr>
            <xdr:cNvGraphicFramePr/>
          </xdr:nvGraphicFramePr>
          <xdr:xfrm>
            <a:off x="0" y="0"/>
            <a:ext cx="0" cy="0"/>
          </xdr:xfrm>
          <a:graphic>
            <a:graphicData uri="http://schemas.microsoft.com/office/drawing/2010/slicer">
              <sle:slicer xmlns:sle="http://schemas.microsoft.com/office/drawing/2010/slicer" name="Task"/>
            </a:graphicData>
          </a:graphic>
        </xdr:graphicFrame>
      </mc:Choice>
      <mc:Fallback>
        <xdr:sp macro="" textlink="">
          <xdr:nvSpPr>
            <xdr:cNvPr id="0" name=""/>
            <xdr:cNvSpPr>
              <a:spLocks noTextEdit="1"/>
            </xdr:cNvSpPr>
          </xdr:nvSpPr>
          <xdr:spPr>
            <a:xfrm>
              <a:off x="8270843" y="64256"/>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2</xdr:row>
      <xdr:rowOff>127000</xdr:rowOff>
    </xdr:from>
    <xdr:to>
      <xdr:col>11</xdr:col>
      <xdr:colOff>444500</xdr:colOff>
      <xdr:row>20</xdr:row>
      <xdr:rowOff>266700</xdr:rowOff>
    </xdr:to>
    <xdr:graphicFrame macro="">
      <xdr:nvGraphicFramePr>
        <xdr:cNvPr id="3" name="Chart 2">
          <a:extLst>
            <a:ext uri="{FF2B5EF4-FFF2-40B4-BE49-F238E27FC236}">
              <a16:creationId xmlns:a16="http://schemas.microsoft.com/office/drawing/2014/main" id="{EC97748C-733E-CB36-9E31-31390B47F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520700</xdr:colOff>
      <xdr:row>17</xdr:row>
      <xdr:rowOff>12700</xdr:rowOff>
    </xdr:from>
    <xdr:to>
      <xdr:col>4</xdr:col>
      <xdr:colOff>1079500</xdr:colOff>
      <xdr:row>27</xdr:row>
      <xdr:rowOff>79369</xdr:rowOff>
    </xdr:to>
    <mc:AlternateContent xmlns:mc="http://schemas.openxmlformats.org/markup-compatibility/2006">
      <mc:Choice xmlns:a14="http://schemas.microsoft.com/office/drawing/2010/main" Requires="a14">
        <xdr:graphicFrame macro="">
          <xdr:nvGraphicFramePr>
            <xdr:cNvPr id="4" name="Project">
              <a:extLst>
                <a:ext uri="{FF2B5EF4-FFF2-40B4-BE49-F238E27FC236}">
                  <a16:creationId xmlns:a16="http://schemas.microsoft.com/office/drawing/2014/main" id="{EA68F3E7-1FB2-4842-20F8-FB1DBB570A38}"/>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4432300" y="4673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567430</xdr:colOff>
      <xdr:row>2</xdr:row>
      <xdr:rowOff>40867</xdr:rowOff>
    </xdr:from>
    <xdr:to>
      <xdr:col>9</xdr:col>
      <xdr:colOff>205969</xdr:colOff>
      <xdr:row>16</xdr:row>
      <xdr:rowOff>162657</xdr:rowOff>
    </xdr:to>
    <xdr:graphicFrame macro="">
      <xdr:nvGraphicFramePr>
        <xdr:cNvPr id="6" name="Chart 5">
          <a:extLst>
            <a:ext uri="{FF2B5EF4-FFF2-40B4-BE49-F238E27FC236}">
              <a16:creationId xmlns:a16="http://schemas.microsoft.com/office/drawing/2014/main" id="{7DD2A74E-A93F-9CE4-04A5-46E704081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406400</xdr:colOff>
      <xdr:row>6</xdr:row>
      <xdr:rowOff>44450</xdr:rowOff>
    </xdr:from>
    <xdr:to>
      <xdr:col>14</xdr:col>
      <xdr:colOff>50800</xdr:colOff>
      <xdr:row>24</xdr:row>
      <xdr:rowOff>76200</xdr:rowOff>
    </xdr:to>
    <xdr:graphicFrame macro="">
      <xdr:nvGraphicFramePr>
        <xdr:cNvPr id="2" name="Chart 1">
          <a:extLst>
            <a:ext uri="{FF2B5EF4-FFF2-40B4-BE49-F238E27FC236}">
              <a16:creationId xmlns:a16="http://schemas.microsoft.com/office/drawing/2014/main" id="{6232808D-3B23-FCEA-FB73-7D527AA9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65.791889467589" createdVersion="8" refreshedVersion="8" minRefreshableVersion="3" recordCount="53" xr:uid="{06B68634-0151-D84A-8A12-047C36BB208F}">
  <cacheSource type="worksheet">
    <worksheetSource ref="B9:AI62" sheet="Sheet1"/>
  </cacheSource>
  <cacheFields count="34">
    <cacheField name="Project" numFmtId="0">
      <sharedItems count="5">
        <s v="Project A"/>
        <s v="Project B"/>
        <s v="Project C"/>
        <s v="Project D"/>
        <s v="Project E"/>
      </sharedItems>
    </cacheField>
    <cacheField name="Task" numFmtId="0">
      <sharedItems count="17">
        <s v="AT1"/>
        <s v="AT2"/>
        <s v="AT3"/>
        <s v="BT1"/>
        <s v="BT2"/>
        <s v="BT3"/>
        <s v="CT1"/>
        <s v="CT2"/>
        <s v="CT3"/>
        <s v="CT4"/>
        <s v="CT5"/>
        <s v="DT1"/>
        <s v="DT2"/>
        <s v="DT3"/>
        <s v="DT4"/>
        <s v="ET1"/>
        <s v="ET2"/>
      </sharedItems>
    </cacheField>
    <cacheField name="Resource" numFmtId="0">
      <sharedItems count="13">
        <s v="Gail"/>
        <s v="Tom"/>
        <s v="Jenny"/>
        <s v="Monique"/>
        <s v="Jim"/>
        <s v="Stanley"/>
        <s v="Erica"/>
        <s v="George"/>
        <s v="Inigo"/>
        <s v="Crystal"/>
        <s v="Sarah"/>
        <s v="Sondra"/>
        <s v="Larry"/>
      </sharedItems>
    </cacheField>
    <cacheField name="Cost $ / hr" numFmtId="164">
      <sharedItems containsSemiMixedTypes="0" containsString="0" containsNumber="1" containsInteger="1" minValue="35" maxValue="140" count="11">
        <n v="50"/>
        <n v="35"/>
        <n v="75"/>
        <n v="105"/>
        <n v="90"/>
        <n v="140"/>
        <n v="60"/>
        <n v="95"/>
        <n v="120"/>
        <n v="45"/>
        <n v="88"/>
      </sharedItems>
    </cacheField>
    <cacheField name="Month 1" numFmtId="0">
      <sharedItems containsSemiMixedTypes="0" containsString="0" containsNumber="1" containsInteger="1" minValue="5" maxValue="160"/>
    </cacheField>
    <cacheField name="Month 2" numFmtId="0">
      <sharedItems containsSemiMixedTypes="0" containsString="0" containsNumber="1" containsInteger="1" minValue="5" maxValue="160"/>
    </cacheField>
    <cacheField name="Month 3" numFmtId="0">
      <sharedItems containsSemiMixedTypes="0" containsString="0" containsNumber="1" containsInteger="1" minValue="5" maxValue="160"/>
    </cacheField>
    <cacheField name="Month 4" numFmtId="0">
      <sharedItems containsSemiMixedTypes="0" containsString="0" containsNumber="1" containsInteger="1" minValue="5" maxValue="160"/>
    </cacheField>
    <cacheField name="Month 5" numFmtId="0">
      <sharedItems containsSemiMixedTypes="0" containsString="0" containsNumber="1" containsInteger="1" minValue="5" maxValue="160"/>
    </cacheField>
    <cacheField name="Month 6" numFmtId="0">
      <sharedItems containsSemiMixedTypes="0" containsString="0" containsNumber="1" containsInteger="1" minValue="5" maxValue="160"/>
    </cacheField>
    <cacheField name="Total Budget Hour" numFmtId="0">
      <sharedItems containsSemiMixedTypes="0" containsString="0" containsNumber="1" containsInteger="1" minValue="30" maxValue="960" count="8">
        <n v="120"/>
        <n v="480"/>
        <n v="240"/>
        <n v="840"/>
        <n v="60"/>
        <n v="30"/>
        <n v="180"/>
        <n v="960"/>
      </sharedItems>
    </cacheField>
    <cacheField name="Month 12" numFmtId="0">
      <sharedItems containsSemiMixedTypes="0" containsString="0" containsNumber="1" containsInteger="1" minValue="5" maxValue="160"/>
    </cacheField>
    <cacheField name="Month 22" numFmtId="0">
      <sharedItems containsSemiMixedTypes="0" containsString="0" containsNumber="1" containsInteger="1" minValue="5" maxValue="160"/>
    </cacheField>
    <cacheField name="Month 32" numFmtId="0">
      <sharedItems containsSemiMixedTypes="0" containsString="0" containsNumber="1" containsInteger="1" minValue="5" maxValue="160"/>
    </cacheField>
    <cacheField name="Month 42" numFmtId="0">
      <sharedItems containsSemiMixedTypes="0" containsString="0" containsNumber="1" containsInteger="1" minValue="5" maxValue="160"/>
    </cacheField>
    <cacheField name="Month 52" numFmtId="0">
      <sharedItems containsSemiMixedTypes="0" containsString="0" containsNumber="1" containsInteger="1" minValue="5" maxValue="160"/>
    </cacheField>
    <cacheField name="Month 62" numFmtId="0">
      <sharedItems containsSemiMixedTypes="0" containsString="0" containsNumber="1" containsInteger="1" minValue="5" maxValue="160"/>
    </cacheField>
    <cacheField name="Total Actual Hour" numFmtId="0">
      <sharedItems containsSemiMixedTypes="0" containsString="0" containsNumber="1" containsInteger="1" minValue="30" maxValue="960" count="18">
        <n v="162"/>
        <n v="510"/>
        <n v="240"/>
        <n v="120"/>
        <n v="960"/>
        <n v="60"/>
        <n v="72"/>
        <n v="144"/>
        <n v="300"/>
        <n v="30"/>
        <n v="225"/>
        <n v="150"/>
        <n v="480"/>
        <n v="720"/>
        <n v="180"/>
        <n v="90"/>
        <n v="660"/>
        <n v="540"/>
      </sharedItems>
    </cacheField>
    <cacheField name="Project Durtion" numFmtId="0">
      <sharedItems containsSemiMixedTypes="0" containsString="0" containsNumber="1" containsInteger="1" minValue="-240" maxValue="480" count="12">
        <n v="-42"/>
        <n v="-30"/>
        <n v="0"/>
        <n v="-120"/>
        <n v="-12"/>
        <n v="-24"/>
        <n v="-60"/>
        <n v="15"/>
        <n v="30"/>
        <n v="-240"/>
        <n v="300"/>
        <n v="480"/>
      </sharedItems>
    </cacheField>
    <cacheField name="Month 13" numFmtId="164">
      <sharedItems containsSemiMixedTypes="0" containsString="0" containsNumber="1" containsInteger="1" minValue="250" maxValue="15200" count="19">
        <n v="1000"/>
        <n v="2800"/>
        <n v="3000"/>
        <n v="2100"/>
        <n v="12600"/>
        <n v="500"/>
        <n v="250"/>
        <n v="4200"/>
        <n v="5600"/>
        <n v="1200"/>
        <n v="6000"/>
        <n v="8400"/>
        <n v="1500"/>
        <n v="1800"/>
        <n v="15200"/>
        <n v="3600"/>
        <n v="2000"/>
        <n v="7200"/>
        <n v="14080"/>
      </sharedItems>
    </cacheField>
    <cacheField name="Month 23" numFmtId="164">
      <sharedItems containsSemiMixedTypes="0" containsString="0" containsNumber="1" containsInteger="1" minValue="250" maxValue="15200"/>
    </cacheField>
    <cacheField name="Month 33" numFmtId="164">
      <sharedItems containsSemiMixedTypes="0" containsString="0" containsNumber="1" containsInteger="1" minValue="250" maxValue="15200"/>
    </cacheField>
    <cacheField name="Month 43" numFmtId="164">
      <sharedItems containsSemiMixedTypes="0" containsString="0" containsNumber="1" containsInteger="1" minValue="250" maxValue="15200"/>
    </cacheField>
    <cacheField name="Month 53" numFmtId="164">
      <sharedItems containsSemiMixedTypes="0" containsString="0" containsNumber="1" containsInteger="1" minValue="250" maxValue="15200"/>
    </cacheField>
    <cacheField name="Month 63" numFmtId="164">
      <sharedItems containsSemiMixedTypes="0" containsString="0" containsNumber="1" containsInteger="1" minValue="250" maxValue="15200"/>
    </cacheField>
    <cacheField name="Total Budget Cost" numFmtId="164">
      <sharedItems containsSemiMixedTypes="0" containsString="0" containsNumber="1" containsInteger="1" minValue="1500" maxValue="91200" count="19">
        <n v="6000"/>
        <n v="16800"/>
        <n v="18000"/>
        <n v="12600"/>
        <n v="75600"/>
        <n v="3000"/>
        <n v="1500"/>
        <n v="25200"/>
        <n v="33600"/>
        <n v="7200"/>
        <n v="36000"/>
        <n v="50400"/>
        <n v="9000"/>
        <n v="10800"/>
        <n v="91200"/>
        <n v="21600"/>
        <n v="12000"/>
        <n v="43200"/>
        <n v="84480"/>
      </sharedItems>
    </cacheField>
    <cacheField name="Month 14" numFmtId="164">
      <sharedItems containsSemiMixedTypes="0" containsString="0" containsNumber="1" containsInteger="1" minValue="250" maxValue="14400"/>
    </cacheField>
    <cacheField name="Month 24" numFmtId="164">
      <sharedItems containsSemiMixedTypes="0" containsString="0" containsNumber="1" containsInteger="1" minValue="250" maxValue="14400"/>
    </cacheField>
    <cacheField name="Month 34" numFmtId="164">
      <sharedItems containsSemiMixedTypes="0" containsString="0" containsNumber="1" containsInteger="1" minValue="250" maxValue="14400"/>
    </cacheField>
    <cacheField name="Month 44" numFmtId="164">
      <sharedItems containsSemiMixedTypes="0" containsString="0" containsNumber="1" containsInteger="1" minValue="250" maxValue="14400"/>
    </cacheField>
    <cacheField name="Month 54" numFmtId="164">
      <sharedItems containsSemiMixedTypes="0" containsString="0" containsNumber="1" containsInteger="1" minValue="250" maxValue="14400"/>
    </cacheField>
    <cacheField name="Month 64" numFmtId="164">
      <sharedItems containsSemiMixedTypes="0" containsString="0" containsNumber="1" containsInteger="1" minValue="250" maxValue="14400"/>
    </cacheField>
    <cacheField name="Total Actual Cost" numFmtId="164">
      <sharedItems containsSemiMixedTypes="0" containsString="0" containsNumber="1" containsInteger="1" minValue="1500" maxValue="86400"/>
    </cacheField>
    <cacheField name="Cost of Project" numFmtId="43">
      <sharedItems containsSemiMixedTypes="0" containsString="0" containsNumber="1" containsInteger="1" minValue="-25200" maxValue="42240" count="15">
        <n v="-2100"/>
        <n v="-1050"/>
        <n v="0"/>
        <n v="-10800"/>
        <n v="-600"/>
        <n v="-1200"/>
        <n v="-4500"/>
        <n v="2100"/>
        <n v="-1800"/>
        <n v="1500"/>
        <n v="-25200"/>
        <n v="2700"/>
        <n v="28500"/>
        <n v="-3000"/>
        <n v="42240"/>
      </sharedItems>
    </cacheField>
  </cacheFields>
  <extLst>
    <ext xmlns:x14="http://schemas.microsoft.com/office/spreadsheetml/2009/9/main" uri="{725AE2AE-9491-48be-B2B4-4EB974FC3084}">
      <x14:pivotCacheDefinition pivotCacheId="1121350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x v="0"/>
    <x v="0"/>
    <n v="20"/>
    <n v="20"/>
    <n v="20"/>
    <n v="20"/>
    <n v="20"/>
    <n v="20"/>
    <x v="0"/>
    <n v="24"/>
    <n v="24"/>
    <n v="24"/>
    <n v="30"/>
    <n v="30"/>
    <n v="30"/>
    <x v="0"/>
    <x v="0"/>
    <x v="0"/>
    <n v="1000"/>
    <n v="1000"/>
    <n v="1000"/>
    <n v="1000"/>
    <n v="1000"/>
    <x v="0"/>
    <n v="1200"/>
    <n v="1200"/>
    <n v="1200"/>
    <n v="1500"/>
    <n v="1500"/>
    <n v="1500"/>
    <n v="8100"/>
    <x v="0"/>
  </r>
  <r>
    <x v="0"/>
    <x v="0"/>
    <x v="1"/>
    <x v="1"/>
    <n v="80"/>
    <n v="80"/>
    <n v="80"/>
    <n v="80"/>
    <n v="80"/>
    <n v="80"/>
    <x v="1"/>
    <n v="80"/>
    <n v="80"/>
    <n v="80"/>
    <n v="90"/>
    <n v="90"/>
    <n v="90"/>
    <x v="1"/>
    <x v="1"/>
    <x v="1"/>
    <n v="2800"/>
    <n v="2800"/>
    <n v="2800"/>
    <n v="2800"/>
    <n v="2800"/>
    <x v="1"/>
    <n v="2800"/>
    <n v="2800"/>
    <n v="2800"/>
    <n v="3150"/>
    <n v="3150"/>
    <n v="3150"/>
    <n v="17850"/>
    <x v="1"/>
  </r>
  <r>
    <x v="0"/>
    <x v="0"/>
    <x v="2"/>
    <x v="2"/>
    <n v="40"/>
    <n v="40"/>
    <n v="40"/>
    <n v="40"/>
    <n v="40"/>
    <n v="40"/>
    <x v="2"/>
    <n v="40"/>
    <n v="40"/>
    <n v="40"/>
    <n v="40"/>
    <n v="40"/>
    <n v="40"/>
    <x v="2"/>
    <x v="2"/>
    <x v="2"/>
    <n v="3000"/>
    <n v="3000"/>
    <n v="3000"/>
    <n v="3000"/>
    <n v="3000"/>
    <x v="2"/>
    <n v="3000"/>
    <n v="3000"/>
    <n v="3000"/>
    <n v="3000"/>
    <n v="3000"/>
    <n v="3000"/>
    <n v="18000"/>
    <x v="2"/>
  </r>
  <r>
    <x v="0"/>
    <x v="0"/>
    <x v="3"/>
    <x v="3"/>
    <n v="20"/>
    <n v="20"/>
    <n v="20"/>
    <n v="20"/>
    <n v="20"/>
    <n v="20"/>
    <x v="0"/>
    <n v="20"/>
    <n v="20"/>
    <n v="20"/>
    <n v="20"/>
    <n v="20"/>
    <n v="20"/>
    <x v="3"/>
    <x v="2"/>
    <x v="3"/>
    <n v="2100"/>
    <n v="2100"/>
    <n v="2100"/>
    <n v="2100"/>
    <n v="2100"/>
    <x v="3"/>
    <n v="2100"/>
    <n v="2100"/>
    <n v="2100"/>
    <n v="2100"/>
    <n v="2100"/>
    <n v="2100"/>
    <n v="12600"/>
    <x v="2"/>
  </r>
  <r>
    <x v="0"/>
    <x v="0"/>
    <x v="4"/>
    <x v="4"/>
    <n v="140"/>
    <n v="140"/>
    <n v="140"/>
    <n v="140"/>
    <n v="140"/>
    <n v="140"/>
    <x v="3"/>
    <n v="160"/>
    <n v="160"/>
    <n v="160"/>
    <n v="160"/>
    <n v="160"/>
    <n v="160"/>
    <x v="4"/>
    <x v="3"/>
    <x v="4"/>
    <n v="12600"/>
    <n v="12600"/>
    <n v="12600"/>
    <n v="12600"/>
    <n v="12600"/>
    <x v="4"/>
    <n v="14400"/>
    <n v="14400"/>
    <n v="14400"/>
    <n v="14400"/>
    <n v="14400"/>
    <n v="14400"/>
    <n v="86400"/>
    <x v="3"/>
  </r>
  <r>
    <x v="0"/>
    <x v="1"/>
    <x v="0"/>
    <x v="0"/>
    <n v="10"/>
    <n v="10"/>
    <n v="10"/>
    <n v="10"/>
    <n v="10"/>
    <n v="10"/>
    <x v="4"/>
    <n v="10"/>
    <n v="10"/>
    <n v="10"/>
    <n v="10"/>
    <n v="10"/>
    <n v="10"/>
    <x v="5"/>
    <x v="2"/>
    <x v="5"/>
    <n v="500"/>
    <n v="500"/>
    <n v="500"/>
    <n v="500"/>
    <n v="500"/>
    <x v="5"/>
    <n v="500"/>
    <n v="500"/>
    <n v="500"/>
    <n v="500"/>
    <n v="500"/>
    <n v="500"/>
    <n v="3000"/>
    <x v="2"/>
  </r>
  <r>
    <x v="0"/>
    <x v="1"/>
    <x v="3"/>
    <x v="3"/>
    <n v="20"/>
    <n v="20"/>
    <n v="20"/>
    <n v="20"/>
    <n v="20"/>
    <n v="20"/>
    <x v="0"/>
    <n v="20"/>
    <n v="20"/>
    <n v="20"/>
    <n v="20"/>
    <n v="20"/>
    <n v="20"/>
    <x v="3"/>
    <x v="2"/>
    <x v="3"/>
    <n v="2100"/>
    <n v="2100"/>
    <n v="2100"/>
    <n v="2100"/>
    <n v="2100"/>
    <x v="3"/>
    <n v="2100"/>
    <n v="2100"/>
    <n v="2100"/>
    <n v="2100"/>
    <n v="2100"/>
    <n v="2100"/>
    <n v="12600"/>
    <x v="2"/>
  </r>
  <r>
    <x v="0"/>
    <x v="2"/>
    <x v="0"/>
    <x v="0"/>
    <n v="20"/>
    <n v="20"/>
    <n v="20"/>
    <n v="20"/>
    <n v="20"/>
    <n v="20"/>
    <x v="0"/>
    <n v="20"/>
    <n v="20"/>
    <n v="20"/>
    <n v="20"/>
    <n v="20"/>
    <n v="20"/>
    <x v="3"/>
    <x v="2"/>
    <x v="0"/>
    <n v="1000"/>
    <n v="1000"/>
    <n v="1000"/>
    <n v="1000"/>
    <n v="1000"/>
    <x v="0"/>
    <n v="1000"/>
    <n v="1000"/>
    <n v="1000"/>
    <n v="1000"/>
    <n v="1000"/>
    <n v="1000"/>
    <n v="6000"/>
    <x v="2"/>
  </r>
  <r>
    <x v="0"/>
    <x v="2"/>
    <x v="5"/>
    <x v="0"/>
    <n v="10"/>
    <n v="10"/>
    <n v="10"/>
    <n v="10"/>
    <n v="10"/>
    <n v="10"/>
    <x v="4"/>
    <n v="12"/>
    <n v="12"/>
    <n v="12"/>
    <n v="12"/>
    <n v="12"/>
    <n v="12"/>
    <x v="6"/>
    <x v="4"/>
    <x v="5"/>
    <n v="500"/>
    <n v="500"/>
    <n v="500"/>
    <n v="500"/>
    <n v="500"/>
    <x v="5"/>
    <n v="600"/>
    <n v="600"/>
    <n v="600"/>
    <n v="600"/>
    <n v="600"/>
    <n v="600"/>
    <n v="3600"/>
    <x v="4"/>
  </r>
  <r>
    <x v="1"/>
    <x v="3"/>
    <x v="0"/>
    <x v="0"/>
    <n v="20"/>
    <n v="20"/>
    <n v="20"/>
    <n v="20"/>
    <n v="20"/>
    <n v="20"/>
    <x v="0"/>
    <n v="24"/>
    <n v="24"/>
    <n v="24"/>
    <n v="24"/>
    <n v="24"/>
    <n v="24"/>
    <x v="7"/>
    <x v="5"/>
    <x v="0"/>
    <n v="1000"/>
    <n v="1000"/>
    <n v="1000"/>
    <n v="1000"/>
    <n v="1000"/>
    <x v="0"/>
    <n v="1200"/>
    <n v="1200"/>
    <n v="1200"/>
    <n v="1200"/>
    <n v="1200"/>
    <n v="1200"/>
    <n v="7200"/>
    <x v="5"/>
  </r>
  <r>
    <x v="1"/>
    <x v="3"/>
    <x v="2"/>
    <x v="2"/>
    <n v="40"/>
    <n v="40"/>
    <n v="40"/>
    <n v="40"/>
    <n v="40"/>
    <n v="40"/>
    <x v="2"/>
    <n v="50"/>
    <n v="50"/>
    <n v="50"/>
    <n v="50"/>
    <n v="50"/>
    <n v="50"/>
    <x v="8"/>
    <x v="6"/>
    <x v="2"/>
    <n v="3000"/>
    <n v="3000"/>
    <n v="3000"/>
    <n v="3000"/>
    <n v="3000"/>
    <x v="2"/>
    <n v="3750"/>
    <n v="3750"/>
    <n v="3750"/>
    <n v="3750"/>
    <n v="3750"/>
    <n v="3750"/>
    <n v="22500"/>
    <x v="6"/>
  </r>
  <r>
    <x v="1"/>
    <x v="3"/>
    <x v="5"/>
    <x v="0"/>
    <n v="10"/>
    <n v="10"/>
    <n v="10"/>
    <n v="10"/>
    <n v="10"/>
    <n v="10"/>
    <x v="4"/>
    <n v="12"/>
    <n v="12"/>
    <n v="12"/>
    <n v="12"/>
    <n v="12"/>
    <n v="12"/>
    <x v="6"/>
    <x v="4"/>
    <x v="5"/>
    <n v="500"/>
    <n v="500"/>
    <n v="500"/>
    <n v="500"/>
    <n v="500"/>
    <x v="5"/>
    <n v="600"/>
    <n v="600"/>
    <n v="600"/>
    <n v="600"/>
    <n v="600"/>
    <n v="600"/>
    <n v="3600"/>
    <x v="4"/>
  </r>
  <r>
    <x v="1"/>
    <x v="4"/>
    <x v="0"/>
    <x v="0"/>
    <n v="5"/>
    <n v="5"/>
    <n v="5"/>
    <n v="5"/>
    <n v="5"/>
    <n v="5"/>
    <x v="5"/>
    <n v="5"/>
    <n v="5"/>
    <n v="5"/>
    <n v="5"/>
    <n v="5"/>
    <n v="5"/>
    <x v="9"/>
    <x v="2"/>
    <x v="6"/>
    <n v="250"/>
    <n v="250"/>
    <n v="250"/>
    <n v="250"/>
    <n v="250"/>
    <x v="6"/>
    <n v="250"/>
    <n v="250"/>
    <n v="250"/>
    <n v="250"/>
    <n v="250"/>
    <n v="250"/>
    <n v="1500"/>
    <x v="2"/>
  </r>
  <r>
    <x v="1"/>
    <x v="4"/>
    <x v="3"/>
    <x v="3"/>
    <n v="40"/>
    <n v="40"/>
    <n v="40"/>
    <n v="40"/>
    <n v="40"/>
    <n v="40"/>
    <x v="2"/>
    <n v="40"/>
    <n v="40"/>
    <n v="40"/>
    <n v="40"/>
    <n v="40"/>
    <n v="40"/>
    <x v="2"/>
    <x v="2"/>
    <x v="7"/>
    <n v="4200"/>
    <n v="4200"/>
    <n v="4200"/>
    <n v="4200"/>
    <n v="4200"/>
    <x v="7"/>
    <n v="4200"/>
    <n v="4200"/>
    <n v="4200"/>
    <n v="4200"/>
    <n v="4200"/>
    <n v="4200"/>
    <n v="25200"/>
    <x v="2"/>
  </r>
  <r>
    <x v="1"/>
    <x v="4"/>
    <x v="6"/>
    <x v="5"/>
    <n v="40"/>
    <n v="40"/>
    <n v="40"/>
    <n v="40"/>
    <n v="40"/>
    <n v="40"/>
    <x v="2"/>
    <n v="50"/>
    <n v="50"/>
    <n v="50"/>
    <n v="25"/>
    <n v="25"/>
    <n v="25"/>
    <x v="10"/>
    <x v="7"/>
    <x v="8"/>
    <n v="5600"/>
    <n v="5600"/>
    <n v="5600"/>
    <n v="5600"/>
    <n v="5600"/>
    <x v="8"/>
    <n v="7000"/>
    <n v="7000"/>
    <n v="7000"/>
    <n v="3500"/>
    <n v="3500"/>
    <n v="3500"/>
    <n v="31500"/>
    <x v="7"/>
  </r>
  <r>
    <x v="1"/>
    <x v="5"/>
    <x v="5"/>
    <x v="0"/>
    <n v="10"/>
    <n v="10"/>
    <n v="10"/>
    <n v="10"/>
    <n v="10"/>
    <n v="10"/>
    <x v="4"/>
    <n v="12"/>
    <n v="12"/>
    <n v="12"/>
    <n v="12"/>
    <n v="12"/>
    <n v="12"/>
    <x v="6"/>
    <x v="4"/>
    <x v="5"/>
    <n v="500"/>
    <n v="500"/>
    <n v="500"/>
    <n v="500"/>
    <n v="500"/>
    <x v="5"/>
    <n v="600"/>
    <n v="600"/>
    <n v="600"/>
    <n v="600"/>
    <n v="600"/>
    <n v="600"/>
    <n v="3600"/>
    <x v="4"/>
  </r>
  <r>
    <x v="1"/>
    <x v="5"/>
    <x v="7"/>
    <x v="6"/>
    <n v="20"/>
    <n v="20"/>
    <n v="20"/>
    <n v="20"/>
    <n v="20"/>
    <n v="20"/>
    <x v="0"/>
    <n v="25"/>
    <n v="25"/>
    <n v="25"/>
    <n v="25"/>
    <n v="25"/>
    <n v="25"/>
    <x v="11"/>
    <x v="1"/>
    <x v="9"/>
    <n v="1200"/>
    <n v="1200"/>
    <n v="1200"/>
    <n v="1200"/>
    <n v="1200"/>
    <x v="9"/>
    <n v="1500"/>
    <n v="1500"/>
    <n v="1500"/>
    <n v="1500"/>
    <n v="1500"/>
    <n v="1500"/>
    <n v="9000"/>
    <x v="8"/>
  </r>
  <r>
    <x v="1"/>
    <x v="5"/>
    <x v="6"/>
    <x v="5"/>
    <n v="40"/>
    <n v="40"/>
    <n v="40"/>
    <n v="40"/>
    <n v="40"/>
    <n v="40"/>
    <x v="2"/>
    <n v="50"/>
    <n v="50"/>
    <n v="50"/>
    <n v="25"/>
    <n v="25"/>
    <n v="25"/>
    <x v="10"/>
    <x v="7"/>
    <x v="8"/>
    <n v="5600"/>
    <n v="5600"/>
    <n v="5600"/>
    <n v="5600"/>
    <n v="5600"/>
    <x v="8"/>
    <n v="7000"/>
    <n v="7000"/>
    <n v="7000"/>
    <n v="3500"/>
    <n v="3500"/>
    <n v="3500"/>
    <n v="31500"/>
    <x v="7"/>
  </r>
  <r>
    <x v="2"/>
    <x v="6"/>
    <x v="0"/>
    <x v="0"/>
    <n v="10"/>
    <n v="10"/>
    <n v="10"/>
    <n v="10"/>
    <n v="10"/>
    <n v="10"/>
    <x v="4"/>
    <n v="5"/>
    <n v="5"/>
    <n v="5"/>
    <n v="5"/>
    <n v="5"/>
    <n v="5"/>
    <x v="9"/>
    <x v="8"/>
    <x v="5"/>
    <n v="500"/>
    <n v="500"/>
    <n v="500"/>
    <n v="500"/>
    <n v="500"/>
    <x v="5"/>
    <n v="250"/>
    <n v="250"/>
    <n v="250"/>
    <n v="250"/>
    <n v="250"/>
    <n v="250"/>
    <n v="1500"/>
    <x v="9"/>
  </r>
  <r>
    <x v="2"/>
    <x v="6"/>
    <x v="1"/>
    <x v="1"/>
    <n v="80"/>
    <n v="80"/>
    <n v="80"/>
    <n v="80"/>
    <n v="80"/>
    <n v="80"/>
    <x v="1"/>
    <n v="80"/>
    <n v="80"/>
    <n v="80"/>
    <n v="80"/>
    <n v="80"/>
    <n v="80"/>
    <x v="12"/>
    <x v="2"/>
    <x v="1"/>
    <n v="2800"/>
    <n v="2800"/>
    <n v="2800"/>
    <n v="2800"/>
    <n v="2800"/>
    <x v="1"/>
    <n v="2800"/>
    <n v="2800"/>
    <n v="2800"/>
    <n v="2800"/>
    <n v="2800"/>
    <n v="2800"/>
    <n v="16800"/>
    <x v="2"/>
  </r>
  <r>
    <x v="2"/>
    <x v="6"/>
    <x v="2"/>
    <x v="2"/>
    <n v="80"/>
    <n v="80"/>
    <n v="80"/>
    <n v="80"/>
    <n v="80"/>
    <n v="80"/>
    <x v="1"/>
    <n v="80"/>
    <n v="80"/>
    <n v="80"/>
    <n v="80"/>
    <n v="80"/>
    <n v="80"/>
    <x v="12"/>
    <x v="2"/>
    <x v="10"/>
    <n v="6000"/>
    <n v="6000"/>
    <n v="6000"/>
    <n v="6000"/>
    <n v="6000"/>
    <x v="10"/>
    <n v="6000"/>
    <n v="6000"/>
    <n v="6000"/>
    <n v="6000"/>
    <n v="6000"/>
    <n v="6000"/>
    <n v="36000"/>
    <x v="2"/>
  </r>
  <r>
    <x v="2"/>
    <x v="6"/>
    <x v="7"/>
    <x v="6"/>
    <n v="20"/>
    <n v="20"/>
    <n v="20"/>
    <n v="20"/>
    <n v="20"/>
    <n v="20"/>
    <x v="0"/>
    <n v="25"/>
    <n v="25"/>
    <n v="25"/>
    <n v="25"/>
    <n v="25"/>
    <n v="25"/>
    <x v="11"/>
    <x v="1"/>
    <x v="9"/>
    <n v="1200"/>
    <n v="1200"/>
    <n v="1200"/>
    <n v="1200"/>
    <n v="1200"/>
    <x v="9"/>
    <n v="1500"/>
    <n v="1500"/>
    <n v="1500"/>
    <n v="1500"/>
    <n v="1500"/>
    <n v="1500"/>
    <n v="9000"/>
    <x v="8"/>
  </r>
  <r>
    <x v="2"/>
    <x v="7"/>
    <x v="3"/>
    <x v="3"/>
    <n v="80"/>
    <n v="80"/>
    <n v="80"/>
    <n v="80"/>
    <n v="80"/>
    <n v="80"/>
    <x v="1"/>
    <n v="120"/>
    <n v="120"/>
    <n v="120"/>
    <n v="120"/>
    <n v="120"/>
    <n v="120"/>
    <x v="13"/>
    <x v="9"/>
    <x v="11"/>
    <n v="8400"/>
    <n v="8400"/>
    <n v="8400"/>
    <n v="8400"/>
    <n v="8400"/>
    <x v="11"/>
    <n v="12600"/>
    <n v="12600"/>
    <n v="12600"/>
    <n v="12600"/>
    <n v="12600"/>
    <n v="12600"/>
    <n v="75600"/>
    <x v="10"/>
  </r>
  <r>
    <x v="2"/>
    <x v="7"/>
    <x v="5"/>
    <x v="0"/>
    <n v="10"/>
    <n v="10"/>
    <n v="10"/>
    <n v="10"/>
    <n v="10"/>
    <n v="10"/>
    <x v="4"/>
    <n v="12"/>
    <n v="12"/>
    <n v="12"/>
    <n v="12"/>
    <n v="12"/>
    <n v="12"/>
    <x v="6"/>
    <x v="4"/>
    <x v="5"/>
    <n v="500"/>
    <n v="500"/>
    <n v="500"/>
    <n v="500"/>
    <n v="500"/>
    <x v="5"/>
    <n v="600"/>
    <n v="600"/>
    <n v="600"/>
    <n v="600"/>
    <n v="600"/>
    <n v="600"/>
    <n v="3600"/>
    <x v="4"/>
  </r>
  <r>
    <x v="2"/>
    <x v="7"/>
    <x v="7"/>
    <x v="6"/>
    <n v="20"/>
    <n v="20"/>
    <n v="20"/>
    <n v="20"/>
    <n v="20"/>
    <n v="20"/>
    <x v="0"/>
    <n v="25"/>
    <n v="25"/>
    <n v="25"/>
    <n v="25"/>
    <n v="25"/>
    <n v="25"/>
    <x v="11"/>
    <x v="1"/>
    <x v="9"/>
    <n v="1200"/>
    <n v="1200"/>
    <n v="1200"/>
    <n v="1200"/>
    <n v="1200"/>
    <x v="9"/>
    <n v="1500"/>
    <n v="1500"/>
    <n v="1500"/>
    <n v="1500"/>
    <n v="1500"/>
    <n v="1500"/>
    <n v="9000"/>
    <x v="8"/>
  </r>
  <r>
    <x v="2"/>
    <x v="8"/>
    <x v="0"/>
    <x v="0"/>
    <n v="30"/>
    <n v="30"/>
    <n v="30"/>
    <n v="30"/>
    <n v="30"/>
    <n v="30"/>
    <x v="6"/>
    <n v="30"/>
    <n v="30"/>
    <n v="30"/>
    <n v="30"/>
    <n v="30"/>
    <n v="30"/>
    <x v="14"/>
    <x v="2"/>
    <x v="12"/>
    <n v="1500"/>
    <n v="1500"/>
    <n v="1500"/>
    <n v="1500"/>
    <n v="1500"/>
    <x v="12"/>
    <n v="1500"/>
    <n v="1500"/>
    <n v="1500"/>
    <n v="1500"/>
    <n v="1500"/>
    <n v="1500"/>
    <n v="9000"/>
    <x v="2"/>
  </r>
  <r>
    <x v="2"/>
    <x v="8"/>
    <x v="5"/>
    <x v="0"/>
    <n v="10"/>
    <n v="10"/>
    <n v="10"/>
    <n v="10"/>
    <n v="10"/>
    <n v="10"/>
    <x v="4"/>
    <n v="12"/>
    <n v="12"/>
    <n v="12"/>
    <n v="12"/>
    <n v="12"/>
    <n v="12"/>
    <x v="6"/>
    <x v="4"/>
    <x v="5"/>
    <n v="500"/>
    <n v="500"/>
    <n v="500"/>
    <n v="500"/>
    <n v="500"/>
    <x v="5"/>
    <n v="600"/>
    <n v="600"/>
    <n v="600"/>
    <n v="600"/>
    <n v="600"/>
    <n v="600"/>
    <n v="3600"/>
    <x v="4"/>
  </r>
  <r>
    <x v="2"/>
    <x v="8"/>
    <x v="6"/>
    <x v="5"/>
    <n v="40"/>
    <n v="40"/>
    <n v="40"/>
    <n v="40"/>
    <n v="40"/>
    <n v="40"/>
    <x v="2"/>
    <n v="50"/>
    <n v="50"/>
    <n v="50"/>
    <n v="25"/>
    <n v="25"/>
    <n v="25"/>
    <x v="10"/>
    <x v="7"/>
    <x v="8"/>
    <n v="5600"/>
    <n v="5600"/>
    <n v="5600"/>
    <n v="5600"/>
    <n v="5600"/>
    <x v="8"/>
    <n v="7000"/>
    <n v="7000"/>
    <n v="7000"/>
    <n v="3500"/>
    <n v="3500"/>
    <n v="3500"/>
    <n v="31500"/>
    <x v="7"/>
  </r>
  <r>
    <x v="2"/>
    <x v="9"/>
    <x v="5"/>
    <x v="0"/>
    <n v="10"/>
    <n v="10"/>
    <n v="10"/>
    <n v="10"/>
    <n v="10"/>
    <n v="10"/>
    <x v="4"/>
    <n v="12"/>
    <n v="12"/>
    <n v="12"/>
    <n v="12"/>
    <n v="12"/>
    <n v="12"/>
    <x v="6"/>
    <x v="4"/>
    <x v="5"/>
    <n v="500"/>
    <n v="500"/>
    <n v="500"/>
    <n v="500"/>
    <n v="500"/>
    <x v="5"/>
    <n v="600"/>
    <n v="600"/>
    <n v="600"/>
    <n v="600"/>
    <n v="600"/>
    <n v="600"/>
    <n v="3600"/>
    <x v="4"/>
  </r>
  <r>
    <x v="2"/>
    <x v="9"/>
    <x v="7"/>
    <x v="6"/>
    <n v="20"/>
    <n v="20"/>
    <n v="20"/>
    <n v="20"/>
    <n v="20"/>
    <n v="20"/>
    <x v="0"/>
    <n v="25"/>
    <n v="25"/>
    <n v="25"/>
    <n v="25"/>
    <n v="25"/>
    <n v="25"/>
    <x v="11"/>
    <x v="1"/>
    <x v="9"/>
    <n v="1200"/>
    <n v="1200"/>
    <n v="1200"/>
    <n v="1200"/>
    <n v="1200"/>
    <x v="9"/>
    <n v="1500"/>
    <n v="1500"/>
    <n v="1500"/>
    <n v="1500"/>
    <n v="1500"/>
    <n v="1500"/>
    <n v="9000"/>
    <x v="8"/>
  </r>
  <r>
    <x v="2"/>
    <x v="10"/>
    <x v="6"/>
    <x v="5"/>
    <n v="40"/>
    <n v="40"/>
    <n v="40"/>
    <n v="40"/>
    <n v="40"/>
    <n v="40"/>
    <x v="2"/>
    <n v="50"/>
    <n v="50"/>
    <n v="50"/>
    <n v="25"/>
    <n v="25"/>
    <n v="25"/>
    <x v="10"/>
    <x v="7"/>
    <x v="8"/>
    <n v="5600"/>
    <n v="5600"/>
    <n v="5600"/>
    <n v="5600"/>
    <n v="5600"/>
    <x v="8"/>
    <n v="7000"/>
    <n v="7000"/>
    <n v="7000"/>
    <n v="3500"/>
    <n v="3500"/>
    <n v="3500"/>
    <n v="31500"/>
    <x v="7"/>
  </r>
  <r>
    <x v="2"/>
    <x v="10"/>
    <x v="5"/>
    <x v="0"/>
    <n v="10"/>
    <n v="10"/>
    <n v="10"/>
    <n v="10"/>
    <n v="10"/>
    <n v="10"/>
    <x v="4"/>
    <n v="12"/>
    <n v="12"/>
    <n v="12"/>
    <n v="12"/>
    <n v="12"/>
    <n v="12"/>
    <x v="6"/>
    <x v="4"/>
    <x v="5"/>
    <n v="500"/>
    <n v="500"/>
    <n v="500"/>
    <n v="500"/>
    <n v="500"/>
    <x v="5"/>
    <n v="600"/>
    <n v="600"/>
    <n v="600"/>
    <n v="600"/>
    <n v="600"/>
    <n v="600"/>
    <n v="3600"/>
    <x v="4"/>
  </r>
  <r>
    <x v="3"/>
    <x v="11"/>
    <x v="4"/>
    <x v="4"/>
    <n v="20"/>
    <n v="20"/>
    <n v="20"/>
    <n v="20"/>
    <n v="20"/>
    <n v="20"/>
    <x v="0"/>
    <n v="15"/>
    <n v="15"/>
    <n v="15"/>
    <n v="15"/>
    <n v="15"/>
    <n v="15"/>
    <x v="15"/>
    <x v="8"/>
    <x v="13"/>
    <n v="1800"/>
    <n v="1800"/>
    <n v="1800"/>
    <n v="1800"/>
    <n v="1800"/>
    <x v="13"/>
    <n v="1350"/>
    <n v="1350"/>
    <n v="1350"/>
    <n v="1350"/>
    <n v="1350"/>
    <n v="1350"/>
    <n v="8100"/>
    <x v="11"/>
  </r>
  <r>
    <x v="3"/>
    <x v="11"/>
    <x v="8"/>
    <x v="7"/>
    <n v="160"/>
    <n v="160"/>
    <n v="160"/>
    <n v="160"/>
    <n v="160"/>
    <n v="160"/>
    <x v="7"/>
    <n v="110"/>
    <n v="110"/>
    <n v="110"/>
    <n v="110"/>
    <n v="110"/>
    <n v="110"/>
    <x v="16"/>
    <x v="10"/>
    <x v="14"/>
    <n v="15200"/>
    <n v="15200"/>
    <n v="15200"/>
    <n v="15200"/>
    <n v="15200"/>
    <x v="14"/>
    <n v="10450"/>
    <n v="10450"/>
    <n v="10450"/>
    <n v="10450"/>
    <n v="10450"/>
    <n v="10450"/>
    <n v="62700"/>
    <x v="12"/>
  </r>
  <r>
    <x v="3"/>
    <x v="11"/>
    <x v="7"/>
    <x v="6"/>
    <n v="20"/>
    <n v="20"/>
    <n v="20"/>
    <n v="20"/>
    <n v="20"/>
    <n v="20"/>
    <x v="0"/>
    <n v="25"/>
    <n v="25"/>
    <n v="25"/>
    <n v="25"/>
    <n v="25"/>
    <n v="25"/>
    <x v="11"/>
    <x v="1"/>
    <x v="9"/>
    <n v="1200"/>
    <n v="1200"/>
    <n v="1200"/>
    <n v="1200"/>
    <n v="1200"/>
    <x v="9"/>
    <n v="1500"/>
    <n v="1500"/>
    <n v="1500"/>
    <n v="1500"/>
    <n v="1500"/>
    <n v="1500"/>
    <n v="9000"/>
    <x v="8"/>
  </r>
  <r>
    <x v="3"/>
    <x v="11"/>
    <x v="9"/>
    <x v="8"/>
    <n v="30"/>
    <n v="30"/>
    <n v="30"/>
    <n v="30"/>
    <n v="30"/>
    <n v="30"/>
    <x v="6"/>
    <n v="30"/>
    <n v="30"/>
    <n v="30"/>
    <n v="30"/>
    <n v="30"/>
    <n v="30"/>
    <x v="14"/>
    <x v="2"/>
    <x v="15"/>
    <n v="3600"/>
    <n v="3600"/>
    <n v="3600"/>
    <n v="3600"/>
    <n v="3600"/>
    <x v="15"/>
    <n v="3600"/>
    <n v="3600"/>
    <n v="3600"/>
    <n v="3600"/>
    <n v="3600"/>
    <n v="3600"/>
    <n v="21600"/>
    <x v="2"/>
  </r>
  <r>
    <x v="3"/>
    <x v="12"/>
    <x v="10"/>
    <x v="2"/>
    <n v="80"/>
    <n v="80"/>
    <n v="80"/>
    <n v="80"/>
    <n v="80"/>
    <n v="80"/>
    <x v="1"/>
    <n v="80"/>
    <n v="80"/>
    <n v="80"/>
    <n v="80"/>
    <n v="80"/>
    <n v="80"/>
    <x v="12"/>
    <x v="2"/>
    <x v="10"/>
    <n v="6000"/>
    <n v="6000"/>
    <n v="6000"/>
    <n v="6000"/>
    <n v="6000"/>
    <x v="10"/>
    <n v="6000"/>
    <n v="6000"/>
    <n v="6000"/>
    <n v="6000"/>
    <n v="6000"/>
    <n v="6000"/>
    <n v="36000"/>
    <x v="2"/>
  </r>
  <r>
    <x v="3"/>
    <x v="12"/>
    <x v="5"/>
    <x v="0"/>
    <n v="10"/>
    <n v="10"/>
    <n v="10"/>
    <n v="10"/>
    <n v="10"/>
    <n v="10"/>
    <x v="4"/>
    <n v="12"/>
    <n v="12"/>
    <n v="12"/>
    <n v="12"/>
    <n v="12"/>
    <n v="12"/>
    <x v="6"/>
    <x v="4"/>
    <x v="5"/>
    <n v="500"/>
    <n v="500"/>
    <n v="500"/>
    <n v="500"/>
    <n v="500"/>
    <x v="5"/>
    <n v="600"/>
    <n v="600"/>
    <n v="600"/>
    <n v="600"/>
    <n v="600"/>
    <n v="600"/>
    <n v="3600"/>
    <x v="4"/>
  </r>
  <r>
    <x v="3"/>
    <x v="12"/>
    <x v="7"/>
    <x v="6"/>
    <n v="20"/>
    <n v="20"/>
    <n v="20"/>
    <n v="20"/>
    <n v="20"/>
    <n v="20"/>
    <x v="0"/>
    <n v="25"/>
    <n v="25"/>
    <n v="25"/>
    <n v="25"/>
    <n v="25"/>
    <n v="25"/>
    <x v="11"/>
    <x v="1"/>
    <x v="9"/>
    <n v="1200"/>
    <n v="1200"/>
    <n v="1200"/>
    <n v="1200"/>
    <n v="1200"/>
    <x v="9"/>
    <n v="1500"/>
    <n v="1500"/>
    <n v="1500"/>
    <n v="1500"/>
    <n v="1500"/>
    <n v="1500"/>
    <n v="9000"/>
    <x v="8"/>
  </r>
  <r>
    <x v="3"/>
    <x v="12"/>
    <x v="9"/>
    <x v="8"/>
    <n v="30"/>
    <n v="30"/>
    <n v="30"/>
    <n v="30"/>
    <n v="30"/>
    <n v="30"/>
    <x v="6"/>
    <n v="30"/>
    <n v="30"/>
    <n v="30"/>
    <n v="30"/>
    <n v="30"/>
    <n v="30"/>
    <x v="14"/>
    <x v="2"/>
    <x v="15"/>
    <n v="3600"/>
    <n v="3600"/>
    <n v="3600"/>
    <n v="3600"/>
    <n v="3600"/>
    <x v="15"/>
    <n v="3600"/>
    <n v="3600"/>
    <n v="3600"/>
    <n v="3600"/>
    <n v="3600"/>
    <n v="3600"/>
    <n v="21600"/>
    <x v="2"/>
  </r>
  <r>
    <x v="3"/>
    <x v="13"/>
    <x v="10"/>
    <x v="2"/>
    <n v="80"/>
    <n v="80"/>
    <n v="80"/>
    <n v="80"/>
    <n v="80"/>
    <n v="80"/>
    <x v="1"/>
    <n v="90"/>
    <n v="90"/>
    <n v="90"/>
    <n v="90"/>
    <n v="90"/>
    <n v="90"/>
    <x v="17"/>
    <x v="6"/>
    <x v="10"/>
    <n v="6000"/>
    <n v="6000"/>
    <n v="6000"/>
    <n v="6000"/>
    <n v="6000"/>
    <x v="10"/>
    <n v="6750"/>
    <n v="6750"/>
    <n v="6750"/>
    <n v="6750"/>
    <n v="6750"/>
    <n v="6750"/>
    <n v="40500"/>
    <x v="6"/>
  </r>
  <r>
    <x v="3"/>
    <x v="13"/>
    <x v="5"/>
    <x v="0"/>
    <n v="10"/>
    <n v="10"/>
    <n v="10"/>
    <n v="10"/>
    <n v="10"/>
    <n v="10"/>
    <x v="4"/>
    <n v="12"/>
    <n v="12"/>
    <n v="12"/>
    <n v="12"/>
    <n v="12"/>
    <n v="12"/>
    <x v="6"/>
    <x v="4"/>
    <x v="5"/>
    <n v="500"/>
    <n v="500"/>
    <n v="500"/>
    <n v="500"/>
    <n v="500"/>
    <x v="5"/>
    <n v="600"/>
    <n v="600"/>
    <n v="600"/>
    <n v="600"/>
    <n v="600"/>
    <n v="600"/>
    <n v="3600"/>
    <x v="4"/>
  </r>
  <r>
    <x v="3"/>
    <x v="13"/>
    <x v="9"/>
    <x v="8"/>
    <n v="30"/>
    <n v="30"/>
    <n v="30"/>
    <n v="30"/>
    <n v="30"/>
    <n v="30"/>
    <x v="6"/>
    <n v="30"/>
    <n v="30"/>
    <n v="30"/>
    <n v="30"/>
    <n v="30"/>
    <n v="30"/>
    <x v="14"/>
    <x v="2"/>
    <x v="15"/>
    <n v="3600"/>
    <n v="3600"/>
    <n v="3600"/>
    <n v="3600"/>
    <n v="3600"/>
    <x v="15"/>
    <n v="3600"/>
    <n v="3600"/>
    <n v="3600"/>
    <n v="3600"/>
    <n v="3600"/>
    <n v="3600"/>
    <n v="21600"/>
    <x v="2"/>
  </r>
  <r>
    <x v="3"/>
    <x v="14"/>
    <x v="5"/>
    <x v="0"/>
    <n v="10"/>
    <n v="10"/>
    <n v="10"/>
    <n v="10"/>
    <n v="10"/>
    <n v="10"/>
    <x v="4"/>
    <n v="12"/>
    <n v="12"/>
    <n v="12"/>
    <n v="12"/>
    <n v="12"/>
    <n v="12"/>
    <x v="6"/>
    <x v="4"/>
    <x v="5"/>
    <n v="500"/>
    <n v="500"/>
    <n v="500"/>
    <n v="500"/>
    <n v="500"/>
    <x v="5"/>
    <n v="600"/>
    <n v="600"/>
    <n v="600"/>
    <n v="600"/>
    <n v="600"/>
    <n v="600"/>
    <n v="3600"/>
    <x v="4"/>
  </r>
  <r>
    <x v="3"/>
    <x v="14"/>
    <x v="7"/>
    <x v="6"/>
    <n v="20"/>
    <n v="20"/>
    <n v="20"/>
    <n v="20"/>
    <n v="20"/>
    <n v="20"/>
    <x v="0"/>
    <n v="25"/>
    <n v="25"/>
    <n v="25"/>
    <n v="25"/>
    <n v="25"/>
    <n v="25"/>
    <x v="11"/>
    <x v="1"/>
    <x v="9"/>
    <n v="1200"/>
    <n v="1200"/>
    <n v="1200"/>
    <n v="1200"/>
    <n v="1200"/>
    <x v="9"/>
    <n v="1500"/>
    <n v="1500"/>
    <n v="1500"/>
    <n v="1500"/>
    <n v="1500"/>
    <n v="1500"/>
    <n v="9000"/>
    <x v="8"/>
  </r>
  <r>
    <x v="3"/>
    <x v="14"/>
    <x v="9"/>
    <x v="8"/>
    <n v="30"/>
    <n v="30"/>
    <n v="30"/>
    <n v="30"/>
    <n v="30"/>
    <n v="30"/>
    <x v="6"/>
    <n v="30"/>
    <n v="30"/>
    <n v="30"/>
    <n v="30"/>
    <n v="30"/>
    <n v="30"/>
    <x v="14"/>
    <x v="2"/>
    <x v="15"/>
    <n v="3600"/>
    <n v="3600"/>
    <n v="3600"/>
    <n v="3600"/>
    <n v="3600"/>
    <x v="15"/>
    <n v="3600"/>
    <n v="3600"/>
    <n v="3600"/>
    <n v="3600"/>
    <n v="3600"/>
    <n v="3600"/>
    <n v="21600"/>
    <x v="2"/>
  </r>
  <r>
    <x v="4"/>
    <x v="15"/>
    <x v="0"/>
    <x v="0"/>
    <n v="40"/>
    <n v="40"/>
    <n v="40"/>
    <n v="40"/>
    <n v="40"/>
    <n v="40"/>
    <x v="2"/>
    <n v="50"/>
    <n v="50"/>
    <n v="50"/>
    <n v="50"/>
    <n v="50"/>
    <n v="50"/>
    <x v="8"/>
    <x v="6"/>
    <x v="16"/>
    <n v="2000"/>
    <n v="2000"/>
    <n v="2000"/>
    <n v="2000"/>
    <n v="2000"/>
    <x v="16"/>
    <n v="2500"/>
    <n v="2500"/>
    <n v="2500"/>
    <n v="2500"/>
    <n v="2500"/>
    <n v="2500"/>
    <n v="15000"/>
    <x v="13"/>
  </r>
  <r>
    <x v="4"/>
    <x v="15"/>
    <x v="5"/>
    <x v="0"/>
    <n v="10"/>
    <n v="10"/>
    <n v="10"/>
    <n v="10"/>
    <n v="10"/>
    <n v="10"/>
    <x v="4"/>
    <n v="12"/>
    <n v="12"/>
    <n v="12"/>
    <n v="12"/>
    <n v="12"/>
    <n v="12"/>
    <x v="6"/>
    <x v="4"/>
    <x v="5"/>
    <n v="500"/>
    <n v="500"/>
    <n v="500"/>
    <n v="500"/>
    <n v="500"/>
    <x v="5"/>
    <n v="600"/>
    <n v="600"/>
    <n v="600"/>
    <n v="600"/>
    <n v="600"/>
    <n v="600"/>
    <n v="3600"/>
    <x v="4"/>
  </r>
  <r>
    <x v="4"/>
    <x v="15"/>
    <x v="9"/>
    <x v="8"/>
    <n v="30"/>
    <n v="30"/>
    <n v="30"/>
    <n v="30"/>
    <n v="30"/>
    <n v="30"/>
    <x v="6"/>
    <n v="30"/>
    <n v="30"/>
    <n v="30"/>
    <n v="30"/>
    <n v="30"/>
    <n v="30"/>
    <x v="14"/>
    <x v="2"/>
    <x v="15"/>
    <n v="3600"/>
    <n v="3600"/>
    <n v="3600"/>
    <n v="3600"/>
    <n v="3600"/>
    <x v="15"/>
    <n v="3600"/>
    <n v="3600"/>
    <n v="3600"/>
    <n v="3600"/>
    <n v="3600"/>
    <n v="3600"/>
    <n v="21600"/>
    <x v="2"/>
  </r>
  <r>
    <x v="4"/>
    <x v="16"/>
    <x v="11"/>
    <x v="9"/>
    <n v="160"/>
    <n v="160"/>
    <n v="160"/>
    <n v="160"/>
    <n v="160"/>
    <n v="160"/>
    <x v="7"/>
    <n v="160"/>
    <n v="160"/>
    <n v="160"/>
    <n v="160"/>
    <n v="160"/>
    <n v="160"/>
    <x v="4"/>
    <x v="2"/>
    <x v="17"/>
    <n v="7200"/>
    <n v="7200"/>
    <n v="7200"/>
    <n v="7200"/>
    <n v="7200"/>
    <x v="17"/>
    <n v="7200"/>
    <n v="7200"/>
    <n v="7200"/>
    <n v="7200"/>
    <n v="7200"/>
    <n v="7200"/>
    <n v="43200"/>
    <x v="2"/>
  </r>
  <r>
    <x v="4"/>
    <x v="16"/>
    <x v="12"/>
    <x v="10"/>
    <n v="160"/>
    <n v="160"/>
    <n v="160"/>
    <n v="160"/>
    <n v="160"/>
    <n v="160"/>
    <x v="7"/>
    <n v="80"/>
    <n v="80"/>
    <n v="80"/>
    <n v="80"/>
    <n v="80"/>
    <n v="80"/>
    <x v="12"/>
    <x v="11"/>
    <x v="18"/>
    <n v="14080"/>
    <n v="14080"/>
    <n v="14080"/>
    <n v="14080"/>
    <n v="14080"/>
    <x v="18"/>
    <n v="7040"/>
    <n v="7040"/>
    <n v="7040"/>
    <n v="7040"/>
    <n v="7040"/>
    <n v="7040"/>
    <n v="42240"/>
    <x v="14"/>
  </r>
  <r>
    <x v="4"/>
    <x v="16"/>
    <x v="5"/>
    <x v="0"/>
    <n v="10"/>
    <n v="10"/>
    <n v="10"/>
    <n v="10"/>
    <n v="10"/>
    <n v="10"/>
    <x v="4"/>
    <n v="12"/>
    <n v="12"/>
    <n v="12"/>
    <n v="12"/>
    <n v="12"/>
    <n v="12"/>
    <x v="6"/>
    <x v="4"/>
    <x v="5"/>
    <n v="500"/>
    <n v="500"/>
    <n v="500"/>
    <n v="500"/>
    <n v="500"/>
    <x v="5"/>
    <n v="600"/>
    <n v="600"/>
    <n v="600"/>
    <n v="600"/>
    <n v="600"/>
    <n v="600"/>
    <n v="3600"/>
    <x v="4"/>
  </r>
  <r>
    <x v="4"/>
    <x v="16"/>
    <x v="7"/>
    <x v="6"/>
    <n v="20"/>
    <n v="20"/>
    <n v="20"/>
    <n v="20"/>
    <n v="20"/>
    <n v="20"/>
    <x v="0"/>
    <n v="25"/>
    <n v="25"/>
    <n v="25"/>
    <n v="25"/>
    <n v="25"/>
    <n v="25"/>
    <x v="11"/>
    <x v="1"/>
    <x v="9"/>
    <n v="1200"/>
    <n v="1200"/>
    <n v="1200"/>
    <n v="1200"/>
    <n v="1200"/>
    <x v="9"/>
    <n v="1500"/>
    <n v="1500"/>
    <n v="1500"/>
    <n v="1500"/>
    <n v="1500"/>
    <n v="1500"/>
    <n v="90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D30B4-0AFE-AE49-8D31-A8DB6445F762}"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8:B14" firstHeaderRow="1" firstDataRow="1" firstDataCol="1"/>
  <pivotFields count="34">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items count="14">
        <item x="9"/>
        <item x="6"/>
        <item x="0"/>
        <item x="7"/>
        <item x="8"/>
        <item x="2"/>
        <item x="4"/>
        <item x="12"/>
        <item x="3"/>
        <item x="10"/>
        <item x="11"/>
        <item x="5"/>
        <item x="1"/>
        <item t="default"/>
      </items>
    </pivotField>
    <pivotField numFmtId="164" showAll="0"/>
    <pivotField showAll="0"/>
    <pivotField showAll="0"/>
    <pivotField showAll="0"/>
    <pivotField showAll="0"/>
    <pivotField showAll="0"/>
    <pivotField showAll="0"/>
    <pivotField showAll="0">
      <items count="9">
        <item x="5"/>
        <item x="4"/>
        <item x="0"/>
        <item x="6"/>
        <item x="2"/>
        <item x="1"/>
        <item x="3"/>
        <item x="7"/>
        <item t="default"/>
      </items>
    </pivotField>
    <pivotField showAll="0"/>
    <pivotField showAll="0"/>
    <pivotField showAll="0"/>
    <pivotField showAll="0"/>
    <pivotField showAll="0"/>
    <pivotField showAll="0"/>
    <pivotField showAll="0">
      <items count="19">
        <item x="9"/>
        <item x="5"/>
        <item x="6"/>
        <item x="15"/>
        <item x="3"/>
        <item x="7"/>
        <item x="11"/>
        <item x="0"/>
        <item x="14"/>
        <item x="10"/>
        <item x="2"/>
        <item x="8"/>
        <item x="12"/>
        <item x="1"/>
        <item x="17"/>
        <item x="16"/>
        <item x="13"/>
        <item x="4"/>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items count="20">
        <item x="6"/>
        <item x="5"/>
        <item x="0"/>
        <item x="9"/>
        <item x="12"/>
        <item x="13"/>
        <item x="16"/>
        <item x="3"/>
        <item x="1"/>
        <item x="2"/>
        <item x="15"/>
        <item x="7"/>
        <item x="8"/>
        <item x="10"/>
        <item x="17"/>
        <item x="11"/>
        <item x="4"/>
        <item x="18"/>
        <item x="14"/>
        <item t="default"/>
      </items>
    </pivotField>
    <pivotField numFmtId="164" showAll="0"/>
    <pivotField numFmtId="164" showAll="0"/>
    <pivotField numFmtId="164" showAll="0"/>
    <pivotField numFmtId="164" showAll="0"/>
    <pivotField numFmtId="164" showAll="0"/>
    <pivotField numFmtId="164" showAll="0"/>
    <pivotField numFmtId="164" showAll="0"/>
    <pivotField numFmtId="43" showAll="0"/>
  </pivotFields>
  <rowFields count="1">
    <field x="0"/>
  </rowFields>
  <rowItems count="6">
    <i>
      <x v="4"/>
    </i>
    <i>
      <x v="3"/>
    </i>
    <i>
      <x v="1"/>
    </i>
    <i>
      <x/>
    </i>
    <i>
      <x v="2"/>
    </i>
    <i t="grand">
      <x/>
    </i>
  </rowItems>
  <colItems count="1">
    <i/>
  </colItems>
  <dataFields count="1">
    <dataField name="Time Impact" fld="18" baseField="0" baseItem="0"/>
  </dataFields>
  <formats count="5">
    <format dxfId="49">
      <pivotArea type="all" dataOnly="0" outline="0" fieldPosition="0"/>
    </format>
    <format dxfId="50">
      <pivotArea outline="0" collapsedLevelsAreSubtotals="1" fieldPosition="0"/>
    </format>
    <format dxfId="51">
      <pivotArea field="0" type="button" dataOnly="0" labelOnly="1" outline="0" axis="axisRow" fieldPosition="0"/>
    </format>
    <format dxfId="52">
      <pivotArea dataOnly="0" labelOnly="1" fieldPosition="0">
        <references count="1">
          <reference field="0" count="0"/>
        </references>
      </pivotArea>
    </format>
    <format dxfId="53">
      <pivotArea dataOnly="0" labelOnly="1" grandRow="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63D1F-B544-394C-A2F3-2EBB2FB6BF39}"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C18" firstHeaderRow="1" firstDataRow="1" firstDataCol="1"/>
  <pivotFields count="34">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items count="14">
        <item x="9"/>
        <item x="6"/>
        <item x="0"/>
        <item x="7"/>
        <item x="8"/>
        <item x="2"/>
        <item x="4"/>
        <item x="12"/>
        <item x="3"/>
        <item x="10"/>
        <item x="11"/>
        <item x="5"/>
        <item x="1"/>
        <item t="default"/>
      </items>
    </pivotField>
    <pivotField numFmtId="164" showAll="0"/>
    <pivotField showAll="0"/>
    <pivotField showAll="0"/>
    <pivotField showAll="0"/>
    <pivotField showAll="0"/>
    <pivotField showAll="0"/>
    <pivotField showAll="0"/>
    <pivotField showAll="0">
      <items count="9">
        <item x="5"/>
        <item x="4"/>
        <item x="0"/>
        <item x="6"/>
        <item x="2"/>
        <item x="1"/>
        <item x="3"/>
        <item x="7"/>
        <item t="default"/>
      </items>
    </pivotField>
    <pivotField showAll="0"/>
    <pivotField showAll="0"/>
    <pivotField showAll="0"/>
    <pivotField showAll="0"/>
    <pivotField showAll="0"/>
    <pivotField showAll="0"/>
    <pivotField showAll="0">
      <items count="19">
        <item x="9"/>
        <item x="5"/>
        <item x="6"/>
        <item x="15"/>
        <item x="3"/>
        <item x="7"/>
        <item x="11"/>
        <item x="0"/>
        <item x="14"/>
        <item x="10"/>
        <item x="2"/>
        <item x="8"/>
        <item x="12"/>
        <item x="1"/>
        <item x="17"/>
        <item x="16"/>
        <item x="13"/>
        <item x="4"/>
        <item t="default"/>
      </items>
    </pivotField>
    <pivotField showAll="0"/>
    <pivotField numFmtId="164" showAll="0"/>
    <pivotField numFmtId="164" showAll="0"/>
    <pivotField numFmtId="164" showAll="0"/>
    <pivotField numFmtId="164" showAll="0"/>
    <pivotField numFmtId="164" showAll="0"/>
    <pivotField numFmtId="164" showAll="0"/>
    <pivotField numFmtId="164" showAll="0">
      <items count="20">
        <item x="6"/>
        <item x="5"/>
        <item x="0"/>
        <item x="9"/>
        <item x="12"/>
        <item x="13"/>
        <item x="16"/>
        <item x="3"/>
        <item x="1"/>
        <item x="2"/>
        <item x="15"/>
        <item x="7"/>
        <item x="8"/>
        <item x="10"/>
        <item x="17"/>
        <item x="11"/>
        <item x="4"/>
        <item x="18"/>
        <item x="14"/>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43" showAll="0"/>
  </pivotFields>
  <rowFields count="1">
    <field x="0"/>
  </rowFields>
  <rowItems count="6">
    <i>
      <x v="2"/>
    </i>
    <i>
      <x/>
    </i>
    <i>
      <x v="1"/>
    </i>
    <i>
      <x v="3"/>
    </i>
    <i>
      <x v="4"/>
    </i>
    <i t="grand">
      <x/>
    </i>
  </rowItems>
  <colItems count="1">
    <i/>
  </colItems>
  <dataFields count="1">
    <dataField name="Cost Impact" fld="33" baseField="0" baseItem="0"/>
  </dataFields>
  <formats count="9">
    <format dxfId="40">
      <pivotArea type="all" dataOnly="0" outline="0" fieldPosition="0"/>
    </format>
    <format dxfId="41">
      <pivotArea outline="0" collapsedLevelsAreSubtotals="1" fieldPosition="0"/>
    </format>
    <format dxfId="42">
      <pivotArea field="0" type="button" dataOnly="0" labelOnly="1" outline="0" axis="axisRow" fieldPosition="0"/>
    </format>
    <format dxfId="43">
      <pivotArea dataOnly="0" labelOnly="1" fieldPosition="0">
        <references count="1">
          <reference field="0" count="0"/>
        </references>
      </pivotArea>
    </format>
    <format dxfId="44">
      <pivotArea dataOnly="0" labelOnly="1" grandRow="1" outline="0" fieldPosition="0"/>
    </format>
    <format dxfId="45">
      <pivotArea outline="0" collapsedLevelsAreSubtotals="1" fieldPosition="0"/>
    </format>
    <format dxfId="46">
      <pivotArea dataOnly="0" labelOnly="1" outline="0" fieldPosition="0">
        <references count="1">
          <reference field="4294967294" count="1">
            <x v="0"/>
          </reference>
        </references>
      </pivotArea>
    </format>
    <format dxfId="47">
      <pivotArea outline="0" collapsedLevelsAreSubtotals="1" fieldPosition="0"/>
    </format>
    <format dxfId="48">
      <pivotArea dataOnly="0" labelOnly="1"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13A8D-3DEA-EF41-BB58-A0BA6BFD4592}"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B24" firstHeaderRow="1" firstDataRow="1" firstDataCol="1"/>
  <pivotFields count="34">
    <pivotField showAll="0"/>
    <pivotField showAll="0">
      <items count="18">
        <item x="0"/>
        <item x="1"/>
        <item x="2"/>
        <item x="3"/>
        <item x="4"/>
        <item x="5"/>
        <item x="6"/>
        <item x="7"/>
        <item x="8"/>
        <item x="9"/>
        <item x="10"/>
        <item x="11"/>
        <item x="12"/>
        <item x="13"/>
        <item x="14"/>
        <item x="15"/>
        <item x="16"/>
        <item t="default"/>
      </items>
    </pivotField>
    <pivotField axis="axisRow" showAll="0" sortType="descending">
      <items count="14">
        <item x="9"/>
        <item x="6"/>
        <item x="0"/>
        <item x="7"/>
        <item x="8"/>
        <item x="2"/>
        <item x="4"/>
        <item x="12"/>
        <item x="3"/>
        <item x="10"/>
        <item x="11"/>
        <item x="5"/>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items count="9">
        <item x="5"/>
        <item x="4"/>
        <item x="0"/>
        <item x="6"/>
        <item x="2"/>
        <item x="1"/>
        <item x="3"/>
        <item x="7"/>
        <item t="default"/>
      </items>
    </pivotField>
    <pivotField showAll="0"/>
    <pivotField showAll="0"/>
    <pivotField showAll="0"/>
    <pivotField showAll="0"/>
    <pivotField showAll="0"/>
    <pivotField showAll="0"/>
    <pivotField showAll="0">
      <items count="19">
        <item x="9"/>
        <item x="5"/>
        <item x="6"/>
        <item x="15"/>
        <item x="3"/>
        <item x="7"/>
        <item x="11"/>
        <item x="0"/>
        <item x="14"/>
        <item x="10"/>
        <item x="2"/>
        <item x="8"/>
        <item x="12"/>
        <item x="1"/>
        <item x="17"/>
        <item x="16"/>
        <item x="13"/>
        <item x="4"/>
        <item t="default"/>
      </items>
    </pivotField>
    <pivotField dataField="1" showAll="0">
      <items count="13">
        <item x="9"/>
        <item x="3"/>
        <item x="6"/>
        <item x="0"/>
        <item x="1"/>
        <item x="5"/>
        <item x="4"/>
        <item x="2"/>
        <item x="7"/>
        <item x="8"/>
        <item x="10"/>
        <item x="1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43" showAll="0"/>
  </pivotFields>
  <rowFields count="1">
    <field x="2"/>
  </rowFields>
  <rowItems count="14">
    <i>
      <x v="7"/>
    </i>
    <i>
      <x v="4"/>
    </i>
    <i>
      <x v="1"/>
    </i>
    <i>
      <x/>
    </i>
    <i>
      <x v="10"/>
    </i>
    <i>
      <x v="12"/>
    </i>
    <i>
      <x v="9"/>
    </i>
    <i>
      <x v="5"/>
    </i>
    <i>
      <x v="6"/>
    </i>
    <i>
      <x v="2"/>
    </i>
    <i>
      <x v="11"/>
    </i>
    <i>
      <x v="8"/>
    </i>
    <i>
      <x v="3"/>
    </i>
    <i t="grand">
      <x/>
    </i>
  </rowItems>
  <colItems count="1">
    <i/>
  </colItems>
  <dataFields count="1">
    <dataField name="Time Impact" fld="18" baseField="0" baseItem="0"/>
  </dataFields>
  <formats count="12">
    <format dxfId="28">
      <pivotArea type="all" dataOnly="0" outline="0" fieldPosition="0"/>
    </format>
    <format dxfId="29">
      <pivotArea outline="0" collapsedLevelsAreSubtotals="1" fieldPosition="0"/>
    </format>
    <format dxfId="30">
      <pivotArea field="2" type="button" dataOnly="0" labelOnly="1" outline="0" axis="axisRow" fieldPosition="0"/>
    </format>
    <format dxfId="31">
      <pivotArea dataOnly="0" labelOnly="1" fieldPosition="0">
        <references count="1">
          <reference field="2" count="0"/>
        </references>
      </pivotArea>
    </format>
    <format dxfId="32">
      <pivotArea dataOnly="0" labelOnly="1" grandRow="1" outline="0" fieldPosition="0"/>
    </format>
    <format dxfId="33">
      <pivotArea dataOnly="0" labelOnly="1" outline="0" fieldPosition="0">
        <references count="1">
          <reference field="4294967294" count="1">
            <x v="0"/>
          </reference>
        </references>
      </pivotArea>
    </format>
    <format dxfId="34">
      <pivotArea type="all" dataOnly="0" outline="0" fieldPosition="0"/>
    </format>
    <format dxfId="35">
      <pivotArea outline="0" collapsedLevelsAreSubtotals="1" fieldPosition="0"/>
    </format>
    <format dxfId="36">
      <pivotArea field="2" type="button" dataOnly="0" labelOnly="1" outline="0" axis="axisRow" fieldPosition="0"/>
    </format>
    <format dxfId="37">
      <pivotArea dataOnly="0" labelOnly="1" fieldPosition="0">
        <references count="1">
          <reference field="2" count="0"/>
        </references>
      </pivotArea>
    </format>
    <format dxfId="38">
      <pivotArea dataOnly="0" labelOnly="1" grandRow="1" outline="0" fieldPosition="0"/>
    </format>
    <format dxfId="39">
      <pivotArea dataOnly="0" labelOnly="1" outline="0" fieldPosition="0">
        <references count="1">
          <reference field="4294967294" count="1">
            <x v="0"/>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79E78-AE42-4F4C-ABC3-3A576DB4DA48}"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 Personal">
  <location ref="B7:C21" firstHeaderRow="1" firstDataRow="1" firstDataCol="1"/>
  <pivotFields count="34">
    <pivotField showAll="0">
      <items count="6">
        <item x="0"/>
        <item x="1"/>
        <item x="2"/>
        <item x="3"/>
        <item x="4"/>
        <item t="default"/>
      </items>
    </pivotField>
    <pivotField showAll="0"/>
    <pivotField axis="axisRow" showAll="0" sortType="ascending">
      <items count="14">
        <item x="9"/>
        <item x="6"/>
        <item x="0"/>
        <item x="7"/>
        <item x="8"/>
        <item x="2"/>
        <item x="4"/>
        <item x="12"/>
        <item x="3"/>
        <item x="10"/>
        <item x="11"/>
        <item x="5"/>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items count="9">
        <item x="5"/>
        <item x="4"/>
        <item x="0"/>
        <item x="6"/>
        <item x="2"/>
        <item x="1"/>
        <item x="3"/>
        <item x="7"/>
        <item t="default"/>
      </items>
    </pivotField>
    <pivotField showAll="0"/>
    <pivotField showAll="0"/>
    <pivotField showAll="0"/>
    <pivotField showAll="0"/>
    <pivotField showAll="0"/>
    <pivotField showAll="0"/>
    <pivotField showAll="0">
      <items count="19">
        <item x="9"/>
        <item x="5"/>
        <item x="6"/>
        <item x="15"/>
        <item x="3"/>
        <item x="7"/>
        <item x="11"/>
        <item x="0"/>
        <item x="14"/>
        <item x="10"/>
        <item x="2"/>
        <item x="8"/>
        <item x="12"/>
        <item x="1"/>
        <item x="17"/>
        <item x="16"/>
        <item x="13"/>
        <item x="4"/>
        <item t="default"/>
      </items>
    </pivotField>
    <pivotField showAll="0">
      <items count="13">
        <item x="9"/>
        <item x="3"/>
        <item x="6"/>
        <item x="0"/>
        <item x="1"/>
        <item x="5"/>
        <item x="4"/>
        <item x="2"/>
        <item x="7"/>
        <item x="8"/>
        <item x="10"/>
        <item x="1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43" showAll="0">
      <items count="16">
        <item x="10"/>
        <item x="3"/>
        <item x="6"/>
        <item x="13"/>
        <item x="0"/>
        <item x="8"/>
        <item x="5"/>
        <item x="1"/>
        <item x="4"/>
        <item x="2"/>
        <item x="9"/>
        <item x="7"/>
        <item x="11"/>
        <item x="12"/>
        <item x="14"/>
        <item t="default"/>
      </items>
    </pivotField>
  </pivotFields>
  <rowFields count="1">
    <field x="2"/>
  </rowFields>
  <rowItems count="14">
    <i>
      <x v="8"/>
    </i>
    <i>
      <x v="3"/>
    </i>
    <i>
      <x v="6"/>
    </i>
    <i>
      <x v="11"/>
    </i>
    <i>
      <x v="2"/>
    </i>
    <i>
      <x v="5"/>
    </i>
    <i>
      <x v="9"/>
    </i>
    <i>
      <x v="12"/>
    </i>
    <i>
      <x/>
    </i>
    <i>
      <x v="10"/>
    </i>
    <i>
      <x v="1"/>
    </i>
    <i>
      <x v="4"/>
    </i>
    <i>
      <x v="7"/>
    </i>
    <i t="grand">
      <x/>
    </i>
  </rowItems>
  <colItems count="1">
    <i/>
  </colItems>
  <dataFields count="1">
    <dataField name="Cost Impact" fld="33" baseField="0" baseItem="0"/>
  </dataFields>
  <formats count="16">
    <format dxfId="12">
      <pivotArea type="all" dataOnly="0" outline="0" fieldPosition="0"/>
    </format>
    <format dxfId="13">
      <pivotArea outline="0" collapsedLevelsAreSubtotals="1" fieldPosition="0"/>
    </format>
    <format dxfId="14">
      <pivotArea field="2" type="button" dataOnly="0" labelOnly="1" outline="0" axis="axisRow" fieldPosition="0"/>
    </format>
    <format dxfId="15">
      <pivotArea dataOnly="0" labelOnly="1" fieldPosition="0">
        <references count="1">
          <reference field="2" count="0"/>
        </references>
      </pivotArea>
    </format>
    <format dxfId="16">
      <pivotArea dataOnly="0" labelOnly="1" grandRow="1" outline="0" fieldPosition="0"/>
    </format>
    <format dxfId="17">
      <pivotArea type="all" dataOnly="0" outline="0" fieldPosition="0"/>
    </format>
    <format dxfId="18">
      <pivotArea outline="0" collapsedLevelsAreSubtotals="1" fieldPosition="0"/>
    </format>
    <format dxfId="19">
      <pivotArea field="2" type="button" dataOnly="0" labelOnly="1" outline="0" axis="axisRow" fieldPosition="0"/>
    </format>
    <format dxfId="20">
      <pivotArea dataOnly="0" labelOnly="1" fieldPosition="0">
        <references count="1">
          <reference field="2" count="0"/>
        </references>
      </pivotArea>
    </format>
    <format dxfId="21">
      <pivotArea dataOnly="0" labelOnly="1" grandRow="1" outline="0" fieldPosition="0"/>
    </format>
    <format dxfId="22">
      <pivotArea type="all" dataOnly="0" outline="0" fieldPosition="0"/>
    </format>
    <format dxfId="23">
      <pivotArea outline="0" collapsedLevelsAreSubtotals="1" fieldPosition="0"/>
    </format>
    <format dxfId="24">
      <pivotArea field="2" type="button" dataOnly="0" labelOnly="1" outline="0" axis="axisRow" fieldPosition="0"/>
    </format>
    <format dxfId="25">
      <pivotArea dataOnly="0" labelOnly="1" fieldPosition="0">
        <references count="1">
          <reference field="2" count="0"/>
        </references>
      </pivotArea>
    </format>
    <format dxfId="26">
      <pivotArea dataOnly="0" labelOnly="1" grandRow="1" outline="0" fieldPosition="0"/>
    </format>
    <format dxfId="27">
      <pivotArea dataOnly="0" labelOnly="1"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FF3EC-58F5-0147-9F28-F594ED4F24C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34">
    <pivotField axis="axisRow" showAll="0">
      <items count="6">
        <item x="0"/>
        <item x="1"/>
        <item x="2"/>
        <item x="3"/>
        <item x="4"/>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43" showAll="0">
      <items count="16">
        <item x="10"/>
        <item x="3"/>
        <item x="6"/>
        <item x="13"/>
        <item x="0"/>
        <item x="8"/>
        <item x="5"/>
        <item x="1"/>
        <item x="4"/>
        <item x="2"/>
        <item x="9"/>
        <item x="7"/>
        <item x="11"/>
        <item x="12"/>
        <item x="14"/>
        <item t="default"/>
      </items>
    </pivotField>
  </pivotFields>
  <rowFields count="1">
    <field x="0"/>
  </rowFields>
  <rowItems count="6">
    <i>
      <x/>
    </i>
    <i>
      <x v="1"/>
    </i>
    <i>
      <x v="2"/>
    </i>
    <i>
      <x v="3"/>
    </i>
    <i>
      <x v="4"/>
    </i>
    <i t="grand">
      <x/>
    </i>
  </rowItems>
  <colFields count="1">
    <field x="-2"/>
  </colFields>
  <colItems count="2">
    <i>
      <x/>
    </i>
    <i i="1">
      <x v="1"/>
    </i>
  </colItems>
  <dataFields count="2">
    <dataField name="Time Impact" fld="18" baseField="0" baseItem="0"/>
    <dataField name="Cost Impact" fld="33"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51212-A138-6849-8BE7-F61E224D990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TASK">
  <location ref="A3:C21" firstHeaderRow="0" firstDataRow="1" firstDataCol="1"/>
  <pivotFields count="34">
    <pivotField showAll="0"/>
    <pivotField axis="axisRow" showAll="0">
      <items count="18">
        <item x="0"/>
        <item x="1"/>
        <item x="2"/>
        <item x="3"/>
        <item x="4"/>
        <item x="5"/>
        <item x="6"/>
        <item x="7"/>
        <item x="8"/>
        <item x="9"/>
        <item x="10"/>
        <item x="11"/>
        <item x="12"/>
        <item x="13"/>
        <item x="14"/>
        <item x="15"/>
        <item x="16"/>
        <item t="default"/>
      </items>
    </pivotField>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43"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Resource count" fld="2" subtotal="count" baseField="0" baseItem="0"/>
    <dataField name="Time Impact" fld="1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9AC646-BD81-E948-88A4-66FFA477659E}"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ask" colHeaderCaption="Employees">
  <location ref="A3:O22" firstHeaderRow="1" firstDataRow="2" firstDataCol="1"/>
  <pivotFields count="34">
    <pivotField showAll="0">
      <items count="6">
        <item x="0"/>
        <item x="1"/>
        <item x="2"/>
        <item x="3"/>
        <item x="4"/>
        <item t="default"/>
      </items>
    </pivotField>
    <pivotField axis="axisRow" showAll="0">
      <items count="18">
        <item x="0"/>
        <item x="1"/>
        <item x="2"/>
        <item x="3"/>
        <item x="4"/>
        <item x="5"/>
        <item x="6"/>
        <item x="7"/>
        <item x="8"/>
        <item x="9"/>
        <item x="10"/>
        <item x="11"/>
        <item x="12"/>
        <item x="13"/>
        <item x="14"/>
        <item x="15"/>
        <item x="16"/>
        <item t="default"/>
      </items>
    </pivotField>
    <pivotField axis="axisCol" showAll="0">
      <items count="14">
        <item x="9"/>
        <item x="6"/>
        <item x="0"/>
        <item x="7"/>
        <item x="8"/>
        <item x="2"/>
        <item x="4"/>
        <item x="12"/>
        <item x="3"/>
        <item x="10"/>
        <item x="11"/>
        <item x="5"/>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43"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14">
    <i>
      <x/>
    </i>
    <i>
      <x v="1"/>
    </i>
    <i>
      <x v="2"/>
    </i>
    <i>
      <x v="3"/>
    </i>
    <i>
      <x v="4"/>
    </i>
    <i>
      <x v="5"/>
    </i>
    <i>
      <x v="6"/>
    </i>
    <i>
      <x v="7"/>
    </i>
    <i>
      <x v="8"/>
    </i>
    <i>
      <x v="9"/>
    </i>
    <i>
      <x v="10"/>
    </i>
    <i>
      <x v="11"/>
    </i>
    <i>
      <x v="12"/>
    </i>
    <i t="grand">
      <x/>
    </i>
  </colItems>
  <dataFields count="1">
    <dataField name="Sum of Cost of Project" fld="3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53014C-00D1-764B-AB8D-AB2889DB7255}"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 firstHeaderRow="0" firstDataRow="1" firstDataCol="1"/>
  <pivotFields count="34">
    <pivotField showAll="0"/>
    <pivotField dataField="1" showAll="0">
      <items count="18">
        <item x="0"/>
        <item x="1"/>
        <item x="2"/>
        <item x="3"/>
        <item x="4"/>
        <item x="5"/>
        <item x="6"/>
        <item x="7"/>
        <item x="8"/>
        <item x="9"/>
        <item x="10"/>
        <item x="11"/>
        <item x="12"/>
        <item x="13"/>
        <item x="14"/>
        <item x="15"/>
        <item x="16"/>
        <item t="default"/>
      </items>
    </pivotField>
    <pivotField axis="axisRow" showAll="0" sortType="ascending">
      <items count="14">
        <item x="9"/>
        <item x="6"/>
        <item x="0"/>
        <item x="7"/>
        <item x="8"/>
        <item x="2"/>
        <item x="4"/>
        <item x="12"/>
        <item x="3"/>
        <item x="10"/>
        <item x="11"/>
        <item x="5"/>
        <item x="1"/>
        <item t="default"/>
      </items>
      <autoSortScope>
        <pivotArea dataOnly="0" outline="0" fieldPosition="0">
          <references count="1">
            <reference field="4294967294" count="1" selected="0">
              <x v="1"/>
            </reference>
          </references>
        </pivotArea>
      </autoSortScope>
    </pivotField>
    <pivotField dataField="1" numFmtId="164" showAll="0">
      <items count="12">
        <item x="1"/>
        <item x="9"/>
        <item x="0"/>
        <item x="6"/>
        <item x="2"/>
        <item x="10"/>
        <item x="4"/>
        <item x="7"/>
        <item x="3"/>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43" showAll="0">
      <items count="16">
        <item x="10"/>
        <item x="3"/>
        <item x="6"/>
        <item x="13"/>
        <item x="0"/>
        <item x="8"/>
        <item x="5"/>
        <item x="1"/>
        <item x="4"/>
        <item x="2"/>
        <item x="9"/>
        <item x="7"/>
        <item x="11"/>
        <item x="12"/>
        <item x="14"/>
        <item t="default"/>
      </items>
    </pivotField>
  </pivotFields>
  <rowFields count="1">
    <field x="2"/>
  </rowFields>
  <rowItems count="14">
    <i>
      <x v="8"/>
    </i>
    <i>
      <x v="3"/>
    </i>
    <i>
      <x v="6"/>
    </i>
    <i>
      <x v="11"/>
    </i>
    <i>
      <x v="2"/>
    </i>
    <i>
      <x v="5"/>
    </i>
    <i>
      <x v="9"/>
    </i>
    <i>
      <x v="12"/>
    </i>
    <i>
      <x/>
    </i>
    <i>
      <x v="10"/>
    </i>
    <i>
      <x v="1"/>
    </i>
    <i>
      <x v="4"/>
    </i>
    <i>
      <x v="7"/>
    </i>
    <i t="grand">
      <x/>
    </i>
  </rowItems>
  <colFields count="1">
    <field x="-2"/>
  </colFields>
  <colItems count="4">
    <i>
      <x/>
    </i>
    <i i="1">
      <x v="1"/>
    </i>
    <i i="2">
      <x v="2"/>
    </i>
    <i i="3">
      <x v="3"/>
    </i>
  </colItems>
  <dataFields count="4">
    <dataField name="Sum of Cost $ / hr" fld="3" baseField="0" baseItem="0"/>
    <dataField name="Cost Impact" fld="33" baseField="0" baseItem="0"/>
    <dataField name="Time Impact" fld="18" baseField="0" baseItem="0"/>
    <dataField name="Count of Task" fld="1" subtotal="count" baseField="0" baseItem="0"/>
  </dataFields>
  <formats count="12">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0D2C22D2-1D8E-5C4E-8596-02E1825F9EFB}" sourceName="Project">
  <pivotTables>
    <pivotTable tabId="10" name="PivotTable11"/>
  </pivotTables>
  <data>
    <tabular pivotCacheId="112135032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5BFB107F-B684-E647-8FBE-2D375C6FB25B}" sourceName="Task">
  <pivotTables>
    <pivotTable tabId="6" name="PivotTable9"/>
  </pivotTables>
  <data>
    <tabular pivotCacheId="1121350322">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xr10:uid="{C34002C9-295B-1A4A-A09D-2FC307CF1E7E}" cache="Slicer_Task" caption="Task" startItem="8" rowHeight="230716"/>
  <slicer name="Task 1" xr10:uid="{659F1B57-E0B1-144D-967E-FFB5D90ED223}" cache="Slicer_Task" caption="Task" startItem="8"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1B1E8A1E-C30A-2942-897F-A8813C6E49F6}" cache="Slicer_Project" caption="Project"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418D-B882-BA4A-92DD-D56B47D3A906}">
  <dimension ref="A4:C24"/>
  <sheetViews>
    <sheetView tabSelected="1" workbookViewId="0">
      <selection activeCell="D20" sqref="D20"/>
    </sheetView>
  </sheetViews>
  <sheetFormatPr baseColWidth="10" defaultRowHeight="15" x14ac:dyDescent="0.2"/>
  <cols>
    <col min="1" max="1" width="19.83203125" bestFit="1" customWidth="1"/>
    <col min="2" max="2" width="18.83203125" bestFit="1" customWidth="1"/>
    <col min="3" max="3" width="32.33203125" customWidth="1"/>
    <col min="4" max="4" width="18.1640625" bestFit="1" customWidth="1"/>
    <col min="5" max="5" width="36" customWidth="1"/>
    <col min="6" max="6" width="18" bestFit="1" customWidth="1"/>
    <col min="7" max="7" width="5.6640625" bestFit="1" customWidth="1"/>
    <col min="8" max="8" width="4.1640625" bestFit="1" customWidth="1"/>
    <col min="9" max="9" width="5" bestFit="1" customWidth="1"/>
    <col min="10" max="10" width="8.33203125" bestFit="1" customWidth="1"/>
    <col min="11" max="11" width="5.33203125" bestFit="1" customWidth="1"/>
    <col min="12" max="12" width="6.5" bestFit="1" customWidth="1"/>
    <col min="13" max="13" width="6.83203125" bestFit="1" customWidth="1"/>
    <col min="14" max="14" width="4.5" bestFit="1" customWidth="1"/>
    <col min="15" max="15" width="20.1640625" bestFit="1" customWidth="1"/>
    <col min="16" max="16" width="4.83203125" bestFit="1" customWidth="1"/>
    <col min="17" max="17" width="5.1640625" bestFit="1" customWidth="1"/>
    <col min="18" max="18" width="6.83203125" bestFit="1" customWidth="1"/>
    <col min="19" max="19" width="5" bestFit="1" customWidth="1"/>
    <col min="20" max="20" width="5.6640625" bestFit="1" customWidth="1"/>
    <col min="21" max="21" width="5.1640625" bestFit="1" customWidth="1"/>
    <col min="22" max="22" width="5" bestFit="1" customWidth="1"/>
    <col min="23" max="23" width="8.33203125" bestFit="1" customWidth="1"/>
    <col min="24" max="24" width="5.33203125" bestFit="1" customWidth="1"/>
    <col min="25" max="25" width="6.5" bestFit="1" customWidth="1"/>
    <col min="26" max="26" width="6.83203125" bestFit="1" customWidth="1"/>
    <col min="27" max="27" width="4.5" bestFit="1" customWidth="1"/>
    <col min="28" max="28" width="20.1640625" bestFit="1" customWidth="1"/>
    <col min="29" max="29" width="7.1640625" bestFit="1" customWidth="1"/>
    <col min="30" max="30" width="6.1640625" bestFit="1" customWidth="1"/>
    <col min="31" max="31" width="6.83203125" bestFit="1" customWidth="1"/>
    <col min="32" max="35" width="6.1640625" bestFit="1" customWidth="1"/>
    <col min="36" max="36" width="8.33203125" bestFit="1" customWidth="1"/>
    <col min="37" max="37" width="6.1640625" bestFit="1" customWidth="1"/>
    <col min="38" max="38" width="6.5" bestFit="1" customWidth="1"/>
    <col min="39" max="39" width="6.83203125" bestFit="1" customWidth="1"/>
    <col min="40" max="40" width="6.1640625" bestFit="1" customWidth="1"/>
    <col min="41" max="41" width="19.6640625" bestFit="1" customWidth="1"/>
    <col min="42" max="42" width="7.1640625" bestFit="1" customWidth="1"/>
    <col min="43" max="43" width="6.1640625" bestFit="1" customWidth="1"/>
    <col min="44" max="44" width="6.83203125" bestFit="1" customWidth="1"/>
    <col min="45" max="48" width="6.1640625" bestFit="1" customWidth="1"/>
    <col min="49" max="49" width="8.33203125" bestFit="1" customWidth="1"/>
    <col min="50" max="50" width="6.1640625" bestFit="1" customWidth="1"/>
    <col min="51" max="51" width="6.5" bestFit="1" customWidth="1"/>
    <col min="52" max="52" width="6.83203125" bestFit="1" customWidth="1"/>
    <col min="53" max="53" width="6.1640625" bestFit="1" customWidth="1"/>
    <col min="54" max="54" width="18" bestFit="1" customWidth="1"/>
    <col min="55" max="55" width="5.1640625" bestFit="1" customWidth="1"/>
    <col min="56" max="56" width="5.6640625" bestFit="1" customWidth="1"/>
    <col min="57" max="57" width="6.83203125" bestFit="1" customWidth="1"/>
    <col min="58" max="58" width="6.1640625" bestFit="1" customWidth="1"/>
    <col min="59" max="59" width="5.6640625" bestFit="1" customWidth="1"/>
    <col min="60" max="60" width="6.6640625" bestFit="1" customWidth="1"/>
    <col min="61" max="61" width="6.1640625" bestFit="1" customWidth="1"/>
    <col min="62" max="62" width="8.33203125" bestFit="1" customWidth="1"/>
    <col min="63" max="63" width="5.6640625" bestFit="1" customWidth="1"/>
    <col min="64" max="64" width="6.5" bestFit="1" customWidth="1"/>
    <col min="65" max="65" width="6.83203125" bestFit="1" customWidth="1"/>
    <col min="66" max="66" width="5.6640625" bestFit="1" customWidth="1"/>
    <col min="67" max="67" width="25" bestFit="1" customWidth="1"/>
    <col min="68" max="69" width="24.5" bestFit="1" customWidth="1"/>
    <col min="70" max="70" width="24" bestFit="1" customWidth="1"/>
    <col min="71" max="71" width="22.33203125" bestFit="1" customWidth="1"/>
  </cols>
  <sheetData>
    <row r="4" spans="1:3" ht="1" customHeight="1" x14ac:dyDescent="0.2"/>
    <row r="5" spans="1:3" ht="33" customHeight="1" x14ac:dyDescent="0.3">
      <c r="A5" s="8" t="s">
        <v>56</v>
      </c>
    </row>
    <row r="8" spans="1:3" ht="26" x14ac:dyDescent="0.3">
      <c r="A8" s="9" t="s">
        <v>60</v>
      </c>
      <c r="B8" s="10" t="s">
        <v>63</v>
      </c>
    </row>
    <row r="9" spans="1:3" ht="26" x14ac:dyDescent="0.3">
      <c r="A9" s="11" t="s">
        <v>16</v>
      </c>
      <c r="B9" s="12">
        <v>366</v>
      </c>
      <c r="C9" s="14"/>
    </row>
    <row r="10" spans="1:3" ht="26" x14ac:dyDescent="0.3">
      <c r="A10" s="11" t="s">
        <v>15</v>
      </c>
      <c r="B10" s="12">
        <v>144</v>
      </c>
      <c r="C10" s="14"/>
    </row>
    <row r="11" spans="1:3" ht="26" x14ac:dyDescent="0.3">
      <c r="A11" s="11" t="s">
        <v>13</v>
      </c>
      <c r="B11" s="12">
        <v>-108</v>
      </c>
      <c r="C11" s="14"/>
    </row>
    <row r="12" spans="1:3" ht="26" x14ac:dyDescent="0.3">
      <c r="A12" s="11" t="s">
        <v>12</v>
      </c>
      <c r="B12" s="12">
        <v>-204</v>
      </c>
      <c r="C12" s="14"/>
    </row>
    <row r="13" spans="1:3" ht="26" x14ac:dyDescent="0.3">
      <c r="A13" s="11" t="s">
        <v>14</v>
      </c>
      <c r="B13" s="12">
        <v>-318</v>
      </c>
      <c r="C13" s="14"/>
    </row>
    <row r="14" spans="1:3" ht="26" x14ac:dyDescent="0.3">
      <c r="A14" s="11" t="s">
        <v>61</v>
      </c>
      <c r="B14" s="12">
        <v>-120</v>
      </c>
      <c r="C14" s="14"/>
    </row>
    <row r="24" spans="2:2" x14ac:dyDescent="0.2">
      <c r="B24" t="s">
        <v>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7553F-936E-AA46-AA36-D93395A36729}">
  <dimension ref="A2:A5"/>
  <sheetViews>
    <sheetView workbookViewId="0">
      <selection activeCell="A4" sqref="A4"/>
    </sheetView>
  </sheetViews>
  <sheetFormatPr baseColWidth="10" defaultRowHeight="15" x14ac:dyDescent="0.2"/>
  <cols>
    <col min="1" max="1" width="85.33203125" customWidth="1"/>
  </cols>
  <sheetData>
    <row r="2" spans="1:1" ht="28" x14ac:dyDescent="0.3">
      <c r="A2" s="8" t="s">
        <v>56</v>
      </c>
    </row>
    <row r="3" spans="1:1" ht="28" x14ac:dyDescent="0.3">
      <c r="A3" s="8" t="s">
        <v>57</v>
      </c>
    </row>
    <row r="4" spans="1:1" ht="28" x14ac:dyDescent="0.3">
      <c r="A4" s="8" t="s">
        <v>58</v>
      </c>
    </row>
    <row r="5" spans="1:1" ht="28" x14ac:dyDescent="0.3">
      <c r="A5" s="8"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9E8A1-74E1-0843-8C37-AC28664576FB}">
  <dimension ref="B9:F28"/>
  <sheetViews>
    <sheetView topLeftCell="A7" workbookViewId="0">
      <selection activeCell="F32" sqref="F32"/>
    </sheetView>
  </sheetViews>
  <sheetFormatPr baseColWidth="10" defaultRowHeight="15" x14ac:dyDescent="0.2"/>
  <cols>
    <col min="2" max="2" width="19.83203125" bestFit="1" customWidth="1"/>
    <col min="3" max="5" width="18.1640625" style="20" bestFit="1" customWidth="1"/>
    <col min="6" max="6" width="24.5" style="20" bestFit="1" customWidth="1"/>
  </cols>
  <sheetData>
    <row r="9" spans="2:6" ht="28" x14ac:dyDescent="0.3">
      <c r="B9" s="8" t="s">
        <v>57</v>
      </c>
    </row>
    <row r="12" spans="2:6" ht="26" x14ac:dyDescent="0.3">
      <c r="B12" s="9" t="s">
        <v>60</v>
      </c>
      <c r="C12" s="10" t="s">
        <v>62</v>
      </c>
      <c r="D12"/>
      <c r="E12"/>
    </row>
    <row r="13" spans="2:6" ht="26" x14ac:dyDescent="0.3">
      <c r="B13" s="11" t="s">
        <v>14</v>
      </c>
      <c r="C13" s="21">
        <v>-27300</v>
      </c>
      <c r="D13"/>
      <c r="E13"/>
      <c r="F13" s="22"/>
    </row>
    <row r="14" spans="2:6" ht="26" x14ac:dyDescent="0.3">
      <c r="B14" s="11" t="s">
        <v>12</v>
      </c>
      <c r="C14" s="21">
        <v>-14550</v>
      </c>
      <c r="D14"/>
      <c r="E14"/>
      <c r="F14" s="22"/>
    </row>
    <row r="15" spans="2:6" ht="26" x14ac:dyDescent="0.3">
      <c r="B15" s="11" t="s">
        <v>13</v>
      </c>
      <c r="C15" s="21">
        <v>-4500</v>
      </c>
      <c r="D15"/>
      <c r="E15"/>
      <c r="F15" s="22"/>
    </row>
    <row r="16" spans="2:6" ht="26" x14ac:dyDescent="0.3">
      <c r="B16" s="11" t="s">
        <v>15</v>
      </c>
      <c r="C16" s="21">
        <v>19500</v>
      </c>
      <c r="D16"/>
      <c r="E16"/>
      <c r="F16" s="22"/>
    </row>
    <row r="17" spans="2:6" ht="26" x14ac:dyDescent="0.3">
      <c r="B17" s="11" t="s">
        <v>16</v>
      </c>
      <c r="C17" s="21">
        <v>36240</v>
      </c>
      <c r="D17"/>
      <c r="E17"/>
      <c r="F17" s="22"/>
    </row>
    <row r="18" spans="2:6" ht="26" x14ac:dyDescent="0.3">
      <c r="B18" s="11" t="s">
        <v>61</v>
      </c>
      <c r="C18" s="21">
        <v>9390</v>
      </c>
      <c r="D18"/>
      <c r="E18"/>
    </row>
    <row r="28" spans="2:6" x14ac:dyDescent="0.2">
      <c r="D28" s="20" t="s">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3DB7-CD51-CA43-88CA-C14F875FE3D3}">
  <dimension ref="A8:E24"/>
  <sheetViews>
    <sheetView zoomScale="101" workbookViewId="0">
      <selection activeCell="L8" sqref="L8"/>
    </sheetView>
  </sheetViews>
  <sheetFormatPr baseColWidth="10" defaultRowHeight="15" x14ac:dyDescent="0.2"/>
  <cols>
    <col min="1" max="1" width="18" bestFit="1" customWidth="1"/>
    <col min="2" max="4" width="17.33203125" bestFit="1" customWidth="1"/>
    <col min="5" max="5" width="33.6640625" customWidth="1"/>
  </cols>
  <sheetData>
    <row r="8" spans="1:5" ht="28" x14ac:dyDescent="0.3">
      <c r="A8" s="8" t="s">
        <v>58</v>
      </c>
    </row>
    <row r="10" spans="1:5" ht="24" x14ac:dyDescent="0.3">
      <c r="A10" s="15" t="s">
        <v>60</v>
      </c>
      <c r="B10" s="16" t="s">
        <v>63</v>
      </c>
      <c r="E10" s="17" t="s">
        <v>63</v>
      </c>
    </row>
    <row r="11" spans="1:5" ht="24" x14ac:dyDescent="0.3">
      <c r="A11" s="18" t="s">
        <v>45</v>
      </c>
      <c r="B11" s="19">
        <v>480</v>
      </c>
      <c r="E11" s="14" t="s">
        <v>64</v>
      </c>
    </row>
    <row r="12" spans="1:5" ht="24" x14ac:dyDescent="0.3">
      <c r="A12" s="18" t="s">
        <v>43</v>
      </c>
      <c r="B12" s="19">
        <v>300</v>
      </c>
      <c r="E12" s="14" t="s">
        <v>64</v>
      </c>
    </row>
    <row r="13" spans="1:5" ht="24" x14ac:dyDescent="0.3">
      <c r="A13" s="18" t="s">
        <v>50</v>
      </c>
      <c r="B13" s="19">
        <v>60</v>
      </c>
      <c r="E13" s="14" t="s">
        <v>65</v>
      </c>
    </row>
    <row r="14" spans="1:5" ht="24" x14ac:dyDescent="0.3">
      <c r="A14" s="18" t="s">
        <v>49</v>
      </c>
      <c r="B14" s="19">
        <v>0</v>
      </c>
      <c r="E14" s="14" t="s">
        <v>65</v>
      </c>
    </row>
    <row r="15" spans="1:5" ht="24" x14ac:dyDescent="0.3">
      <c r="A15" s="18" t="s">
        <v>44</v>
      </c>
      <c r="B15" s="19">
        <v>0</v>
      </c>
      <c r="E15" s="14" t="s">
        <v>64</v>
      </c>
    </row>
    <row r="16" spans="1:5" ht="24" x14ac:dyDescent="0.3">
      <c r="A16" s="18" t="s">
        <v>39</v>
      </c>
      <c r="B16" s="19">
        <v>-30</v>
      </c>
      <c r="E16" s="14" t="s">
        <v>65</v>
      </c>
    </row>
    <row r="17" spans="1:5" ht="24" x14ac:dyDescent="0.3">
      <c r="A17" s="18" t="s">
        <v>46</v>
      </c>
      <c r="B17" s="19">
        <v>-60</v>
      </c>
      <c r="E17" s="14" t="s">
        <v>65</v>
      </c>
    </row>
    <row r="18" spans="1:5" ht="24" x14ac:dyDescent="0.3">
      <c r="A18" s="18" t="s">
        <v>40</v>
      </c>
      <c r="B18" s="19">
        <v>-60</v>
      </c>
      <c r="E18" s="14" t="s">
        <v>64</v>
      </c>
    </row>
    <row r="19" spans="1:5" ht="24" x14ac:dyDescent="0.3">
      <c r="A19" s="18" t="s">
        <v>42</v>
      </c>
      <c r="B19" s="19">
        <v>-90</v>
      </c>
      <c r="E19" s="14" t="s">
        <v>65</v>
      </c>
    </row>
    <row r="20" spans="1:5" ht="24" x14ac:dyDescent="0.3">
      <c r="A20" s="18" t="s">
        <v>34</v>
      </c>
      <c r="B20" s="19">
        <v>-96</v>
      </c>
      <c r="E20" s="14" t="s">
        <v>65</v>
      </c>
    </row>
    <row r="21" spans="1:5" ht="24" x14ac:dyDescent="0.3">
      <c r="A21" s="18" t="s">
        <v>47</v>
      </c>
      <c r="B21" s="19">
        <v>-144</v>
      </c>
      <c r="E21" s="14" t="s">
        <v>64</v>
      </c>
    </row>
    <row r="22" spans="1:5" ht="24" x14ac:dyDescent="0.3">
      <c r="A22" s="18" t="s">
        <v>41</v>
      </c>
      <c r="B22" s="19">
        <v>-240</v>
      </c>
      <c r="E22" s="14" t="s">
        <v>65</v>
      </c>
    </row>
    <row r="23" spans="1:5" ht="24" x14ac:dyDescent="0.3">
      <c r="A23" s="18" t="s">
        <v>48</v>
      </c>
      <c r="B23" s="19">
        <v>-240</v>
      </c>
      <c r="E23" s="14" t="s">
        <v>65</v>
      </c>
    </row>
    <row r="24" spans="1:5" ht="24" x14ac:dyDescent="0.3">
      <c r="A24" s="18" t="s">
        <v>61</v>
      </c>
      <c r="B24" s="19">
        <v>-120</v>
      </c>
      <c r="E24" s="14" t="s">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0640-4984-A645-B180-9300B9D551DB}">
  <dimension ref="B4:F22"/>
  <sheetViews>
    <sheetView topLeftCell="A3" workbookViewId="0">
      <selection activeCell="D20" sqref="D20"/>
    </sheetView>
  </sheetViews>
  <sheetFormatPr baseColWidth="10" defaultRowHeight="15" x14ac:dyDescent="0.2"/>
  <cols>
    <col min="2" max="2" width="23.83203125" bestFit="1" customWidth="1"/>
    <col min="3" max="5" width="16.6640625" bestFit="1" customWidth="1"/>
    <col min="6" max="6" width="24" customWidth="1"/>
  </cols>
  <sheetData>
    <row r="4" spans="2:6" ht="28" x14ac:dyDescent="0.3">
      <c r="B4" s="8" t="s">
        <v>59</v>
      </c>
    </row>
    <row r="7" spans="2:6" ht="24" x14ac:dyDescent="0.3">
      <c r="B7" s="23" t="s">
        <v>71</v>
      </c>
      <c r="C7" s="14" t="s">
        <v>62</v>
      </c>
    </row>
    <row r="8" spans="2:6" ht="24" x14ac:dyDescent="0.3">
      <c r="B8" s="14" t="s">
        <v>41</v>
      </c>
      <c r="C8" s="24">
        <v>-25200</v>
      </c>
      <c r="F8" s="13"/>
    </row>
    <row r="9" spans="2:6" ht="24" x14ac:dyDescent="0.3">
      <c r="B9" s="14" t="s">
        <v>48</v>
      </c>
      <c r="C9" s="24">
        <v>-14400</v>
      </c>
    </row>
    <row r="10" spans="2:6" ht="24" x14ac:dyDescent="0.3">
      <c r="B10" s="14" t="s">
        <v>42</v>
      </c>
      <c r="C10" s="24">
        <v>-8100</v>
      </c>
    </row>
    <row r="11" spans="2:6" ht="24" x14ac:dyDescent="0.3">
      <c r="B11" s="14" t="s">
        <v>47</v>
      </c>
      <c r="C11" s="24">
        <v>-7200</v>
      </c>
    </row>
    <row r="12" spans="2:6" ht="24" x14ac:dyDescent="0.3">
      <c r="B12" s="14" t="s">
        <v>34</v>
      </c>
      <c r="C12" s="24">
        <v>-4800</v>
      </c>
    </row>
    <row r="13" spans="2:6" ht="24" x14ac:dyDescent="0.3">
      <c r="B13" s="14" t="s">
        <v>40</v>
      </c>
      <c r="C13" s="24">
        <v>-4500</v>
      </c>
    </row>
    <row r="14" spans="2:6" ht="24" x14ac:dyDescent="0.3">
      <c r="B14" s="14" t="s">
        <v>46</v>
      </c>
      <c r="C14" s="24">
        <v>-4500</v>
      </c>
    </row>
    <row r="15" spans="2:6" ht="24" x14ac:dyDescent="0.3">
      <c r="B15" s="14" t="s">
        <v>39</v>
      </c>
      <c r="C15" s="24">
        <v>-1050</v>
      </c>
      <c r="F15" s="13"/>
    </row>
    <row r="16" spans="2:6" ht="24" x14ac:dyDescent="0.3">
      <c r="B16" s="14" t="s">
        <v>49</v>
      </c>
      <c r="C16" s="24">
        <v>0</v>
      </c>
      <c r="F16" s="13"/>
    </row>
    <row r="17" spans="2:5" ht="24" x14ac:dyDescent="0.3">
      <c r="B17" s="14" t="s">
        <v>44</v>
      </c>
      <c r="C17" s="24">
        <v>0</v>
      </c>
    </row>
    <row r="18" spans="2:5" ht="24" x14ac:dyDescent="0.3">
      <c r="B18" s="14" t="s">
        <v>50</v>
      </c>
      <c r="C18" s="24">
        <v>8400</v>
      </c>
    </row>
    <row r="19" spans="2:5" ht="24" x14ac:dyDescent="0.3">
      <c r="B19" s="14" t="s">
        <v>43</v>
      </c>
      <c r="C19" s="24">
        <v>28500</v>
      </c>
    </row>
    <row r="20" spans="2:5" ht="24" x14ac:dyDescent="0.3">
      <c r="B20" s="14" t="s">
        <v>45</v>
      </c>
      <c r="C20" s="24">
        <v>42240</v>
      </c>
    </row>
    <row r="21" spans="2:5" ht="24" x14ac:dyDescent="0.3">
      <c r="B21" s="14" t="s">
        <v>61</v>
      </c>
      <c r="C21" s="24">
        <v>9390</v>
      </c>
    </row>
    <row r="22" spans="2:5" x14ac:dyDescent="0.2">
      <c r="B22" s="4"/>
      <c r="C22" s="4"/>
      <c r="D22" s="4"/>
      <c r="E22"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6D7C-2063-0440-B3D1-C8351BC934D2}">
  <dimension ref="A3:C9"/>
  <sheetViews>
    <sheetView zoomScale="156" workbookViewId="0">
      <selection activeCell="A14" sqref="A14"/>
    </sheetView>
  </sheetViews>
  <sheetFormatPr baseColWidth="10" defaultRowHeight="15" x14ac:dyDescent="0.2"/>
  <cols>
    <col min="1" max="1" width="12.1640625" bestFit="1" customWidth="1"/>
    <col min="2" max="2" width="10.6640625" bestFit="1" customWidth="1"/>
    <col min="3" max="3" width="10.1640625" bestFit="1" customWidth="1"/>
  </cols>
  <sheetData>
    <row r="3" spans="1:3" x14ac:dyDescent="0.2">
      <c r="A3" s="25" t="s">
        <v>60</v>
      </c>
      <c r="B3" t="s">
        <v>63</v>
      </c>
      <c r="C3" t="s">
        <v>62</v>
      </c>
    </row>
    <row r="4" spans="1:3" x14ac:dyDescent="0.2">
      <c r="A4" s="26" t="s">
        <v>12</v>
      </c>
      <c r="B4" s="27">
        <v>-204</v>
      </c>
      <c r="C4" s="27">
        <v>-14550</v>
      </c>
    </row>
    <row r="5" spans="1:3" x14ac:dyDescent="0.2">
      <c r="A5" s="26" t="s">
        <v>13</v>
      </c>
      <c r="B5" s="27">
        <v>-108</v>
      </c>
      <c r="C5" s="27">
        <v>-4500</v>
      </c>
    </row>
    <row r="6" spans="1:3" x14ac:dyDescent="0.2">
      <c r="A6" s="26" t="s">
        <v>14</v>
      </c>
      <c r="B6" s="27">
        <v>-318</v>
      </c>
      <c r="C6" s="27">
        <v>-27300</v>
      </c>
    </row>
    <row r="7" spans="1:3" x14ac:dyDescent="0.2">
      <c r="A7" s="26" t="s">
        <v>15</v>
      </c>
      <c r="B7" s="27">
        <v>144</v>
      </c>
      <c r="C7" s="27">
        <v>19500</v>
      </c>
    </row>
    <row r="8" spans="1:3" x14ac:dyDescent="0.2">
      <c r="A8" s="26" t="s">
        <v>16</v>
      </c>
      <c r="B8" s="27">
        <v>366</v>
      </c>
      <c r="C8" s="27">
        <v>36240</v>
      </c>
    </row>
    <row r="9" spans="1:3" x14ac:dyDescent="0.2">
      <c r="A9" s="26" t="s">
        <v>61</v>
      </c>
      <c r="B9" s="27">
        <v>-120</v>
      </c>
      <c r="C9" s="27">
        <v>9390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C3636-75F3-E741-A2E1-810D4E3D136A}">
  <dimension ref="A3:C21"/>
  <sheetViews>
    <sheetView zoomScaleNormal="100" workbookViewId="0">
      <selection activeCell="M4" sqref="M4"/>
    </sheetView>
  </sheetViews>
  <sheetFormatPr baseColWidth="10" defaultRowHeight="15" x14ac:dyDescent="0.2"/>
  <cols>
    <col min="1" max="1" width="10" bestFit="1" customWidth="1"/>
    <col min="2" max="2" width="13.1640625" bestFit="1" customWidth="1"/>
    <col min="3" max="3" width="10.6640625" bestFit="1" customWidth="1"/>
  </cols>
  <sheetData>
    <row r="3" spans="1:3" x14ac:dyDescent="0.2">
      <c r="A3" s="25" t="s">
        <v>70</v>
      </c>
      <c r="B3" t="s">
        <v>72</v>
      </c>
      <c r="C3" t="s">
        <v>63</v>
      </c>
    </row>
    <row r="4" spans="1:3" x14ac:dyDescent="0.2">
      <c r="A4" s="26" t="s">
        <v>17</v>
      </c>
      <c r="B4" s="27">
        <v>5</v>
      </c>
      <c r="C4" s="27">
        <v>-192</v>
      </c>
    </row>
    <row r="5" spans="1:3" x14ac:dyDescent="0.2">
      <c r="A5" s="26" t="s">
        <v>18</v>
      </c>
      <c r="B5" s="27">
        <v>2</v>
      </c>
      <c r="C5" s="27">
        <v>0</v>
      </c>
    </row>
    <row r="6" spans="1:3" x14ac:dyDescent="0.2">
      <c r="A6" s="26" t="s">
        <v>19</v>
      </c>
      <c r="B6" s="27">
        <v>2</v>
      </c>
      <c r="C6" s="27">
        <v>-12</v>
      </c>
    </row>
    <row r="7" spans="1:3" x14ac:dyDescent="0.2">
      <c r="A7" s="26" t="s">
        <v>20</v>
      </c>
      <c r="B7" s="27">
        <v>3</v>
      </c>
      <c r="C7" s="27">
        <v>-96</v>
      </c>
    </row>
    <row r="8" spans="1:3" x14ac:dyDescent="0.2">
      <c r="A8" s="26" t="s">
        <v>21</v>
      </c>
      <c r="B8" s="27">
        <v>3</v>
      </c>
      <c r="C8" s="27">
        <v>15</v>
      </c>
    </row>
    <row r="9" spans="1:3" x14ac:dyDescent="0.2">
      <c r="A9" s="26" t="s">
        <v>22</v>
      </c>
      <c r="B9" s="27">
        <v>3</v>
      </c>
      <c r="C9" s="27">
        <v>-27</v>
      </c>
    </row>
    <row r="10" spans="1:3" x14ac:dyDescent="0.2">
      <c r="A10" s="26" t="s">
        <v>23</v>
      </c>
      <c r="B10" s="27">
        <v>4</v>
      </c>
      <c r="C10" s="27">
        <v>0</v>
      </c>
    </row>
    <row r="11" spans="1:3" x14ac:dyDescent="0.2">
      <c r="A11" s="26" t="s">
        <v>24</v>
      </c>
      <c r="B11" s="27">
        <v>3</v>
      </c>
      <c r="C11" s="27">
        <v>-282</v>
      </c>
    </row>
    <row r="12" spans="1:3" x14ac:dyDescent="0.2">
      <c r="A12" s="26" t="s">
        <v>25</v>
      </c>
      <c r="B12" s="27">
        <v>3</v>
      </c>
      <c r="C12" s="27">
        <v>3</v>
      </c>
    </row>
    <row r="13" spans="1:3" x14ac:dyDescent="0.2">
      <c r="A13" s="26" t="s">
        <v>26</v>
      </c>
      <c r="B13" s="27">
        <v>2</v>
      </c>
      <c r="C13" s="27">
        <v>-42</v>
      </c>
    </row>
    <row r="14" spans="1:3" x14ac:dyDescent="0.2">
      <c r="A14" s="26" t="s">
        <v>27</v>
      </c>
      <c r="B14" s="27">
        <v>2</v>
      </c>
      <c r="C14" s="27">
        <v>3</v>
      </c>
    </row>
    <row r="15" spans="1:3" x14ac:dyDescent="0.2">
      <c r="A15" s="26" t="s">
        <v>28</v>
      </c>
      <c r="B15" s="27">
        <v>4</v>
      </c>
      <c r="C15" s="27">
        <v>300</v>
      </c>
    </row>
    <row r="16" spans="1:3" x14ac:dyDescent="0.2">
      <c r="A16" s="26" t="s">
        <v>29</v>
      </c>
      <c r="B16" s="27">
        <v>4</v>
      </c>
      <c r="C16" s="27">
        <v>-42</v>
      </c>
    </row>
    <row r="17" spans="1:3" x14ac:dyDescent="0.2">
      <c r="A17" s="26" t="s">
        <v>30</v>
      </c>
      <c r="B17" s="27">
        <v>3</v>
      </c>
      <c r="C17" s="27">
        <v>-72</v>
      </c>
    </row>
    <row r="18" spans="1:3" x14ac:dyDescent="0.2">
      <c r="A18" s="26" t="s">
        <v>31</v>
      </c>
      <c r="B18" s="27">
        <v>3</v>
      </c>
      <c r="C18" s="27">
        <v>-42</v>
      </c>
    </row>
    <row r="19" spans="1:3" x14ac:dyDescent="0.2">
      <c r="A19" s="26" t="s">
        <v>32</v>
      </c>
      <c r="B19" s="27">
        <v>3</v>
      </c>
      <c r="C19" s="27">
        <v>-72</v>
      </c>
    </row>
    <row r="20" spans="1:3" x14ac:dyDescent="0.2">
      <c r="A20" s="26" t="s">
        <v>33</v>
      </c>
      <c r="B20" s="27">
        <v>4</v>
      </c>
      <c r="C20" s="27">
        <v>438</v>
      </c>
    </row>
    <row r="21" spans="1:3" x14ac:dyDescent="0.2">
      <c r="A21" s="26" t="s">
        <v>61</v>
      </c>
      <c r="B21" s="27">
        <v>53</v>
      </c>
      <c r="C21" s="27">
        <v>-120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7355-CF8D-8248-BF40-B926F72D70A0}">
  <dimension ref="A3:O22"/>
  <sheetViews>
    <sheetView zoomScale="111" workbookViewId="0">
      <selection activeCell="R11" sqref="R11"/>
    </sheetView>
  </sheetViews>
  <sheetFormatPr baseColWidth="10" defaultRowHeight="15" x14ac:dyDescent="0.2"/>
  <cols>
    <col min="1" max="1" width="18" bestFit="1" customWidth="1"/>
    <col min="2" max="2" width="14.83203125" bestFit="1" customWidth="1"/>
    <col min="3" max="3" width="5.1640625" bestFit="1" customWidth="1"/>
    <col min="4" max="4" width="5.6640625" bestFit="1" customWidth="1"/>
    <col min="5" max="5" width="6.83203125" bestFit="1" customWidth="1"/>
    <col min="6" max="6" width="6.1640625" bestFit="1" customWidth="1"/>
    <col min="7" max="7" width="5.6640625" bestFit="1" customWidth="1"/>
    <col min="8" max="8" width="6.6640625" bestFit="1" customWidth="1"/>
    <col min="9" max="9" width="6.1640625" bestFit="1" customWidth="1"/>
    <col min="10" max="10" width="8.33203125" bestFit="1" customWidth="1"/>
    <col min="11" max="11" width="5.6640625" bestFit="1" customWidth="1"/>
    <col min="12" max="12" width="6.5" bestFit="1" customWidth="1"/>
    <col min="13" max="13" width="6.83203125" bestFit="1" customWidth="1"/>
    <col min="14" max="14" width="5.6640625" bestFit="1" customWidth="1"/>
    <col min="15" max="15" width="10" bestFit="1" customWidth="1"/>
  </cols>
  <sheetData>
    <row r="3" spans="1:15" x14ac:dyDescent="0.2">
      <c r="A3" s="25" t="s">
        <v>69</v>
      </c>
      <c r="B3" s="25" t="s">
        <v>75</v>
      </c>
    </row>
    <row r="4" spans="1:15" x14ac:dyDescent="0.2">
      <c r="A4" s="25" t="s">
        <v>4</v>
      </c>
      <c r="B4" t="s">
        <v>49</v>
      </c>
      <c r="C4" t="s">
        <v>50</v>
      </c>
      <c r="D4" t="s">
        <v>34</v>
      </c>
      <c r="E4" t="s">
        <v>48</v>
      </c>
      <c r="F4" t="s">
        <v>43</v>
      </c>
      <c r="G4" t="s">
        <v>40</v>
      </c>
      <c r="H4" t="s">
        <v>42</v>
      </c>
      <c r="I4" t="s">
        <v>45</v>
      </c>
      <c r="J4" t="s">
        <v>41</v>
      </c>
      <c r="K4" t="s">
        <v>46</v>
      </c>
      <c r="L4" t="s">
        <v>44</v>
      </c>
      <c r="M4" t="s">
        <v>47</v>
      </c>
      <c r="N4" t="s">
        <v>39</v>
      </c>
      <c r="O4" t="s">
        <v>61</v>
      </c>
    </row>
    <row r="5" spans="1:15" x14ac:dyDescent="0.2">
      <c r="A5" s="26" t="s">
        <v>17</v>
      </c>
      <c r="B5" s="27"/>
      <c r="C5" s="27"/>
      <c r="D5" s="27">
        <v>-2100</v>
      </c>
      <c r="E5" s="27"/>
      <c r="F5" s="27"/>
      <c r="G5" s="27">
        <v>0</v>
      </c>
      <c r="H5" s="27">
        <v>-10800</v>
      </c>
      <c r="I5" s="27"/>
      <c r="J5" s="27">
        <v>0</v>
      </c>
      <c r="K5" s="27"/>
      <c r="L5" s="27"/>
      <c r="M5" s="27"/>
      <c r="N5" s="27">
        <v>-1050</v>
      </c>
      <c r="O5" s="27">
        <v>-13950</v>
      </c>
    </row>
    <row r="6" spans="1:15" x14ac:dyDescent="0.2">
      <c r="A6" s="26" t="s">
        <v>18</v>
      </c>
      <c r="B6" s="27"/>
      <c r="C6" s="27"/>
      <c r="D6" s="27">
        <v>0</v>
      </c>
      <c r="E6" s="27"/>
      <c r="F6" s="27"/>
      <c r="G6" s="27"/>
      <c r="H6" s="27"/>
      <c r="I6" s="27"/>
      <c r="J6" s="27">
        <v>0</v>
      </c>
      <c r="K6" s="27"/>
      <c r="L6" s="27"/>
      <c r="M6" s="27"/>
      <c r="N6" s="27"/>
      <c r="O6" s="27">
        <v>0</v>
      </c>
    </row>
    <row r="7" spans="1:15" x14ac:dyDescent="0.2">
      <c r="A7" s="26" t="s">
        <v>19</v>
      </c>
      <c r="B7" s="27"/>
      <c r="C7" s="27"/>
      <c r="D7" s="27">
        <v>0</v>
      </c>
      <c r="E7" s="27"/>
      <c r="F7" s="27"/>
      <c r="G7" s="27"/>
      <c r="H7" s="27"/>
      <c r="I7" s="27"/>
      <c r="J7" s="27"/>
      <c r="K7" s="27"/>
      <c r="L7" s="27"/>
      <c r="M7" s="27">
        <v>-600</v>
      </c>
      <c r="N7" s="27"/>
      <c r="O7" s="27">
        <v>-600</v>
      </c>
    </row>
    <row r="8" spans="1:15" x14ac:dyDescent="0.2">
      <c r="A8" s="26" t="s">
        <v>20</v>
      </c>
      <c r="B8" s="27"/>
      <c r="C8" s="27"/>
      <c r="D8" s="27">
        <v>-1200</v>
      </c>
      <c r="E8" s="27"/>
      <c r="F8" s="27"/>
      <c r="G8" s="27">
        <v>-4500</v>
      </c>
      <c r="H8" s="27"/>
      <c r="I8" s="27"/>
      <c r="J8" s="27"/>
      <c r="K8" s="27"/>
      <c r="L8" s="27"/>
      <c r="M8" s="27">
        <v>-600</v>
      </c>
      <c r="N8" s="27"/>
      <c r="O8" s="27">
        <v>-6300</v>
      </c>
    </row>
    <row r="9" spans="1:15" x14ac:dyDescent="0.2">
      <c r="A9" s="26" t="s">
        <v>21</v>
      </c>
      <c r="B9" s="27"/>
      <c r="C9" s="27">
        <v>2100</v>
      </c>
      <c r="D9" s="27">
        <v>0</v>
      </c>
      <c r="E9" s="27"/>
      <c r="F9" s="27"/>
      <c r="G9" s="27"/>
      <c r="H9" s="27"/>
      <c r="I9" s="27"/>
      <c r="J9" s="27">
        <v>0</v>
      </c>
      <c r="K9" s="27"/>
      <c r="L9" s="27"/>
      <c r="M9" s="27"/>
      <c r="N9" s="27"/>
      <c r="O9" s="27">
        <v>2100</v>
      </c>
    </row>
    <row r="10" spans="1:15" x14ac:dyDescent="0.2">
      <c r="A10" s="26" t="s">
        <v>22</v>
      </c>
      <c r="B10" s="27"/>
      <c r="C10" s="27">
        <v>2100</v>
      </c>
      <c r="D10" s="27"/>
      <c r="E10" s="27">
        <v>-1800</v>
      </c>
      <c r="F10" s="27"/>
      <c r="G10" s="27"/>
      <c r="H10" s="27"/>
      <c r="I10" s="27"/>
      <c r="J10" s="27"/>
      <c r="K10" s="27"/>
      <c r="L10" s="27"/>
      <c r="M10" s="27">
        <v>-600</v>
      </c>
      <c r="N10" s="27"/>
      <c r="O10" s="27">
        <v>-300</v>
      </c>
    </row>
    <row r="11" spans="1:15" x14ac:dyDescent="0.2">
      <c r="A11" s="26" t="s">
        <v>23</v>
      </c>
      <c r="B11" s="27"/>
      <c r="C11" s="27"/>
      <c r="D11" s="27">
        <v>1500</v>
      </c>
      <c r="E11" s="27">
        <v>-1800</v>
      </c>
      <c r="F11" s="27"/>
      <c r="G11" s="27">
        <v>0</v>
      </c>
      <c r="H11" s="27"/>
      <c r="I11" s="27"/>
      <c r="J11" s="27"/>
      <c r="K11" s="27"/>
      <c r="L11" s="27"/>
      <c r="M11" s="27"/>
      <c r="N11" s="27">
        <v>0</v>
      </c>
      <c r="O11" s="27">
        <v>-300</v>
      </c>
    </row>
    <row r="12" spans="1:15" x14ac:dyDescent="0.2">
      <c r="A12" s="26" t="s">
        <v>24</v>
      </c>
      <c r="B12" s="27"/>
      <c r="C12" s="27"/>
      <c r="D12" s="27"/>
      <c r="E12" s="27">
        <v>-1800</v>
      </c>
      <c r="F12" s="27"/>
      <c r="G12" s="27"/>
      <c r="H12" s="27"/>
      <c r="I12" s="27"/>
      <c r="J12" s="27">
        <v>-25200</v>
      </c>
      <c r="K12" s="27"/>
      <c r="L12" s="27"/>
      <c r="M12" s="27">
        <v>-600</v>
      </c>
      <c r="N12" s="27"/>
      <c r="O12" s="27">
        <v>-27600</v>
      </c>
    </row>
    <row r="13" spans="1:15" x14ac:dyDescent="0.2">
      <c r="A13" s="26" t="s">
        <v>25</v>
      </c>
      <c r="B13" s="27"/>
      <c r="C13" s="27">
        <v>2100</v>
      </c>
      <c r="D13" s="27">
        <v>0</v>
      </c>
      <c r="E13" s="27"/>
      <c r="F13" s="27"/>
      <c r="G13" s="27"/>
      <c r="H13" s="27"/>
      <c r="I13" s="27"/>
      <c r="J13" s="27"/>
      <c r="K13" s="27"/>
      <c r="L13" s="27"/>
      <c r="M13" s="27">
        <v>-600</v>
      </c>
      <c r="N13" s="27"/>
      <c r="O13" s="27">
        <v>1500</v>
      </c>
    </row>
    <row r="14" spans="1:15" x14ac:dyDescent="0.2">
      <c r="A14" s="26" t="s">
        <v>26</v>
      </c>
      <c r="B14" s="27"/>
      <c r="C14" s="27"/>
      <c r="D14" s="27"/>
      <c r="E14" s="27">
        <v>-1800</v>
      </c>
      <c r="F14" s="27"/>
      <c r="G14" s="27"/>
      <c r="H14" s="27"/>
      <c r="I14" s="27"/>
      <c r="J14" s="27"/>
      <c r="K14" s="27"/>
      <c r="L14" s="27"/>
      <c r="M14" s="27">
        <v>-600</v>
      </c>
      <c r="N14" s="27"/>
      <c r="O14" s="27">
        <v>-2400</v>
      </c>
    </row>
    <row r="15" spans="1:15" x14ac:dyDescent="0.2">
      <c r="A15" s="26" t="s">
        <v>27</v>
      </c>
      <c r="B15" s="27"/>
      <c r="C15" s="27">
        <v>2100</v>
      </c>
      <c r="D15" s="27"/>
      <c r="E15" s="27"/>
      <c r="F15" s="27"/>
      <c r="G15" s="27"/>
      <c r="H15" s="27"/>
      <c r="I15" s="27"/>
      <c r="J15" s="27"/>
      <c r="K15" s="27"/>
      <c r="L15" s="27"/>
      <c r="M15" s="27">
        <v>-600</v>
      </c>
      <c r="N15" s="27"/>
      <c r="O15" s="27">
        <v>1500</v>
      </c>
    </row>
    <row r="16" spans="1:15" x14ac:dyDescent="0.2">
      <c r="A16" s="26" t="s">
        <v>28</v>
      </c>
      <c r="B16" s="27">
        <v>0</v>
      </c>
      <c r="C16" s="27"/>
      <c r="D16" s="27"/>
      <c r="E16" s="27">
        <v>-1800</v>
      </c>
      <c r="F16" s="27">
        <v>28500</v>
      </c>
      <c r="G16" s="27"/>
      <c r="H16" s="27">
        <v>2700</v>
      </c>
      <c r="I16" s="27"/>
      <c r="J16" s="27"/>
      <c r="K16" s="27"/>
      <c r="L16" s="27"/>
      <c r="M16" s="27"/>
      <c r="N16" s="27"/>
      <c r="O16" s="27">
        <v>29400</v>
      </c>
    </row>
    <row r="17" spans="1:15" x14ac:dyDescent="0.2">
      <c r="A17" s="26" t="s">
        <v>29</v>
      </c>
      <c r="B17" s="27">
        <v>0</v>
      </c>
      <c r="C17" s="27"/>
      <c r="D17" s="27"/>
      <c r="E17" s="27">
        <v>-1800</v>
      </c>
      <c r="F17" s="27"/>
      <c r="G17" s="27"/>
      <c r="H17" s="27"/>
      <c r="I17" s="27"/>
      <c r="J17" s="27"/>
      <c r="K17" s="27">
        <v>0</v>
      </c>
      <c r="L17" s="27"/>
      <c r="M17" s="27">
        <v>-600</v>
      </c>
      <c r="N17" s="27"/>
      <c r="O17" s="27">
        <v>-2400</v>
      </c>
    </row>
    <row r="18" spans="1:15" x14ac:dyDescent="0.2">
      <c r="A18" s="26" t="s">
        <v>30</v>
      </c>
      <c r="B18" s="27">
        <v>0</v>
      </c>
      <c r="C18" s="27"/>
      <c r="D18" s="27"/>
      <c r="E18" s="27"/>
      <c r="F18" s="27"/>
      <c r="G18" s="27"/>
      <c r="H18" s="27"/>
      <c r="I18" s="27"/>
      <c r="J18" s="27"/>
      <c r="K18" s="27">
        <v>-4500</v>
      </c>
      <c r="L18" s="27"/>
      <c r="M18" s="27">
        <v>-600</v>
      </c>
      <c r="N18" s="27"/>
      <c r="O18" s="27">
        <v>-5100</v>
      </c>
    </row>
    <row r="19" spans="1:15" x14ac:dyDescent="0.2">
      <c r="A19" s="26" t="s">
        <v>31</v>
      </c>
      <c r="B19" s="27">
        <v>0</v>
      </c>
      <c r="C19" s="27"/>
      <c r="D19" s="27"/>
      <c r="E19" s="27">
        <v>-1800</v>
      </c>
      <c r="F19" s="27"/>
      <c r="G19" s="27"/>
      <c r="H19" s="27"/>
      <c r="I19" s="27"/>
      <c r="J19" s="27"/>
      <c r="K19" s="27"/>
      <c r="L19" s="27"/>
      <c r="M19" s="27">
        <v>-600</v>
      </c>
      <c r="N19" s="27"/>
      <c r="O19" s="27">
        <v>-2400</v>
      </c>
    </row>
    <row r="20" spans="1:15" x14ac:dyDescent="0.2">
      <c r="A20" s="26" t="s">
        <v>32</v>
      </c>
      <c r="B20" s="27">
        <v>0</v>
      </c>
      <c r="C20" s="27"/>
      <c r="D20" s="27">
        <v>-3000</v>
      </c>
      <c r="E20" s="27"/>
      <c r="F20" s="27"/>
      <c r="G20" s="27"/>
      <c r="H20" s="27"/>
      <c r="I20" s="27"/>
      <c r="J20" s="27"/>
      <c r="K20" s="27"/>
      <c r="L20" s="27"/>
      <c r="M20" s="27">
        <v>-600</v>
      </c>
      <c r="N20" s="27"/>
      <c r="O20" s="27">
        <v>-3600</v>
      </c>
    </row>
    <row r="21" spans="1:15" x14ac:dyDescent="0.2">
      <c r="A21" s="26" t="s">
        <v>33</v>
      </c>
      <c r="B21" s="27"/>
      <c r="C21" s="27"/>
      <c r="D21" s="27"/>
      <c r="E21" s="27">
        <v>-1800</v>
      </c>
      <c r="F21" s="27"/>
      <c r="G21" s="27"/>
      <c r="H21" s="27"/>
      <c r="I21" s="27">
        <v>42240</v>
      </c>
      <c r="J21" s="27"/>
      <c r="K21" s="27"/>
      <c r="L21" s="27">
        <v>0</v>
      </c>
      <c r="M21" s="27">
        <v>-600</v>
      </c>
      <c r="N21" s="27"/>
      <c r="O21" s="27">
        <v>39840</v>
      </c>
    </row>
    <row r="22" spans="1:15" x14ac:dyDescent="0.2">
      <c r="A22" s="26" t="s">
        <v>61</v>
      </c>
      <c r="B22" s="27">
        <v>0</v>
      </c>
      <c r="C22" s="27">
        <v>8400</v>
      </c>
      <c r="D22" s="27">
        <v>-4800</v>
      </c>
      <c r="E22" s="27">
        <v>-14400</v>
      </c>
      <c r="F22" s="27">
        <v>28500</v>
      </c>
      <c r="G22" s="27">
        <v>-4500</v>
      </c>
      <c r="H22" s="27">
        <v>-8100</v>
      </c>
      <c r="I22" s="27">
        <v>42240</v>
      </c>
      <c r="J22" s="27">
        <v>-25200</v>
      </c>
      <c r="K22" s="27">
        <v>-4500</v>
      </c>
      <c r="L22" s="27">
        <v>0</v>
      </c>
      <c r="M22" s="27">
        <v>-7200</v>
      </c>
      <c r="N22" s="27">
        <v>-1050</v>
      </c>
      <c r="O22" s="27">
        <v>9390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E1FD-A748-1045-90DA-6120933F22B0}">
  <dimension ref="A3:E17"/>
  <sheetViews>
    <sheetView zoomScale="150" workbookViewId="0">
      <selection activeCell="H11" sqref="H11"/>
    </sheetView>
  </sheetViews>
  <sheetFormatPr baseColWidth="10" defaultRowHeight="15" x14ac:dyDescent="0.2"/>
  <cols>
    <col min="1" max="1" width="12.1640625" bestFit="1" customWidth="1"/>
    <col min="2" max="2" width="15.1640625" bestFit="1" customWidth="1"/>
    <col min="3" max="3" width="10.33203125" bestFit="1" customWidth="1"/>
    <col min="4" max="4" width="10.83203125" bestFit="1" customWidth="1"/>
    <col min="5" max="5" width="11.6640625" bestFit="1" customWidth="1"/>
  </cols>
  <sheetData>
    <row r="3" spans="1:5" x14ac:dyDescent="0.2">
      <c r="A3" s="28" t="s">
        <v>60</v>
      </c>
      <c r="B3" s="29" t="s">
        <v>67</v>
      </c>
      <c r="C3" s="29" t="s">
        <v>62</v>
      </c>
      <c r="D3" s="29" t="s">
        <v>63</v>
      </c>
      <c r="E3" s="29" t="s">
        <v>68</v>
      </c>
    </row>
    <row r="4" spans="1:5" x14ac:dyDescent="0.2">
      <c r="A4" s="29" t="s">
        <v>41</v>
      </c>
      <c r="B4" s="30">
        <v>420</v>
      </c>
      <c r="C4" s="30">
        <v>-25200</v>
      </c>
      <c r="D4" s="30">
        <v>-240</v>
      </c>
      <c r="E4" s="30">
        <v>4</v>
      </c>
    </row>
    <row r="5" spans="1:5" x14ac:dyDescent="0.2">
      <c r="A5" s="29" t="s">
        <v>48</v>
      </c>
      <c r="B5" s="30">
        <v>480</v>
      </c>
      <c r="C5" s="30">
        <v>-14400</v>
      </c>
      <c r="D5" s="30">
        <v>-240</v>
      </c>
      <c r="E5" s="30">
        <v>8</v>
      </c>
    </row>
    <row r="6" spans="1:5" x14ac:dyDescent="0.2">
      <c r="A6" s="29" t="s">
        <v>42</v>
      </c>
      <c r="B6" s="30">
        <v>180</v>
      </c>
      <c r="C6" s="30">
        <v>-8100</v>
      </c>
      <c r="D6" s="30">
        <v>-90</v>
      </c>
      <c r="E6" s="30">
        <v>2</v>
      </c>
    </row>
    <row r="7" spans="1:5" x14ac:dyDescent="0.2">
      <c r="A7" s="29" t="s">
        <v>47</v>
      </c>
      <c r="B7" s="30">
        <v>600</v>
      </c>
      <c r="C7" s="30">
        <v>-7200</v>
      </c>
      <c r="D7" s="30">
        <v>-144</v>
      </c>
      <c r="E7" s="30">
        <v>12</v>
      </c>
    </row>
    <row r="8" spans="1:5" x14ac:dyDescent="0.2">
      <c r="A8" s="29" t="s">
        <v>34</v>
      </c>
      <c r="B8" s="30">
        <v>400</v>
      </c>
      <c r="C8" s="30">
        <v>-4800</v>
      </c>
      <c r="D8" s="30">
        <v>-96</v>
      </c>
      <c r="E8" s="30">
        <v>8</v>
      </c>
    </row>
    <row r="9" spans="1:5" x14ac:dyDescent="0.2">
      <c r="A9" s="29" t="s">
        <v>40</v>
      </c>
      <c r="B9" s="30">
        <v>225</v>
      </c>
      <c r="C9" s="30">
        <v>-4500</v>
      </c>
      <c r="D9" s="30">
        <v>-60</v>
      </c>
      <c r="E9" s="30">
        <v>3</v>
      </c>
    </row>
    <row r="10" spans="1:5" x14ac:dyDescent="0.2">
      <c r="A10" s="29" t="s">
        <v>46</v>
      </c>
      <c r="B10" s="30">
        <v>150</v>
      </c>
      <c r="C10" s="30">
        <v>-4500</v>
      </c>
      <c r="D10" s="30">
        <v>-60</v>
      </c>
      <c r="E10" s="30">
        <v>2</v>
      </c>
    </row>
    <row r="11" spans="1:5" x14ac:dyDescent="0.2">
      <c r="A11" s="29" t="s">
        <v>39</v>
      </c>
      <c r="B11" s="30">
        <v>70</v>
      </c>
      <c r="C11" s="30">
        <v>-1050</v>
      </c>
      <c r="D11" s="30">
        <v>-30</v>
      </c>
      <c r="E11" s="30">
        <v>2</v>
      </c>
    </row>
    <row r="12" spans="1:5" x14ac:dyDescent="0.2">
      <c r="A12" s="29" t="s">
        <v>49</v>
      </c>
      <c r="B12" s="30">
        <v>600</v>
      </c>
      <c r="C12" s="30">
        <v>0</v>
      </c>
      <c r="D12" s="30">
        <v>0</v>
      </c>
      <c r="E12" s="30">
        <v>5</v>
      </c>
    </row>
    <row r="13" spans="1:5" x14ac:dyDescent="0.2">
      <c r="A13" s="29" t="s">
        <v>44</v>
      </c>
      <c r="B13" s="30">
        <v>45</v>
      </c>
      <c r="C13" s="30">
        <v>0</v>
      </c>
      <c r="D13" s="30">
        <v>0</v>
      </c>
      <c r="E13" s="30">
        <v>1</v>
      </c>
    </row>
    <row r="14" spans="1:5" x14ac:dyDescent="0.2">
      <c r="A14" s="29" t="s">
        <v>50</v>
      </c>
      <c r="B14" s="30">
        <v>560</v>
      </c>
      <c r="C14" s="30">
        <v>8400</v>
      </c>
      <c r="D14" s="30">
        <v>60</v>
      </c>
      <c r="E14" s="30">
        <v>4</v>
      </c>
    </row>
    <row r="15" spans="1:5" x14ac:dyDescent="0.2">
      <c r="A15" s="29" t="s">
        <v>43</v>
      </c>
      <c r="B15" s="30">
        <v>95</v>
      </c>
      <c r="C15" s="30">
        <v>28500</v>
      </c>
      <c r="D15" s="30">
        <v>300</v>
      </c>
      <c r="E15" s="30">
        <v>1</v>
      </c>
    </row>
    <row r="16" spans="1:5" x14ac:dyDescent="0.2">
      <c r="A16" s="29" t="s">
        <v>45</v>
      </c>
      <c r="B16" s="30">
        <v>88</v>
      </c>
      <c r="C16" s="30">
        <v>42240</v>
      </c>
      <c r="D16" s="30">
        <v>480</v>
      </c>
      <c r="E16" s="30">
        <v>1</v>
      </c>
    </row>
    <row r="17" spans="1:5" x14ac:dyDescent="0.2">
      <c r="A17" s="29" t="s">
        <v>61</v>
      </c>
      <c r="B17" s="30">
        <v>3913</v>
      </c>
      <c r="C17" s="30">
        <v>9390</v>
      </c>
      <c r="D17" s="30">
        <v>-120</v>
      </c>
      <c r="E17" s="30">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9"/>
  <sheetViews>
    <sheetView zoomScale="116" zoomScaleNormal="116" workbookViewId="0">
      <selection activeCell="N32" sqref="N32"/>
    </sheetView>
  </sheetViews>
  <sheetFormatPr baseColWidth="10" defaultColWidth="8.83203125" defaultRowHeight="15" x14ac:dyDescent="0.2"/>
  <cols>
    <col min="1" max="1" width="5.5" customWidth="1"/>
    <col min="4" max="5" width="11.5" customWidth="1"/>
    <col min="8" max="8" width="9.83203125" customWidth="1"/>
    <col min="9" max="9" width="10.1640625" customWidth="1"/>
    <col min="10" max="10" width="10.5" customWidth="1"/>
    <col min="11" max="11" width="11.1640625" customWidth="1"/>
    <col min="12" max="12" width="14.83203125" style="4" bestFit="1" customWidth="1"/>
    <col min="13" max="18" width="11.1640625" customWidth="1"/>
    <col min="19" max="19" width="14.33203125" bestFit="1" customWidth="1"/>
    <col min="20" max="20" width="14.33203125" customWidth="1"/>
    <col min="21" max="21" width="13" customWidth="1"/>
    <col min="22" max="22" width="12" customWidth="1"/>
    <col min="23" max="23" width="12.5" customWidth="1"/>
    <col min="24" max="24" width="13.1640625" customWidth="1"/>
    <col min="25" max="25" width="12.6640625" customWidth="1"/>
    <col min="26" max="26" width="12.1640625" customWidth="1"/>
    <col min="27" max="27" width="14.33203125" bestFit="1" customWidth="1"/>
    <col min="28" max="28" width="12.33203125" customWidth="1"/>
    <col min="29" max="29" width="13" customWidth="1"/>
    <col min="30" max="30" width="13.5" customWidth="1"/>
    <col min="31" max="31" width="14" customWidth="1"/>
    <col min="32" max="32" width="13.1640625" customWidth="1"/>
    <col min="33" max="33" width="12.5" customWidth="1"/>
    <col min="34" max="34" width="13.83203125" bestFit="1" customWidth="1"/>
    <col min="35" max="35" width="17.1640625" customWidth="1"/>
  </cols>
  <sheetData>
    <row r="1" spans="1:35" ht="19" x14ac:dyDescent="0.25">
      <c r="A1" s="1" t="s">
        <v>1</v>
      </c>
    </row>
    <row r="2" spans="1:35" ht="19" x14ac:dyDescent="0.25">
      <c r="A2" s="1" t="s">
        <v>0</v>
      </c>
    </row>
    <row r="3" spans="1:35" ht="19" x14ac:dyDescent="0.25">
      <c r="A3" s="1"/>
    </row>
    <row r="4" spans="1:35" ht="19" x14ac:dyDescent="0.25">
      <c r="A4" s="1" t="s">
        <v>2</v>
      </c>
    </row>
    <row r="8" spans="1:35" x14ac:dyDescent="0.2">
      <c r="F8" t="s">
        <v>35</v>
      </c>
      <c r="M8" t="s">
        <v>36</v>
      </c>
      <c r="U8" t="s">
        <v>37</v>
      </c>
      <c r="AB8" t="s">
        <v>38</v>
      </c>
    </row>
    <row r="9" spans="1:35" x14ac:dyDescent="0.2">
      <c r="B9" t="s">
        <v>3</v>
      </c>
      <c r="C9" t="s">
        <v>4</v>
      </c>
      <c r="D9" t="s">
        <v>5</v>
      </c>
      <c r="E9" t="s">
        <v>51</v>
      </c>
      <c r="F9" t="s">
        <v>6</v>
      </c>
      <c r="G9" t="s">
        <v>7</v>
      </c>
      <c r="H9" t="s">
        <v>8</v>
      </c>
      <c r="I9" t="s">
        <v>9</v>
      </c>
      <c r="J9" t="s">
        <v>10</v>
      </c>
      <c r="K9" t="s">
        <v>11</v>
      </c>
      <c r="L9" s="5" t="s">
        <v>52</v>
      </c>
      <c r="M9" t="s">
        <v>6</v>
      </c>
      <c r="N9" t="s">
        <v>7</v>
      </c>
      <c r="O9" t="s">
        <v>8</v>
      </c>
      <c r="P9" t="s">
        <v>9</v>
      </c>
      <c r="Q9" t="s">
        <v>10</v>
      </c>
      <c r="R9" t="s">
        <v>11</v>
      </c>
      <c r="S9" s="6" t="s">
        <v>53</v>
      </c>
      <c r="T9" s="6" t="s">
        <v>63</v>
      </c>
      <c r="U9" t="s">
        <v>6</v>
      </c>
      <c r="V9" t="s">
        <v>7</v>
      </c>
      <c r="W9" t="s">
        <v>8</v>
      </c>
      <c r="X9" t="s">
        <v>9</v>
      </c>
      <c r="Y9" t="s">
        <v>10</v>
      </c>
      <c r="Z9" t="s">
        <v>11</v>
      </c>
      <c r="AA9" s="6" t="s">
        <v>54</v>
      </c>
      <c r="AB9" t="s">
        <v>6</v>
      </c>
      <c r="AC9" t="s">
        <v>7</v>
      </c>
      <c r="AD9" t="s">
        <v>8</v>
      </c>
      <c r="AE9" t="s">
        <v>9</v>
      </c>
      <c r="AF9" t="s">
        <v>10</v>
      </c>
      <c r="AG9" t="s">
        <v>11</v>
      </c>
      <c r="AH9" s="6" t="s">
        <v>55</v>
      </c>
      <c r="AI9" s="6" t="s">
        <v>62</v>
      </c>
    </row>
    <row r="10" spans="1:35" x14ac:dyDescent="0.2">
      <c r="B10" t="s">
        <v>12</v>
      </c>
      <c r="C10" t="s">
        <v>17</v>
      </c>
      <c r="D10" t="s">
        <v>34</v>
      </c>
      <c r="E10" s="2">
        <v>50</v>
      </c>
      <c r="F10">
        <v>20</v>
      </c>
      <c r="G10">
        <v>20</v>
      </c>
      <c r="H10">
        <v>20</v>
      </c>
      <c r="I10">
        <v>20</v>
      </c>
      <c r="J10">
        <v>20</v>
      </c>
      <c r="K10">
        <v>20</v>
      </c>
      <c r="L10" s="4">
        <f>F10+G10+H10+I10+J10+K10</f>
        <v>120</v>
      </c>
      <c r="M10">
        <v>24</v>
      </c>
      <c r="N10">
        <v>24</v>
      </c>
      <c r="O10">
        <v>24</v>
      </c>
      <c r="P10">
        <v>30</v>
      </c>
      <c r="Q10">
        <v>30</v>
      </c>
      <c r="R10">
        <v>30</v>
      </c>
      <c r="S10">
        <f>M10+N10+O10+P10+Q10+R10</f>
        <v>162</v>
      </c>
      <c r="T10">
        <f>L10-S10</f>
        <v>-42</v>
      </c>
      <c r="U10" s="3">
        <f t="shared" ref="U10:U41" si="0">F10*$E10</f>
        <v>1000</v>
      </c>
      <c r="V10" s="3">
        <f t="shared" ref="V10:V41" si="1">G10*$E10</f>
        <v>1000</v>
      </c>
      <c r="W10" s="3">
        <f t="shared" ref="W10:W41" si="2">H10*$E10</f>
        <v>1000</v>
      </c>
      <c r="X10" s="3">
        <f t="shared" ref="X10:X41" si="3">I10*$E10</f>
        <v>1000</v>
      </c>
      <c r="Y10" s="3">
        <f t="shared" ref="Y10:Y41" si="4">J10*$E10</f>
        <v>1000</v>
      </c>
      <c r="Z10" s="3">
        <f t="shared" ref="Z10:Z41" si="5">K10*$E10</f>
        <v>1000</v>
      </c>
      <c r="AA10" s="3">
        <f>U10+V10+W10+X10+Y10+Z10</f>
        <v>6000</v>
      </c>
      <c r="AB10" s="3">
        <f t="shared" ref="AB10:AB41" si="6">$E10*M10</f>
        <v>1200</v>
      </c>
      <c r="AC10" s="3">
        <f t="shared" ref="AC10:AC41" si="7">$E10*N10</f>
        <v>1200</v>
      </c>
      <c r="AD10" s="3">
        <f t="shared" ref="AD10:AD41" si="8">$E10*O10</f>
        <v>1200</v>
      </c>
      <c r="AE10" s="3">
        <f t="shared" ref="AE10:AE41" si="9">$E10*P10</f>
        <v>1500</v>
      </c>
      <c r="AF10" s="3">
        <f t="shared" ref="AF10:AF41" si="10">$E10*Q10</f>
        <v>1500</v>
      </c>
      <c r="AG10" s="3">
        <f t="shared" ref="AG10:AG41" si="11">$E10*R10</f>
        <v>1500</v>
      </c>
      <c r="AH10" s="3">
        <f>AB10+AC10+AD10+AE10+AF10+AG10</f>
        <v>8100</v>
      </c>
      <c r="AI10" s="7">
        <f>AA10-AH10</f>
        <v>-2100</v>
      </c>
    </row>
    <row r="11" spans="1:35" x14ac:dyDescent="0.2">
      <c r="B11" t="s">
        <v>12</v>
      </c>
      <c r="C11" t="s">
        <v>17</v>
      </c>
      <c r="D11" t="s">
        <v>39</v>
      </c>
      <c r="E11" s="2">
        <v>35</v>
      </c>
      <c r="F11">
        <v>80</v>
      </c>
      <c r="G11">
        <v>80</v>
      </c>
      <c r="H11">
        <v>80</v>
      </c>
      <c r="I11">
        <v>80</v>
      </c>
      <c r="J11">
        <v>80</v>
      </c>
      <c r="K11">
        <v>80</v>
      </c>
      <c r="L11" s="4">
        <f t="shared" ref="L11:L62" si="12">F11+G11+H11+I11+J11+K11</f>
        <v>480</v>
      </c>
      <c r="M11">
        <v>80</v>
      </c>
      <c r="N11">
        <v>80</v>
      </c>
      <c r="O11">
        <v>80</v>
      </c>
      <c r="P11">
        <v>90</v>
      </c>
      <c r="Q11">
        <v>90</v>
      </c>
      <c r="R11">
        <v>90</v>
      </c>
      <c r="S11">
        <f t="shared" ref="S11:S62" si="13">M11+N11+O11+P11+Q11+R11</f>
        <v>510</v>
      </c>
      <c r="T11">
        <f t="shared" ref="T11:T62" si="14">L11-S11</f>
        <v>-30</v>
      </c>
      <c r="U11" s="3">
        <f t="shared" si="0"/>
        <v>2800</v>
      </c>
      <c r="V11" s="3">
        <f t="shared" si="1"/>
        <v>2800</v>
      </c>
      <c r="W11" s="3">
        <f t="shared" si="2"/>
        <v>2800</v>
      </c>
      <c r="X11" s="3">
        <f t="shared" si="3"/>
        <v>2800</v>
      </c>
      <c r="Y11" s="3">
        <f t="shared" si="4"/>
        <v>2800</v>
      </c>
      <c r="Z11" s="3">
        <f t="shared" si="5"/>
        <v>2800</v>
      </c>
      <c r="AA11" s="3">
        <f t="shared" ref="AA11:AA62" si="15">U11+V11+W11+X11+Y11+Z11</f>
        <v>16800</v>
      </c>
      <c r="AB11" s="3">
        <f t="shared" si="6"/>
        <v>2800</v>
      </c>
      <c r="AC11" s="3">
        <f t="shared" si="7"/>
        <v>2800</v>
      </c>
      <c r="AD11" s="3">
        <f t="shared" si="8"/>
        <v>2800</v>
      </c>
      <c r="AE11" s="3">
        <f t="shared" si="9"/>
        <v>3150</v>
      </c>
      <c r="AF11" s="3">
        <f t="shared" si="10"/>
        <v>3150</v>
      </c>
      <c r="AG11" s="3">
        <f t="shared" si="11"/>
        <v>3150</v>
      </c>
      <c r="AH11" s="3">
        <f t="shared" ref="AH11:AH62" si="16">AB11+AC11+AD11+AE11+AF11+AG11</f>
        <v>17850</v>
      </c>
      <c r="AI11" s="7">
        <f t="shared" ref="AI11:AI62" si="17">AA11-AH11</f>
        <v>-1050</v>
      </c>
    </row>
    <row r="12" spans="1:35" x14ac:dyDescent="0.2">
      <c r="B12" t="s">
        <v>12</v>
      </c>
      <c r="C12" t="s">
        <v>17</v>
      </c>
      <c r="D12" t="s">
        <v>40</v>
      </c>
      <c r="E12" s="2">
        <v>75</v>
      </c>
      <c r="F12">
        <v>40</v>
      </c>
      <c r="G12">
        <v>40</v>
      </c>
      <c r="H12">
        <v>40</v>
      </c>
      <c r="I12">
        <v>40</v>
      </c>
      <c r="J12">
        <v>40</v>
      </c>
      <c r="K12">
        <v>40</v>
      </c>
      <c r="L12" s="4">
        <f t="shared" si="12"/>
        <v>240</v>
      </c>
      <c r="M12">
        <v>40</v>
      </c>
      <c r="N12">
        <v>40</v>
      </c>
      <c r="O12">
        <v>40</v>
      </c>
      <c r="P12">
        <v>40</v>
      </c>
      <c r="Q12">
        <v>40</v>
      </c>
      <c r="R12">
        <v>40</v>
      </c>
      <c r="S12">
        <f t="shared" si="13"/>
        <v>240</v>
      </c>
      <c r="T12">
        <f t="shared" si="14"/>
        <v>0</v>
      </c>
      <c r="U12" s="3">
        <f t="shared" si="0"/>
        <v>3000</v>
      </c>
      <c r="V12" s="3">
        <f t="shared" si="1"/>
        <v>3000</v>
      </c>
      <c r="W12" s="3">
        <f t="shared" si="2"/>
        <v>3000</v>
      </c>
      <c r="X12" s="3">
        <f t="shared" si="3"/>
        <v>3000</v>
      </c>
      <c r="Y12" s="3">
        <f t="shared" si="4"/>
        <v>3000</v>
      </c>
      <c r="Z12" s="3">
        <f t="shared" si="5"/>
        <v>3000</v>
      </c>
      <c r="AA12" s="3">
        <f t="shared" si="15"/>
        <v>18000</v>
      </c>
      <c r="AB12" s="3">
        <f t="shared" si="6"/>
        <v>3000</v>
      </c>
      <c r="AC12" s="3">
        <f t="shared" si="7"/>
        <v>3000</v>
      </c>
      <c r="AD12" s="3">
        <f t="shared" si="8"/>
        <v>3000</v>
      </c>
      <c r="AE12" s="3">
        <f t="shared" si="9"/>
        <v>3000</v>
      </c>
      <c r="AF12" s="3">
        <f t="shared" si="10"/>
        <v>3000</v>
      </c>
      <c r="AG12" s="3">
        <f t="shared" si="11"/>
        <v>3000</v>
      </c>
      <c r="AH12" s="3">
        <f t="shared" si="16"/>
        <v>18000</v>
      </c>
      <c r="AI12" s="7">
        <f t="shared" si="17"/>
        <v>0</v>
      </c>
    </row>
    <row r="13" spans="1:35" x14ac:dyDescent="0.2">
      <c r="B13" t="s">
        <v>12</v>
      </c>
      <c r="C13" t="s">
        <v>17</v>
      </c>
      <c r="D13" t="s">
        <v>41</v>
      </c>
      <c r="E13" s="2">
        <v>105</v>
      </c>
      <c r="F13">
        <v>20</v>
      </c>
      <c r="G13">
        <v>20</v>
      </c>
      <c r="H13">
        <v>20</v>
      </c>
      <c r="I13">
        <v>20</v>
      </c>
      <c r="J13">
        <v>20</v>
      </c>
      <c r="K13">
        <v>20</v>
      </c>
      <c r="L13" s="4">
        <f t="shared" si="12"/>
        <v>120</v>
      </c>
      <c r="M13">
        <v>20</v>
      </c>
      <c r="N13">
        <v>20</v>
      </c>
      <c r="O13">
        <v>20</v>
      </c>
      <c r="P13">
        <v>20</v>
      </c>
      <c r="Q13">
        <v>20</v>
      </c>
      <c r="R13">
        <v>20</v>
      </c>
      <c r="S13">
        <f t="shared" si="13"/>
        <v>120</v>
      </c>
      <c r="T13">
        <f t="shared" si="14"/>
        <v>0</v>
      </c>
      <c r="U13" s="3">
        <f t="shared" si="0"/>
        <v>2100</v>
      </c>
      <c r="V13" s="3">
        <f t="shared" si="1"/>
        <v>2100</v>
      </c>
      <c r="W13" s="3">
        <f t="shared" si="2"/>
        <v>2100</v>
      </c>
      <c r="X13" s="3">
        <f t="shared" si="3"/>
        <v>2100</v>
      </c>
      <c r="Y13" s="3">
        <f t="shared" si="4"/>
        <v>2100</v>
      </c>
      <c r="Z13" s="3">
        <f t="shared" si="5"/>
        <v>2100</v>
      </c>
      <c r="AA13" s="3">
        <f t="shared" si="15"/>
        <v>12600</v>
      </c>
      <c r="AB13" s="3">
        <f t="shared" si="6"/>
        <v>2100</v>
      </c>
      <c r="AC13" s="3">
        <f t="shared" si="7"/>
        <v>2100</v>
      </c>
      <c r="AD13" s="3">
        <f t="shared" si="8"/>
        <v>2100</v>
      </c>
      <c r="AE13" s="3">
        <f t="shared" si="9"/>
        <v>2100</v>
      </c>
      <c r="AF13" s="3">
        <f t="shared" si="10"/>
        <v>2100</v>
      </c>
      <c r="AG13" s="3">
        <f t="shared" si="11"/>
        <v>2100</v>
      </c>
      <c r="AH13" s="3">
        <f t="shared" si="16"/>
        <v>12600</v>
      </c>
      <c r="AI13" s="7">
        <f t="shared" si="17"/>
        <v>0</v>
      </c>
    </row>
    <row r="14" spans="1:35" x14ac:dyDescent="0.2">
      <c r="B14" t="s">
        <v>12</v>
      </c>
      <c r="C14" t="s">
        <v>17</v>
      </c>
      <c r="D14" t="s">
        <v>42</v>
      </c>
      <c r="E14" s="2">
        <v>90</v>
      </c>
      <c r="F14">
        <v>140</v>
      </c>
      <c r="G14">
        <v>140</v>
      </c>
      <c r="H14">
        <v>140</v>
      </c>
      <c r="I14">
        <v>140</v>
      </c>
      <c r="J14">
        <v>140</v>
      </c>
      <c r="K14">
        <v>140</v>
      </c>
      <c r="L14" s="4">
        <f t="shared" si="12"/>
        <v>840</v>
      </c>
      <c r="M14">
        <v>160</v>
      </c>
      <c r="N14">
        <v>160</v>
      </c>
      <c r="O14">
        <v>160</v>
      </c>
      <c r="P14">
        <v>160</v>
      </c>
      <c r="Q14">
        <v>160</v>
      </c>
      <c r="R14">
        <v>160</v>
      </c>
      <c r="S14">
        <f t="shared" si="13"/>
        <v>960</v>
      </c>
      <c r="T14">
        <f t="shared" si="14"/>
        <v>-120</v>
      </c>
      <c r="U14" s="3">
        <f t="shared" si="0"/>
        <v>12600</v>
      </c>
      <c r="V14" s="3">
        <f t="shared" si="1"/>
        <v>12600</v>
      </c>
      <c r="W14" s="3">
        <f t="shared" si="2"/>
        <v>12600</v>
      </c>
      <c r="X14" s="3">
        <f t="shared" si="3"/>
        <v>12600</v>
      </c>
      <c r="Y14" s="3">
        <f t="shared" si="4"/>
        <v>12600</v>
      </c>
      <c r="Z14" s="3">
        <f t="shared" si="5"/>
        <v>12600</v>
      </c>
      <c r="AA14" s="3">
        <f t="shared" si="15"/>
        <v>75600</v>
      </c>
      <c r="AB14" s="3">
        <f t="shared" si="6"/>
        <v>14400</v>
      </c>
      <c r="AC14" s="3">
        <f t="shared" si="7"/>
        <v>14400</v>
      </c>
      <c r="AD14" s="3">
        <f t="shared" si="8"/>
        <v>14400</v>
      </c>
      <c r="AE14" s="3">
        <f t="shared" si="9"/>
        <v>14400</v>
      </c>
      <c r="AF14" s="3">
        <f t="shared" si="10"/>
        <v>14400</v>
      </c>
      <c r="AG14" s="3">
        <f t="shared" si="11"/>
        <v>14400</v>
      </c>
      <c r="AH14" s="3">
        <f t="shared" si="16"/>
        <v>86400</v>
      </c>
      <c r="AI14" s="7">
        <f t="shared" si="17"/>
        <v>-10800</v>
      </c>
    </row>
    <row r="15" spans="1:35" x14ac:dyDescent="0.2">
      <c r="B15" t="s">
        <v>12</v>
      </c>
      <c r="C15" t="s">
        <v>18</v>
      </c>
      <c r="D15" t="s">
        <v>34</v>
      </c>
      <c r="E15" s="2">
        <v>50</v>
      </c>
      <c r="F15">
        <v>10</v>
      </c>
      <c r="G15">
        <v>10</v>
      </c>
      <c r="H15">
        <v>10</v>
      </c>
      <c r="I15">
        <v>10</v>
      </c>
      <c r="J15">
        <v>10</v>
      </c>
      <c r="K15">
        <v>10</v>
      </c>
      <c r="L15" s="4">
        <f t="shared" si="12"/>
        <v>60</v>
      </c>
      <c r="M15">
        <v>10</v>
      </c>
      <c r="N15">
        <v>10</v>
      </c>
      <c r="O15">
        <v>10</v>
      </c>
      <c r="P15">
        <v>10</v>
      </c>
      <c r="Q15">
        <v>10</v>
      </c>
      <c r="R15">
        <v>10</v>
      </c>
      <c r="S15">
        <f t="shared" si="13"/>
        <v>60</v>
      </c>
      <c r="T15">
        <f t="shared" si="14"/>
        <v>0</v>
      </c>
      <c r="U15" s="3">
        <f t="shared" si="0"/>
        <v>500</v>
      </c>
      <c r="V15" s="3">
        <f t="shared" si="1"/>
        <v>500</v>
      </c>
      <c r="W15" s="3">
        <f t="shared" si="2"/>
        <v>500</v>
      </c>
      <c r="X15" s="3">
        <f t="shared" si="3"/>
        <v>500</v>
      </c>
      <c r="Y15" s="3">
        <f t="shared" si="4"/>
        <v>500</v>
      </c>
      <c r="Z15" s="3">
        <f t="shared" si="5"/>
        <v>500</v>
      </c>
      <c r="AA15" s="3">
        <f t="shared" si="15"/>
        <v>3000</v>
      </c>
      <c r="AB15" s="3">
        <f t="shared" si="6"/>
        <v>500</v>
      </c>
      <c r="AC15" s="3">
        <f t="shared" si="7"/>
        <v>500</v>
      </c>
      <c r="AD15" s="3">
        <f t="shared" si="8"/>
        <v>500</v>
      </c>
      <c r="AE15" s="3">
        <f t="shared" si="9"/>
        <v>500</v>
      </c>
      <c r="AF15" s="3">
        <f t="shared" si="10"/>
        <v>500</v>
      </c>
      <c r="AG15" s="3">
        <f t="shared" si="11"/>
        <v>500</v>
      </c>
      <c r="AH15" s="3">
        <f t="shared" si="16"/>
        <v>3000</v>
      </c>
      <c r="AI15" s="7">
        <f t="shared" si="17"/>
        <v>0</v>
      </c>
    </row>
    <row r="16" spans="1:35" x14ac:dyDescent="0.2">
      <c r="B16" t="s">
        <v>12</v>
      </c>
      <c r="C16" t="s">
        <v>18</v>
      </c>
      <c r="D16" t="s">
        <v>41</v>
      </c>
      <c r="E16" s="2">
        <v>105</v>
      </c>
      <c r="F16">
        <v>20</v>
      </c>
      <c r="G16">
        <v>20</v>
      </c>
      <c r="H16">
        <v>20</v>
      </c>
      <c r="I16">
        <v>20</v>
      </c>
      <c r="J16">
        <v>20</v>
      </c>
      <c r="K16">
        <v>20</v>
      </c>
      <c r="L16" s="4">
        <f t="shared" si="12"/>
        <v>120</v>
      </c>
      <c r="M16">
        <v>20</v>
      </c>
      <c r="N16">
        <v>20</v>
      </c>
      <c r="O16">
        <v>20</v>
      </c>
      <c r="P16">
        <v>20</v>
      </c>
      <c r="Q16">
        <v>20</v>
      </c>
      <c r="R16">
        <v>20</v>
      </c>
      <c r="S16">
        <f t="shared" si="13"/>
        <v>120</v>
      </c>
      <c r="T16">
        <f t="shared" si="14"/>
        <v>0</v>
      </c>
      <c r="U16" s="3">
        <f t="shared" si="0"/>
        <v>2100</v>
      </c>
      <c r="V16" s="3">
        <f t="shared" si="1"/>
        <v>2100</v>
      </c>
      <c r="W16" s="3">
        <f t="shared" si="2"/>
        <v>2100</v>
      </c>
      <c r="X16" s="3">
        <f t="shared" si="3"/>
        <v>2100</v>
      </c>
      <c r="Y16" s="3">
        <f t="shared" si="4"/>
        <v>2100</v>
      </c>
      <c r="Z16" s="3">
        <f t="shared" si="5"/>
        <v>2100</v>
      </c>
      <c r="AA16" s="3">
        <f t="shared" si="15"/>
        <v>12600</v>
      </c>
      <c r="AB16" s="3">
        <f t="shared" si="6"/>
        <v>2100</v>
      </c>
      <c r="AC16" s="3">
        <f t="shared" si="7"/>
        <v>2100</v>
      </c>
      <c r="AD16" s="3">
        <f t="shared" si="8"/>
        <v>2100</v>
      </c>
      <c r="AE16" s="3">
        <f t="shared" si="9"/>
        <v>2100</v>
      </c>
      <c r="AF16" s="3">
        <f t="shared" si="10"/>
        <v>2100</v>
      </c>
      <c r="AG16" s="3">
        <f t="shared" si="11"/>
        <v>2100</v>
      </c>
      <c r="AH16" s="3">
        <f t="shared" si="16"/>
        <v>12600</v>
      </c>
      <c r="AI16" s="7">
        <f t="shared" si="17"/>
        <v>0</v>
      </c>
    </row>
    <row r="17" spans="2:35" x14ac:dyDescent="0.2">
      <c r="B17" t="s">
        <v>12</v>
      </c>
      <c r="C17" t="s">
        <v>19</v>
      </c>
      <c r="D17" t="s">
        <v>34</v>
      </c>
      <c r="E17" s="2">
        <v>50</v>
      </c>
      <c r="F17">
        <v>20</v>
      </c>
      <c r="G17">
        <v>20</v>
      </c>
      <c r="H17">
        <v>20</v>
      </c>
      <c r="I17">
        <v>20</v>
      </c>
      <c r="J17">
        <v>20</v>
      </c>
      <c r="K17">
        <v>20</v>
      </c>
      <c r="L17" s="4">
        <f t="shared" si="12"/>
        <v>120</v>
      </c>
      <c r="M17">
        <v>20</v>
      </c>
      <c r="N17">
        <v>20</v>
      </c>
      <c r="O17">
        <v>20</v>
      </c>
      <c r="P17">
        <v>20</v>
      </c>
      <c r="Q17">
        <v>20</v>
      </c>
      <c r="R17">
        <v>20</v>
      </c>
      <c r="S17">
        <f t="shared" si="13"/>
        <v>120</v>
      </c>
      <c r="T17">
        <f t="shared" si="14"/>
        <v>0</v>
      </c>
      <c r="U17" s="3">
        <f t="shared" si="0"/>
        <v>1000</v>
      </c>
      <c r="V17" s="3">
        <f t="shared" si="1"/>
        <v>1000</v>
      </c>
      <c r="W17" s="3">
        <f t="shared" si="2"/>
        <v>1000</v>
      </c>
      <c r="X17" s="3">
        <f t="shared" si="3"/>
        <v>1000</v>
      </c>
      <c r="Y17" s="3">
        <f t="shared" si="4"/>
        <v>1000</v>
      </c>
      <c r="Z17" s="3">
        <f t="shared" si="5"/>
        <v>1000</v>
      </c>
      <c r="AA17" s="3">
        <f t="shared" si="15"/>
        <v>6000</v>
      </c>
      <c r="AB17" s="3">
        <f t="shared" si="6"/>
        <v>1000</v>
      </c>
      <c r="AC17" s="3">
        <f t="shared" si="7"/>
        <v>1000</v>
      </c>
      <c r="AD17" s="3">
        <f t="shared" si="8"/>
        <v>1000</v>
      </c>
      <c r="AE17" s="3">
        <f t="shared" si="9"/>
        <v>1000</v>
      </c>
      <c r="AF17" s="3">
        <f t="shared" si="10"/>
        <v>1000</v>
      </c>
      <c r="AG17" s="3">
        <f t="shared" si="11"/>
        <v>1000</v>
      </c>
      <c r="AH17" s="3">
        <f t="shared" si="16"/>
        <v>6000</v>
      </c>
      <c r="AI17" s="7">
        <f t="shared" si="17"/>
        <v>0</v>
      </c>
    </row>
    <row r="18" spans="2:35" x14ac:dyDescent="0.2">
      <c r="B18" t="s">
        <v>12</v>
      </c>
      <c r="C18" t="s">
        <v>19</v>
      </c>
      <c r="D18" t="s">
        <v>47</v>
      </c>
      <c r="E18" s="2">
        <v>50</v>
      </c>
      <c r="F18">
        <v>10</v>
      </c>
      <c r="G18">
        <v>10</v>
      </c>
      <c r="H18">
        <v>10</v>
      </c>
      <c r="I18">
        <v>10</v>
      </c>
      <c r="J18">
        <v>10</v>
      </c>
      <c r="K18">
        <v>10</v>
      </c>
      <c r="L18" s="4">
        <f t="shared" si="12"/>
        <v>60</v>
      </c>
      <c r="M18">
        <v>12</v>
      </c>
      <c r="N18">
        <v>12</v>
      </c>
      <c r="O18">
        <v>12</v>
      </c>
      <c r="P18">
        <v>12</v>
      </c>
      <c r="Q18">
        <v>12</v>
      </c>
      <c r="R18">
        <v>12</v>
      </c>
      <c r="S18">
        <f t="shared" si="13"/>
        <v>72</v>
      </c>
      <c r="T18">
        <f t="shared" si="14"/>
        <v>-12</v>
      </c>
      <c r="U18" s="3">
        <f t="shared" si="0"/>
        <v>500</v>
      </c>
      <c r="V18" s="3">
        <f t="shared" si="1"/>
        <v>500</v>
      </c>
      <c r="W18" s="3">
        <f t="shared" si="2"/>
        <v>500</v>
      </c>
      <c r="X18" s="3">
        <f t="shared" si="3"/>
        <v>500</v>
      </c>
      <c r="Y18" s="3">
        <f t="shared" si="4"/>
        <v>500</v>
      </c>
      <c r="Z18" s="3">
        <f t="shared" si="5"/>
        <v>500</v>
      </c>
      <c r="AA18" s="3">
        <f t="shared" si="15"/>
        <v>3000</v>
      </c>
      <c r="AB18" s="3">
        <f t="shared" si="6"/>
        <v>600</v>
      </c>
      <c r="AC18" s="3">
        <f t="shared" si="7"/>
        <v>600</v>
      </c>
      <c r="AD18" s="3">
        <f t="shared" si="8"/>
        <v>600</v>
      </c>
      <c r="AE18" s="3">
        <f t="shared" si="9"/>
        <v>600</v>
      </c>
      <c r="AF18" s="3">
        <f t="shared" si="10"/>
        <v>600</v>
      </c>
      <c r="AG18" s="3">
        <f t="shared" si="11"/>
        <v>600</v>
      </c>
      <c r="AH18" s="3">
        <f t="shared" si="16"/>
        <v>3600</v>
      </c>
      <c r="AI18" s="7">
        <f t="shared" si="17"/>
        <v>-600</v>
      </c>
    </row>
    <row r="19" spans="2:35" x14ac:dyDescent="0.2">
      <c r="B19" t="s">
        <v>13</v>
      </c>
      <c r="C19" t="s">
        <v>20</v>
      </c>
      <c r="D19" t="s">
        <v>34</v>
      </c>
      <c r="E19" s="2">
        <v>50</v>
      </c>
      <c r="F19">
        <v>20</v>
      </c>
      <c r="G19">
        <v>20</v>
      </c>
      <c r="H19">
        <v>20</v>
      </c>
      <c r="I19">
        <v>20</v>
      </c>
      <c r="J19">
        <v>20</v>
      </c>
      <c r="K19">
        <v>20</v>
      </c>
      <c r="L19" s="4">
        <f t="shared" si="12"/>
        <v>120</v>
      </c>
      <c r="M19">
        <v>24</v>
      </c>
      <c r="N19">
        <v>24</v>
      </c>
      <c r="O19">
        <v>24</v>
      </c>
      <c r="P19">
        <v>24</v>
      </c>
      <c r="Q19">
        <v>24</v>
      </c>
      <c r="R19">
        <v>24</v>
      </c>
      <c r="S19">
        <f t="shared" si="13"/>
        <v>144</v>
      </c>
      <c r="T19">
        <f t="shared" si="14"/>
        <v>-24</v>
      </c>
      <c r="U19" s="3">
        <f t="shared" si="0"/>
        <v>1000</v>
      </c>
      <c r="V19" s="3">
        <f t="shared" si="1"/>
        <v>1000</v>
      </c>
      <c r="W19" s="3">
        <f t="shared" si="2"/>
        <v>1000</v>
      </c>
      <c r="X19" s="3">
        <f t="shared" si="3"/>
        <v>1000</v>
      </c>
      <c r="Y19" s="3">
        <f t="shared" si="4"/>
        <v>1000</v>
      </c>
      <c r="Z19" s="3">
        <f t="shared" si="5"/>
        <v>1000</v>
      </c>
      <c r="AA19" s="3">
        <f t="shared" si="15"/>
        <v>6000</v>
      </c>
      <c r="AB19" s="3">
        <f t="shared" si="6"/>
        <v>1200</v>
      </c>
      <c r="AC19" s="3">
        <f t="shared" si="7"/>
        <v>1200</v>
      </c>
      <c r="AD19" s="3">
        <f t="shared" si="8"/>
        <v>1200</v>
      </c>
      <c r="AE19" s="3">
        <f t="shared" si="9"/>
        <v>1200</v>
      </c>
      <c r="AF19" s="3">
        <f t="shared" si="10"/>
        <v>1200</v>
      </c>
      <c r="AG19" s="3">
        <f t="shared" si="11"/>
        <v>1200</v>
      </c>
      <c r="AH19" s="3">
        <f t="shared" si="16"/>
        <v>7200</v>
      </c>
      <c r="AI19" s="7">
        <f t="shared" si="17"/>
        <v>-1200</v>
      </c>
    </row>
    <row r="20" spans="2:35" x14ac:dyDescent="0.2">
      <c r="B20" t="s">
        <v>13</v>
      </c>
      <c r="C20" t="s">
        <v>20</v>
      </c>
      <c r="D20" t="s">
        <v>40</v>
      </c>
      <c r="E20" s="2">
        <v>75</v>
      </c>
      <c r="F20">
        <v>40</v>
      </c>
      <c r="G20">
        <v>40</v>
      </c>
      <c r="H20">
        <v>40</v>
      </c>
      <c r="I20">
        <v>40</v>
      </c>
      <c r="J20">
        <v>40</v>
      </c>
      <c r="K20">
        <v>40</v>
      </c>
      <c r="L20" s="4">
        <f t="shared" si="12"/>
        <v>240</v>
      </c>
      <c r="M20">
        <v>50</v>
      </c>
      <c r="N20">
        <v>50</v>
      </c>
      <c r="O20">
        <v>50</v>
      </c>
      <c r="P20">
        <v>50</v>
      </c>
      <c r="Q20">
        <v>50</v>
      </c>
      <c r="R20">
        <v>50</v>
      </c>
      <c r="S20">
        <f t="shared" si="13"/>
        <v>300</v>
      </c>
      <c r="T20">
        <f t="shared" si="14"/>
        <v>-60</v>
      </c>
      <c r="U20" s="3">
        <f t="shared" si="0"/>
        <v>3000</v>
      </c>
      <c r="V20" s="3">
        <f t="shared" si="1"/>
        <v>3000</v>
      </c>
      <c r="W20" s="3">
        <f t="shared" si="2"/>
        <v>3000</v>
      </c>
      <c r="X20" s="3">
        <f t="shared" si="3"/>
        <v>3000</v>
      </c>
      <c r="Y20" s="3">
        <f t="shared" si="4"/>
        <v>3000</v>
      </c>
      <c r="Z20" s="3">
        <f t="shared" si="5"/>
        <v>3000</v>
      </c>
      <c r="AA20" s="3">
        <f t="shared" si="15"/>
        <v>18000</v>
      </c>
      <c r="AB20" s="3">
        <f t="shared" si="6"/>
        <v>3750</v>
      </c>
      <c r="AC20" s="3">
        <f t="shared" si="7"/>
        <v>3750</v>
      </c>
      <c r="AD20" s="3">
        <f t="shared" si="8"/>
        <v>3750</v>
      </c>
      <c r="AE20" s="3">
        <f t="shared" si="9"/>
        <v>3750</v>
      </c>
      <c r="AF20" s="3">
        <f t="shared" si="10"/>
        <v>3750</v>
      </c>
      <c r="AG20" s="3">
        <f t="shared" si="11"/>
        <v>3750</v>
      </c>
      <c r="AH20" s="3">
        <f t="shared" si="16"/>
        <v>22500</v>
      </c>
      <c r="AI20" s="7">
        <f t="shared" si="17"/>
        <v>-4500</v>
      </c>
    </row>
    <row r="21" spans="2:35" x14ac:dyDescent="0.2">
      <c r="B21" t="s">
        <v>13</v>
      </c>
      <c r="C21" t="s">
        <v>20</v>
      </c>
      <c r="D21" t="s">
        <v>47</v>
      </c>
      <c r="E21" s="2">
        <v>50</v>
      </c>
      <c r="F21">
        <v>10</v>
      </c>
      <c r="G21">
        <v>10</v>
      </c>
      <c r="H21">
        <v>10</v>
      </c>
      <c r="I21">
        <v>10</v>
      </c>
      <c r="J21">
        <v>10</v>
      </c>
      <c r="K21">
        <v>10</v>
      </c>
      <c r="L21" s="4">
        <f t="shared" si="12"/>
        <v>60</v>
      </c>
      <c r="M21">
        <v>12</v>
      </c>
      <c r="N21">
        <v>12</v>
      </c>
      <c r="O21">
        <v>12</v>
      </c>
      <c r="P21">
        <v>12</v>
      </c>
      <c r="Q21">
        <v>12</v>
      </c>
      <c r="R21">
        <v>12</v>
      </c>
      <c r="S21">
        <f t="shared" si="13"/>
        <v>72</v>
      </c>
      <c r="T21">
        <f t="shared" si="14"/>
        <v>-12</v>
      </c>
      <c r="U21" s="3">
        <f t="shared" si="0"/>
        <v>500</v>
      </c>
      <c r="V21" s="3">
        <f t="shared" si="1"/>
        <v>500</v>
      </c>
      <c r="W21" s="3">
        <f t="shared" si="2"/>
        <v>500</v>
      </c>
      <c r="X21" s="3">
        <f t="shared" si="3"/>
        <v>500</v>
      </c>
      <c r="Y21" s="3">
        <f t="shared" si="4"/>
        <v>500</v>
      </c>
      <c r="Z21" s="3">
        <f t="shared" si="5"/>
        <v>500</v>
      </c>
      <c r="AA21" s="3">
        <f t="shared" si="15"/>
        <v>3000</v>
      </c>
      <c r="AB21" s="3">
        <f t="shared" si="6"/>
        <v>600</v>
      </c>
      <c r="AC21" s="3">
        <f t="shared" si="7"/>
        <v>600</v>
      </c>
      <c r="AD21" s="3">
        <f t="shared" si="8"/>
        <v>600</v>
      </c>
      <c r="AE21" s="3">
        <f t="shared" si="9"/>
        <v>600</v>
      </c>
      <c r="AF21" s="3">
        <f t="shared" si="10"/>
        <v>600</v>
      </c>
      <c r="AG21" s="3">
        <f t="shared" si="11"/>
        <v>600</v>
      </c>
      <c r="AH21" s="3">
        <f t="shared" si="16"/>
        <v>3600</v>
      </c>
      <c r="AI21" s="7">
        <f t="shared" si="17"/>
        <v>-600</v>
      </c>
    </row>
    <row r="22" spans="2:35" x14ac:dyDescent="0.2">
      <c r="B22" t="s">
        <v>13</v>
      </c>
      <c r="C22" t="s">
        <v>21</v>
      </c>
      <c r="D22" t="s">
        <v>34</v>
      </c>
      <c r="E22" s="2">
        <v>50</v>
      </c>
      <c r="F22">
        <v>5</v>
      </c>
      <c r="G22">
        <v>5</v>
      </c>
      <c r="H22">
        <v>5</v>
      </c>
      <c r="I22">
        <v>5</v>
      </c>
      <c r="J22">
        <v>5</v>
      </c>
      <c r="K22">
        <v>5</v>
      </c>
      <c r="L22" s="4">
        <f t="shared" si="12"/>
        <v>30</v>
      </c>
      <c r="M22">
        <v>5</v>
      </c>
      <c r="N22">
        <v>5</v>
      </c>
      <c r="O22">
        <v>5</v>
      </c>
      <c r="P22">
        <v>5</v>
      </c>
      <c r="Q22">
        <v>5</v>
      </c>
      <c r="R22">
        <v>5</v>
      </c>
      <c r="S22">
        <f t="shared" si="13"/>
        <v>30</v>
      </c>
      <c r="T22">
        <f t="shared" si="14"/>
        <v>0</v>
      </c>
      <c r="U22" s="3">
        <f t="shared" si="0"/>
        <v>250</v>
      </c>
      <c r="V22" s="3">
        <f t="shared" si="1"/>
        <v>250</v>
      </c>
      <c r="W22" s="3">
        <f t="shared" si="2"/>
        <v>250</v>
      </c>
      <c r="X22" s="3">
        <f t="shared" si="3"/>
        <v>250</v>
      </c>
      <c r="Y22" s="3">
        <f t="shared" si="4"/>
        <v>250</v>
      </c>
      <c r="Z22" s="3">
        <f t="shared" si="5"/>
        <v>250</v>
      </c>
      <c r="AA22" s="3">
        <f t="shared" si="15"/>
        <v>1500</v>
      </c>
      <c r="AB22" s="3">
        <f t="shared" si="6"/>
        <v>250</v>
      </c>
      <c r="AC22" s="3">
        <f t="shared" si="7"/>
        <v>250</v>
      </c>
      <c r="AD22" s="3">
        <f t="shared" si="8"/>
        <v>250</v>
      </c>
      <c r="AE22" s="3">
        <f t="shared" si="9"/>
        <v>250</v>
      </c>
      <c r="AF22" s="3">
        <f t="shared" si="10"/>
        <v>250</v>
      </c>
      <c r="AG22" s="3">
        <f t="shared" si="11"/>
        <v>250</v>
      </c>
      <c r="AH22" s="3">
        <f t="shared" si="16"/>
        <v>1500</v>
      </c>
      <c r="AI22" s="7">
        <f t="shared" si="17"/>
        <v>0</v>
      </c>
    </row>
    <row r="23" spans="2:35" x14ac:dyDescent="0.2">
      <c r="B23" t="s">
        <v>13</v>
      </c>
      <c r="C23" t="s">
        <v>21</v>
      </c>
      <c r="D23" t="s">
        <v>41</v>
      </c>
      <c r="E23" s="2">
        <v>105</v>
      </c>
      <c r="F23">
        <v>40</v>
      </c>
      <c r="G23">
        <v>40</v>
      </c>
      <c r="H23">
        <v>40</v>
      </c>
      <c r="I23">
        <v>40</v>
      </c>
      <c r="J23">
        <v>40</v>
      </c>
      <c r="K23">
        <v>40</v>
      </c>
      <c r="L23" s="4">
        <f t="shared" si="12"/>
        <v>240</v>
      </c>
      <c r="M23">
        <v>40</v>
      </c>
      <c r="N23">
        <v>40</v>
      </c>
      <c r="O23">
        <v>40</v>
      </c>
      <c r="P23">
        <v>40</v>
      </c>
      <c r="Q23">
        <v>40</v>
      </c>
      <c r="R23">
        <v>40</v>
      </c>
      <c r="S23">
        <f t="shared" si="13"/>
        <v>240</v>
      </c>
      <c r="T23">
        <f t="shared" si="14"/>
        <v>0</v>
      </c>
      <c r="U23" s="3">
        <f t="shared" si="0"/>
        <v>4200</v>
      </c>
      <c r="V23" s="3">
        <f t="shared" si="1"/>
        <v>4200</v>
      </c>
      <c r="W23" s="3">
        <f t="shared" si="2"/>
        <v>4200</v>
      </c>
      <c r="X23" s="3">
        <f t="shared" si="3"/>
        <v>4200</v>
      </c>
      <c r="Y23" s="3">
        <f t="shared" si="4"/>
        <v>4200</v>
      </c>
      <c r="Z23" s="3">
        <f t="shared" si="5"/>
        <v>4200</v>
      </c>
      <c r="AA23" s="3">
        <f t="shared" si="15"/>
        <v>25200</v>
      </c>
      <c r="AB23" s="3">
        <f t="shared" si="6"/>
        <v>4200</v>
      </c>
      <c r="AC23" s="3">
        <f t="shared" si="7"/>
        <v>4200</v>
      </c>
      <c r="AD23" s="3">
        <f t="shared" si="8"/>
        <v>4200</v>
      </c>
      <c r="AE23" s="3">
        <f t="shared" si="9"/>
        <v>4200</v>
      </c>
      <c r="AF23" s="3">
        <f t="shared" si="10"/>
        <v>4200</v>
      </c>
      <c r="AG23" s="3">
        <f t="shared" si="11"/>
        <v>4200</v>
      </c>
      <c r="AH23" s="3">
        <f t="shared" si="16"/>
        <v>25200</v>
      </c>
      <c r="AI23" s="7">
        <f t="shared" si="17"/>
        <v>0</v>
      </c>
    </row>
    <row r="24" spans="2:35" x14ac:dyDescent="0.2">
      <c r="B24" t="s">
        <v>13</v>
      </c>
      <c r="C24" t="s">
        <v>21</v>
      </c>
      <c r="D24" t="s">
        <v>50</v>
      </c>
      <c r="E24" s="2">
        <v>140</v>
      </c>
      <c r="F24">
        <v>40</v>
      </c>
      <c r="G24">
        <v>40</v>
      </c>
      <c r="H24">
        <v>40</v>
      </c>
      <c r="I24">
        <v>40</v>
      </c>
      <c r="J24">
        <v>40</v>
      </c>
      <c r="K24">
        <v>40</v>
      </c>
      <c r="L24" s="4">
        <f t="shared" si="12"/>
        <v>240</v>
      </c>
      <c r="M24">
        <v>50</v>
      </c>
      <c r="N24">
        <v>50</v>
      </c>
      <c r="O24">
        <v>50</v>
      </c>
      <c r="P24">
        <v>25</v>
      </c>
      <c r="Q24">
        <v>25</v>
      </c>
      <c r="R24">
        <v>25</v>
      </c>
      <c r="S24">
        <f t="shared" si="13"/>
        <v>225</v>
      </c>
      <c r="T24">
        <f t="shared" si="14"/>
        <v>15</v>
      </c>
      <c r="U24" s="3">
        <f t="shared" si="0"/>
        <v>5600</v>
      </c>
      <c r="V24" s="3">
        <f t="shared" si="1"/>
        <v>5600</v>
      </c>
      <c r="W24" s="3">
        <f t="shared" si="2"/>
        <v>5600</v>
      </c>
      <c r="X24" s="3">
        <f t="shared" si="3"/>
        <v>5600</v>
      </c>
      <c r="Y24" s="3">
        <f t="shared" si="4"/>
        <v>5600</v>
      </c>
      <c r="Z24" s="3">
        <f t="shared" si="5"/>
        <v>5600</v>
      </c>
      <c r="AA24" s="3">
        <f t="shared" si="15"/>
        <v>33600</v>
      </c>
      <c r="AB24" s="3">
        <f t="shared" si="6"/>
        <v>7000</v>
      </c>
      <c r="AC24" s="3">
        <f t="shared" si="7"/>
        <v>7000</v>
      </c>
      <c r="AD24" s="3">
        <f t="shared" si="8"/>
        <v>7000</v>
      </c>
      <c r="AE24" s="3">
        <f t="shared" si="9"/>
        <v>3500</v>
      </c>
      <c r="AF24" s="3">
        <f t="shared" si="10"/>
        <v>3500</v>
      </c>
      <c r="AG24" s="3">
        <f t="shared" si="11"/>
        <v>3500</v>
      </c>
      <c r="AH24" s="3">
        <f t="shared" si="16"/>
        <v>31500</v>
      </c>
      <c r="AI24" s="7">
        <f t="shared" si="17"/>
        <v>2100</v>
      </c>
    </row>
    <row r="25" spans="2:35" x14ac:dyDescent="0.2">
      <c r="B25" t="s">
        <v>13</v>
      </c>
      <c r="C25" t="s">
        <v>22</v>
      </c>
      <c r="D25" t="s">
        <v>47</v>
      </c>
      <c r="E25" s="2">
        <v>50</v>
      </c>
      <c r="F25">
        <v>10</v>
      </c>
      <c r="G25">
        <v>10</v>
      </c>
      <c r="H25">
        <v>10</v>
      </c>
      <c r="I25">
        <v>10</v>
      </c>
      <c r="J25">
        <v>10</v>
      </c>
      <c r="K25">
        <v>10</v>
      </c>
      <c r="L25" s="4">
        <f t="shared" si="12"/>
        <v>60</v>
      </c>
      <c r="M25">
        <v>12</v>
      </c>
      <c r="N25">
        <v>12</v>
      </c>
      <c r="O25">
        <v>12</v>
      </c>
      <c r="P25">
        <v>12</v>
      </c>
      <c r="Q25">
        <v>12</v>
      </c>
      <c r="R25">
        <v>12</v>
      </c>
      <c r="S25">
        <f t="shared" si="13"/>
        <v>72</v>
      </c>
      <c r="T25">
        <f t="shared" si="14"/>
        <v>-12</v>
      </c>
      <c r="U25" s="3">
        <f t="shared" si="0"/>
        <v>500</v>
      </c>
      <c r="V25" s="3">
        <f t="shared" si="1"/>
        <v>500</v>
      </c>
      <c r="W25" s="3">
        <f t="shared" si="2"/>
        <v>500</v>
      </c>
      <c r="X25" s="3">
        <f t="shared" si="3"/>
        <v>500</v>
      </c>
      <c r="Y25" s="3">
        <f t="shared" si="4"/>
        <v>500</v>
      </c>
      <c r="Z25" s="3">
        <f t="shared" si="5"/>
        <v>500</v>
      </c>
      <c r="AA25" s="3">
        <f t="shared" si="15"/>
        <v>3000</v>
      </c>
      <c r="AB25" s="3">
        <f t="shared" si="6"/>
        <v>600</v>
      </c>
      <c r="AC25" s="3">
        <f t="shared" si="7"/>
        <v>600</v>
      </c>
      <c r="AD25" s="3">
        <f t="shared" si="8"/>
        <v>600</v>
      </c>
      <c r="AE25" s="3">
        <f t="shared" si="9"/>
        <v>600</v>
      </c>
      <c r="AF25" s="3">
        <f t="shared" si="10"/>
        <v>600</v>
      </c>
      <c r="AG25" s="3">
        <f t="shared" si="11"/>
        <v>600</v>
      </c>
      <c r="AH25" s="3">
        <f t="shared" si="16"/>
        <v>3600</v>
      </c>
      <c r="AI25" s="7">
        <f t="shared" si="17"/>
        <v>-600</v>
      </c>
    </row>
    <row r="26" spans="2:35" x14ac:dyDescent="0.2">
      <c r="B26" t="s">
        <v>13</v>
      </c>
      <c r="C26" t="s">
        <v>22</v>
      </c>
      <c r="D26" t="s">
        <v>48</v>
      </c>
      <c r="E26" s="2">
        <v>60</v>
      </c>
      <c r="F26">
        <v>20</v>
      </c>
      <c r="G26">
        <v>20</v>
      </c>
      <c r="H26">
        <v>20</v>
      </c>
      <c r="I26">
        <v>20</v>
      </c>
      <c r="J26">
        <v>20</v>
      </c>
      <c r="K26">
        <v>20</v>
      </c>
      <c r="L26" s="4">
        <f t="shared" si="12"/>
        <v>120</v>
      </c>
      <c r="M26">
        <v>25</v>
      </c>
      <c r="N26">
        <v>25</v>
      </c>
      <c r="O26">
        <v>25</v>
      </c>
      <c r="P26">
        <v>25</v>
      </c>
      <c r="Q26">
        <v>25</v>
      </c>
      <c r="R26">
        <v>25</v>
      </c>
      <c r="S26">
        <f t="shared" si="13"/>
        <v>150</v>
      </c>
      <c r="T26">
        <f t="shared" si="14"/>
        <v>-30</v>
      </c>
      <c r="U26" s="3">
        <f t="shared" si="0"/>
        <v>1200</v>
      </c>
      <c r="V26" s="3">
        <f t="shared" si="1"/>
        <v>1200</v>
      </c>
      <c r="W26" s="3">
        <f t="shared" si="2"/>
        <v>1200</v>
      </c>
      <c r="X26" s="3">
        <f t="shared" si="3"/>
        <v>1200</v>
      </c>
      <c r="Y26" s="3">
        <f t="shared" si="4"/>
        <v>1200</v>
      </c>
      <c r="Z26" s="3">
        <f t="shared" si="5"/>
        <v>1200</v>
      </c>
      <c r="AA26" s="3">
        <f t="shared" si="15"/>
        <v>7200</v>
      </c>
      <c r="AB26" s="3">
        <f t="shared" si="6"/>
        <v>1500</v>
      </c>
      <c r="AC26" s="3">
        <f t="shared" si="7"/>
        <v>1500</v>
      </c>
      <c r="AD26" s="3">
        <f t="shared" si="8"/>
        <v>1500</v>
      </c>
      <c r="AE26" s="3">
        <f t="shared" si="9"/>
        <v>1500</v>
      </c>
      <c r="AF26" s="3">
        <f t="shared" si="10"/>
        <v>1500</v>
      </c>
      <c r="AG26" s="3">
        <f t="shared" si="11"/>
        <v>1500</v>
      </c>
      <c r="AH26" s="3">
        <f t="shared" si="16"/>
        <v>9000</v>
      </c>
      <c r="AI26" s="7">
        <f t="shared" si="17"/>
        <v>-1800</v>
      </c>
    </row>
    <row r="27" spans="2:35" x14ac:dyDescent="0.2">
      <c r="B27" t="s">
        <v>13</v>
      </c>
      <c r="C27" t="s">
        <v>22</v>
      </c>
      <c r="D27" t="s">
        <v>50</v>
      </c>
      <c r="E27" s="2">
        <v>140</v>
      </c>
      <c r="F27">
        <v>40</v>
      </c>
      <c r="G27">
        <v>40</v>
      </c>
      <c r="H27">
        <v>40</v>
      </c>
      <c r="I27">
        <v>40</v>
      </c>
      <c r="J27">
        <v>40</v>
      </c>
      <c r="K27">
        <v>40</v>
      </c>
      <c r="L27" s="4">
        <f t="shared" si="12"/>
        <v>240</v>
      </c>
      <c r="M27">
        <v>50</v>
      </c>
      <c r="N27">
        <v>50</v>
      </c>
      <c r="O27">
        <v>50</v>
      </c>
      <c r="P27">
        <v>25</v>
      </c>
      <c r="Q27">
        <v>25</v>
      </c>
      <c r="R27">
        <v>25</v>
      </c>
      <c r="S27">
        <f t="shared" si="13"/>
        <v>225</v>
      </c>
      <c r="T27">
        <f t="shared" si="14"/>
        <v>15</v>
      </c>
      <c r="U27" s="3">
        <f t="shared" si="0"/>
        <v>5600</v>
      </c>
      <c r="V27" s="3">
        <f t="shared" si="1"/>
        <v>5600</v>
      </c>
      <c r="W27" s="3">
        <f t="shared" si="2"/>
        <v>5600</v>
      </c>
      <c r="X27" s="3">
        <f t="shared" si="3"/>
        <v>5600</v>
      </c>
      <c r="Y27" s="3">
        <f t="shared" si="4"/>
        <v>5600</v>
      </c>
      <c r="Z27" s="3">
        <f t="shared" si="5"/>
        <v>5600</v>
      </c>
      <c r="AA27" s="3">
        <f t="shared" si="15"/>
        <v>33600</v>
      </c>
      <c r="AB27" s="3">
        <f t="shared" si="6"/>
        <v>7000</v>
      </c>
      <c r="AC27" s="3">
        <f t="shared" si="7"/>
        <v>7000</v>
      </c>
      <c r="AD27" s="3">
        <f t="shared" si="8"/>
        <v>7000</v>
      </c>
      <c r="AE27" s="3">
        <f t="shared" si="9"/>
        <v>3500</v>
      </c>
      <c r="AF27" s="3">
        <f t="shared" si="10"/>
        <v>3500</v>
      </c>
      <c r="AG27" s="3">
        <f t="shared" si="11"/>
        <v>3500</v>
      </c>
      <c r="AH27" s="3">
        <f t="shared" si="16"/>
        <v>31500</v>
      </c>
      <c r="AI27" s="7">
        <f t="shared" si="17"/>
        <v>2100</v>
      </c>
    </row>
    <row r="28" spans="2:35" x14ac:dyDescent="0.2">
      <c r="B28" t="s">
        <v>14</v>
      </c>
      <c r="C28" t="s">
        <v>23</v>
      </c>
      <c r="D28" t="s">
        <v>34</v>
      </c>
      <c r="E28" s="2">
        <v>50</v>
      </c>
      <c r="F28">
        <v>10</v>
      </c>
      <c r="G28">
        <v>10</v>
      </c>
      <c r="H28">
        <v>10</v>
      </c>
      <c r="I28">
        <v>10</v>
      </c>
      <c r="J28">
        <v>10</v>
      </c>
      <c r="K28">
        <v>10</v>
      </c>
      <c r="L28" s="4">
        <f t="shared" si="12"/>
        <v>60</v>
      </c>
      <c r="M28">
        <v>5</v>
      </c>
      <c r="N28">
        <v>5</v>
      </c>
      <c r="O28">
        <v>5</v>
      </c>
      <c r="P28">
        <v>5</v>
      </c>
      <c r="Q28">
        <v>5</v>
      </c>
      <c r="R28">
        <v>5</v>
      </c>
      <c r="S28">
        <f t="shared" si="13"/>
        <v>30</v>
      </c>
      <c r="T28">
        <f t="shared" si="14"/>
        <v>30</v>
      </c>
      <c r="U28" s="3">
        <f t="shared" si="0"/>
        <v>500</v>
      </c>
      <c r="V28" s="3">
        <f t="shared" si="1"/>
        <v>500</v>
      </c>
      <c r="W28" s="3">
        <f t="shared" si="2"/>
        <v>500</v>
      </c>
      <c r="X28" s="3">
        <f t="shared" si="3"/>
        <v>500</v>
      </c>
      <c r="Y28" s="3">
        <f t="shared" si="4"/>
        <v>500</v>
      </c>
      <c r="Z28" s="3">
        <f t="shared" si="5"/>
        <v>500</v>
      </c>
      <c r="AA28" s="3">
        <f t="shared" si="15"/>
        <v>3000</v>
      </c>
      <c r="AB28" s="3">
        <f t="shared" si="6"/>
        <v>250</v>
      </c>
      <c r="AC28" s="3">
        <f t="shared" si="7"/>
        <v>250</v>
      </c>
      <c r="AD28" s="3">
        <f t="shared" si="8"/>
        <v>250</v>
      </c>
      <c r="AE28" s="3">
        <f t="shared" si="9"/>
        <v>250</v>
      </c>
      <c r="AF28" s="3">
        <f t="shared" si="10"/>
        <v>250</v>
      </c>
      <c r="AG28" s="3">
        <f t="shared" si="11"/>
        <v>250</v>
      </c>
      <c r="AH28" s="3">
        <f t="shared" si="16"/>
        <v>1500</v>
      </c>
      <c r="AI28" s="7">
        <f t="shared" si="17"/>
        <v>1500</v>
      </c>
    </row>
    <row r="29" spans="2:35" x14ac:dyDescent="0.2">
      <c r="B29" t="s">
        <v>14</v>
      </c>
      <c r="C29" t="s">
        <v>23</v>
      </c>
      <c r="D29" t="s">
        <v>39</v>
      </c>
      <c r="E29" s="2">
        <v>35</v>
      </c>
      <c r="F29">
        <v>80</v>
      </c>
      <c r="G29">
        <v>80</v>
      </c>
      <c r="H29">
        <v>80</v>
      </c>
      <c r="I29">
        <v>80</v>
      </c>
      <c r="J29">
        <v>80</v>
      </c>
      <c r="K29">
        <v>80</v>
      </c>
      <c r="L29" s="4">
        <f t="shared" si="12"/>
        <v>480</v>
      </c>
      <c r="M29">
        <v>80</v>
      </c>
      <c r="N29">
        <v>80</v>
      </c>
      <c r="O29">
        <v>80</v>
      </c>
      <c r="P29">
        <v>80</v>
      </c>
      <c r="Q29">
        <v>80</v>
      </c>
      <c r="R29">
        <v>80</v>
      </c>
      <c r="S29">
        <f t="shared" si="13"/>
        <v>480</v>
      </c>
      <c r="T29">
        <f t="shared" si="14"/>
        <v>0</v>
      </c>
      <c r="U29" s="3">
        <f t="shared" si="0"/>
        <v>2800</v>
      </c>
      <c r="V29" s="3">
        <f t="shared" si="1"/>
        <v>2800</v>
      </c>
      <c r="W29" s="3">
        <f t="shared" si="2"/>
        <v>2800</v>
      </c>
      <c r="X29" s="3">
        <f t="shared" si="3"/>
        <v>2800</v>
      </c>
      <c r="Y29" s="3">
        <f t="shared" si="4"/>
        <v>2800</v>
      </c>
      <c r="Z29" s="3">
        <f t="shared" si="5"/>
        <v>2800</v>
      </c>
      <c r="AA29" s="3">
        <f t="shared" si="15"/>
        <v>16800</v>
      </c>
      <c r="AB29" s="3">
        <f t="shared" si="6"/>
        <v>2800</v>
      </c>
      <c r="AC29" s="3">
        <f t="shared" si="7"/>
        <v>2800</v>
      </c>
      <c r="AD29" s="3">
        <f t="shared" si="8"/>
        <v>2800</v>
      </c>
      <c r="AE29" s="3">
        <f t="shared" si="9"/>
        <v>2800</v>
      </c>
      <c r="AF29" s="3">
        <f t="shared" si="10"/>
        <v>2800</v>
      </c>
      <c r="AG29" s="3">
        <f t="shared" si="11"/>
        <v>2800</v>
      </c>
      <c r="AH29" s="3">
        <f t="shared" si="16"/>
        <v>16800</v>
      </c>
      <c r="AI29" s="7">
        <f t="shared" si="17"/>
        <v>0</v>
      </c>
    </row>
    <row r="30" spans="2:35" x14ac:dyDescent="0.2">
      <c r="B30" t="s">
        <v>14</v>
      </c>
      <c r="C30" t="s">
        <v>23</v>
      </c>
      <c r="D30" t="s">
        <v>40</v>
      </c>
      <c r="E30" s="2">
        <v>75</v>
      </c>
      <c r="F30">
        <v>80</v>
      </c>
      <c r="G30">
        <v>80</v>
      </c>
      <c r="H30">
        <v>80</v>
      </c>
      <c r="I30">
        <v>80</v>
      </c>
      <c r="J30">
        <v>80</v>
      </c>
      <c r="K30">
        <v>80</v>
      </c>
      <c r="L30" s="4">
        <f t="shared" si="12"/>
        <v>480</v>
      </c>
      <c r="M30">
        <v>80</v>
      </c>
      <c r="N30">
        <v>80</v>
      </c>
      <c r="O30">
        <v>80</v>
      </c>
      <c r="P30">
        <v>80</v>
      </c>
      <c r="Q30">
        <v>80</v>
      </c>
      <c r="R30">
        <v>80</v>
      </c>
      <c r="S30">
        <f t="shared" si="13"/>
        <v>480</v>
      </c>
      <c r="T30">
        <f t="shared" si="14"/>
        <v>0</v>
      </c>
      <c r="U30" s="3">
        <f t="shared" si="0"/>
        <v>6000</v>
      </c>
      <c r="V30" s="3">
        <f t="shared" si="1"/>
        <v>6000</v>
      </c>
      <c r="W30" s="3">
        <f t="shared" si="2"/>
        <v>6000</v>
      </c>
      <c r="X30" s="3">
        <f t="shared" si="3"/>
        <v>6000</v>
      </c>
      <c r="Y30" s="3">
        <f t="shared" si="4"/>
        <v>6000</v>
      </c>
      <c r="Z30" s="3">
        <f t="shared" si="5"/>
        <v>6000</v>
      </c>
      <c r="AA30" s="3">
        <f t="shared" si="15"/>
        <v>36000</v>
      </c>
      <c r="AB30" s="3">
        <f t="shared" si="6"/>
        <v>6000</v>
      </c>
      <c r="AC30" s="3">
        <f t="shared" si="7"/>
        <v>6000</v>
      </c>
      <c r="AD30" s="3">
        <f t="shared" si="8"/>
        <v>6000</v>
      </c>
      <c r="AE30" s="3">
        <f t="shared" si="9"/>
        <v>6000</v>
      </c>
      <c r="AF30" s="3">
        <f t="shared" si="10"/>
        <v>6000</v>
      </c>
      <c r="AG30" s="3">
        <f t="shared" si="11"/>
        <v>6000</v>
      </c>
      <c r="AH30" s="3">
        <f t="shared" si="16"/>
        <v>36000</v>
      </c>
      <c r="AI30" s="7">
        <f t="shared" si="17"/>
        <v>0</v>
      </c>
    </row>
    <row r="31" spans="2:35" x14ac:dyDescent="0.2">
      <c r="B31" t="s">
        <v>14</v>
      </c>
      <c r="C31" t="s">
        <v>23</v>
      </c>
      <c r="D31" t="s">
        <v>48</v>
      </c>
      <c r="E31" s="2">
        <v>60</v>
      </c>
      <c r="F31">
        <v>20</v>
      </c>
      <c r="G31">
        <v>20</v>
      </c>
      <c r="H31">
        <v>20</v>
      </c>
      <c r="I31">
        <v>20</v>
      </c>
      <c r="J31">
        <v>20</v>
      </c>
      <c r="K31">
        <v>20</v>
      </c>
      <c r="L31" s="4">
        <f t="shared" si="12"/>
        <v>120</v>
      </c>
      <c r="M31">
        <v>25</v>
      </c>
      <c r="N31">
        <v>25</v>
      </c>
      <c r="O31">
        <v>25</v>
      </c>
      <c r="P31">
        <v>25</v>
      </c>
      <c r="Q31">
        <v>25</v>
      </c>
      <c r="R31">
        <v>25</v>
      </c>
      <c r="S31">
        <f t="shared" si="13"/>
        <v>150</v>
      </c>
      <c r="T31">
        <f t="shared" si="14"/>
        <v>-30</v>
      </c>
      <c r="U31" s="3">
        <f t="shared" si="0"/>
        <v>1200</v>
      </c>
      <c r="V31" s="3">
        <f t="shared" si="1"/>
        <v>1200</v>
      </c>
      <c r="W31" s="3">
        <f t="shared" si="2"/>
        <v>1200</v>
      </c>
      <c r="X31" s="3">
        <f t="shared" si="3"/>
        <v>1200</v>
      </c>
      <c r="Y31" s="3">
        <f t="shared" si="4"/>
        <v>1200</v>
      </c>
      <c r="Z31" s="3">
        <f t="shared" si="5"/>
        <v>1200</v>
      </c>
      <c r="AA31" s="3">
        <f t="shared" si="15"/>
        <v>7200</v>
      </c>
      <c r="AB31" s="3">
        <f t="shared" si="6"/>
        <v>1500</v>
      </c>
      <c r="AC31" s="3">
        <f t="shared" si="7"/>
        <v>1500</v>
      </c>
      <c r="AD31" s="3">
        <f t="shared" si="8"/>
        <v>1500</v>
      </c>
      <c r="AE31" s="3">
        <f t="shared" si="9"/>
        <v>1500</v>
      </c>
      <c r="AF31" s="3">
        <f t="shared" si="10"/>
        <v>1500</v>
      </c>
      <c r="AG31" s="3">
        <f t="shared" si="11"/>
        <v>1500</v>
      </c>
      <c r="AH31" s="3">
        <f t="shared" si="16"/>
        <v>9000</v>
      </c>
      <c r="AI31" s="7">
        <f t="shared" si="17"/>
        <v>-1800</v>
      </c>
    </row>
    <row r="32" spans="2:35" x14ac:dyDescent="0.2">
      <c r="B32" t="s">
        <v>14</v>
      </c>
      <c r="C32" t="s">
        <v>24</v>
      </c>
      <c r="D32" t="s">
        <v>41</v>
      </c>
      <c r="E32" s="2">
        <v>105</v>
      </c>
      <c r="F32">
        <v>80</v>
      </c>
      <c r="G32">
        <v>80</v>
      </c>
      <c r="H32">
        <v>80</v>
      </c>
      <c r="I32">
        <v>80</v>
      </c>
      <c r="J32">
        <v>80</v>
      </c>
      <c r="K32">
        <v>80</v>
      </c>
      <c r="L32" s="4">
        <f t="shared" si="12"/>
        <v>480</v>
      </c>
      <c r="M32">
        <v>120</v>
      </c>
      <c r="N32">
        <v>120</v>
      </c>
      <c r="O32">
        <v>120</v>
      </c>
      <c r="P32">
        <v>120</v>
      </c>
      <c r="Q32">
        <v>120</v>
      </c>
      <c r="R32">
        <v>120</v>
      </c>
      <c r="S32">
        <f t="shared" si="13"/>
        <v>720</v>
      </c>
      <c r="T32">
        <f t="shared" si="14"/>
        <v>-240</v>
      </c>
      <c r="U32" s="3">
        <f t="shared" si="0"/>
        <v>8400</v>
      </c>
      <c r="V32" s="3">
        <f t="shared" si="1"/>
        <v>8400</v>
      </c>
      <c r="W32" s="3">
        <f t="shared" si="2"/>
        <v>8400</v>
      </c>
      <c r="X32" s="3">
        <f t="shared" si="3"/>
        <v>8400</v>
      </c>
      <c r="Y32" s="3">
        <f t="shared" si="4"/>
        <v>8400</v>
      </c>
      <c r="Z32" s="3">
        <f t="shared" si="5"/>
        <v>8400</v>
      </c>
      <c r="AA32" s="3">
        <f t="shared" si="15"/>
        <v>50400</v>
      </c>
      <c r="AB32" s="3">
        <f t="shared" si="6"/>
        <v>12600</v>
      </c>
      <c r="AC32" s="3">
        <f t="shared" si="7"/>
        <v>12600</v>
      </c>
      <c r="AD32" s="3">
        <f t="shared" si="8"/>
        <v>12600</v>
      </c>
      <c r="AE32" s="3">
        <f t="shared" si="9"/>
        <v>12600</v>
      </c>
      <c r="AF32" s="3">
        <f t="shared" si="10"/>
        <v>12600</v>
      </c>
      <c r="AG32" s="3">
        <f t="shared" si="11"/>
        <v>12600</v>
      </c>
      <c r="AH32" s="3">
        <f t="shared" si="16"/>
        <v>75600</v>
      </c>
      <c r="AI32" s="7">
        <f t="shared" si="17"/>
        <v>-25200</v>
      </c>
    </row>
    <row r="33" spans="2:35" x14ac:dyDescent="0.2">
      <c r="B33" t="s">
        <v>14</v>
      </c>
      <c r="C33" t="s">
        <v>24</v>
      </c>
      <c r="D33" t="s">
        <v>47</v>
      </c>
      <c r="E33" s="2">
        <v>50</v>
      </c>
      <c r="F33">
        <v>10</v>
      </c>
      <c r="G33">
        <v>10</v>
      </c>
      <c r="H33">
        <v>10</v>
      </c>
      <c r="I33">
        <v>10</v>
      </c>
      <c r="J33">
        <v>10</v>
      </c>
      <c r="K33">
        <v>10</v>
      </c>
      <c r="L33" s="4">
        <f t="shared" si="12"/>
        <v>60</v>
      </c>
      <c r="M33">
        <v>12</v>
      </c>
      <c r="N33">
        <v>12</v>
      </c>
      <c r="O33">
        <v>12</v>
      </c>
      <c r="P33">
        <v>12</v>
      </c>
      <c r="Q33">
        <v>12</v>
      </c>
      <c r="R33">
        <v>12</v>
      </c>
      <c r="S33">
        <f t="shared" si="13"/>
        <v>72</v>
      </c>
      <c r="T33">
        <f t="shared" si="14"/>
        <v>-12</v>
      </c>
      <c r="U33" s="3">
        <f t="shared" si="0"/>
        <v>500</v>
      </c>
      <c r="V33" s="3">
        <f t="shared" si="1"/>
        <v>500</v>
      </c>
      <c r="W33" s="3">
        <f t="shared" si="2"/>
        <v>500</v>
      </c>
      <c r="X33" s="3">
        <f t="shared" si="3"/>
        <v>500</v>
      </c>
      <c r="Y33" s="3">
        <f t="shared" si="4"/>
        <v>500</v>
      </c>
      <c r="Z33" s="3">
        <f t="shared" si="5"/>
        <v>500</v>
      </c>
      <c r="AA33" s="3">
        <f t="shared" si="15"/>
        <v>3000</v>
      </c>
      <c r="AB33" s="3">
        <f t="shared" si="6"/>
        <v>600</v>
      </c>
      <c r="AC33" s="3">
        <f t="shared" si="7"/>
        <v>600</v>
      </c>
      <c r="AD33" s="3">
        <f t="shared" si="8"/>
        <v>600</v>
      </c>
      <c r="AE33" s="3">
        <f t="shared" si="9"/>
        <v>600</v>
      </c>
      <c r="AF33" s="3">
        <f t="shared" si="10"/>
        <v>600</v>
      </c>
      <c r="AG33" s="3">
        <f t="shared" si="11"/>
        <v>600</v>
      </c>
      <c r="AH33" s="3">
        <f t="shared" si="16"/>
        <v>3600</v>
      </c>
      <c r="AI33" s="7">
        <f t="shared" si="17"/>
        <v>-600</v>
      </c>
    </row>
    <row r="34" spans="2:35" x14ac:dyDescent="0.2">
      <c r="B34" t="s">
        <v>14</v>
      </c>
      <c r="C34" t="s">
        <v>24</v>
      </c>
      <c r="D34" t="s">
        <v>48</v>
      </c>
      <c r="E34" s="2">
        <v>60</v>
      </c>
      <c r="F34">
        <v>20</v>
      </c>
      <c r="G34">
        <v>20</v>
      </c>
      <c r="H34">
        <v>20</v>
      </c>
      <c r="I34">
        <v>20</v>
      </c>
      <c r="J34">
        <v>20</v>
      </c>
      <c r="K34">
        <v>20</v>
      </c>
      <c r="L34" s="4">
        <f t="shared" si="12"/>
        <v>120</v>
      </c>
      <c r="M34">
        <v>25</v>
      </c>
      <c r="N34">
        <v>25</v>
      </c>
      <c r="O34">
        <v>25</v>
      </c>
      <c r="P34">
        <v>25</v>
      </c>
      <c r="Q34">
        <v>25</v>
      </c>
      <c r="R34">
        <v>25</v>
      </c>
      <c r="S34">
        <f t="shared" si="13"/>
        <v>150</v>
      </c>
      <c r="T34">
        <f t="shared" si="14"/>
        <v>-30</v>
      </c>
      <c r="U34" s="3">
        <f t="shared" si="0"/>
        <v>1200</v>
      </c>
      <c r="V34" s="3">
        <f t="shared" si="1"/>
        <v>1200</v>
      </c>
      <c r="W34" s="3">
        <f t="shared" si="2"/>
        <v>1200</v>
      </c>
      <c r="X34" s="3">
        <f t="shared" si="3"/>
        <v>1200</v>
      </c>
      <c r="Y34" s="3">
        <f t="shared" si="4"/>
        <v>1200</v>
      </c>
      <c r="Z34" s="3">
        <f t="shared" si="5"/>
        <v>1200</v>
      </c>
      <c r="AA34" s="3">
        <f t="shared" si="15"/>
        <v>7200</v>
      </c>
      <c r="AB34" s="3">
        <f t="shared" si="6"/>
        <v>1500</v>
      </c>
      <c r="AC34" s="3">
        <f t="shared" si="7"/>
        <v>1500</v>
      </c>
      <c r="AD34" s="3">
        <f t="shared" si="8"/>
        <v>1500</v>
      </c>
      <c r="AE34" s="3">
        <f t="shared" si="9"/>
        <v>1500</v>
      </c>
      <c r="AF34" s="3">
        <f t="shared" si="10"/>
        <v>1500</v>
      </c>
      <c r="AG34" s="3">
        <f t="shared" si="11"/>
        <v>1500</v>
      </c>
      <c r="AH34" s="3">
        <f t="shared" si="16"/>
        <v>9000</v>
      </c>
      <c r="AI34" s="7">
        <f t="shared" si="17"/>
        <v>-1800</v>
      </c>
    </row>
    <row r="35" spans="2:35" x14ac:dyDescent="0.2">
      <c r="B35" t="s">
        <v>14</v>
      </c>
      <c r="C35" t="s">
        <v>25</v>
      </c>
      <c r="D35" t="s">
        <v>34</v>
      </c>
      <c r="E35" s="2">
        <v>50</v>
      </c>
      <c r="F35">
        <v>30</v>
      </c>
      <c r="G35">
        <v>30</v>
      </c>
      <c r="H35">
        <v>30</v>
      </c>
      <c r="I35">
        <v>30</v>
      </c>
      <c r="J35">
        <v>30</v>
      </c>
      <c r="K35">
        <v>30</v>
      </c>
      <c r="L35" s="4">
        <f t="shared" si="12"/>
        <v>180</v>
      </c>
      <c r="M35">
        <v>30</v>
      </c>
      <c r="N35">
        <v>30</v>
      </c>
      <c r="O35">
        <v>30</v>
      </c>
      <c r="P35">
        <v>30</v>
      </c>
      <c r="Q35">
        <v>30</v>
      </c>
      <c r="R35">
        <v>30</v>
      </c>
      <c r="S35">
        <f t="shared" si="13"/>
        <v>180</v>
      </c>
      <c r="T35">
        <f t="shared" si="14"/>
        <v>0</v>
      </c>
      <c r="U35" s="3">
        <f t="shared" si="0"/>
        <v>1500</v>
      </c>
      <c r="V35" s="3">
        <f t="shared" si="1"/>
        <v>1500</v>
      </c>
      <c r="W35" s="3">
        <f t="shared" si="2"/>
        <v>1500</v>
      </c>
      <c r="X35" s="3">
        <f t="shared" si="3"/>
        <v>1500</v>
      </c>
      <c r="Y35" s="3">
        <f t="shared" si="4"/>
        <v>1500</v>
      </c>
      <c r="Z35" s="3">
        <f t="shared" si="5"/>
        <v>1500</v>
      </c>
      <c r="AA35" s="3">
        <f t="shared" si="15"/>
        <v>9000</v>
      </c>
      <c r="AB35" s="3">
        <f t="shared" si="6"/>
        <v>1500</v>
      </c>
      <c r="AC35" s="3">
        <f t="shared" si="7"/>
        <v>1500</v>
      </c>
      <c r="AD35" s="3">
        <f t="shared" si="8"/>
        <v>1500</v>
      </c>
      <c r="AE35" s="3">
        <f t="shared" si="9"/>
        <v>1500</v>
      </c>
      <c r="AF35" s="3">
        <f t="shared" si="10"/>
        <v>1500</v>
      </c>
      <c r="AG35" s="3">
        <f t="shared" si="11"/>
        <v>1500</v>
      </c>
      <c r="AH35" s="3">
        <f t="shared" si="16"/>
        <v>9000</v>
      </c>
      <c r="AI35" s="7">
        <f t="shared" si="17"/>
        <v>0</v>
      </c>
    </row>
    <row r="36" spans="2:35" x14ac:dyDescent="0.2">
      <c r="B36" t="s">
        <v>14</v>
      </c>
      <c r="C36" t="s">
        <v>25</v>
      </c>
      <c r="D36" t="s">
        <v>47</v>
      </c>
      <c r="E36" s="2">
        <v>50</v>
      </c>
      <c r="F36">
        <v>10</v>
      </c>
      <c r="G36">
        <v>10</v>
      </c>
      <c r="H36">
        <v>10</v>
      </c>
      <c r="I36">
        <v>10</v>
      </c>
      <c r="J36">
        <v>10</v>
      </c>
      <c r="K36">
        <v>10</v>
      </c>
      <c r="L36" s="4">
        <f t="shared" si="12"/>
        <v>60</v>
      </c>
      <c r="M36">
        <v>12</v>
      </c>
      <c r="N36">
        <v>12</v>
      </c>
      <c r="O36">
        <v>12</v>
      </c>
      <c r="P36">
        <v>12</v>
      </c>
      <c r="Q36">
        <v>12</v>
      </c>
      <c r="R36">
        <v>12</v>
      </c>
      <c r="S36">
        <f t="shared" si="13"/>
        <v>72</v>
      </c>
      <c r="T36">
        <f t="shared" si="14"/>
        <v>-12</v>
      </c>
      <c r="U36" s="3">
        <f t="shared" si="0"/>
        <v>500</v>
      </c>
      <c r="V36" s="3">
        <f t="shared" si="1"/>
        <v>500</v>
      </c>
      <c r="W36" s="3">
        <f t="shared" si="2"/>
        <v>500</v>
      </c>
      <c r="X36" s="3">
        <f t="shared" si="3"/>
        <v>500</v>
      </c>
      <c r="Y36" s="3">
        <f t="shared" si="4"/>
        <v>500</v>
      </c>
      <c r="Z36" s="3">
        <f t="shared" si="5"/>
        <v>500</v>
      </c>
      <c r="AA36" s="3">
        <f t="shared" si="15"/>
        <v>3000</v>
      </c>
      <c r="AB36" s="3">
        <f t="shared" si="6"/>
        <v>600</v>
      </c>
      <c r="AC36" s="3">
        <f t="shared" si="7"/>
        <v>600</v>
      </c>
      <c r="AD36" s="3">
        <f t="shared" si="8"/>
        <v>600</v>
      </c>
      <c r="AE36" s="3">
        <f t="shared" si="9"/>
        <v>600</v>
      </c>
      <c r="AF36" s="3">
        <f t="shared" si="10"/>
        <v>600</v>
      </c>
      <c r="AG36" s="3">
        <f t="shared" si="11"/>
        <v>600</v>
      </c>
      <c r="AH36" s="3">
        <f t="shared" si="16"/>
        <v>3600</v>
      </c>
      <c r="AI36" s="7">
        <f t="shared" si="17"/>
        <v>-600</v>
      </c>
    </row>
    <row r="37" spans="2:35" x14ac:dyDescent="0.2">
      <c r="B37" t="s">
        <v>14</v>
      </c>
      <c r="C37" t="s">
        <v>25</v>
      </c>
      <c r="D37" t="s">
        <v>50</v>
      </c>
      <c r="E37" s="2">
        <v>140</v>
      </c>
      <c r="F37">
        <v>40</v>
      </c>
      <c r="G37">
        <v>40</v>
      </c>
      <c r="H37">
        <v>40</v>
      </c>
      <c r="I37">
        <v>40</v>
      </c>
      <c r="J37">
        <v>40</v>
      </c>
      <c r="K37">
        <v>40</v>
      </c>
      <c r="L37" s="4">
        <f t="shared" si="12"/>
        <v>240</v>
      </c>
      <c r="M37">
        <v>50</v>
      </c>
      <c r="N37">
        <v>50</v>
      </c>
      <c r="O37">
        <v>50</v>
      </c>
      <c r="P37">
        <v>25</v>
      </c>
      <c r="Q37">
        <v>25</v>
      </c>
      <c r="R37">
        <v>25</v>
      </c>
      <c r="S37">
        <f t="shared" si="13"/>
        <v>225</v>
      </c>
      <c r="T37">
        <f t="shared" si="14"/>
        <v>15</v>
      </c>
      <c r="U37" s="3">
        <f t="shared" si="0"/>
        <v>5600</v>
      </c>
      <c r="V37" s="3">
        <f t="shared" si="1"/>
        <v>5600</v>
      </c>
      <c r="W37" s="3">
        <f t="shared" si="2"/>
        <v>5600</v>
      </c>
      <c r="X37" s="3">
        <f t="shared" si="3"/>
        <v>5600</v>
      </c>
      <c r="Y37" s="3">
        <f t="shared" si="4"/>
        <v>5600</v>
      </c>
      <c r="Z37" s="3">
        <f t="shared" si="5"/>
        <v>5600</v>
      </c>
      <c r="AA37" s="3">
        <f t="shared" si="15"/>
        <v>33600</v>
      </c>
      <c r="AB37" s="3">
        <f t="shared" si="6"/>
        <v>7000</v>
      </c>
      <c r="AC37" s="3">
        <f t="shared" si="7"/>
        <v>7000</v>
      </c>
      <c r="AD37" s="3">
        <f t="shared" si="8"/>
        <v>7000</v>
      </c>
      <c r="AE37" s="3">
        <f t="shared" si="9"/>
        <v>3500</v>
      </c>
      <c r="AF37" s="3">
        <f t="shared" si="10"/>
        <v>3500</v>
      </c>
      <c r="AG37" s="3">
        <f t="shared" si="11"/>
        <v>3500</v>
      </c>
      <c r="AH37" s="3">
        <f t="shared" si="16"/>
        <v>31500</v>
      </c>
      <c r="AI37" s="7">
        <f t="shared" si="17"/>
        <v>2100</v>
      </c>
    </row>
    <row r="38" spans="2:35" x14ac:dyDescent="0.2">
      <c r="B38" t="s">
        <v>14</v>
      </c>
      <c r="C38" t="s">
        <v>26</v>
      </c>
      <c r="D38" t="s">
        <v>47</v>
      </c>
      <c r="E38" s="2">
        <v>50</v>
      </c>
      <c r="F38">
        <v>10</v>
      </c>
      <c r="G38">
        <v>10</v>
      </c>
      <c r="H38">
        <v>10</v>
      </c>
      <c r="I38">
        <v>10</v>
      </c>
      <c r="J38">
        <v>10</v>
      </c>
      <c r="K38">
        <v>10</v>
      </c>
      <c r="L38" s="4">
        <f t="shared" si="12"/>
        <v>60</v>
      </c>
      <c r="M38">
        <v>12</v>
      </c>
      <c r="N38">
        <v>12</v>
      </c>
      <c r="O38">
        <v>12</v>
      </c>
      <c r="P38">
        <v>12</v>
      </c>
      <c r="Q38">
        <v>12</v>
      </c>
      <c r="R38">
        <v>12</v>
      </c>
      <c r="S38">
        <f t="shared" si="13"/>
        <v>72</v>
      </c>
      <c r="T38">
        <f t="shared" si="14"/>
        <v>-12</v>
      </c>
      <c r="U38" s="3">
        <f t="shared" si="0"/>
        <v>500</v>
      </c>
      <c r="V38" s="3">
        <f t="shared" si="1"/>
        <v>500</v>
      </c>
      <c r="W38" s="3">
        <f t="shared" si="2"/>
        <v>500</v>
      </c>
      <c r="X38" s="3">
        <f t="shared" si="3"/>
        <v>500</v>
      </c>
      <c r="Y38" s="3">
        <f t="shared" si="4"/>
        <v>500</v>
      </c>
      <c r="Z38" s="3">
        <f t="shared" si="5"/>
        <v>500</v>
      </c>
      <c r="AA38" s="3">
        <f t="shared" si="15"/>
        <v>3000</v>
      </c>
      <c r="AB38" s="3">
        <f t="shared" si="6"/>
        <v>600</v>
      </c>
      <c r="AC38" s="3">
        <f t="shared" si="7"/>
        <v>600</v>
      </c>
      <c r="AD38" s="3">
        <f t="shared" si="8"/>
        <v>600</v>
      </c>
      <c r="AE38" s="3">
        <f t="shared" si="9"/>
        <v>600</v>
      </c>
      <c r="AF38" s="3">
        <f t="shared" si="10"/>
        <v>600</v>
      </c>
      <c r="AG38" s="3">
        <f t="shared" si="11"/>
        <v>600</v>
      </c>
      <c r="AH38" s="3">
        <f t="shared" si="16"/>
        <v>3600</v>
      </c>
      <c r="AI38" s="7">
        <f t="shared" si="17"/>
        <v>-600</v>
      </c>
    </row>
    <row r="39" spans="2:35" x14ac:dyDescent="0.2">
      <c r="B39" t="s">
        <v>14</v>
      </c>
      <c r="C39" t="s">
        <v>26</v>
      </c>
      <c r="D39" t="s">
        <v>48</v>
      </c>
      <c r="E39" s="2">
        <v>60</v>
      </c>
      <c r="F39">
        <v>20</v>
      </c>
      <c r="G39">
        <v>20</v>
      </c>
      <c r="H39">
        <v>20</v>
      </c>
      <c r="I39">
        <v>20</v>
      </c>
      <c r="J39">
        <v>20</v>
      </c>
      <c r="K39">
        <v>20</v>
      </c>
      <c r="L39" s="4">
        <f t="shared" si="12"/>
        <v>120</v>
      </c>
      <c r="M39">
        <v>25</v>
      </c>
      <c r="N39">
        <v>25</v>
      </c>
      <c r="O39">
        <v>25</v>
      </c>
      <c r="P39">
        <v>25</v>
      </c>
      <c r="Q39">
        <v>25</v>
      </c>
      <c r="R39">
        <v>25</v>
      </c>
      <c r="S39">
        <f t="shared" si="13"/>
        <v>150</v>
      </c>
      <c r="T39">
        <f t="shared" si="14"/>
        <v>-30</v>
      </c>
      <c r="U39" s="3">
        <f t="shared" si="0"/>
        <v>1200</v>
      </c>
      <c r="V39" s="3">
        <f t="shared" si="1"/>
        <v>1200</v>
      </c>
      <c r="W39" s="3">
        <f t="shared" si="2"/>
        <v>1200</v>
      </c>
      <c r="X39" s="3">
        <f t="shared" si="3"/>
        <v>1200</v>
      </c>
      <c r="Y39" s="3">
        <f t="shared" si="4"/>
        <v>1200</v>
      </c>
      <c r="Z39" s="3">
        <f t="shared" si="5"/>
        <v>1200</v>
      </c>
      <c r="AA39" s="3">
        <f t="shared" si="15"/>
        <v>7200</v>
      </c>
      <c r="AB39" s="3">
        <f t="shared" si="6"/>
        <v>1500</v>
      </c>
      <c r="AC39" s="3">
        <f t="shared" si="7"/>
        <v>1500</v>
      </c>
      <c r="AD39" s="3">
        <f t="shared" si="8"/>
        <v>1500</v>
      </c>
      <c r="AE39" s="3">
        <f t="shared" si="9"/>
        <v>1500</v>
      </c>
      <c r="AF39" s="3">
        <f t="shared" si="10"/>
        <v>1500</v>
      </c>
      <c r="AG39" s="3">
        <f t="shared" si="11"/>
        <v>1500</v>
      </c>
      <c r="AH39" s="3">
        <f t="shared" si="16"/>
        <v>9000</v>
      </c>
      <c r="AI39" s="7">
        <f t="shared" si="17"/>
        <v>-1800</v>
      </c>
    </row>
    <row r="40" spans="2:35" x14ac:dyDescent="0.2">
      <c r="B40" t="s">
        <v>14</v>
      </c>
      <c r="C40" t="s">
        <v>27</v>
      </c>
      <c r="D40" t="s">
        <v>50</v>
      </c>
      <c r="E40" s="2">
        <v>140</v>
      </c>
      <c r="F40">
        <v>40</v>
      </c>
      <c r="G40">
        <v>40</v>
      </c>
      <c r="H40">
        <v>40</v>
      </c>
      <c r="I40">
        <v>40</v>
      </c>
      <c r="J40">
        <v>40</v>
      </c>
      <c r="K40">
        <v>40</v>
      </c>
      <c r="L40" s="4">
        <f t="shared" si="12"/>
        <v>240</v>
      </c>
      <c r="M40">
        <v>50</v>
      </c>
      <c r="N40">
        <v>50</v>
      </c>
      <c r="O40">
        <v>50</v>
      </c>
      <c r="P40">
        <v>25</v>
      </c>
      <c r="Q40">
        <v>25</v>
      </c>
      <c r="R40">
        <v>25</v>
      </c>
      <c r="S40">
        <f t="shared" si="13"/>
        <v>225</v>
      </c>
      <c r="T40">
        <f t="shared" si="14"/>
        <v>15</v>
      </c>
      <c r="U40" s="3">
        <f t="shared" si="0"/>
        <v>5600</v>
      </c>
      <c r="V40" s="3">
        <f t="shared" si="1"/>
        <v>5600</v>
      </c>
      <c r="W40" s="3">
        <f t="shared" si="2"/>
        <v>5600</v>
      </c>
      <c r="X40" s="3">
        <f t="shared" si="3"/>
        <v>5600</v>
      </c>
      <c r="Y40" s="3">
        <f t="shared" si="4"/>
        <v>5600</v>
      </c>
      <c r="Z40" s="3">
        <f t="shared" si="5"/>
        <v>5600</v>
      </c>
      <c r="AA40" s="3">
        <f t="shared" si="15"/>
        <v>33600</v>
      </c>
      <c r="AB40" s="3">
        <f t="shared" si="6"/>
        <v>7000</v>
      </c>
      <c r="AC40" s="3">
        <f t="shared" si="7"/>
        <v>7000</v>
      </c>
      <c r="AD40" s="3">
        <f t="shared" si="8"/>
        <v>7000</v>
      </c>
      <c r="AE40" s="3">
        <f t="shared" si="9"/>
        <v>3500</v>
      </c>
      <c r="AF40" s="3">
        <f t="shared" si="10"/>
        <v>3500</v>
      </c>
      <c r="AG40" s="3">
        <f t="shared" si="11"/>
        <v>3500</v>
      </c>
      <c r="AH40" s="3">
        <f t="shared" si="16"/>
        <v>31500</v>
      </c>
      <c r="AI40" s="7">
        <f t="shared" si="17"/>
        <v>2100</v>
      </c>
    </row>
    <row r="41" spans="2:35" x14ac:dyDescent="0.2">
      <c r="B41" t="s">
        <v>14</v>
      </c>
      <c r="C41" t="s">
        <v>27</v>
      </c>
      <c r="D41" t="s">
        <v>47</v>
      </c>
      <c r="E41" s="2">
        <v>50</v>
      </c>
      <c r="F41">
        <v>10</v>
      </c>
      <c r="G41">
        <v>10</v>
      </c>
      <c r="H41">
        <v>10</v>
      </c>
      <c r="I41">
        <v>10</v>
      </c>
      <c r="J41">
        <v>10</v>
      </c>
      <c r="K41">
        <v>10</v>
      </c>
      <c r="L41" s="4">
        <f t="shared" si="12"/>
        <v>60</v>
      </c>
      <c r="M41">
        <v>12</v>
      </c>
      <c r="N41">
        <v>12</v>
      </c>
      <c r="O41">
        <v>12</v>
      </c>
      <c r="P41">
        <v>12</v>
      </c>
      <c r="Q41">
        <v>12</v>
      </c>
      <c r="R41">
        <v>12</v>
      </c>
      <c r="S41">
        <f t="shared" si="13"/>
        <v>72</v>
      </c>
      <c r="T41">
        <f t="shared" si="14"/>
        <v>-12</v>
      </c>
      <c r="U41" s="3">
        <f t="shared" si="0"/>
        <v>500</v>
      </c>
      <c r="V41" s="3">
        <f t="shared" si="1"/>
        <v>500</v>
      </c>
      <c r="W41" s="3">
        <f t="shared" si="2"/>
        <v>500</v>
      </c>
      <c r="X41" s="3">
        <f t="shared" si="3"/>
        <v>500</v>
      </c>
      <c r="Y41" s="3">
        <f t="shared" si="4"/>
        <v>500</v>
      </c>
      <c r="Z41" s="3">
        <f t="shared" si="5"/>
        <v>500</v>
      </c>
      <c r="AA41" s="3">
        <f t="shared" si="15"/>
        <v>3000</v>
      </c>
      <c r="AB41" s="3">
        <f t="shared" si="6"/>
        <v>600</v>
      </c>
      <c r="AC41" s="3">
        <f t="shared" si="7"/>
        <v>600</v>
      </c>
      <c r="AD41" s="3">
        <f t="shared" si="8"/>
        <v>600</v>
      </c>
      <c r="AE41" s="3">
        <f t="shared" si="9"/>
        <v>600</v>
      </c>
      <c r="AF41" s="3">
        <f t="shared" si="10"/>
        <v>600</v>
      </c>
      <c r="AG41" s="3">
        <f t="shared" si="11"/>
        <v>600</v>
      </c>
      <c r="AH41" s="3">
        <f t="shared" si="16"/>
        <v>3600</v>
      </c>
      <c r="AI41" s="7">
        <f t="shared" si="17"/>
        <v>-600</v>
      </c>
    </row>
    <row r="42" spans="2:35" x14ac:dyDescent="0.2">
      <c r="B42" t="s">
        <v>15</v>
      </c>
      <c r="C42" t="s">
        <v>28</v>
      </c>
      <c r="D42" t="s">
        <v>42</v>
      </c>
      <c r="E42" s="2">
        <v>90</v>
      </c>
      <c r="F42">
        <v>20</v>
      </c>
      <c r="G42">
        <v>20</v>
      </c>
      <c r="H42">
        <v>20</v>
      </c>
      <c r="I42">
        <v>20</v>
      </c>
      <c r="J42">
        <v>20</v>
      </c>
      <c r="K42">
        <v>20</v>
      </c>
      <c r="L42" s="4">
        <f t="shared" si="12"/>
        <v>120</v>
      </c>
      <c r="M42">
        <v>15</v>
      </c>
      <c r="N42">
        <v>15</v>
      </c>
      <c r="O42">
        <v>15</v>
      </c>
      <c r="P42">
        <v>15</v>
      </c>
      <c r="Q42">
        <v>15</v>
      </c>
      <c r="R42">
        <v>15</v>
      </c>
      <c r="S42">
        <f t="shared" si="13"/>
        <v>90</v>
      </c>
      <c r="T42">
        <f t="shared" si="14"/>
        <v>30</v>
      </c>
      <c r="U42" s="3">
        <f t="shared" ref="U42:U62" si="18">F42*$E42</f>
        <v>1800</v>
      </c>
      <c r="V42" s="3">
        <f t="shared" ref="V42:V62" si="19">G42*$E42</f>
        <v>1800</v>
      </c>
      <c r="W42" s="3">
        <f t="shared" ref="W42:W62" si="20">H42*$E42</f>
        <v>1800</v>
      </c>
      <c r="X42" s="3">
        <f t="shared" ref="X42:X62" si="21">I42*$E42</f>
        <v>1800</v>
      </c>
      <c r="Y42" s="3">
        <f t="shared" ref="Y42:Y62" si="22">J42*$E42</f>
        <v>1800</v>
      </c>
      <c r="Z42" s="3">
        <f t="shared" ref="Z42:Z62" si="23">K42*$E42</f>
        <v>1800</v>
      </c>
      <c r="AA42" s="3">
        <f t="shared" si="15"/>
        <v>10800</v>
      </c>
      <c r="AB42" s="3">
        <f t="shared" ref="AB42:AB62" si="24">$E42*M42</f>
        <v>1350</v>
      </c>
      <c r="AC42" s="3">
        <f t="shared" ref="AC42:AC62" si="25">$E42*N42</f>
        <v>1350</v>
      </c>
      <c r="AD42" s="3">
        <f t="shared" ref="AD42:AD62" si="26">$E42*O42</f>
        <v>1350</v>
      </c>
      <c r="AE42" s="3">
        <f t="shared" ref="AE42:AE62" si="27">$E42*P42</f>
        <v>1350</v>
      </c>
      <c r="AF42" s="3">
        <f t="shared" ref="AF42:AF62" si="28">$E42*Q42</f>
        <v>1350</v>
      </c>
      <c r="AG42" s="3">
        <f t="shared" ref="AG42:AG62" si="29">$E42*R42</f>
        <v>1350</v>
      </c>
      <c r="AH42" s="3">
        <f t="shared" si="16"/>
        <v>8100</v>
      </c>
      <c r="AI42" s="7">
        <f t="shared" si="17"/>
        <v>2700</v>
      </c>
    </row>
    <row r="43" spans="2:35" x14ac:dyDescent="0.2">
      <c r="B43" t="s">
        <v>15</v>
      </c>
      <c r="C43" t="s">
        <v>28</v>
      </c>
      <c r="D43" t="s">
        <v>43</v>
      </c>
      <c r="E43" s="2">
        <v>95</v>
      </c>
      <c r="F43">
        <v>160</v>
      </c>
      <c r="G43">
        <v>160</v>
      </c>
      <c r="H43">
        <v>160</v>
      </c>
      <c r="I43">
        <v>160</v>
      </c>
      <c r="J43">
        <v>160</v>
      </c>
      <c r="K43">
        <v>160</v>
      </c>
      <c r="L43" s="4">
        <f t="shared" si="12"/>
        <v>960</v>
      </c>
      <c r="M43">
        <v>110</v>
      </c>
      <c r="N43">
        <v>110</v>
      </c>
      <c r="O43">
        <v>110</v>
      </c>
      <c r="P43">
        <v>110</v>
      </c>
      <c r="Q43">
        <v>110</v>
      </c>
      <c r="R43">
        <v>110</v>
      </c>
      <c r="S43">
        <f t="shared" si="13"/>
        <v>660</v>
      </c>
      <c r="T43">
        <f t="shared" si="14"/>
        <v>300</v>
      </c>
      <c r="U43" s="3">
        <f t="shared" si="18"/>
        <v>15200</v>
      </c>
      <c r="V43" s="3">
        <f t="shared" si="19"/>
        <v>15200</v>
      </c>
      <c r="W43" s="3">
        <f t="shared" si="20"/>
        <v>15200</v>
      </c>
      <c r="X43" s="3">
        <f t="shared" si="21"/>
        <v>15200</v>
      </c>
      <c r="Y43" s="3">
        <f t="shared" si="22"/>
        <v>15200</v>
      </c>
      <c r="Z43" s="3">
        <f t="shared" si="23"/>
        <v>15200</v>
      </c>
      <c r="AA43" s="3">
        <f t="shared" si="15"/>
        <v>91200</v>
      </c>
      <c r="AB43" s="3">
        <f t="shared" si="24"/>
        <v>10450</v>
      </c>
      <c r="AC43" s="3">
        <f t="shared" si="25"/>
        <v>10450</v>
      </c>
      <c r="AD43" s="3">
        <f t="shared" si="26"/>
        <v>10450</v>
      </c>
      <c r="AE43" s="3">
        <f t="shared" si="27"/>
        <v>10450</v>
      </c>
      <c r="AF43" s="3">
        <f t="shared" si="28"/>
        <v>10450</v>
      </c>
      <c r="AG43" s="3">
        <f t="shared" si="29"/>
        <v>10450</v>
      </c>
      <c r="AH43" s="3">
        <f t="shared" si="16"/>
        <v>62700</v>
      </c>
      <c r="AI43" s="7">
        <f t="shared" si="17"/>
        <v>28500</v>
      </c>
    </row>
    <row r="44" spans="2:35" x14ac:dyDescent="0.2">
      <c r="B44" t="s">
        <v>15</v>
      </c>
      <c r="C44" t="s">
        <v>28</v>
      </c>
      <c r="D44" t="s">
        <v>48</v>
      </c>
      <c r="E44" s="2">
        <v>60</v>
      </c>
      <c r="F44">
        <v>20</v>
      </c>
      <c r="G44">
        <v>20</v>
      </c>
      <c r="H44">
        <v>20</v>
      </c>
      <c r="I44">
        <v>20</v>
      </c>
      <c r="J44">
        <v>20</v>
      </c>
      <c r="K44">
        <v>20</v>
      </c>
      <c r="L44" s="4">
        <f t="shared" si="12"/>
        <v>120</v>
      </c>
      <c r="M44">
        <v>25</v>
      </c>
      <c r="N44">
        <v>25</v>
      </c>
      <c r="O44">
        <v>25</v>
      </c>
      <c r="P44">
        <v>25</v>
      </c>
      <c r="Q44">
        <v>25</v>
      </c>
      <c r="R44">
        <v>25</v>
      </c>
      <c r="S44">
        <f t="shared" si="13"/>
        <v>150</v>
      </c>
      <c r="T44">
        <f t="shared" si="14"/>
        <v>-30</v>
      </c>
      <c r="U44" s="3">
        <f t="shared" si="18"/>
        <v>1200</v>
      </c>
      <c r="V44" s="3">
        <f t="shared" si="19"/>
        <v>1200</v>
      </c>
      <c r="W44" s="3">
        <f t="shared" si="20"/>
        <v>1200</v>
      </c>
      <c r="X44" s="3">
        <f t="shared" si="21"/>
        <v>1200</v>
      </c>
      <c r="Y44" s="3">
        <f t="shared" si="22"/>
        <v>1200</v>
      </c>
      <c r="Z44" s="3">
        <f t="shared" si="23"/>
        <v>1200</v>
      </c>
      <c r="AA44" s="3">
        <f t="shared" si="15"/>
        <v>7200</v>
      </c>
      <c r="AB44" s="3">
        <f t="shared" si="24"/>
        <v>1500</v>
      </c>
      <c r="AC44" s="3">
        <f t="shared" si="25"/>
        <v>1500</v>
      </c>
      <c r="AD44" s="3">
        <f t="shared" si="26"/>
        <v>1500</v>
      </c>
      <c r="AE44" s="3">
        <f t="shared" si="27"/>
        <v>1500</v>
      </c>
      <c r="AF44" s="3">
        <f t="shared" si="28"/>
        <v>1500</v>
      </c>
      <c r="AG44" s="3">
        <f t="shared" si="29"/>
        <v>1500</v>
      </c>
      <c r="AH44" s="3">
        <f t="shared" si="16"/>
        <v>9000</v>
      </c>
      <c r="AI44" s="7">
        <f t="shared" si="17"/>
        <v>-1800</v>
      </c>
    </row>
    <row r="45" spans="2:35" x14ac:dyDescent="0.2">
      <c r="B45" t="s">
        <v>15</v>
      </c>
      <c r="C45" t="s">
        <v>28</v>
      </c>
      <c r="D45" t="s">
        <v>49</v>
      </c>
      <c r="E45" s="2">
        <v>120</v>
      </c>
      <c r="F45">
        <v>30</v>
      </c>
      <c r="G45">
        <v>30</v>
      </c>
      <c r="H45">
        <v>30</v>
      </c>
      <c r="I45">
        <v>30</v>
      </c>
      <c r="J45">
        <v>30</v>
      </c>
      <c r="K45">
        <v>30</v>
      </c>
      <c r="L45" s="4">
        <f t="shared" si="12"/>
        <v>180</v>
      </c>
      <c r="M45">
        <v>30</v>
      </c>
      <c r="N45">
        <v>30</v>
      </c>
      <c r="O45">
        <v>30</v>
      </c>
      <c r="P45">
        <v>30</v>
      </c>
      <c r="Q45">
        <v>30</v>
      </c>
      <c r="R45">
        <v>30</v>
      </c>
      <c r="S45">
        <f t="shared" si="13"/>
        <v>180</v>
      </c>
      <c r="T45">
        <f t="shared" si="14"/>
        <v>0</v>
      </c>
      <c r="U45" s="3">
        <f t="shared" si="18"/>
        <v>3600</v>
      </c>
      <c r="V45" s="3">
        <f t="shared" si="19"/>
        <v>3600</v>
      </c>
      <c r="W45" s="3">
        <f t="shared" si="20"/>
        <v>3600</v>
      </c>
      <c r="X45" s="3">
        <f t="shared" si="21"/>
        <v>3600</v>
      </c>
      <c r="Y45" s="3">
        <f t="shared" si="22"/>
        <v>3600</v>
      </c>
      <c r="Z45" s="3">
        <f t="shared" si="23"/>
        <v>3600</v>
      </c>
      <c r="AA45" s="3">
        <f t="shared" si="15"/>
        <v>21600</v>
      </c>
      <c r="AB45" s="3">
        <f t="shared" si="24"/>
        <v>3600</v>
      </c>
      <c r="AC45" s="3">
        <f t="shared" si="25"/>
        <v>3600</v>
      </c>
      <c r="AD45" s="3">
        <f t="shared" si="26"/>
        <v>3600</v>
      </c>
      <c r="AE45" s="3">
        <f t="shared" si="27"/>
        <v>3600</v>
      </c>
      <c r="AF45" s="3">
        <f t="shared" si="28"/>
        <v>3600</v>
      </c>
      <c r="AG45" s="3">
        <f t="shared" si="29"/>
        <v>3600</v>
      </c>
      <c r="AH45" s="3">
        <f t="shared" si="16"/>
        <v>21600</v>
      </c>
      <c r="AI45" s="7">
        <f t="shared" si="17"/>
        <v>0</v>
      </c>
    </row>
    <row r="46" spans="2:35" x14ac:dyDescent="0.2">
      <c r="B46" t="s">
        <v>15</v>
      </c>
      <c r="C46" t="s">
        <v>29</v>
      </c>
      <c r="D46" t="s">
        <v>46</v>
      </c>
      <c r="E46" s="2">
        <v>75</v>
      </c>
      <c r="F46">
        <v>80</v>
      </c>
      <c r="G46">
        <v>80</v>
      </c>
      <c r="H46">
        <v>80</v>
      </c>
      <c r="I46">
        <v>80</v>
      </c>
      <c r="J46">
        <v>80</v>
      </c>
      <c r="K46">
        <v>80</v>
      </c>
      <c r="L46" s="4">
        <f t="shared" si="12"/>
        <v>480</v>
      </c>
      <c r="M46">
        <v>80</v>
      </c>
      <c r="N46">
        <v>80</v>
      </c>
      <c r="O46">
        <v>80</v>
      </c>
      <c r="P46">
        <v>80</v>
      </c>
      <c r="Q46">
        <v>80</v>
      </c>
      <c r="R46">
        <v>80</v>
      </c>
      <c r="S46">
        <f t="shared" si="13"/>
        <v>480</v>
      </c>
      <c r="T46">
        <f t="shared" si="14"/>
        <v>0</v>
      </c>
      <c r="U46" s="3">
        <f t="shared" si="18"/>
        <v>6000</v>
      </c>
      <c r="V46" s="3">
        <f t="shared" si="19"/>
        <v>6000</v>
      </c>
      <c r="W46" s="3">
        <f t="shared" si="20"/>
        <v>6000</v>
      </c>
      <c r="X46" s="3">
        <f t="shared" si="21"/>
        <v>6000</v>
      </c>
      <c r="Y46" s="3">
        <f t="shared" si="22"/>
        <v>6000</v>
      </c>
      <c r="Z46" s="3">
        <f t="shared" si="23"/>
        <v>6000</v>
      </c>
      <c r="AA46" s="3">
        <f t="shared" si="15"/>
        <v>36000</v>
      </c>
      <c r="AB46" s="3">
        <f t="shared" si="24"/>
        <v>6000</v>
      </c>
      <c r="AC46" s="3">
        <f t="shared" si="25"/>
        <v>6000</v>
      </c>
      <c r="AD46" s="3">
        <f t="shared" si="26"/>
        <v>6000</v>
      </c>
      <c r="AE46" s="3">
        <f t="shared" si="27"/>
        <v>6000</v>
      </c>
      <c r="AF46" s="3">
        <f t="shared" si="28"/>
        <v>6000</v>
      </c>
      <c r="AG46" s="3">
        <f t="shared" si="29"/>
        <v>6000</v>
      </c>
      <c r="AH46" s="3">
        <f t="shared" si="16"/>
        <v>36000</v>
      </c>
      <c r="AI46" s="7">
        <f t="shared" si="17"/>
        <v>0</v>
      </c>
    </row>
    <row r="47" spans="2:35" x14ac:dyDescent="0.2">
      <c r="B47" t="s">
        <v>15</v>
      </c>
      <c r="C47" t="s">
        <v>29</v>
      </c>
      <c r="D47" t="s">
        <v>47</v>
      </c>
      <c r="E47" s="2">
        <v>50</v>
      </c>
      <c r="F47">
        <v>10</v>
      </c>
      <c r="G47">
        <v>10</v>
      </c>
      <c r="H47">
        <v>10</v>
      </c>
      <c r="I47">
        <v>10</v>
      </c>
      <c r="J47">
        <v>10</v>
      </c>
      <c r="K47">
        <v>10</v>
      </c>
      <c r="L47" s="4">
        <f t="shared" si="12"/>
        <v>60</v>
      </c>
      <c r="M47">
        <v>12</v>
      </c>
      <c r="N47">
        <v>12</v>
      </c>
      <c r="O47">
        <v>12</v>
      </c>
      <c r="P47">
        <v>12</v>
      </c>
      <c r="Q47">
        <v>12</v>
      </c>
      <c r="R47">
        <v>12</v>
      </c>
      <c r="S47">
        <f t="shared" si="13"/>
        <v>72</v>
      </c>
      <c r="T47">
        <f t="shared" si="14"/>
        <v>-12</v>
      </c>
      <c r="U47" s="3">
        <f t="shared" si="18"/>
        <v>500</v>
      </c>
      <c r="V47" s="3">
        <f t="shared" si="19"/>
        <v>500</v>
      </c>
      <c r="W47" s="3">
        <f t="shared" si="20"/>
        <v>500</v>
      </c>
      <c r="X47" s="3">
        <f t="shared" si="21"/>
        <v>500</v>
      </c>
      <c r="Y47" s="3">
        <f t="shared" si="22"/>
        <v>500</v>
      </c>
      <c r="Z47" s="3">
        <f t="shared" si="23"/>
        <v>500</v>
      </c>
      <c r="AA47" s="3">
        <f t="shared" si="15"/>
        <v>3000</v>
      </c>
      <c r="AB47" s="3">
        <f t="shared" si="24"/>
        <v>600</v>
      </c>
      <c r="AC47" s="3">
        <f t="shared" si="25"/>
        <v>600</v>
      </c>
      <c r="AD47" s="3">
        <f t="shared" si="26"/>
        <v>600</v>
      </c>
      <c r="AE47" s="3">
        <f t="shared" si="27"/>
        <v>600</v>
      </c>
      <c r="AF47" s="3">
        <f t="shared" si="28"/>
        <v>600</v>
      </c>
      <c r="AG47" s="3">
        <f t="shared" si="29"/>
        <v>600</v>
      </c>
      <c r="AH47" s="3">
        <f t="shared" si="16"/>
        <v>3600</v>
      </c>
      <c r="AI47" s="7">
        <f t="shared" si="17"/>
        <v>-600</v>
      </c>
    </row>
    <row r="48" spans="2:35" x14ac:dyDescent="0.2">
      <c r="B48" t="s">
        <v>15</v>
      </c>
      <c r="C48" t="s">
        <v>29</v>
      </c>
      <c r="D48" t="s">
        <v>48</v>
      </c>
      <c r="E48" s="2">
        <v>60</v>
      </c>
      <c r="F48">
        <v>20</v>
      </c>
      <c r="G48">
        <v>20</v>
      </c>
      <c r="H48">
        <v>20</v>
      </c>
      <c r="I48">
        <v>20</v>
      </c>
      <c r="J48">
        <v>20</v>
      </c>
      <c r="K48">
        <v>20</v>
      </c>
      <c r="L48" s="4">
        <f t="shared" si="12"/>
        <v>120</v>
      </c>
      <c r="M48">
        <v>25</v>
      </c>
      <c r="N48">
        <v>25</v>
      </c>
      <c r="O48">
        <v>25</v>
      </c>
      <c r="P48">
        <v>25</v>
      </c>
      <c r="Q48">
        <v>25</v>
      </c>
      <c r="R48">
        <v>25</v>
      </c>
      <c r="S48">
        <f t="shared" si="13"/>
        <v>150</v>
      </c>
      <c r="T48">
        <f t="shared" si="14"/>
        <v>-30</v>
      </c>
      <c r="U48" s="3">
        <f t="shared" si="18"/>
        <v>1200</v>
      </c>
      <c r="V48" s="3">
        <f t="shared" si="19"/>
        <v>1200</v>
      </c>
      <c r="W48" s="3">
        <f t="shared" si="20"/>
        <v>1200</v>
      </c>
      <c r="X48" s="3">
        <f t="shared" si="21"/>
        <v>1200</v>
      </c>
      <c r="Y48" s="3">
        <f t="shared" si="22"/>
        <v>1200</v>
      </c>
      <c r="Z48" s="3">
        <f t="shared" si="23"/>
        <v>1200</v>
      </c>
      <c r="AA48" s="3">
        <f t="shared" si="15"/>
        <v>7200</v>
      </c>
      <c r="AB48" s="3">
        <f t="shared" si="24"/>
        <v>1500</v>
      </c>
      <c r="AC48" s="3">
        <f t="shared" si="25"/>
        <v>1500</v>
      </c>
      <c r="AD48" s="3">
        <f t="shared" si="26"/>
        <v>1500</v>
      </c>
      <c r="AE48" s="3">
        <f t="shared" si="27"/>
        <v>1500</v>
      </c>
      <c r="AF48" s="3">
        <f t="shared" si="28"/>
        <v>1500</v>
      </c>
      <c r="AG48" s="3">
        <f t="shared" si="29"/>
        <v>1500</v>
      </c>
      <c r="AH48" s="3">
        <f t="shared" si="16"/>
        <v>9000</v>
      </c>
      <c r="AI48" s="7">
        <f t="shared" si="17"/>
        <v>-1800</v>
      </c>
    </row>
    <row r="49" spans="2:35" x14ac:dyDescent="0.2">
      <c r="B49" t="s">
        <v>15</v>
      </c>
      <c r="C49" t="s">
        <v>29</v>
      </c>
      <c r="D49" t="s">
        <v>49</v>
      </c>
      <c r="E49" s="2">
        <v>120</v>
      </c>
      <c r="F49">
        <v>30</v>
      </c>
      <c r="G49">
        <v>30</v>
      </c>
      <c r="H49">
        <v>30</v>
      </c>
      <c r="I49">
        <v>30</v>
      </c>
      <c r="J49">
        <v>30</v>
      </c>
      <c r="K49">
        <v>30</v>
      </c>
      <c r="L49" s="4">
        <f t="shared" si="12"/>
        <v>180</v>
      </c>
      <c r="M49">
        <v>30</v>
      </c>
      <c r="N49">
        <v>30</v>
      </c>
      <c r="O49">
        <v>30</v>
      </c>
      <c r="P49">
        <v>30</v>
      </c>
      <c r="Q49">
        <v>30</v>
      </c>
      <c r="R49">
        <v>30</v>
      </c>
      <c r="S49">
        <f t="shared" si="13"/>
        <v>180</v>
      </c>
      <c r="T49">
        <f t="shared" si="14"/>
        <v>0</v>
      </c>
      <c r="U49" s="3">
        <f t="shared" si="18"/>
        <v>3600</v>
      </c>
      <c r="V49" s="3">
        <f t="shared" si="19"/>
        <v>3600</v>
      </c>
      <c r="W49" s="3">
        <f t="shared" si="20"/>
        <v>3600</v>
      </c>
      <c r="X49" s="3">
        <f t="shared" si="21"/>
        <v>3600</v>
      </c>
      <c r="Y49" s="3">
        <f t="shared" si="22"/>
        <v>3600</v>
      </c>
      <c r="Z49" s="3">
        <f t="shared" si="23"/>
        <v>3600</v>
      </c>
      <c r="AA49" s="3">
        <f t="shared" si="15"/>
        <v>21600</v>
      </c>
      <c r="AB49" s="3">
        <f t="shared" si="24"/>
        <v>3600</v>
      </c>
      <c r="AC49" s="3">
        <f t="shared" si="25"/>
        <v>3600</v>
      </c>
      <c r="AD49" s="3">
        <f t="shared" si="26"/>
        <v>3600</v>
      </c>
      <c r="AE49" s="3">
        <f t="shared" si="27"/>
        <v>3600</v>
      </c>
      <c r="AF49" s="3">
        <f t="shared" si="28"/>
        <v>3600</v>
      </c>
      <c r="AG49" s="3">
        <f t="shared" si="29"/>
        <v>3600</v>
      </c>
      <c r="AH49" s="3">
        <f t="shared" si="16"/>
        <v>21600</v>
      </c>
      <c r="AI49" s="7">
        <f t="shared" si="17"/>
        <v>0</v>
      </c>
    </row>
    <row r="50" spans="2:35" x14ac:dyDescent="0.2">
      <c r="B50" t="s">
        <v>15</v>
      </c>
      <c r="C50" t="s">
        <v>30</v>
      </c>
      <c r="D50" t="s">
        <v>46</v>
      </c>
      <c r="E50" s="2">
        <v>75</v>
      </c>
      <c r="F50">
        <v>80</v>
      </c>
      <c r="G50">
        <v>80</v>
      </c>
      <c r="H50">
        <v>80</v>
      </c>
      <c r="I50">
        <v>80</v>
      </c>
      <c r="J50">
        <v>80</v>
      </c>
      <c r="K50">
        <v>80</v>
      </c>
      <c r="L50" s="4">
        <f t="shared" si="12"/>
        <v>480</v>
      </c>
      <c r="M50">
        <v>90</v>
      </c>
      <c r="N50">
        <v>90</v>
      </c>
      <c r="O50">
        <v>90</v>
      </c>
      <c r="P50">
        <v>90</v>
      </c>
      <c r="Q50">
        <v>90</v>
      </c>
      <c r="R50">
        <v>90</v>
      </c>
      <c r="S50">
        <f t="shared" si="13"/>
        <v>540</v>
      </c>
      <c r="T50">
        <f t="shared" si="14"/>
        <v>-60</v>
      </c>
      <c r="U50" s="3">
        <f t="shared" si="18"/>
        <v>6000</v>
      </c>
      <c r="V50" s="3">
        <f t="shared" si="19"/>
        <v>6000</v>
      </c>
      <c r="W50" s="3">
        <f t="shared" si="20"/>
        <v>6000</v>
      </c>
      <c r="X50" s="3">
        <f t="shared" si="21"/>
        <v>6000</v>
      </c>
      <c r="Y50" s="3">
        <f t="shared" si="22"/>
        <v>6000</v>
      </c>
      <c r="Z50" s="3">
        <f t="shared" si="23"/>
        <v>6000</v>
      </c>
      <c r="AA50" s="3">
        <f t="shared" si="15"/>
        <v>36000</v>
      </c>
      <c r="AB50" s="3">
        <f t="shared" si="24"/>
        <v>6750</v>
      </c>
      <c r="AC50" s="3">
        <f t="shared" si="25"/>
        <v>6750</v>
      </c>
      <c r="AD50" s="3">
        <f t="shared" si="26"/>
        <v>6750</v>
      </c>
      <c r="AE50" s="3">
        <f t="shared" si="27"/>
        <v>6750</v>
      </c>
      <c r="AF50" s="3">
        <f t="shared" si="28"/>
        <v>6750</v>
      </c>
      <c r="AG50" s="3">
        <f t="shared" si="29"/>
        <v>6750</v>
      </c>
      <c r="AH50" s="3">
        <f t="shared" si="16"/>
        <v>40500</v>
      </c>
      <c r="AI50" s="7">
        <f t="shared" si="17"/>
        <v>-4500</v>
      </c>
    </row>
    <row r="51" spans="2:35" x14ac:dyDescent="0.2">
      <c r="B51" t="s">
        <v>15</v>
      </c>
      <c r="C51" t="s">
        <v>30</v>
      </c>
      <c r="D51" t="s">
        <v>47</v>
      </c>
      <c r="E51" s="2">
        <v>50</v>
      </c>
      <c r="F51">
        <v>10</v>
      </c>
      <c r="G51">
        <v>10</v>
      </c>
      <c r="H51">
        <v>10</v>
      </c>
      <c r="I51">
        <v>10</v>
      </c>
      <c r="J51">
        <v>10</v>
      </c>
      <c r="K51">
        <v>10</v>
      </c>
      <c r="L51" s="4">
        <f t="shared" si="12"/>
        <v>60</v>
      </c>
      <c r="M51">
        <v>12</v>
      </c>
      <c r="N51">
        <v>12</v>
      </c>
      <c r="O51">
        <v>12</v>
      </c>
      <c r="P51">
        <v>12</v>
      </c>
      <c r="Q51">
        <v>12</v>
      </c>
      <c r="R51">
        <v>12</v>
      </c>
      <c r="S51">
        <f t="shared" si="13"/>
        <v>72</v>
      </c>
      <c r="T51">
        <f t="shared" si="14"/>
        <v>-12</v>
      </c>
      <c r="U51" s="3">
        <f t="shared" si="18"/>
        <v>500</v>
      </c>
      <c r="V51" s="3">
        <f t="shared" si="19"/>
        <v>500</v>
      </c>
      <c r="W51" s="3">
        <f t="shared" si="20"/>
        <v>500</v>
      </c>
      <c r="X51" s="3">
        <f t="shared" si="21"/>
        <v>500</v>
      </c>
      <c r="Y51" s="3">
        <f t="shared" si="22"/>
        <v>500</v>
      </c>
      <c r="Z51" s="3">
        <f t="shared" si="23"/>
        <v>500</v>
      </c>
      <c r="AA51" s="3">
        <f t="shared" si="15"/>
        <v>3000</v>
      </c>
      <c r="AB51" s="3">
        <f t="shared" si="24"/>
        <v>600</v>
      </c>
      <c r="AC51" s="3">
        <f t="shared" si="25"/>
        <v>600</v>
      </c>
      <c r="AD51" s="3">
        <f t="shared" si="26"/>
        <v>600</v>
      </c>
      <c r="AE51" s="3">
        <f t="shared" si="27"/>
        <v>600</v>
      </c>
      <c r="AF51" s="3">
        <f t="shared" si="28"/>
        <v>600</v>
      </c>
      <c r="AG51" s="3">
        <f t="shared" si="29"/>
        <v>600</v>
      </c>
      <c r="AH51" s="3">
        <f t="shared" si="16"/>
        <v>3600</v>
      </c>
      <c r="AI51" s="7">
        <f t="shared" si="17"/>
        <v>-600</v>
      </c>
    </row>
    <row r="52" spans="2:35" x14ac:dyDescent="0.2">
      <c r="B52" t="s">
        <v>15</v>
      </c>
      <c r="C52" t="s">
        <v>30</v>
      </c>
      <c r="D52" t="s">
        <v>49</v>
      </c>
      <c r="E52" s="2">
        <v>120</v>
      </c>
      <c r="F52">
        <v>30</v>
      </c>
      <c r="G52">
        <v>30</v>
      </c>
      <c r="H52">
        <v>30</v>
      </c>
      <c r="I52">
        <v>30</v>
      </c>
      <c r="J52">
        <v>30</v>
      </c>
      <c r="K52">
        <v>30</v>
      </c>
      <c r="L52" s="4">
        <f t="shared" si="12"/>
        <v>180</v>
      </c>
      <c r="M52">
        <v>30</v>
      </c>
      <c r="N52">
        <v>30</v>
      </c>
      <c r="O52">
        <v>30</v>
      </c>
      <c r="P52">
        <v>30</v>
      </c>
      <c r="Q52">
        <v>30</v>
      </c>
      <c r="R52">
        <v>30</v>
      </c>
      <c r="S52">
        <f t="shared" si="13"/>
        <v>180</v>
      </c>
      <c r="T52">
        <f t="shared" si="14"/>
        <v>0</v>
      </c>
      <c r="U52" s="3">
        <f t="shared" si="18"/>
        <v>3600</v>
      </c>
      <c r="V52" s="3">
        <f t="shared" si="19"/>
        <v>3600</v>
      </c>
      <c r="W52" s="3">
        <f t="shared" si="20"/>
        <v>3600</v>
      </c>
      <c r="X52" s="3">
        <f t="shared" si="21"/>
        <v>3600</v>
      </c>
      <c r="Y52" s="3">
        <f t="shared" si="22"/>
        <v>3600</v>
      </c>
      <c r="Z52" s="3">
        <f t="shared" si="23"/>
        <v>3600</v>
      </c>
      <c r="AA52" s="3">
        <f t="shared" si="15"/>
        <v>21600</v>
      </c>
      <c r="AB52" s="3">
        <f t="shared" si="24"/>
        <v>3600</v>
      </c>
      <c r="AC52" s="3">
        <f t="shared" si="25"/>
        <v>3600</v>
      </c>
      <c r="AD52" s="3">
        <f t="shared" si="26"/>
        <v>3600</v>
      </c>
      <c r="AE52" s="3">
        <f t="shared" si="27"/>
        <v>3600</v>
      </c>
      <c r="AF52" s="3">
        <f t="shared" si="28"/>
        <v>3600</v>
      </c>
      <c r="AG52" s="3">
        <f t="shared" si="29"/>
        <v>3600</v>
      </c>
      <c r="AH52" s="3">
        <f t="shared" si="16"/>
        <v>21600</v>
      </c>
      <c r="AI52" s="7">
        <f t="shared" si="17"/>
        <v>0</v>
      </c>
    </row>
    <row r="53" spans="2:35" x14ac:dyDescent="0.2">
      <c r="B53" t="s">
        <v>15</v>
      </c>
      <c r="C53" t="s">
        <v>31</v>
      </c>
      <c r="D53" t="s">
        <v>47</v>
      </c>
      <c r="E53" s="2">
        <v>50</v>
      </c>
      <c r="F53">
        <v>10</v>
      </c>
      <c r="G53">
        <v>10</v>
      </c>
      <c r="H53">
        <v>10</v>
      </c>
      <c r="I53">
        <v>10</v>
      </c>
      <c r="J53">
        <v>10</v>
      </c>
      <c r="K53">
        <v>10</v>
      </c>
      <c r="L53" s="4">
        <f t="shared" si="12"/>
        <v>60</v>
      </c>
      <c r="M53">
        <v>12</v>
      </c>
      <c r="N53">
        <v>12</v>
      </c>
      <c r="O53">
        <v>12</v>
      </c>
      <c r="P53">
        <v>12</v>
      </c>
      <c r="Q53">
        <v>12</v>
      </c>
      <c r="R53">
        <v>12</v>
      </c>
      <c r="S53">
        <f t="shared" si="13"/>
        <v>72</v>
      </c>
      <c r="T53">
        <f t="shared" si="14"/>
        <v>-12</v>
      </c>
      <c r="U53" s="3">
        <f t="shared" si="18"/>
        <v>500</v>
      </c>
      <c r="V53" s="3">
        <f t="shared" si="19"/>
        <v>500</v>
      </c>
      <c r="W53" s="3">
        <f t="shared" si="20"/>
        <v>500</v>
      </c>
      <c r="X53" s="3">
        <f t="shared" si="21"/>
        <v>500</v>
      </c>
      <c r="Y53" s="3">
        <f t="shared" si="22"/>
        <v>500</v>
      </c>
      <c r="Z53" s="3">
        <f t="shared" si="23"/>
        <v>500</v>
      </c>
      <c r="AA53" s="3">
        <f t="shared" si="15"/>
        <v>3000</v>
      </c>
      <c r="AB53" s="3">
        <f t="shared" si="24"/>
        <v>600</v>
      </c>
      <c r="AC53" s="3">
        <f t="shared" si="25"/>
        <v>600</v>
      </c>
      <c r="AD53" s="3">
        <f t="shared" si="26"/>
        <v>600</v>
      </c>
      <c r="AE53" s="3">
        <f t="shared" si="27"/>
        <v>600</v>
      </c>
      <c r="AF53" s="3">
        <f t="shared" si="28"/>
        <v>600</v>
      </c>
      <c r="AG53" s="3">
        <f t="shared" si="29"/>
        <v>600</v>
      </c>
      <c r="AH53" s="3">
        <f t="shared" si="16"/>
        <v>3600</v>
      </c>
      <c r="AI53" s="7">
        <f t="shared" si="17"/>
        <v>-600</v>
      </c>
    </row>
    <row r="54" spans="2:35" x14ac:dyDescent="0.2">
      <c r="B54" t="s">
        <v>15</v>
      </c>
      <c r="C54" t="s">
        <v>31</v>
      </c>
      <c r="D54" t="s">
        <v>48</v>
      </c>
      <c r="E54" s="2">
        <v>60</v>
      </c>
      <c r="F54">
        <v>20</v>
      </c>
      <c r="G54">
        <v>20</v>
      </c>
      <c r="H54">
        <v>20</v>
      </c>
      <c r="I54">
        <v>20</v>
      </c>
      <c r="J54">
        <v>20</v>
      </c>
      <c r="K54">
        <v>20</v>
      </c>
      <c r="L54" s="4">
        <f t="shared" si="12"/>
        <v>120</v>
      </c>
      <c r="M54">
        <v>25</v>
      </c>
      <c r="N54">
        <v>25</v>
      </c>
      <c r="O54">
        <v>25</v>
      </c>
      <c r="P54">
        <v>25</v>
      </c>
      <c r="Q54">
        <v>25</v>
      </c>
      <c r="R54">
        <v>25</v>
      </c>
      <c r="S54">
        <f t="shared" si="13"/>
        <v>150</v>
      </c>
      <c r="T54">
        <f t="shared" si="14"/>
        <v>-30</v>
      </c>
      <c r="U54" s="3">
        <f t="shared" si="18"/>
        <v>1200</v>
      </c>
      <c r="V54" s="3">
        <f t="shared" si="19"/>
        <v>1200</v>
      </c>
      <c r="W54" s="3">
        <f t="shared" si="20"/>
        <v>1200</v>
      </c>
      <c r="X54" s="3">
        <f t="shared" si="21"/>
        <v>1200</v>
      </c>
      <c r="Y54" s="3">
        <f t="shared" si="22"/>
        <v>1200</v>
      </c>
      <c r="Z54" s="3">
        <f t="shared" si="23"/>
        <v>1200</v>
      </c>
      <c r="AA54" s="3">
        <f t="shared" si="15"/>
        <v>7200</v>
      </c>
      <c r="AB54" s="3">
        <f t="shared" si="24"/>
        <v>1500</v>
      </c>
      <c r="AC54" s="3">
        <f t="shared" si="25"/>
        <v>1500</v>
      </c>
      <c r="AD54" s="3">
        <f t="shared" si="26"/>
        <v>1500</v>
      </c>
      <c r="AE54" s="3">
        <f t="shared" si="27"/>
        <v>1500</v>
      </c>
      <c r="AF54" s="3">
        <f t="shared" si="28"/>
        <v>1500</v>
      </c>
      <c r="AG54" s="3">
        <f t="shared" si="29"/>
        <v>1500</v>
      </c>
      <c r="AH54" s="3">
        <f t="shared" si="16"/>
        <v>9000</v>
      </c>
      <c r="AI54" s="7">
        <f t="shared" si="17"/>
        <v>-1800</v>
      </c>
    </row>
    <row r="55" spans="2:35" x14ac:dyDescent="0.2">
      <c r="B55" t="s">
        <v>15</v>
      </c>
      <c r="C55" t="s">
        <v>31</v>
      </c>
      <c r="D55" t="s">
        <v>49</v>
      </c>
      <c r="E55" s="2">
        <v>120</v>
      </c>
      <c r="F55">
        <v>30</v>
      </c>
      <c r="G55">
        <v>30</v>
      </c>
      <c r="H55">
        <v>30</v>
      </c>
      <c r="I55">
        <v>30</v>
      </c>
      <c r="J55">
        <v>30</v>
      </c>
      <c r="K55">
        <v>30</v>
      </c>
      <c r="L55" s="4">
        <f t="shared" si="12"/>
        <v>180</v>
      </c>
      <c r="M55">
        <v>30</v>
      </c>
      <c r="N55">
        <v>30</v>
      </c>
      <c r="O55">
        <v>30</v>
      </c>
      <c r="P55">
        <v>30</v>
      </c>
      <c r="Q55">
        <v>30</v>
      </c>
      <c r="R55">
        <v>30</v>
      </c>
      <c r="S55">
        <f t="shared" si="13"/>
        <v>180</v>
      </c>
      <c r="T55">
        <f t="shared" si="14"/>
        <v>0</v>
      </c>
      <c r="U55" s="3">
        <f t="shared" si="18"/>
        <v>3600</v>
      </c>
      <c r="V55" s="3">
        <f t="shared" si="19"/>
        <v>3600</v>
      </c>
      <c r="W55" s="3">
        <f t="shared" si="20"/>
        <v>3600</v>
      </c>
      <c r="X55" s="3">
        <f t="shared" si="21"/>
        <v>3600</v>
      </c>
      <c r="Y55" s="3">
        <f t="shared" si="22"/>
        <v>3600</v>
      </c>
      <c r="Z55" s="3">
        <f t="shared" si="23"/>
        <v>3600</v>
      </c>
      <c r="AA55" s="3">
        <f t="shared" si="15"/>
        <v>21600</v>
      </c>
      <c r="AB55" s="3">
        <f t="shared" si="24"/>
        <v>3600</v>
      </c>
      <c r="AC55" s="3">
        <f t="shared" si="25"/>
        <v>3600</v>
      </c>
      <c r="AD55" s="3">
        <f t="shared" si="26"/>
        <v>3600</v>
      </c>
      <c r="AE55" s="3">
        <f t="shared" si="27"/>
        <v>3600</v>
      </c>
      <c r="AF55" s="3">
        <f t="shared" si="28"/>
        <v>3600</v>
      </c>
      <c r="AG55" s="3">
        <f t="shared" si="29"/>
        <v>3600</v>
      </c>
      <c r="AH55" s="3">
        <f t="shared" si="16"/>
        <v>21600</v>
      </c>
      <c r="AI55" s="7">
        <f t="shared" si="17"/>
        <v>0</v>
      </c>
    </row>
    <row r="56" spans="2:35" x14ac:dyDescent="0.2">
      <c r="B56" t="s">
        <v>16</v>
      </c>
      <c r="C56" t="s">
        <v>32</v>
      </c>
      <c r="D56" t="s">
        <v>34</v>
      </c>
      <c r="E56" s="2">
        <v>50</v>
      </c>
      <c r="F56">
        <v>40</v>
      </c>
      <c r="G56">
        <v>40</v>
      </c>
      <c r="H56">
        <v>40</v>
      </c>
      <c r="I56">
        <v>40</v>
      </c>
      <c r="J56">
        <v>40</v>
      </c>
      <c r="K56">
        <v>40</v>
      </c>
      <c r="L56" s="4">
        <f t="shared" si="12"/>
        <v>240</v>
      </c>
      <c r="M56">
        <v>50</v>
      </c>
      <c r="N56">
        <v>50</v>
      </c>
      <c r="O56">
        <v>50</v>
      </c>
      <c r="P56">
        <v>50</v>
      </c>
      <c r="Q56">
        <v>50</v>
      </c>
      <c r="R56">
        <v>50</v>
      </c>
      <c r="S56">
        <f t="shared" si="13"/>
        <v>300</v>
      </c>
      <c r="T56">
        <f t="shared" si="14"/>
        <v>-60</v>
      </c>
      <c r="U56" s="3">
        <f t="shared" si="18"/>
        <v>2000</v>
      </c>
      <c r="V56" s="3">
        <f t="shared" si="19"/>
        <v>2000</v>
      </c>
      <c r="W56" s="3">
        <f t="shared" si="20"/>
        <v>2000</v>
      </c>
      <c r="X56" s="3">
        <f t="shared" si="21"/>
        <v>2000</v>
      </c>
      <c r="Y56" s="3">
        <f t="shared" si="22"/>
        <v>2000</v>
      </c>
      <c r="Z56" s="3">
        <f t="shared" si="23"/>
        <v>2000</v>
      </c>
      <c r="AA56" s="3">
        <f t="shared" si="15"/>
        <v>12000</v>
      </c>
      <c r="AB56" s="3">
        <f t="shared" si="24"/>
        <v>2500</v>
      </c>
      <c r="AC56" s="3">
        <f t="shared" si="25"/>
        <v>2500</v>
      </c>
      <c r="AD56" s="3">
        <f t="shared" si="26"/>
        <v>2500</v>
      </c>
      <c r="AE56" s="3">
        <f t="shared" si="27"/>
        <v>2500</v>
      </c>
      <c r="AF56" s="3">
        <f t="shared" si="28"/>
        <v>2500</v>
      </c>
      <c r="AG56" s="3">
        <f t="shared" si="29"/>
        <v>2500</v>
      </c>
      <c r="AH56" s="3">
        <f t="shared" si="16"/>
        <v>15000</v>
      </c>
      <c r="AI56" s="7">
        <f t="shared" si="17"/>
        <v>-3000</v>
      </c>
    </row>
    <row r="57" spans="2:35" x14ac:dyDescent="0.2">
      <c r="B57" t="s">
        <v>16</v>
      </c>
      <c r="C57" t="s">
        <v>32</v>
      </c>
      <c r="D57" t="s">
        <v>47</v>
      </c>
      <c r="E57" s="2">
        <v>50</v>
      </c>
      <c r="F57">
        <v>10</v>
      </c>
      <c r="G57">
        <v>10</v>
      </c>
      <c r="H57">
        <v>10</v>
      </c>
      <c r="I57">
        <v>10</v>
      </c>
      <c r="J57">
        <v>10</v>
      </c>
      <c r="K57">
        <v>10</v>
      </c>
      <c r="L57" s="4">
        <f t="shared" si="12"/>
        <v>60</v>
      </c>
      <c r="M57">
        <v>12</v>
      </c>
      <c r="N57">
        <v>12</v>
      </c>
      <c r="O57">
        <v>12</v>
      </c>
      <c r="P57">
        <v>12</v>
      </c>
      <c r="Q57">
        <v>12</v>
      </c>
      <c r="R57">
        <v>12</v>
      </c>
      <c r="S57">
        <f t="shared" si="13"/>
        <v>72</v>
      </c>
      <c r="T57">
        <f t="shared" si="14"/>
        <v>-12</v>
      </c>
      <c r="U57" s="3">
        <f t="shared" si="18"/>
        <v>500</v>
      </c>
      <c r="V57" s="3">
        <f t="shared" si="19"/>
        <v>500</v>
      </c>
      <c r="W57" s="3">
        <f t="shared" si="20"/>
        <v>500</v>
      </c>
      <c r="X57" s="3">
        <f t="shared" si="21"/>
        <v>500</v>
      </c>
      <c r="Y57" s="3">
        <f t="shared" si="22"/>
        <v>500</v>
      </c>
      <c r="Z57" s="3">
        <f t="shared" si="23"/>
        <v>500</v>
      </c>
      <c r="AA57" s="3">
        <f t="shared" si="15"/>
        <v>3000</v>
      </c>
      <c r="AB57" s="3">
        <f t="shared" si="24"/>
        <v>600</v>
      </c>
      <c r="AC57" s="3">
        <f t="shared" si="25"/>
        <v>600</v>
      </c>
      <c r="AD57" s="3">
        <f t="shared" si="26"/>
        <v>600</v>
      </c>
      <c r="AE57" s="3">
        <f t="shared" si="27"/>
        <v>600</v>
      </c>
      <c r="AF57" s="3">
        <f t="shared" si="28"/>
        <v>600</v>
      </c>
      <c r="AG57" s="3">
        <f t="shared" si="29"/>
        <v>600</v>
      </c>
      <c r="AH57" s="3">
        <f t="shared" si="16"/>
        <v>3600</v>
      </c>
      <c r="AI57" s="7">
        <f t="shared" si="17"/>
        <v>-600</v>
      </c>
    </row>
    <row r="58" spans="2:35" x14ac:dyDescent="0.2">
      <c r="B58" t="s">
        <v>16</v>
      </c>
      <c r="C58" t="s">
        <v>32</v>
      </c>
      <c r="D58" t="s">
        <v>49</v>
      </c>
      <c r="E58" s="2">
        <v>120</v>
      </c>
      <c r="F58">
        <v>30</v>
      </c>
      <c r="G58">
        <v>30</v>
      </c>
      <c r="H58">
        <v>30</v>
      </c>
      <c r="I58">
        <v>30</v>
      </c>
      <c r="J58">
        <v>30</v>
      </c>
      <c r="K58">
        <v>30</v>
      </c>
      <c r="L58" s="4">
        <f t="shared" si="12"/>
        <v>180</v>
      </c>
      <c r="M58">
        <v>30</v>
      </c>
      <c r="N58">
        <v>30</v>
      </c>
      <c r="O58">
        <v>30</v>
      </c>
      <c r="P58">
        <v>30</v>
      </c>
      <c r="Q58">
        <v>30</v>
      </c>
      <c r="R58">
        <v>30</v>
      </c>
      <c r="S58">
        <f t="shared" si="13"/>
        <v>180</v>
      </c>
      <c r="T58">
        <f t="shared" si="14"/>
        <v>0</v>
      </c>
      <c r="U58" s="3">
        <f t="shared" si="18"/>
        <v>3600</v>
      </c>
      <c r="V58" s="3">
        <f t="shared" si="19"/>
        <v>3600</v>
      </c>
      <c r="W58" s="3">
        <f t="shared" si="20"/>
        <v>3600</v>
      </c>
      <c r="X58" s="3">
        <f t="shared" si="21"/>
        <v>3600</v>
      </c>
      <c r="Y58" s="3">
        <f t="shared" si="22"/>
        <v>3600</v>
      </c>
      <c r="Z58" s="3">
        <f t="shared" si="23"/>
        <v>3600</v>
      </c>
      <c r="AA58" s="3">
        <f t="shared" si="15"/>
        <v>21600</v>
      </c>
      <c r="AB58" s="3">
        <f t="shared" si="24"/>
        <v>3600</v>
      </c>
      <c r="AC58" s="3">
        <f t="shared" si="25"/>
        <v>3600</v>
      </c>
      <c r="AD58" s="3">
        <f t="shared" si="26"/>
        <v>3600</v>
      </c>
      <c r="AE58" s="3">
        <f t="shared" si="27"/>
        <v>3600</v>
      </c>
      <c r="AF58" s="3">
        <f t="shared" si="28"/>
        <v>3600</v>
      </c>
      <c r="AG58" s="3">
        <f t="shared" si="29"/>
        <v>3600</v>
      </c>
      <c r="AH58" s="3">
        <f t="shared" si="16"/>
        <v>21600</v>
      </c>
      <c r="AI58" s="7">
        <f t="shared" si="17"/>
        <v>0</v>
      </c>
    </row>
    <row r="59" spans="2:35" x14ac:dyDescent="0.2">
      <c r="B59" t="s">
        <v>16</v>
      </c>
      <c r="C59" t="s">
        <v>33</v>
      </c>
      <c r="D59" t="s">
        <v>44</v>
      </c>
      <c r="E59" s="2">
        <v>45</v>
      </c>
      <c r="F59">
        <v>160</v>
      </c>
      <c r="G59">
        <v>160</v>
      </c>
      <c r="H59">
        <v>160</v>
      </c>
      <c r="I59">
        <v>160</v>
      </c>
      <c r="J59">
        <v>160</v>
      </c>
      <c r="K59">
        <v>160</v>
      </c>
      <c r="L59" s="4">
        <f t="shared" si="12"/>
        <v>960</v>
      </c>
      <c r="M59">
        <v>160</v>
      </c>
      <c r="N59">
        <v>160</v>
      </c>
      <c r="O59">
        <v>160</v>
      </c>
      <c r="P59">
        <v>160</v>
      </c>
      <c r="Q59">
        <v>160</v>
      </c>
      <c r="R59">
        <v>160</v>
      </c>
      <c r="S59">
        <f t="shared" si="13"/>
        <v>960</v>
      </c>
      <c r="T59">
        <f t="shared" si="14"/>
        <v>0</v>
      </c>
      <c r="U59" s="3">
        <f t="shared" si="18"/>
        <v>7200</v>
      </c>
      <c r="V59" s="3">
        <f t="shared" si="19"/>
        <v>7200</v>
      </c>
      <c r="W59" s="3">
        <f t="shared" si="20"/>
        <v>7200</v>
      </c>
      <c r="X59" s="3">
        <f t="shared" si="21"/>
        <v>7200</v>
      </c>
      <c r="Y59" s="3">
        <f t="shared" si="22"/>
        <v>7200</v>
      </c>
      <c r="Z59" s="3">
        <f t="shared" si="23"/>
        <v>7200</v>
      </c>
      <c r="AA59" s="3">
        <f t="shared" si="15"/>
        <v>43200</v>
      </c>
      <c r="AB59" s="3">
        <f t="shared" si="24"/>
        <v>7200</v>
      </c>
      <c r="AC59" s="3">
        <f t="shared" si="25"/>
        <v>7200</v>
      </c>
      <c r="AD59" s="3">
        <f t="shared" si="26"/>
        <v>7200</v>
      </c>
      <c r="AE59" s="3">
        <f t="shared" si="27"/>
        <v>7200</v>
      </c>
      <c r="AF59" s="3">
        <f t="shared" si="28"/>
        <v>7200</v>
      </c>
      <c r="AG59" s="3">
        <f t="shared" si="29"/>
        <v>7200</v>
      </c>
      <c r="AH59" s="3">
        <f t="shared" si="16"/>
        <v>43200</v>
      </c>
      <c r="AI59" s="7">
        <f t="shared" si="17"/>
        <v>0</v>
      </c>
    </row>
    <row r="60" spans="2:35" x14ac:dyDescent="0.2">
      <c r="B60" t="s">
        <v>16</v>
      </c>
      <c r="C60" t="s">
        <v>33</v>
      </c>
      <c r="D60" t="s">
        <v>45</v>
      </c>
      <c r="E60" s="2">
        <v>88</v>
      </c>
      <c r="F60">
        <v>160</v>
      </c>
      <c r="G60">
        <v>160</v>
      </c>
      <c r="H60">
        <v>160</v>
      </c>
      <c r="I60">
        <v>160</v>
      </c>
      <c r="J60">
        <v>160</v>
      </c>
      <c r="K60">
        <v>160</v>
      </c>
      <c r="L60" s="4">
        <f t="shared" si="12"/>
        <v>960</v>
      </c>
      <c r="M60">
        <v>80</v>
      </c>
      <c r="N60">
        <v>80</v>
      </c>
      <c r="O60">
        <v>80</v>
      </c>
      <c r="P60">
        <v>80</v>
      </c>
      <c r="Q60">
        <v>80</v>
      </c>
      <c r="R60">
        <v>80</v>
      </c>
      <c r="S60">
        <f t="shared" si="13"/>
        <v>480</v>
      </c>
      <c r="T60">
        <f t="shared" si="14"/>
        <v>480</v>
      </c>
      <c r="U60" s="3">
        <f t="shared" si="18"/>
        <v>14080</v>
      </c>
      <c r="V60" s="3">
        <f t="shared" si="19"/>
        <v>14080</v>
      </c>
      <c r="W60" s="3">
        <f t="shared" si="20"/>
        <v>14080</v>
      </c>
      <c r="X60" s="3">
        <f t="shared" si="21"/>
        <v>14080</v>
      </c>
      <c r="Y60" s="3">
        <f t="shared" si="22"/>
        <v>14080</v>
      </c>
      <c r="Z60" s="3">
        <f t="shared" si="23"/>
        <v>14080</v>
      </c>
      <c r="AA60" s="3">
        <f t="shared" si="15"/>
        <v>84480</v>
      </c>
      <c r="AB60" s="3">
        <f t="shared" si="24"/>
        <v>7040</v>
      </c>
      <c r="AC60" s="3">
        <f t="shared" si="25"/>
        <v>7040</v>
      </c>
      <c r="AD60" s="3">
        <f t="shared" si="26"/>
        <v>7040</v>
      </c>
      <c r="AE60" s="3">
        <f t="shared" si="27"/>
        <v>7040</v>
      </c>
      <c r="AF60" s="3">
        <f t="shared" si="28"/>
        <v>7040</v>
      </c>
      <c r="AG60" s="3">
        <f t="shared" si="29"/>
        <v>7040</v>
      </c>
      <c r="AH60" s="3">
        <f t="shared" si="16"/>
        <v>42240</v>
      </c>
      <c r="AI60" s="7">
        <f t="shared" si="17"/>
        <v>42240</v>
      </c>
    </row>
    <row r="61" spans="2:35" x14ac:dyDescent="0.2">
      <c r="B61" t="s">
        <v>16</v>
      </c>
      <c r="C61" t="s">
        <v>33</v>
      </c>
      <c r="D61" t="s">
        <v>47</v>
      </c>
      <c r="E61" s="2">
        <v>50</v>
      </c>
      <c r="F61">
        <v>10</v>
      </c>
      <c r="G61">
        <v>10</v>
      </c>
      <c r="H61">
        <v>10</v>
      </c>
      <c r="I61">
        <v>10</v>
      </c>
      <c r="J61">
        <v>10</v>
      </c>
      <c r="K61">
        <v>10</v>
      </c>
      <c r="L61" s="4">
        <f t="shared" si="12"/>
        <v>60</v>
      </c>
      <c r="M61">
        <v>12</v>
      </c>
      <c r="N61">
        <v>12</v>
      </c>
      <c r="O61">
        <v>12</v>
      </c>
      <c r="P61">
        <v>12</v>
      </c>
      <c r="Q61">
        <v>12</v>
      </c>
      <c r="R61">
        <v>12</v>
      </c>
      <c r="S61">
        <f t="shared" si="13"/>
        <v>72</v>
      </c>
      <c r="T61">
        <f t="shared" si="14"/>
        <v>-12</v>
      </c>
      <c r="U61" s="3">
        <f t="shared" si="18"/>
        <v>500</v>
      </c>
      <c r="V61" s="3">
        <f t="shared" si="19"/>
        <v>500</v>
      </c>
      <c r="W61" s="3">
        <f t="shared" si="20"/>
        <v>500</v>
      </c>
      <c r="X61" s="3">
        <f t="shared" si="21"/>
        <v>500</v>
      </c>
      <c r="Y61" s="3">
        <f t="shared" si="22"/>
        <v>500</v>
      </c>
      <c r="Z61" s="3">
        <f t="shared" si="23"/>
        <v>500</v>
      </c>
      <c r="AA61" s="3">
        <f t="shared" si="15"/>
        <v>3000</v>
      </c>
      <c r="AB61" s="3">
        <f t="shared" si="24"/>
        <v>600</v>
      </c>
      <c r="AC61" s="3">
        <f t="shared" si="25"/>
        <v>600</v>
      </c>
      <c r="AD61" s="3">
        <f t="shared" si="26"/>
        <v>600</v>
      </c>
      <c r="AE61" s="3">
        <f t="shared" si="27"/>
        <v>600</v>
      </c>
      <c r="AF61" s="3">
        <f t="shared" si="28"/>
        <v>600</v>
      </c>
      <c r="AG61" s="3">
        <f t="shared" si="29"/>
        <v>600</v>
      </c>
      <c r="AH61" s="3">
        <f t="shared" si="16"/>
        <v>3600</v>
      </c>
      <c r="AI61" s="7">
        <f t="shared" si="17"/>
        <v>-600</v>
      </c>
    </row>
    <row r="62" spans="2:35" x14ac:dyDescent="0.2">
      <c r="B62" t="s">
        <v>16</v>
      </c>
      <c r="C62" t="s">
        <v>33</v>
      </c>
      <c r="D62" t="s">
        <v>48</v>
      </c>
      <c r="E62" s="2">
        <v>60</v>
      </c>
      <c r="F62">
        <v>20</v>
      </c>
      <c r="G62">
        <v>20</v>
      </c>
      <c r="H62">
        <v>20</v>
      </c>
      <c r="I62">
        <v>20</v>
      </c>
      <c r="J62">
        <v>20</v>
      </c>
      <c r="K62">
        <v>20</v>
      </c>
      <c r="L62" s="4">
        <f t="shared" si="12"/>
        <v>120</v>
      </c>
      <c r="M62">
        <v>25</v>
      </c>
      <c r="N62">
        <v>25</v>
      </c>
      <c r="O62">
        <v>25</v>
      </c>
      <c r="P62">
        <v>25</v>
      </c>
      <c r="Q62">
        <v>25</v>
      </c>
      <c r="R62">
        <v>25</v>
      </c>
      <c r="S62">
        <f t="shared" si="13"/>
        <v>150</v>
      </c>
      <c r="T62">
        <f t="shared" si="14"/>
        <v>-30</v>
      </c>
      <c r="U62" s="3">
        <f t="shared" si="18"/>
        <v>1200</v>
      </c>
      <c r="V62" s="3">
        <f t="shared" si="19"/>
        <v>1200</v>
      </c>
      <c r="W62" s="3">
        <f t="shared" si="20"/>
        <v>1200</v>
      </c>
      <c r="X62" s="3">
        <f t="shared" si="21"/>
        <v>1200</v>
      </c>
      <c r="Y62" s="3">
        <f t="shared" si="22"/>
        <v>1200</v>
      </c>
      <c r="Z62" s="3">
        <f t="shared" si="23"/>
        <v>1200</v>
      </c>
      <c r="AA62" s="3">
        <f t="shared" si="15"/>
        <v>7200</v>
      </c>
      <c r="AB62" s="3">
        <f t="shared" si="24"/>
        <v>1500</v>
      </c>
      <c r="AC62" s="3">
        <f t="shared" si="25"/>
        <v>1500</v>
      </c>
      <c r="AD62" s="3">
        <f t="shared" si="26"/>
        <v>1500</v>
      </c>
      <c r="AE62" s="3">
        <f t="shared" si="27"/>
        <v>1500</v>
      </c>
      <c r="AF62" s="3">
        <f t="shared" si="28"/>
        <v>1500</v>
      </c>
      <c r="AG62" s="3">
        <f t="shared" si="29"/>
        <v>1500</v>
      </c>
      <c r="AH62" s="3">
        <f t="shared" si="16"/>
        <v>9000</v>
      </c>
      <c r="AI62" s="7">
        <f t="shared" si="17"/>
        <v>-1800</v>
      </c>
    </row>
    <row r="63" spans="2:35" x14ac:dyDescent="0.2">
      <c r="U63" s="3"/>
      <c r="V63" s="3"/>
      <c r="W63" s="3"/>
      <c r="X63" s="3"/>
      <c r="Y63" s="3"/>
      <c r="Z63" s="3"/>
      <c r="AA63" s="3"/>
      <c r="AB63" s="3"/>
      <c r="AC63" s="3"/>
      <c r="AD63" s="3"/>
      <c r="AE63" s="3"/>
      <c r="AF63" s="3"/>
      <c r="AG63" s="3"/>
      <c r="AH63" s="3"/>
    </row>
    <row r="64" spans="2:35" x14ac:dyDescent="0.2">
      <c r="U64" s="3"/>
      <c r="V64" s="3"/>
      <c r="W64" s="3"/>
      <c r="X64" s="3"/>
      <c r="Y64" s="3"/>
      <c r="Z64" s="3"/>
      <c r="AA64" s="3"/>
      <c r="AB64" s="3"/>
      <c r="AC64" s="3"/>
      <c r="AD64" s="3"/>
      <c r="AE64" s="3"/>
      <c r="AF64" s="3"/>
      <c r="AG64" s="3"/>
      <c r="AH64" s="3"/>
    </row>
    <row r="65" spans="21:34" x14ac:dyDescent="0.2">
      <c r="U65" s="3"/>
      <c r="V65" s="3"/>
      <c r="W65" s="3"/>
      <c r="X65" s="3"/>
      <c r="Y65" s="3"/>
      <c r="Z65" s="3"/>
      <c r="AA65" s="3"/>
      <c r="AB65" s="3"/>
      <c r="AC65" s="3"/>
      <c r="AD65" s="3"/>
      <c r="AE65" s="3"/>
      <c r="AF65" s="3"/>
      <c r="AG65" s="3"/>
      <c r="AH65" s="3"/>
    </row>
    <row r="66" spans="21:34" x14ac:dyDescent="0.2">
      <c r="U66" s="3"/>
      <c r="V66" s="3"/>
      <c r="W66" s="3"/>
      <c r="X66" s="3"/>
      <c r="Y66" s="3"/>
      <c r="Z66" s="3"/>
      <c r="AA66" s="3"/>
      <c r="AB66" s="3"/>
      <c r="AC66" s="3"/>
      <c r="AD66" s="3"/>
      <c r="AE66" s="3"/>
      <c r="AF66" s="3"/>
      <c r="AG66" s="3"/>
      <c r="AH66" s="3"/>
    </row>
    <row r="67" spans="21:34" x14ac:dyDescent="0.2">
      <c r="U67" s="3"/>
      <c r="V67" s="3"/>
      <c r="W67" s="3"/>
      <c r="X67" s="3"/>
      <c r="Y67" s="3"/>
      <c r="Z67" s="3"/>
      <c r="AA67" s="3"/>
      <c r="AB67" s="3"/>
      <c r="AC67" s="3"/>
      <c r="AD67" s="3"/>
      <c r="AE67" s="3"/>
      <c r="AF67" s="3"/>
      <c r="AG67" s="3"/>
      <c r="AH67" s="3"/>
    </row>
    <row r="68" spans="21:34" x14ac:dyDescent="0.2">
      <c r="U68" s="3"/>
      <c r="V68" s="3"/>
      <c r="W68" s="3"/>
      <c r="X68" s="3"/>
      <c r="Y68" s="3"/>
      <c r="Z68" s="3"/>
      <c r="AA68" s="3"/>
      <c r="AB68" s="3"/>
      <c r="AC68" s="3"/>
      <c r="AD68" s="3"/>
      <c r="AE68" s="3"/>
      <c r="AF68" s="3"/>
      <c r="AG68" s="3"/>
      <c r="AH68" s="3"/>
    </row>
    <row r="69" spans="21:34" x14ac:dyDescent="0.2">
      <c r="U69" s="3"/>
      <c r="V69" s="3"/>
      <c r="W69" s="3"/>
      <c r="X69" s="3"/>
      <c r="Y69" s="3"/>
      <c r="Z69" s="3"/>
      <c r="AA69" s="3"/>
      <c r="AB69" s="3"/>
      <c r="AC69" s="3"/>
      <c r="AD69" s="3"/>
      <c r="AE69" s="3"/>
      <c r="AF69" s="3"/>
      <c r="AG69" s="3"/>
      <c r="AH69" s="3"/>
    </row>
    <row r="70" spans="21:34" x14ac:dyDescent="0.2">
      <c r="U70" s="3"/>
      <c r="V70" s="3"/>
      <c r="W70" s="3"/>
      <c r="X70" s="3"/>
      <c r="Y70" s="3"/>
      <c r="Z70" s="3"/>
      <c r="AA70" s="3"/>
      <c r="AB70" s="3"/>
      <c r="AC70" s="3"/>
      <c r="AD70" s="3"/>
      <c r="AE70" s="3"/>
      <c r="AF70" s="3"/>
      <c r="AG70" s="3"/>
      <c r="AH70" s="3"/>
    </row>
    <row r="71" spans="21:34" x14ac:dyDescent="0.2">
      <c r="U71" s="3"/>
      <c r="V71" s="3"/>
      <c r="W71" s="3"/>
      <c r="X71" s="3"/>
      <c r="Y71" s="3"/>
      <c r="Z71" s="3"/>
      <c r="AA71" s="3"/>
      <c r="AB71" s="3"/>
      <c r="AC71" s="3"/>
      <c r="AD71" s="3"/>
      <c r="AE71" s="3"/>
      <c r="AF71" s="3"/>
      <c r="AG71" s="3"/>
      <c r="AH71" s="3"/>
    </row>
    <row r="72" spans="21:34" x14ac:dyDescent="0.2">
      <c r="U72" s="3"/>
      <c r="V72" s="3"/>
      <c r="W72" s="3"/>
      <c r="X72" s="3"/>
      <c r="Y72" s="3"/>
      <c r="Z72" s="3"/>
      <c r="AA72" s="3"/>
      <c r="AB72" s="3"/>
      <c r="AC72" s="3"/>
      <c r="AD72" s="3"/>
      <c r="AE72" s="3"/>
      <c r="AF72" s="3"/>
      <c r="AG72" s="3"/>
      <c r="AH72" s="3"/>
    </row>
    <row r="73" spans="21:34" x14ac:dyDescent="0.2">
      <c r="U73" s="3"/>
      <c r="V73" s="3"/>
      <c r="W73" s="3"/>
      <c r="X73" s="3"/>
      <c r="Y73" s="3"/>
      <c r="Z73" s="3"/>
      <c r="AA73" s="3"/>
      <c r="AB73" s="3"/>
      <c r="AC73" s="3"/>
      <c r="AD73" s="3"/>
      <c r="AE73" s="3"/>
      <c r="AF73" s="3"/>
      <c r="AG73" s="3"/>
      <c r="AH73" s="3"/>
    </row>
    <row r="74" spans="21:34" x14ac:dyDescent="0.2">
      <c r="U74" s="3"/>
      <c r="V74" s="3"/>
      <c r="W74" s="3"/>
      <c r="X74" s="3"/>
      <c r="Y74" s="3"/>
      <c r="Z74" s="3"/>
      <c r="AA74" s="3"/>
      <c r="AB74" s="3"/>
      <c r="AC74" s="3"/>
      <c r="AD74" s="3"/>
      <c r="AE74" s="3"/>
      <c r="AF74" s="3"/>
      <c r="AG74" s="3"/>
      <c r="AH74" s="3"/>
    </row>
    <row r="75" spans="21:34" x14ac:dyDescent="0.2">
      <c r="U75" s="3"/>
      <c r="V75" s="3"/>
      <c r="W75" s="3"/>
      <c r="X75" s="3"/>
      <c r="Y75" s="3"/>
      <c r="Z75" s="3"/>
      <c r="AA75" s="3"/>
      <c r="AB75" s="3"/>
      <c r="AC75" s="3"/>
      <c r="AD75" s="3"/>
      <c r="AE75" s="3"/>
      <c r="AF75" s="3"/>
      <c r="AG75" s="3"/>
      <c r="AH75" s="3"/>
    </row>
    <row r="76" spans="21:34" x14ac:dyDescent="0.2">
      <c r="U76" s="3"/>
      <c r="V76" s="3"/>
      <c r="W76" s="3"/>
      <c r="X76" s="3"/>
      <c r="Y76" s="3"/>
      <c r="Z76" s="3"/>
      <c r="AA76" s="3"/>
      <c r="AB76" s="3"/>
      <c r="AC76" s="3"/>
      <c r="AD76" s="3"/>
      <c r="AE76" s="3"/>
      <c r="AF76" s="3"/>
      <c r="AG76" s="3"/>
      <c r="AH76" s="3"/>
    </row>
    <row r="77" spans="21:34" x14ac:dyDescent="0.2">
      <c r="U77" s="3"/>
      <c r="V77" s="3"/>
      <c r="W77" s="3"/>
      <c r="X77" s="3"/>
      <c r="Y77" s="3"/>
      <c r="Z77" s="3"/>
      <c r="AA77" s="3"/>
      <c r="AB77" s="3"/>
      <c r="AC77" s="3"/>
      <c r="AD77" s="3"/>
      <c r="AE77" s="3"/>
      <c r="AF77" s="3"/>
      <c r="AG77" s="3"/>
      <c r="AH77" s="3"/>
    </row>
    <row r="78" spans="21:34" x14ac:dyDescent="0.2">
      <c r="U78" s="3"/>
      <c r="V78" s="3"/>
      <c r="W78" s="3"/>
      <c r="X78" s="3"/>
      <c r="Y78" s="3"/>
      <c r="Z78" s="3"/>
      <c r="AA78" s="3"/>
      <c r="AB78" s="3"/>
      <c r="AC78" s="3"/>
      <c r="AD78" s="3"/>
      <c r="AE78" s="3"/>
      <c r="AF78" s="3"/>
      <c r="AG78" s="3"/>
      <c r="AH78" s="3"/>
    </row>
    <row r="79" spans="21:34" x14ac:dyDescent="0.2">
      <c r="U79" s="3"/>
      <c r="V79" s="3"/>
      <c r="W79" s="3"/>
      <c r="X79" s="3"/>
      <c r="Y79" s="3"/>
      <c r="Z79" s="3"/>
      <c r="AA79" s="3"/>
      <c r="AB79" s="3"/>
      <c r="AC79" s="3"/>
      <c r="AD79" s="3"/>
      <c r="AE79" s="3"/>
      <c r="AF79" s="3"/>
      <c r="AG79" s="3"/>
      <c r="AH79" s="3"/>
    </row>
  </sheetData>
  <sortState xmlns:xlrd2="http://schemas.microsoft.com/office/spreadsheetml/2017/richdata2" ref="B6:AB394">
    <sortCondition ref="U6:U394"/>
  </sortState>
  <phoneticPr fontId="19"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 wise Time  Impact</vt:lpstr>
      <vt:lpstr>Project wise cost Impact</vt:lpstr>
      <vt:lpstr>Employee wise Time Impact </vt:lpstr>
      <vt:lpstr>Employee wise Cost Impact </vt:lpstr>
      <vt:lpstr>Project vs time vs cost</vt:lpstr>
      <vt:lpstr>Task, Duration vs resource</vt:lpstr>
      <vt:lpstr>Task Employee Vs Cost </vt:lpstr>
      <vt:lpstr>Personal Cost the most and less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Microsoft Office User</cp:lastModifiedBy>
  <dcterms:created xsi:type="dcterms:W3CDTF">2022-02-10T22:10:14Z</dcterms:created>
  <dcterms:modified xsi:type="dcterms:W3CDTF">2022-07-30T13:44:19Z</dcterms:modified>
</cp:coreProperties>
</file>