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Сценарии" sheetId="1" r:id="rId1"/>
    <sheet name="Расчет пейсинг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E11" i="1"/>
  <c r="I6" i="1"/>
  <c r="I7" i="1"/>
  <c r="B6" i="2" s="1"/>
  <c r="I8" i="1"/>
  <c r="B7" i="2" s="1"/>
  <c r="I9" i="1"/>
  <c r="B8" i="2" s="1"/>
  <c r="I5" i="1"/>
  <c r="B4" i="2" s="1"/>
  <c r="C8" i="2"/>
  <c r="D9" i="2"/>
  <c r="G5" i="2" s="1"/>
  <c r="C6" i="2"/>
  <c r="C5" i="2"/>
  <c r="C7" i="2"/>
  <c r="C4" i="2"/>
  <c r="B5" i="2"/>
  <c r="I10" i="1"/>
  <c r="F4" i="2" l="1"/>
  <c r="F6" i="2"/>
  <c r="F7" i="2"/>
  <c r="G8" i="2"/>
  <c r="G7" i="2"/>
  <c r="G4" i="2"/>
  <c r="G6" i="2"/>
  <c r="F8" i="2"/>
  <c r="F5" i="2"/>
  <c r="F11" i="1"/>
  <c r="C11" i="1"/>
  <c r="H11" i="1"/>
  <c r="G11" i="1"/>
  <c r="D11" i="1"/>
  <c r="G9" i="2" l="1"/>
  <c r="I11" i="1"/>
</calcChain>
</file>

<file path=xl/sharedStrings.xml><?xml version="1.0" encoding="utf-8"?>
<sst xmlns="http://schemas.openxmlformats.org/spreadsheetml/2006/main" count="33" uniqueCount="32">
  <si>
    <t>Операции</t>
  </si>
  <si>
    <t>Сценарии</t>
  </si>
  <si>
    <t>Покупка авиабилета</t>
  </si>
  <si>
    <t>Сдача авиабилета</t>
  </si>
  <si>
    <t>Переоформление билета</t>
  </si>
  <si>
    <t>Вход в систему</t>
  </si>
  <si>
    <t>Заполнение полей для поиска билета</t>
  </si>
  <si>
    <t>Оплата билета</t>
  </si>
  <si>
    <t>Просмотр квитанций</t>
  </si>
  <si>
    <t>Отмена бронирования билета</t>
  </si>
  <si>
    <t>Выход из системы</t>
  </si>
  <si>
    <t>Количество/час</t>
  </si>
  <si>
    <t>Распределение пиковой нагрузки операций по сценариям для определения интенсивности</t>
  </si>
  <si>
    <t>Факт. Итог</t>
  </si>
  <si>
    <t>Просмотр купленных билетов</t>
  </si>
  <si>
    <t>Итог</t>
  </si>
  <si>
    <t>Интенсивность</t>
  </si>
  <si>
    <t>Поиск авиарейсов без оплаты</t>
  </si>
  <si>
    <t>Операций/час</t>
  </si>
  <si>
    <t>Наименование операции</t>
  </si>
  <si>
    <t>1. Покупка авиабилета</t>
  </si>
  <si>
    <t>3. Поиск авиарейсов без оплаты</t>
  </si>
  <si>
    <t>5. Просмотр купленных билетов</t>
  </si>
  <si>
    <t>Интенсивность, операций/час (ТРЕБ)</t>
  </si>
  <si>
    <t>Интенсивность, операций/час (ФАКТ)</t>
  </si>
  <si>
    <t>Кол-во VU</t>
  </si>
  <si>
    <t>Задержка между итерациями, сек</t>
  </si>
  <si>
    <t>Точность</t>
  </si>
  <si>
    <t>Процент VU, %</t>
  </si>
  <si>
    <t>Выбор рейса в найденных</t>
  </si>
  <si>
    <t>4. Сдача авиабилета</t>
  </si>
  <si>
    <t>2. Переоформление авиабилета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</si>
</sst>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61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7" borderId="1" xfId="6" applyFont="1" applyBorder="1" applyAlignment="1">
      <alignment horizontal="left" vertical="center"/>
    </xf>
    <xf numFmtId="0" fontId="4" fillId="7" borderId="1" xfId="6" applyFont="1" applyBorder="1" applyAlignment="1">
      <alignment vertical="center"/>
    </xf>
    <xf numFmtId="0" fontId="6" fillId="8" borderId="1" xfId="7" applyFont="1" applyBorder="1" applyAlignment="1">
      <alignment horizontal="center" vertical="center"/>
    </xf>
    <xf numFmtId="0" fontId="6" fillId="5" borderId="1" xfId="4" applyFont="1" applyBorder="1" applyAlignment="1">
      <alignment vertical="center"/>
    </xf>
    <xf numFmtId="0" fontId="4" fillId="7" borderId="1" xfId="6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3" borderId="1" xfId="2" applyFont="1" applyBorder="1"/>
    <xf numFmtId="0" fontId="4" fillId="3" borderId="1" xfId="2" applyFont="1" applyBorder="1" applyAlignment="1">
      <alignment horizontal="center"/>
    </xf>
    <xf numFmtId="0" fontId="3" fillId="11" borderId="1" xfId="10" applyBorder="1"/>
    <xf numFmtId="2" fontId="4" fillId="3" borderId="1" xfId="2" applyNumberFormat="1" applyFont="1" applyBorder="1"/>
    <xf numFmtId="2" fontId="5" fillId="11" borderId="1" xfId="10" applyNumberFormat="1" applyFont="1" applyBorder="1"/>
    <xf numFmtId="0" fontId="5" fillId="11" borderId="1" xfId="10" applyFont="1" applyBorder="1"/>
    <xf numFmtId="0" fontId="6" fillId="6" borderId="1" xfId="5" applyFont="1" applyBorder="1" applyAlignment="1">
      <alignment horizontal="center" vertical="center"/>
    </xf>
    <xf numFmtId="0" fontId="6" fillId="6" borderId="1" xfId="5" applyFont="1" applyBorder="1" applyAlignment="1">
      <alignment horizontal="center" vertical="center" wrapText="1"/>
    </xf>
    <xf numFmtId="0" fontId="4" fillId="4" borderId="1" xfId="3" applyFont="1" applyBorder="1"/>
    <xf numFmtId="0" fontId="4" fillId="8" borderId="2" xfId="7" applyFont="1" applyBorder="1" applyAlignment="1">
      <alignment horizontal="center" vertical="center"/>
    </xf>
    <xf numFmtId="0" fontId="4" fillId="8" borderId="4" xfId="7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4" fillId="9" borderId="5" xfId="8" applyFont="1" applyBorder="1" applyAlignment="1">
      <alignment horizontal="center" vertical="center"/>
    </xf>
    <xf numFmtId="0" fontId="4" fillId="9" borderId="6" xfId="8" applyFont="1" applyBorder="1" applyAlignment="1">
      <alignment horizontal="center" vertical="center"/>
    </xf>
    <xf numFmtId="0" fontId="4" fillId="8" borderId="1" xfId="7" applyFont="1" applyBorder="1" applyAlignment="1">
      <alignment horizontal="center" vertical="center"/>
    </xf>
    <xf numFmtId="0" fontId="6" fillId="10" borderId="1" xfId="9" applyFont="1" applyBorder="1" applyAlignment="1">
      <alignment horizontal="center" vertical="center"/>
    </xf>
    <xf numFmtId="0" fontId="4" fillId="9" borderId="2" xfId="8" applyFont="1" applyBorder="1" applyAlignment="1">
      <alignment horizontal="center" vertical="center"/>
    </xf>
    <xf numFmtId="0" fontId="4" fillId="9" borderId="3" xfId="8" applyFont="1" applyBorder="1" applyAlignment="1">
      <alignment horizontal="center" vertical="center"/>
    </xf>
    <xf numFmtId="0" fontId="4" fillId="9" borderId="4" xfId="8" applyFont="1" applyBorder="1" applyAlignment="1">
      <alignment horizontal="center" vertical="center"/>
    </xf>
  </cellXfs>
  <cellStyles count="11">
    <cellStyle name="20% — акцент1" xfId="2" builtinId="30"/>
    <cellStyle name="20% — акцент2" xfId="4" builtinId="34"/>
    <cellStyle name="20% — акцент5" xfId="6" builtinId="46"/>
    <cellStyle name="20% — акцент6" xfId="8" builtinId="50"/>
    <cellStyle name="40% — акцент1" xfId="3" builtinId="31"/>
    <cellStyle name="40% — акцент3" xfId="5" builtinId="39"/>
    <cellStyle name="40% — акцент5" xfId="7" builtinId="47"/>
    <cellStyle name="40% — акцент6" xfId="9" builtinId="51"/>
    <cellStyle name="60% — акцент6" xfId="10" builtinId="52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workbookViewId="0">
      <selection activeCell="K19" sqref="K19"/>
    </sheetView>
  </sheetViews>
  <sheetFormatPr defaultRowHeight="15.75" x14ac:dyDescent="0.25"/>
  <cols>
    <col min="1" max="1" width="46.140625" style="2" customWidth="1"/>
    <col min="2" max="2" width="17" style="2" customWidth="1"/>
    <col min="3" max="3" width="39.7109375" style="2" customWidth="1"/>
    <col min="4" max="4" width="27.28515625" style="2" customWidth="1"/>
    <col min="5" max="5" width="18.140625" style="2" customWidth="1"/>
    <col min="6" max="6" width="22.28515625" style="2" customWidth="1"/>
    <col min="7" max="7" width="30.7109375" style="2" customWidth="1"/>
    <col min="8" max="8" width="19.5703125" style="2" customWidth="1"/>
    <col min="9" max="16384" width="9.140625" style="2"/>
  </cols>
  <sheetData>
    <row r="1" spans="1:10" x14ac:dyDescent="0.25">
      <c r="A1" s="25" t="s">
        <v>12</v>
      </c>
      <c r="B1" s="25"/>
      <c r="C1" s="25"/>
      <c r="D1" s="25"/>
      <c r="E1" s="25"/>
      <c r="F1" s="25"/>
      <c r="G1" s="25"/>
      <c r="H1" s="25"/>
      <c r="I1" s="24" t="s">
        <v>16</v>
      </c>
      <c r="J1" s="24"/>
    </row>
    <row r="2" spans="1:10" x14ac:dyDescent="0.25">
      <c r="A2" s="25" t="s">
        <v>0</v>
      </c>
      <c r="B2" s="22" t="s">
        <v>5</v>
      </c>
      <c r="C2" s="22" t="s">
        <v>6</v>
      </c>
      <c r="D2" s="22" t="s">
        <v>29</v>
      </c>
      <c r="E2" s="22" t="s">
        <v>7</v>
      </c>
      <c r="F2" s="22" t="s">
        <v>8</v>
      </c>
      <c r="G2" s="22" t="s">
        <v>9</v>
      </c>
      <c r="H2" s="22" t="s">
        <v>10</v>
      </c>
      <c r="I2" s="24"/>
      <c r="J2" s="24"/>
    </row>
    <row r="3" spans="1:10" x14ac:dyDescent="0.25">
      <c r="A3" s="25"/>
      <c r="B3" s="23"/>
      <c r="C3" s="23"/>
      <c r="D3" s="23"/>
      <c r="E3" s="23"/>
      <c r="F3" s="23"/>
      <c r="G3" s="23"/>
      <c r="H3" s="23"/>
      <c r="I3" s="24"/>
      <c r="J3" s="24"/>
    </row>
    <row r="4" spans="1:10" x14ac:dyDescent="0.25">
      <c r="A4" s="5" t="s">
        <v>1</v>
      </c>
      <c r="B4" s="26" t="s">
        <v>11</v>
      </c>
      <c r="C4" s="27"/>
      <c r="D4" s="27"/>
      <c r="E4" s="27"/>
      <c r="F4" s="27"/>
      <c r="G4" s="27"/>
      <c r="H4" s="28"/>
      <c r="I4" s="24" t="s">
        <v>18</v>
      </c>
      <c r="J4" s="24"/>
    </row>
    <row r="5" spans="1:10" x14ac:dyDescent="0.25">
      <c r="A5" s="4" t="s">
        <v>2</v>
      </c>
      <c r="B5" s="7">
        <v>165</v>
      </c>
      <c r="C5" s="7">
        <v>165</v>
      </c>
      <c r="D5" s="7">
        <v>165</v>
      </c>
      <c r="E5" s="7">
        <v>165</v>
      </c>
      <c r="F5" s="7"/>
      <c r="G5" s="7"/>
      <c r="H5" s="7">
        <v>165</v>
      </c>
      <c r="I5" s="18">
        <f>B5</f>
        <v>165</v>
      </c>
      <c r="J5" s="19"/>
    </row>
    <row r="6" spans="1:10" x14ac:dyDescent="0.25">
      <c r="A6" s="4" t="s">
        <v>4</v>
      </c>
      <c r="B6" s="7">
        <v>10</v>
      </c>
      <c r="C6" s="7">
        <v>10</v>
      </c>
      <c r="D6" s="7">
        <v>10</v>
      </c>
      <c r="E6" s="7">
        <v>10</v>
      </c>
      <c r="F6" s="7">
        <v>10</v>
      </c>
      <c r="G6" s="7">
        <v>10</v>
      </c>
      <c r="H6" s="7">
        <v>10</v>
      </c>
      <c r="I6" s="18">
        <f t="shared" ref="I6:I9" si="0">B6</f>
        <v>10</v>
      </c>
      <c r="J6" s="19"/>
    </row>
    <row r="7" spans="1:10" x14ac:dyDescent="0.25">
      <c r="A7" s="4" t="s">
        <v>17</v>
      </c>
      <c r="B7" s="7">
        <v>90</v>
      </c>
      <c r="C7" s="7">
        <v>90</v>
      </c>
      <c r="D7" s="7">
        <v>90</v>
      </c>
      <c r="E7" s="7"/>
      <c r="F7" s="7"/>
      <c r="G7" s="7"/>
      <c r="H7" s="7">
        <v>90</v>
      </c>
      <c r="I7" s="18">
        <f t="shared" si="0"/>
        <v>90</v>
      </c>
      <c r="J7" s="19"/>
    </row>
    <row r="8" spans="1:10" ht="18.75" customHeight="1" x14ac:dyDescent="0.25">
      <c r="A8" s="3" t="s">
        <v>3</v>
      </c>
      <c r="B8" s="7">
        <v>63</v>
      </c>
      <c r="C8" s="7"/>
      <c r="D8" s="7"/>
      <c r="E8" s="7"/>
      <c r="F8" s="7">
        <v>63</v>
      </c>
      <c r="G8" s="7">
        <v>63</v>
      </c>
      <c r="H8" s="7">
        <v>63</v>
      </c>
      <c r="I8" s="18">
        <f t="shared" si="0"/>
        <v>63</v>
      </c>
      <c r="J8" s="19"/>
    </row>
    <row r="9" spans="1:10" x14ac:dyDescent="0.25">
      <c r="A9" s="3" t="s">
        <v>14</v>
      </c>
      <c r="B9" s="7">
        <v>86</v>
      </c>
      <c r="C9" s="7"/>
      <c r="D9" s="7"/>
      <c r="E9" s="7"/>
      <c r="F9" s="7">
        <v>86</v>
      </c>
      <c r="G9" s="7"/>
      <c r="H9" s="7">
        <v>86</v>
      </c>
      <c r="I9" s="18">
        <f t="shared" si="0"/>
        <v>86</v>
      </c>
      <c r="J9" s="19"/>
    </row>
    <row r="10" spans="1:10" x14ac:dyDescent="0.25">
      <c r="A10" s="6" t="s">
        <v>15</v>
      </c>
      <c r="B10" s="8">
        <v>422</v>
      </c>
      <c r="C10" s="8">
        <v>282</v>
      </c>
      <c r="D10" s="8">
        <v>251</v>
      </c>
      <c r="E10" s="8">
        <v>175</v>
      </c>
      <c r="F10" s="8">
        <v>159</v>
      </c>
      <c r="G10" s="8">
        <v>73</v>
      </c>
      <c r="H10" s="8">
        <v>422</v>
      </c>
      <c r="I10" s="20">
        <f>SUM(B10:H10)</f>
        <v>1784</v>
      </c>
      <c r="J10" s="21"/>
    </row>
    <row r="11" spans="1:10" x14ac:dyDescent="0.25">
      <c r="A11" s="6" t="s">
        <v>13</v>
      </c>
      <c r="B11" s="8">
        <f>SUM(B5:B9)</f>
        <v>414</v>
      </c>
      <c r="C11" s="8">
        <f t="shared" ref="C11:H11" si="1">SUM(C5:C9)</f>
        <v>265</v>
      </c>
      <c r="D11" s="8">
        <f t="shared" si="1"/>
        <v>265</v>
      </c>
      <c r="E11" s="8">
        <f t="shared" si="1"/>
        <v>175</v>
      </c>
      <c r="F11" s="8">
        <f t="shared" si="1"/>
        <v>159</v>
      </c>
      <c r="G11" s="8">
        <f t="shared" si="1"/>
        <v>73</v>
      </c>
      <c r="H11" s="8">
        <f t="shared" si="1"/>
        <v>414</v>
      </c>
      <c r="I11" s="20">
        <f>SUM(B11:H11)</f>
        <v>1765</v>
      </c>
      <c r="J11" s="21"/>
    </row>
  </sheetData>
  <mergeCells count="19">
    <mergeCell ref="A2:A3"/>
    <mergeCell ref="A1:H1"/>
    <mergeCell ref="B4:H4"/>
    <mergeCell ref="B2:B3"/>
    <mergeCell ref="C2:C3"/>
    <mergeCell ref="D2:D3"/>
    <mergeCell ref="E2:E3"/>
    <mergeCell ref="F2:F3"/>
    <mergeCell ref="G2:G3"/>
    <mergeCell ref="I9:J9"/>
    <mergeCell ref="I11:J11"/>
    <mergeCell ref="I10:J10"/>
    <mergeCell ref="H2:H3"/>
    <mergeCell ref="I1:J3"/>
    <mergeCell ref="I4:J4"/>
    <mergeCell ref="I5:J5"/>
    <mergeCell ref="I6:J6"/>
    <mergeCell ref="I7:J7"/>
    <mergeCell ref="I8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A18" sqref="A18"/>
    </sheetView>
  </sheetViews>
  <sheetFormatPr defaultRowHeight="15" x14ac:dyDescent="0.25"/>
  <cols>
    <col min="1" max="1" width="73.42578125" customWidth="1"/>
    <col min="2" max="2" width="23.28515625" customWidth="1"/>
    <col min="3" max="3" width="21.7109375" customWidth="1"/>
    <col min="5" max="5" width="16.85546875" customWidth="1"/>
    <col min="6" max="6" width="12" customWidth="1"/>
    <col min="7" max="7" width="20.140625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6.75" customHeight="1" x14ac:dyDescent="0.25">
      <c r="A3" s="15" t="s">
        <v>19</v>
      </c>
      <c r="B3" s="16" t="s">
        <v>23</v>
      </c>
      <c r="C3" s="16" t="s">
        <v>24</v>
      </c>
      <c r="D3" s="16" t="s">
        <v>25</v>
      </c>
      <c r="E3" s="16" t="s">
        <v>26</v>
      </c>
      <c r="F3" s="15" t="s">
        <v>27</v>
      </c>
      <c r="G3" s="15" t="s">
        <v>28</v>
      </c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7" t="s">
        <v>20</v>
      </c>
      <c r="B4" s="10">
        <f>Сценарии!I5</f>
        <v>165</v>
      </c>
      <c r="C4" s="9">
        <f>(3600/E4)*D4</f>
        <v>160</v>
      </c>
      <c r="D4" s="9">
        <v>6</v>
      </c>
      <c r="E4" s="9">
        <v>135</v>
      </c>
      <c r="F4" s="12">
        <f>C4*100/B4</f>
        <v>96.969696969696969</v>
      </c>
      <c r="G4" s="12">
        <f>100*D4/$D$9</f>
        <v>42.857142857142854</v>
      </c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7" t="s">
        <v>31</v>
      </c>
      <c r="B5" s="10">
        <f>Сценарии!I6</f>
        <v>10</v>
      </c>
      <c r="C5" s="9">
        <f t="shared" ref="C5:C7" si="0">(3600/E5)*D5</f>
        <v>10</v>
      </c>
      <c r="D5" s="9">
        <v>1</v>
      </c>
      <c r="E5" s="9">
        <v>360</v>
      </c>
      <c r="F5" s="12">
        <f t="shared" ref="F5:F8" si="1">C5*100/B5</f>
        <v>100</v>
      </c>
      <c r="G5" s="12">
        <f t="shared" ref="G5:G8" si="2">100*D5/$D$9</f>
        <v>7.1428571428571432</v>
      </c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7" t="s">
        <v>21</v>
      </c>
      <c r="B6" s="10">
        <f>Сценарии!I7</f>
        <v>90</v>
      </c>
      <c r="C6" s="9">
        <f>(3600/E6)*D6</f>
        <v>90</v>
      </c>
      <c r="D6" s="9">
        <v>3</v>
      </c>
      <c r="E6" s="9">
        <v>120</v>
      </c>
      <c r="F6" s="12">
        <f t="shared" si="1"/>
        <v>100</v>
      </c>
      <c r="G6" s="12">
        <f t="shared" si="2"/>
        <v>21.428571428571427</v>
      </c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7" t="s">
        <v>30</v>
      </c>
      <c r="B7" s="10">
        <f>Сценарии!I8</f>
        <v>63</v>
      </c>
      <c r="C7" s="9">
        <f t="shared" si="0"/>
        <v>60</v>
      </c>
      <c r="D7" s="9">
        <v>2</v>
      </c>
      <c r="E7" s="9">
        <v>120</v>
      </c>
      <c r="F7" s="12">
        <f t="shared" si="1"/>
        <v>95.238095238095241</v>
      </c>
      <c r="G7" s="12">
        <f t="shared" si="2"/>
        <v>14.285714285714286</v>
      </c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7" t="s">
        <v>22</v>
      </c>
      <c r="B8" s="10">
        <f>Сценарии!I9</f>
        <v>86</v>
      </c>
      <c r="C8" s="9">
        <f>(3600/E8)*D8</f>
        <v>90</v>
      </c>
      <c r="D8" s="9">
        <v>2</v>
      </c>
      <c r="E8" s="9">
        <v>80</v>
      </c>
      <c r="F8" s="12">
        <f t="shared" si="1"/>
        <v>104.65116279069767</v>
      </c>
      <c r="G8" s="12">
        <f t="shared" si="2"/>
        <v>14.285714285714286</v>
      </c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4" t="s">
        <v>15</v>
      </c>
      <c r="B9" s="11"/>
      <c r="C9" s="11"/>
      <c r="D9" s="14">
        <f>SUM(D4:D8)</f>
        <v>14</v>
      </c>
      <c r="E9" s="11"/>
      <c r="F9" s="11"/>
      <c r="G9" s="13">
        <f>SUM(G4:G8)</f>
        <v>100.00000000000001</v>
      </c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/>
      <c r="D13" s="1"/>
      <c r="E13" s="1"/>
      <c r="F13" s="1"/>
      <c r="G13" s="1"/>
    </row>
    <row r="14" spans="1:16" ht="15.75" x14ac:dyDescent="0.25">
      <c r="A14" s="1"/>
      <c r="B14" s="1"/>
      <c r="C14" s="1"/>
      <c r="D14" s="1"/>
      <c r="E14" s="1"/>
      <c r="F14" s="1"/>
      <c r="G14" s="1"/>
    </row>
    <row r="15" spans="1:16" ht="15.75" x14ac:dyDescent="0.25">
      <c r="A15" s="1"/>
      <c r="B15" s="1"/>
      <c r="C15" s="1"/>
      <c r="D15" s="1"/>
      <c r="E15" s="1"/>
      <c r="F15" s="1"/>
      <c r="G15" s="1"/>
    </row>
    <row r="16" spans="1:16" ht="15.75" x14ac:dyDescent="0.25">
      <c r="A16" s="1"/>
      <c r="B16" s="1"/>
      <c r="C16" s="1"/>
      <c r="D16" s="1"/>
      <c r="E16" s="1"/>
      <c r="F16" s="1"/>
      <c r="G16" s="1"/>
    </row>
    <row r="17" spans="1:16" ht="15.75" x14ac:dyDescent="0.25">
      <c r="A17" s="1"/>
      <c r="B17" s="1"/>
      <c r="C17" s="1"/>
      <c r="D17" s="1"/>
      <c r="E17" s="1"/>
      <c r="F17" s="1"/>
      <c r="G17" s="1"/>
    </row>
    <row r="18" spans="1:16" ht="15.75" x14ac:dyDescent="0.25">
      <c r="A18" s="1"/>
      <c r="B18" s="1"/>
      <c r="C18" s="1"/>
      <c r="D18" s="1"/>
      <c r="E18" s="1"/>
      <c r="F18" s="1"/>
      <c r="G18" s="1"/>
    </row>
    <row r="19" spans="1:16" ht="15.75" x14ac:dyDescent="0.25">
      <c r="A19" s="1"/>
      <c r="B19" s="1"/>
      <c r="C19" s="1"/>
      <c r="D19" s="1"/>
      <c r="E19" s="1"/>
      <c r="F19" s="1"/>
      <c r="G19" s="1"/>
    </row>
    <row r="20" spans="1:16" ht="15.75" x14ac:dyDescent="0.25">
      <c r="A20" s="1"/>
      <c r="B20" s="1"/>
      <c r="C20" s="1"/>
      <c r="D20" s="1"/>
      <c r="E20" s="1"/>
      <c r="F20" s="1"/>
      <c r="G20" s="1"/>
    </row>
    <row r="21" spans="1:16" ht="15.75" x14ac:dyDescent="0.25">
      <c r="A21" s="1"/>
      <c r="B21" s="1"/>
      <c r="C21" s="1"/>
      <c r="D21" s="1"/>
      <c r="E21" s="1"/>
      <c r="F21" s="1"/>
      <c r="G21" s="1"/>
    </row>
    <row r="22" spans="1:16" ht="15.75" x14ac:dyDescent="0.25">
      <c r="A22" s="1"/>
      <c r="B22" s="1"/>
      <c r="C22" s="1"/>
      <c r="D22" s="1"/>
      <c r="E22" s="1"/>
      <c r="F22" s="1"/>
      <c r="G22" s="1"/>
    </row>
    <row r="23" spans="1:16" ht="15.75" x14ac:dyDescent="0.25">
      <c r="A23" s="1"/>
      <c r="B23" s="1"/>
      <c r="C23" s="1"/>
      <c r="D23" s="1"/>
      <c r="E23" s="1"/>
      <c r="F23" s="1"/>
      <c r="G23" s="1"/>
    </row>
    <row r="24" spans="1:1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Сценарии</vt:lpstr>
      <vt:lpstr>Расчет пейсинга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2020-09-10T18:18:49Z</dcterms:modified>
</cp:coreProperties>
</file>