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\Documents\SIGES-SEPLAG\automatizacoes\"/>
    </mc:Choice>
  </mc:AlternateContent>
  <bookViews>
    <workbookView xWindow="0" yWindow="0" windowWidth="28800" windowHeight="12030" activeTab="1"/>
  </bookViews>
  <sheets>
    <sheet name="Planilha1" sheetId="1" r:id="rId1"/>
    <sheet name="titulo_resumido" sheetId="2" r:id="rId2"/>
    <sheet name="TOTAIS" sheetId="4" r:id="rId3"/>
    <sheet name="diff_robos" sheetId="5" r:id="rId4"/>
    <sheet name="exceto transf-patrim-SIAD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5" l="1"/>
  <c r="F18" i="5" s="1"/>
  <c r="G18" i="5" s="1"/>
  <c r="E17" i="5"/>
  <c r="F17" i="5" s="1"/>
  <c r="G17" i="5" s="1"/>
  <c r="E16" i="5"/>
  <c r="F16" i="5" s="1"/>
  <c r="G16" i="5" s="1"/>
  <c r="F15" i="5"/>
  <c r="G15" i="5" s="1"/>
  <c r="E15" i="5"/>
  <c r="E14" i="5"/>
  <c r="F14" i="5" s="1"/>
  <c r="G14" i="5" s="1"/>
  <c r="E13" i="5"/>
  <c r="F13" i="5" s="1"/>
  <c r="G13" i="5" s="1"/>
  <c r="E12" i="5"/>
  <c r="F12" i="5" s="1"/>
  <c r="G12" i="5" s="1"/>
  <c r="F11" i="5"/>
  <c r="G11" i="5" s="1"/>
  <c r="E11" i="5"/>
  <c r="E10" i="5"/>
  <c r="F10" i="5" s="1"/>
  <c r="G10" i="5" s="1"/>
  <c r="E9" i="5"/>
  <c r="F9" i="5" s="1"/>
  <c r="G9" i="5" s="1"/>
  <c r="E8" i="5"/>
  <c r="F8" i="5" s="1"/>
  <c r="G8" i="5" s="1"/>
  <c r="F7" i="5"/>
  <c r="G7" i="5" s="1"/>
  <c r="E7" i="5"/>
  <c r="E6" i="5"/>
  <c r="F6" i="5" s="1"/>
  <c r="G6" i="5" s="1"/>
  <c r="E5" i="5"/>
  <c r="F5" i="5" s="1"/>
  <c r="G5" i="5" s="1"/>
  <c r="E4" i="5"/>
  <c r="F4" i="5" s="1"/>
  <c r="G4" i="5" s="1"/>
  <c r="F3" i="5"/>
  <c r="G3" i="5" s="1"/>
  <c r="E3" i="5"/>
  <c r="E2" i="5"/>
  <c r="F2" i="5" s="1"/>
  <c r="G2" i="5" s="1"/>
  <c r="E17" i="3"/>
  <c r="F17" i="3" s="1"/>
  <c r="G17" i="3" s="1"/>
  <c r="E16" i="3"/>
  <c r="F16" i="3" s="1"/>
  <c r="G16" i="3" s="1"/>
  <c r="E15" i="3"/>
  <c r="F15" i="3" s="1"/>
  <c r="G15" i="3" s="1"/>
  <c r="G14" i="3"/>
  <c r="F14" i="3"/>
  <c r="E14" i="3"/>
  <c r="E13" i="3"/>
  <c r="F13" i="3" s="1"/>
  <c r="G13" i="3" s="1"/>
  <c r="E12" i="3"/>
  <c r="F12" i="3" s="1"/>
  <c r="G12" i="3" s="1"/>
  <c r="E11" i="3"/>
  <c r="F11" i="3" s="1"/>
  <c r="G11" i="3" s="1"/>
  <c r="E10" i="3"/>
  <c r="F10" i="3" s="1"/>
  <c r="G10" i="3" s="1"/>
  <c r="E9" i="3"/>
  <c r="F9" i="3" s="1"/>
  <c r="G9" i="3" s="1"/>
  <c r="E8" i="3"/>
  <c r="F8" i="3" s="1"/>
  <c r="G8" i="3" s="1"/>
  <c r="F7" i="3"/>
  <c r="G7" i="3" s="1"/>
  <c r="E7" i="3"/>
  <c r="E6" i="3"/>
  <c r="F6" i="3" s="1"/>
  <c r="G6" i="3" s="1"/>
  <c r="E5" i="3"/>
  <c r="F5" i="3" s="1"/>
  <c r="G5" i="3" s="1"/>
  <c r="E4" i="3"/>
  <c r="F4" i="3" s="1"/>
  <c r="G4" i="3" s="1"/>
  <c r="E3" i="3"/>
  <c r="F3" i="3" s="1"/>
  <c r="G3" i="3" s="1"/>
  <c r="E2" i="3"/>
  <c r="F2" i="3" s="1"/>
  <c r="G2" i="3" s="1"/>
  <c r="F5" i="1" l="1"/>
  <c r="G5" i="1" s="1"/>
  <c r="F9" i="1"/>
  <c r="G9" i="1" s="1"/>
  <c r="F13" i="1"/>
  <c r="G13" i="1" s="1"/>
  <c r="F17" i="1"/>
  <c r="G17" i="1" s="1"/>
  <c r="E3" i="1"/>
  <c r="F3" i="1" s="1"/>
  <c r="G3" i="1" s="1"/>
  <c r="E4" i="1"/>
  <c r="F4" i="1" s="1"/>
  <c r="G4" i="1" s="1"/>
  <c r="E5" i="1"/>
  <c r="E6" i="1"/>
  <c r="F6" i="1" s="1"/>
  <c r="G6" i="1" s="1"/>
  <c r="E7" i="1"/>
  <c r="F7" i="1" s="1"/>
  <c r="G7" i="1" s="1"/>
  <c r="E8" i="1"/>
  <c r="F8" i="1" s="1"/>
  <c r="G8" i="1" s="1"/>
  <c r="E9" i="1"/>
  <c r="E10" i="1"/>
  <c r="F10" i="1" s="1"/>
  <c r="G10" i="1" s="1"/>
  <c r="E11" i="1"/>
  <c r="F11" i="1" s="1"/>
  <c r="G11" i="1" s="1"/>
  <c r="E12" i="1"/>
  <c r="F12" i="1" s="1"/>
  <c r="G12" i="1" s="1"/>
  <c r="E13" i="1"/>
  <c r="E14" i="1"/>
  <c r="F14" i="1" s="1"/>
  <c r="G14" i="1" s="1"/>
  <c r="E15" i="1"/>
  <c r="F15" i="1" s="1"/>
  <c r="G15" i="1" s="1"/>
  <c r="E16" i="1"/>
  <c r="F16" i="1" s="1"/>
  <c r="G16" i="1" s="1"/>
  <c r="E17" i="1"/>
  <c r="E18" i="1"/>
  <c r="F18" i="1" s="1"/>
  <c r="G18" i="1" s="1"/>
  <c r="E2" i="1"/>
  <c r="F2" i="1" s="1"/>
  <c r="G2" i="1" s="1"/>
</calcChain>
</file>

<file path=xl/sharedStrings.xml><?xml version="1.0" encoding="utf-8"?>
<sst xmlns="http://schemas.openxmlformats.org/spreadsheetml/2006/main" count="97" uniqueCount="33">
  <si>
    <t>Humano: número de ocorrências</t>
  </si>
  <si>
    <t>Humano: número de horas</t>
  </si>
  <si>
    <t>Robô: número de ocorrências</t>
  </si>
  <si>
    <t>Nome ou breve descrição do robô</t>
  </si>
  <si>
    <t>Baixa documentos do CRM, envia por e-mail e salva no sharepoint.</t>
  </si>
  <si>
    <t>Alimentação do EFD-REINF (INSS)</t>
  </si>
  <si>
    <t>elaboração e tramitação de documentos no SEI</t>
  </si>
  <si>
    <t>geração guias FGTS</t>
  </si>
  <si>
    <t>Empenho, liquidação e pagamento - PTE (transporte escolar)</t>
  </si>
  <si>
    <t>Regularização/transferência de patrimônio no SIAD</t>
  </si>
  <si>
    <t>Robô para consulta no SIAFI; Robô de empenho de RPV no SIAFI; Robô de liquidação de RPV no SIAFI; Robô de Pagamento de RPV no SIAFI</t>
  </si>
  <si>
    <t>Marcação consulta IPSEMG. Monitora o site até surgir uma vaga/desistência. Quando aparece, ele marca a consulta.</t>
  </si>
  <si>
    <t xml:space="preserve">Transferência de patrimônio SIAD. A SEEMG compra milhares de equipamentos e mobiliário para distribuição às escolas todos os anos e fazer a transferência desse patrimônio para as escolas manualmente é muito demorado. Este Robô é capaz de realizar a transferência de 2000 patrimônios a cada 20 minutos. </t>
  </si>
  <si>
    <t>Pagamento de Folha. O realiza todo processo desde emissão de guias, e pagamento. Construção em andamento.</t>
  </si>
  <si>
    <t>Descentralização Financeira para Unidades da SEE. É realizada a descentralização de todos os valores liquidados no dia anterior a certa de 80 unidades executoras. O robô recebe os arquivos do BO por email, cria uma planilha de descentralização e realiza a descentralização, com um eficiente tratamento de exceção.</t>
  </si>
  <si>
    <t>Empenhos, liquidação e pagamentos diversos. O robô é capaz de realizar 7 pagamentos de uma única vez.</t>
  </si>
  <si>
    <t>Cadastramento solicitação e pedido de compras no Portal de Compras. Estamos utilizando esse robô para cadastramento das solicitações e pedidos do Trilhas.</t>
  </si>
  <si>
    <t>Robô de empenho de RPV</t>
  </si>
  <si>
    <t>Empenho de liquidação de RPVs</t>
  </si>
  <si>
    <t>Robô de pagamento de RPVs</t>
  </si>
  <si>
    <t>Robô de consulta no SIAFI</t>
  </si>
  <si>
    <t>ocorrências a mais</t>
  </si>
  <si>
    <t>horas poupadas</t>
  </si>
  <si>
    <t>Baixa documentos do CRM, envia por e-mail e salva no sharepoint</t>
  </si>
  <si>
    <t>Marcação consulta IPSEMG</t>
  </si>
  <si>
    <t>Transferência de patrimônio SIAD</t>
  </si>
  <si>
    <t>Pagamento de Folha</t>
  </si>
  <si>
    <t>Descentralização Financeira para Unidades da SEE</t>
  </si>
  <si>
    <t>Empenhos, liquidação e pagamentos diversos</t>
  </si>
  <si>
    <t>Cadastramento solicitação e pedido de compras no Portal de Compras</t>
  </si>
  <si>
    <t>Robô de empenho, liquidação e Pagamento de RPV no SIAFI</t>
  </si>
  <si>
    <t>TOTAL</t>
  </si>
  <si>
    <t>semanas produtivas poupadas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</si>
</sst>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7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1" xfId="0" applyNumberFormat="1" applyFont="1" applyFill="1" applyBorder="1"/>
    <xf numFmtId="0" fontId="0" fillId="3" borderId="1" xfId="0" quotePrefix="1" applyNumberFormat="1" applyFont="1" applyFill="1" applyBorder="1"/>
    <xf numFmtId="0" fontId="0" fillId="0" borderId="1" xfId="0" quotePrefix="1" applyNumberFormat="1" applyFont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1" fillId="2" borderId="0" xfId="0" applyNumberFormat="1" applyFont="1" applyFill="1" applyBorder="1"/>
    <xf numFmtId="1" fontId="0" fillId="0" borderId="0" xfId="0" applyNumberFormat="1"/>
    <xf numFmtId="1" fontId="0" fillId="3" borderId="1" xfId="0" quotePrefix="1" applyNumberFormat="1" applyFont="1" applyFill="1" applyBorder="1"/>
    <xf numFmtId="1" fontId="0" fillId="0" borderId="1" xfId="0" quotePrefix="1" applyNumberFormat="1" applyFont="1" applyBorder="1"/>
    <xf numFmtId="0" fontId="3" fillId="0" borderId="0" xfId="0" applyFont="1"/>
    <xf numFmtId="0" fontId="0" fillId="0" borderId="0" xfId="0" applyNumberFormat="1" applyFont="1" applyFill="1" applyBorder="1"/>
    <xf numFmtId="167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B1" workbookViewId="0">
      <selection activeCell="G1" sqref="G1"/>
    </sheetView>
  </sheetViews>
  <sheetFormatPr defaultColWidth="29.42578125" defaultRowHeight="15" x14ac:dyDescent="0.25"/>
  <cols>
    <col min="1" max="1" width="255.7109375" bestFit="1" customWidth="1"/>
    <col min="3" max="3" width="24.85546875" bestFit="1" customWidth="1"/>
    <col min="4" max="4" width="27.42578125" bestFit="1" customWidth="1"/>
    <col min="5" max="5" width="17.42578125" bestFit="1" customWidth="1"/>
    <col min="6" max="6" width="15" bestFit="1" customWidth="1"/>
    <col min="7" max="7" width="25.5703125" bestFit="1" customWidth="1"/>
  </cols>
  <sheetData>
    <row r="1" spans="1:7" x14ac:dyDescent="0.25">
      <c r="A1" s="1" t="s">
        <v>3</v>
      </c>
      <c r="B1" s="1" t="s">
        <v>0</v>
      </c>
      <c r="C1" s="1" t="s">
        <v>1</v>
      </c>
      <c r="D1" s="1" t="s">
        <v>2</v>
      </c>
      <c r="E1" s="6" t="s">
        <v>21</v>
      </c>
      <c r="F1" s="6" t="s">
        <v>22</v>
      </c>
      <c r="G1" s="6" t="s">
        <v>32</v>
      </c>
    </row>
    <row r="2" spans="1:7" x14ac:dyDescent="0.25">
      <c r="A2" s="4" t="s">
        <v>4</v>
      </c>
      <c r="B2" s="2">
        <v>2</v>
      </c>
      <c r="C2" s="2">
        <v>1</v>
      </c>
      <c r="D2" s="2">
        <v>30</v>
      </c>
      <c r="E2">
        <f>D2-B2</f>
        <v>28</v>
      </c>
      <c r="F2">
        <f>E2*C2</f>
        <v>28</v>
      </c>
      <c r="G2" s="7">
        <f>F2/24</f>
        <v>1.1666666666666667</v>
      </c>
    </row>
    <row r="3" spans="1:7" x14ac:dyDescent="0.25">
      <c r="A3" s="5" t="s">
        <v>5</v>
      </c>
      <c r="B3" s="3">
        <v>114</v>
      </c>
      <c r="C3" s="3">
        <v>8</v>
      </c>
      <c r="D3" s="3">
        <v>114</v>
      </c>
      <c r="E3">
        <f t="shared" ref="E3:E18" si="0">D3-B3</f>
        <v>0</v>
      </c>
      <c r="F3">
        <f t="shared" ref="F3:F18" si="1">E3*C3</f>
        <v>0</v>
      </c>
      <c r="G3" s="7">
        <f t="shared" ref="G3:G18" si="2">F3/24</f>
        <v>0</v>
      </c>
    </row>
    <row r="4" spans="1:7" x14ac:dyDescent="0.25">
      <c r="A4" s="4" t="s">
        <v>6</v>
      </c>
      <c r="B4" s="2">
        <v>30</v>
      </c>
      <c r="C4" s="2">
        <v>8</v>
      </c>
      <c r="D4" s="2">
        <v>200</v>
      </c>
      <c r="E4">
        <f t="shared" si="0"/>
        <v>170</v>
      </c>
      <c r="F4">
        <f t="shared" si="1"/>
        <v>1360</v>
      </c>
      <c r="G4" s="7">
        <f t="shared" si="2"/>
        <v>56.666666666666664</v>
      </c>
    </row>
    <row r="5" spans="1:7" x14ac:dyDescent="0.25">
      <c r="A5" s="5" t="s">
        <v>7</v>
      </c>
      <c r="B5" s="3">
        <v>10</v>
      </c>
      <c r="C5" s="3">
        <v>8</v>
      </c>
      <c r="D5" s="3">
        <v>150</v>
      </c>
      <c r="E5">
        <f t="shared" si="0"/>
        <v>140</v>
      </c>
      <c r="F5">
        <f t="shared" si="1"/>
        <v>1120</v>
      </c>
      <c r="G5" s="7">
        <f t="shared" si="2"/>
        <v>46.666666666666664</v>
      </c>
    </row>
    <row r="6" spans="1:7" x14ac:dyDescent="0.25">
      <c r="A6" s="4" t="s">
        <v>8</v>
      </c>
      <c r="B6" s="2">
        <v>120</v>
      </c>
      <c r="C6" s="2">
        <v>8</v>
      </c>
      <c r="D6" s="2">
        <v>1600</v>
      </c>
      <c r="E6">
        <f t="shared" si="0"/>
        <v>1480</v>
      </c>
      <c r="F6">
        <f t="shared" si="1"/>
        <v>11840</v>
      </c>
      <c r="G6" s="7">
        <f t="shared" si="2"/>
        <v>493.33333333333331</v>
      </c>
    </row>
    <row r="7" spans="1:7" x14ac:dyDescent="0.25">
      <c r="A7" s="5" t="s">
        <v>9</v>
      </c>
      <c r="B7" s="3">
        <v>200</v>
      </c>
      <c r="C7" s="3">
        <v>8</v>
      </c>
      <c r="D7" s="3">
        <v>3000</v>
      </c>
      <c r="E7">
        <f t="shared" si="0"/>
        <v>2800</v>
      </c>
      <c r="F7">
        <f t="shared" si="1"/>
        <v>22400</v>
      </c>
      <c r="G7" s="7">
        <f t="shared" si="2"/>
        <v>933.33333333333337</v>
      </c>
    </row>
    <row r="8" spans="1:7" x14ac:dyDescent="0.25">
      <c r="A8" s="4" t="s">
        <v>10</v>
      </c>
      <c r="B8" s="2">
        <v>50</v>
      </c>
      <c r="C8" s="2">
        <v>8</v>
      </c>
      <c r="D8" s="2">
        <v>150</v>
      </c>
      <c r="E8">
        <f t="shared" si="0"/>
        <v>100</v>
      </c>
      <c r="F8">
        <f t="shared" si="1"/>
        <v>800</v>
      </c>
      <c r="G8" s="7">
        <f t="shared" si="2"/>
        <v>33.333333333333336</v>
      </c>
    </row>
    <row r="9" spans="1:7" x14ac:dyDescent="0.25">
      <c r="A9" s="5" t="s">
        <v>11</v>
      </c>
      <c r="B9" s="3">
        <v>1</v>
      </c>
      <c r="C9" s="3">
        <v>1</v>
      </c>
      <c r="D9" s="3">
        <v>1</v>
      </c>
      <c r="E9">
        <f t="shared" si="0"/>
        <v>0</v>
      </c>
      <c r="F9">
        <f t="shared" si="1"/>
        <v>0</v>
      </c>
      <c r="G9" s="7">
        <f t="shared" si="2"/>
        <v>0</v>
      </c>
    </row>
    <row r="10" spans="1:7" x14ac:dyDescent="0.25">
      <c r="A10" s="4" t="s">
        <v>12</v>
      </c>
      <c r="B10" s="2">
        <v>500</v>
      </c>
      <c r="C10" s="2">
        <v>8</v>
      </c>
      <c r="D10" s="2">
        <v>48000</v>
      </c>
      <c r="E10">
        <f t="shared" si="0"/>
        <v>47500</v>
      </c>
      <c r="F10">
        <f t="shared" si="1"/>
        <v>380000</v>
      </c>
      <c r="G10" s="7">
        <f t="shared" si="2"/>
        <v>15833.333333333334</v>
      </c>
    </row>
    <row r="11" spans="1:7" x14ac:dyDescent="0.25">
      <c r="A11" s="5" t="s">
        <v>13</v>
      </c>
      <c r="B11" s="3">
        <v>1</v>
      </c>
      <c r="C11" s="3">
        <v>1</v>
      </c>
      <c r="D11" s="3">
        <v>1</v>
      </c>
      <c r="E11">
        <f t="shared" si="0"/>
        <v>0</v>
      </c>
      <c r="F11">
        <f t="shared" si="1"/>
        <v>0</v>
      </c>
      <c r="G11" s="7">
        <f t="shared" si="2"/>
        <v>0</v>
      </c>
    </row>
    <row r="12" spans="1:7" x14ac:dyDescent="0.25">
      <c r="A12" s="4" t="s">
        <v>14</v>
      </c>
      <c r="B12" s="2">
        <v>1</v>
      </c>
      <c r="C12" s="2">
        <v>4</v>
      </c>
      <c r="D12" s="2">
        <v>10</v>
      </c>
      <c r="E12">
        <f t="shared" si="0"/>
        <v>9</v>
      </c>
      <c r="F12">
        <f t="shared" si="1"/>
        <v>36</v>
      </c>
      <c r="G12" s="7">
        <f t="shared" si="2"/>
        <v>1.5</v>
      </c>
    </row>
    <row r="13" spans="1:7" x14ac:dyDescent="0.25">
      <c r="A13" s="5" t="s">
        <v>15</v>
      </c>
      <c r="B13" s="3">
        <v>100</v>
      </c>
      <c r="C13" s="3">
        <v>8</v>
      </c>
      <c r="D13" s="3">
        <v>5000</v>
      </c>
      <c r="E13">
        <f t="shared" si="0"/>
        <v>4900</v>
      </c>
      <c r="F13">
        <f t="shared" si="1"/>
        <v>39200</v>
      </c>
      <c r="G13" s="7">
        <f t="shared" si="2"/>
        <v>1633.3333333333333</v>
      </c>
    </row>
    <row r="14" spans="1:7" x14ac:dyDescent="0.25">
      <c r="A14" s="4" t="s">
        <v>16</v>
      </c>
      <c r="B14" s="2">
        <v>50</v>
      </c>
      <c r="C14" s="2">
        <v>8</v>
      </c>
      <c r="D14" s="2">
        <v>500</v>
      </c>
      <c r="E14">
        <f t="shared" si="0"/>
        <v>450</v>
      </c>
      <c r="F14">
        <f t="shared" si="1"/>
        <v>3600</v>
      </c>
      <c r="G14" s="7">
        <f t="shared" si="2"/>
        <v>150</v>
      </c>
    </row>
    <row r="15" spans="1:7" x14ac:dyDescent="0.25">
      <c r="A15" s="5" t="s">
        <v>17</v>
      </c>
      <c r="B15" s="3">
        <v>30</v>
      </c>
      <c r="C15" s="3">
        <v>8</v>
      </c>
      <c r="D15" s="3">
        <v>100</v>
      </c>
      <c r="E15">
        <f t="shared" si="0"/>
        <v>70</v>
      </c>
      <c r="F15">
        <f t="shared" si="1"/>
        <v>560</v>
      </c>
      <c r="G15" s="7">
        <f t="shared" si="2"/>
        <v>23.333333333333332</v>
      </c>
    </row>
    <row r="16" spans="1:7" x14ac:dyDescent="0.25">
      <c r="A16" s="4" t="s">
        <v>18</v>
      </c>
      <c r="B16" s="2">
        <v>50</v>
      </c>
      <c r="C16" s="2">
        <v>8</v>
      </c>
      <c r="D16" s="2">
        <v>170</v>
      </c>
      <c r="E16">
        <f t="shared" si="0"/>
        <v>120</v>
      </c>
      <c r="F16">
        <f t="shared" si="1"/>
        <v>960</v>
      </c>
      <c r="G16" s="7">
        <f t="shared" si="2"/>
        <v>40</v>
      </c>
    </row>
    <row r="17" spans="1:7" x14ac:dyDescent="0.25">
      <c r="A17" s="5" t="s">
        <v>19</v>
      </c>
      <c r="B17" s="3">
        <v>40</v>
      </c>
      <c r="C17" s="3">
        <v>8</v>
      </c>
      <c r="D17" s="3">
        <v>130</v>
      </c>
      <c r="E17">
        <f t="shared" si="0"/>
        <v>90</v>
      </c>
      <c r="F17">
        <f t="shared" si="1"/>
        <v>720</v>
      </c>
      <c r="G17" s="7">
        <f t="shared" si="2"/>
        <v>30</v>
      </c>
    </row>
    <row r="18" spans="1:7" x14ac:dyDescent="0.25">
      <c r="A18" s="4" t="s">
        <v>20</v>
      </c>
      <c r="B18" s="2">
        <v>100</v>
      </c>
      <c r="C18" s="2">
        <v>8</v>
      </c>
      <c r="D18" s="2">
        <v>350</v>
      </c>
      <c r="E18">
        <f t="shared" si="0"/>
        <v>250</v>
      </c>
      <c r="F18">
        <f t="shared" si="1"/>
        <v>2000</v>
      </c>
      <c r="G18" s="7">
        <f t="shared" si="2"/>
        <v>83.333333333333329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G9" sqref="G9"/>
    </sheetView>
  </sheetViews>
  <sheetFormatPr defaultRowHeight="15" x14ac:dyDescent="0.25"/>
  <cols>
    <col min="1" max="1" width="64.140625" bestFit="1" customWidth="1"/>
    <col min="2" max="2" width="9.28515625" bestFit="1" customWidth="1"/>
    <col min="3" max="3" width="9.5703125" bestFit="1" customWidth="1"/>
    <col min="4" max="4" width="9.28515625" bestFit="1" customWidth="1"/>
  </cols>
  <sheetData>
    <row r="1" spans="1:4" x14ac:dyDescent="0.25">
      <c r="A1" s="1" t="s">
        <v>3</v>
      </c>
      <c r="B1" s="6" t="s">
        <v>21</v>
      </c>
      <c r="C1" s="6" t="s">
        <v>22</v>
      </c>
      <c r="D1" s="6" t="s">
        <v>32</v>
      </c>
    </row>
    <row r="2" spans="1:4" x14ac:dyDescent="0.25">
      <c r="A2" s="4" t="s">
        <v>23</v>
      </c>
      <c r="B2" s="7">
        <v>28</v>
      </c>
      <c r="C2" s="7">
        <v>28</v>
      </c>
      <c r="D2" s="7">
        <v>1.1666666666666667</v>
      </c>
    </row>
    <row r="3" spans="1:4" x14ac:dyDescent="0.25">
      <c r="A3" s="5" t="s">
        <v>5</v>
      </c>
      <c r="B3" s="7">
        <v>0</v>
      </c>
      <c r="C3" s="7">
        <v>0</v>
      </c>
      <c r="D3" s="7">
        <v>0</v>
      </c>
    </row>
    <row r="4" spans="1:4" x14ac:dyDescent="0.25">
      <c r="A4" s="4" t="s">
        <v>6</v>
      </c>
      <c r="B4" s="7">
        <v>170</v>
      </c>
      <c r="C4" s="7">
        <v>1360</v>
      </c>
      <c r="D4" s="7">
        <v>56.666666666666664</v>
      </c>
    </row>
    <row r="5" spans="1:4" x14ac:dyDescent="0.25">
      <c r="A5" s="5" t="s">
        <v>7</v>
      </c>
      <c r="B5" s="7">
        <v>140</v>
      </c>
      <c r="C5" s="7">
        <v>1120</v>
      </c>
      <c r="D5" s="7">
        <v>46.666666666666664</v>
      </c>
    </row>
    <row r="6" spans="1:4" x14ac:dyDescent="0.25">
      <c r="A6" s="4" t="s">
        <v>8</v>
      </c>
      <c r="B6" s="7">
        <v>1480</v>
      </c>
      <c r="C6" s="7">
        <v>11840</v>
      </c>
      <c r="D6" s="7">
        <v>493.33333333333331</v>
      </c>
    </row>
    <row r="7" spans="1:4" x14ac:dyDescent="0.25">
      <c r="A7" s="5" t="s">
        <v>9</v>
      </c>
      <c r="B7" s="7">
        <v>2800</v>
      </c>
      <c r="C7" s="7">
        <v>22400</v>
      </c>
      <c r="D7" s="7">
        <v>933.33333333333337</v>
      </c>
    </row>
    <row r="8" spans="1:4" x14ac:dyDescent="0.25">
      <c r="A8" s="4" t="s">
        <v>30</v>
      </c>
      <c r="B8" s="7">
        <v>100</v>
      </c>
      <c r="C8" s="7">
        <v>800</v>
      </c>
      <c r="D8" s="7">
        <v>33.333333333333336</v>
      </c>
    </row>
    <row r="9" spans="1:4" x14ac:dyDescent="0.25">
      <c r="A9" s="5" t="s">
        <v>24</v>
      </c>
      <c r="B9" s="7">
        <v>0</v>
      </c>
      <c r="C9" s="7">
        <v>0</v>
      </c>
      <c r="D9" s="7">
        <v>0</v>
      </c>
    </row>
    <row r="10" spans="1:4" x14ac:dyDescent="0.25">
      <c r="A10" s="4" t="s">
        <v>25</v>
      </c>
      <c r="B10" s="7">
        <v>47500</v>
      </c>
      <c r="C10" s="7">
        <v>380000</v>
      </c>
      <c r="D10" s="7">
        <v>15833.333333333334</v>
      </c>
    </row>
    <row r="11" spans="1:4" x14ac:dyDescent="0.25">
      <c r="A11" s="5" t="s">
        <v>26</v>
      </c>
      <c r="B11" s="7">
        <v>0</v>
      </c>
      <c r="C11" s="7">
        <v>0</v>
      </c>
      <c r="D11" s="7">
        <v>0</v>
      </c>
    </row>
    <row r="12" spans="1:4" x14ac:dyDescent="0.25">
      <c r="A12" s="4" t="s">
        <v>27</v>
      </c>
      <c r="B12" s="7">
        <v>9</v>
      </c>
      <c r="C12" s="7">
        <v>36</v>
      </c>
      <c r="D12" s="7">
        <v>1.5</v>
      </c>
    </row>
    <row r="13" spans="1:4" x14ac:dyDescent="0.25">
      <c r="A13" s="5" t="s">
        <v>28</v>
      </c>
      <c r="B13" s="7">
        <v>4900</v>
      </c>
      <c r="C13" s="7">
        <v>39200</v>
      </c>
      <c r="D13" s="7">
        <v>1633.3333333333333</v>
      </c>
    </row>
    <row r="14" spans="1:4" x14ac:dyDescent="0.25">
      <c r="A14" s="4" t="s">
        <v>29</v>
      </c>
      <c r="B14" s="7">
        <v>450</v>
      </c>
      <c r="C14" s="7">
        <v>3600</v>
      </c>
      <c r="D14" s="7">
        <v>150</v>
      </c>
    </row>
    <row r="15" spans="1:4" x14ac:dyDescent="0.25">
      <c r="A15" s="5" t="s">
        <v>17</v>
      </c>
      <c r="B15" s="7">
        <v>70</v>
      </c>
      <c r="C15" s="7">
        <v>560</v>
      </c>
      <c r="D15" s="7">
        <v>23.333333333333332</v>
      </c>
    </row>
    <row r="16" spans="1:4" x14ac:dyDescent="0.25">
      <c r="A16" s="4" t="s">
        <v>18</v>
      </c>
      <c r="B16" s="7">
        <v>120</v>
      </c>
      <c r="C16" s="7">
        <v>960</v>
      </c>
      <c r="D16" s="7">
        <v>40</v>
      </c>
    </row>
    <row r="17" spans="1:4" x14ac:dyDescent="0.25">
      <c r="A17" s="5" t="s">
        <v>19</v>
      </c>
      <c r="B17" s="7">
        <v>90</v>
      </c>
      <c r="C17" s="7">
        <v>720</v>
      </c>
      <c r="D17" s="7">
        <v>30</v>
      </c>
    </row>
    <row r="18" spans="1:4" x14ac:dyDescent="0.25">
      <c r="A18" s="4" t="s">
        <v>20</v>
      </c>
      <c r="B18" s="7">
        <v>250</v>
      </c>
      <c r="C18" s="7">
        <v>2000</v>
      </c>
      <c r="D18" s="7">
        <v>83.333333333333329</v>
      </c>
    </row>
    <row r="19" spans="1:4" x14ac:dyDescent="0.25">
      <c r="B19" s="10"/>
      <c r="C19" s="10"/>
      <c r="D19" s="1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A1:G2"/>
    </sheetView>
  </sheetViews>
  <sheetFormatPr defaultRowHeight="15" x14ac:dyDescent="0.25"/>
  <cols>
    <col min="2" max="2" width="9.5703125" bestFit="1" customWidth="1"/>
    <col min="3" max="3" width="9.28515625" bestFit="1" customWidth="1"/>
    <col min="4" max="5" width="10.5703125" bestFit="1" customWidth="1"/>
    <col min="6" max="6" width="11.5703125" bestFit="1" customWidth="1"/>
    <col min="7" max="7" width="10.5703125" bestFit="1" customWidth="1"/>
  </cols>
  <sheetData>
    <row r="1" spans="1:7" x14ac:dyDescent="0.25">
      <c r="A1" s="1" t="s">
        <v>3</v>
      </c>
      <c r="B1" s="1" t="s">
        <v>0</v>
      </c>
      <c r="C1" s="1" t="s">
        <v>1</v>
      </c>
      <c r="D1" s="1" t="s">
        <v>2</v>
      </c>
      <c r="E1" s="6" t="s">
        <v>21</v>
      </c>
      <c r="F1" s="6" t="s">
        <v>22</v>
      </c>
      <c r="G1" s="6" t="s">
        <v>32</v>
      </c>
    </row>
    <row r="2" spans="1:7" x14ac:dyDescent="0.25">
      <c r="A2" s="11" t="s">
        <v>31</v>
      </c>
      <c r="B2" s="12">
        <v>1399</v>
      </c>
      <c r="C2" s="12">
        <v>111</v>
      </c>
      <c r="D2" s="12">
        <v>59506</v>
      </c>
      <c r="E2" s="12">
        <v>58107</v>
      </c>
      <c r="F2" s="12">
        <v>464624</v>
      </c>
      <c r="G2" s="12">
        <v>19359.333333333328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2" sqref="B2:G18"/>
    </sheetView>
  </sheetViews>
  <sheetFormatPr defaultRowHeight="15" x14ac:dyDescent="0.25"/>
  <cols>
    <col min="1" max="1" width="68.85546875" customWidth="1"/>
    <col min="2" max="2" width="17.42578125" bestFit="1" customWidth="1"/>
    <col min="3" max="3" width="15" bestFit="1" customWidth="1"/>
    <col min="4" max="4" width="27.28515625" bestFit="1" customWidth="1"/>
  </cols>
  <sheetData>
    <row r="1" spans="1:7" x14ac:dyDescent="0.25">
      <c r="A1" t="s">
        <v>3</v>
      </c>
      <c r="B1" t="s">
        <v>21</v>
      </c>
      <c r="C1" t="s">
        <v>22</v>
      </c>
      <c r="D1" t="s">
        <v>32</v>
      </c>
    </row>
    <row r="2" spans="1:7" x14ac:dyDescent="0.25">
      <c r="A2" t="s">
        <v>23</v>
      </c>
      <c r="B2" s="8">
        <v>2</v>
      </c>
      <c r="C2" s="8">
        <v>1</v>
      </c>
      <c r="D2" s="8">
        <v>30</v>
      </c>
      <c r="E2" s="7">
        <f>D2-B2</f>
        <v>28</v>
      </c>
      <c r="F2" s="7">
        <f>E2*C2</f>
        <v>28</v>
      </c>
      <c r="G2" s="7">
        <f>F2/24</f>
        <v>1.1666666666666667</v>
      </c>
    </row>
    <row r="3" spans="1:7" x14ac:dyDescent="0.25">
      <c r="A3" t="s">
        <v>5</v>
      </c>
      <c r="B3" s="9">
        <v>114</v>
      </c>
      <c r="C3" s="9">
        <v>8</v>
      </c>
      <c r="D3" s="9">
        <v>114</v>
      </c>
      <c r="E3" s="7">
        <f t="shared" ref="E3:E18" si="0">D3-B3</f>
        <v>0</v>
      </c>
      <c r="F3" s="7">
        <f t="shared" ref="F3:F18" si="1">E3*C3</f>
        <v>0</v>
      </c>
      <c r="G3" s="7">
        <f t="shared" ref="G3:G18" si="2">F3/24</f>
        <v>0</v>
      </c>
    </row>
    <row r="4" spans="1:7" x14ac:dyDescent="0.25">
      <c r="A4" t="s">
        <v>6</v>
      </c>
      <c r="B4" s="8">
        <v>30</v>
      </c>
      <c r="C4" s="8">
        <v>8</v>
      </c>
      <c r="D4" s="8">
        <v>200</v>
      </c>
      <c r="E4" s="7">
        <f t="shared" si="0"/>
        <v>170</v>
      </c>
      <c r="F4" s="7">
        <f t="shared" si="1"/>
        <v>1360</v>
      </c>
      <c r="G4" s="7">
        <f t="shared" si="2"/>
        <v>56.666666666666664</v>
      </c>
    </row>
    <row r="5" spans="1:7" x14ac:dyDescent="0.25">
      <c r="A5" t="s">
        <v>7</v>
      </c>
      <c r="B5" s="9">
        <v>10</v>
      </c>
      <c r="C5" s="9">
        <v>8</v>
      </c>
      <c r="D5" s="9">
        <v>150</v>
      </c>
      <c r="E5" s="7">
        <f t="shared" si="0"/>
        <v>140</v>
      </c>
      <c r="F5" s="7">
        <f t="shared" si="1"/>
        <v>1120</v>
      </c>
      <c r="G5" s="7">
        <f t="shared" si="2"/>
        <v>46.666666666666664</v>
      </c>
    </row>
    <row r="6" spans="1:7" x14ac:dyDescent="0.25">
      <c r="A6" t="s">
        <v>8</v>
      </c>
      <c r="B6" s="8">
        <v>120</v>
      </c>
      <c r="C6" s="8">
        <v>8</v>
      </c>
      <c r="D6" s="8">
        <v>1600</v>
      </c>
      <c r="E6" s="7">
        <f t="shared" si="0"/>
        <v>1480</v>
      </c>
      <c r="F6" s="7">
        <f t="shared" si="1"/>
        <v>11840</v>
      </c>
      <c r="G6" s="7">
        <f t="shared" si="2"/>
        <v>493.33333333333331</v>
      </c>
    </row>
    <row r="7" spans="1:7" x14ac:dyDescent="0.25">
      <c r="A7" t="s">
        <v>9</v>
      </c>
      <c r="B7" s="9">
        <v>200</v>
      </c>
      <c r="C7" s="9">
        <v>8</v>
      </c>
      <c r="D7" s="9">
        <v>3000</v>
      </c>
      <c r="E7" s="7">
        <f t="shared" si="0"/>
        <v>2800</v>
      </c>
      <c r="F7" s="7">
        <f t="shared" si="1"/>
        <v>22400</v>
      </c>
      <c r="G7" s="7">
        <f t="shared" si="2"/>
        <v>933.33333333333337</v>
      </c>
    </row>
    <row r="8" spans="1:7" x14ac:dyDescent="0.25">
      <c r="A8" t="s">
        <v>30</v>
      </c>
      <c r="B8" s="8">
        <v>50</v>
      </c>
      <c r="C8" s="8">
        <v>8</v>
      </c>
      <c r="D8" s="8">
        <v>150</v>
      </c>
      <c r="E8" s="7">
        <f t="shared" si="0"/>
        <v>100</v>
      </c>
      <c r="F8" s="7">
        <f t="shared" si="1"/>
        <v>800</v>
      </c>
      <c r="G8" s="7">
        <f t="shared" si="2"/>
        <v>33.333333333333336</v>
      </c>
    </row>
    <row r="9" spans="1:7" x14ac:dyDescent="0.25">
      <c r="A9" t="s">
        <v>24</v>
      </c>
      <c r="B9" s="9">
        <v>1</v>
      </c>
      <c r="C9" s="9">
        <v>1</v>
      </c>
      <c r="D9" s="9">
        <v>1</v>
      </c>
      <c r="E9" s="7">
        <f t="shared" si="0"/>
        <v>0</v>
      </c>
      <c r="F9" s="7">
        <f t="shared" si="1"/>
        <v>0</v>
      </c>
      <c r="G9" s="7">
        <f t="shared" si="2"/>
        <v>0</v>
      </c>
    </row>
    <row r="10" spans="1:7" x14ac:dyDescent="0.25">
      <c r="A10" t="s">
        <v>25</v>
      </c>
      <c r="B10" s="8">
        <v>500</v>
      </c>
      <c r="C10" s="8">
        <v>8</v>
      </c>
      <c r="D10" s="8">
        <v>48000</v>
      </c>
      <c r="E10" s="7">
        <f t="shared" si="0"/>
        <v>47500</v>
      </c>
      <c r="F10" s="7">
        <f t="shared" si="1"/>
        <v>380000</v>
      </c>
      <c r="G10" s="7">
        <f t="shared" si="2"/>
        <v>15833.333333333334</v>
      </c>
    </row>
    <row r="11" spans="1:7" x14ac:dyDescent="0.25">
      <c r="A11" t="s">
        <v>26</v>
      </c>
      <c r="B11" s="9">
        <v>1</v>
      </c>
      <c r="C11" s="9">
        <v>1</v>
      </c>
      <c r="D11" s="9">
        <v>1</v>
      </c>
      <c r="E11" s="7">
        <f t="shared" si="0"/>
        <v>0</v>
      </c>
      <c r="F11" s="7">
        <f t="shared" si="1"/>
        <v>0</v>
      </c>
      <c r="G11" s="7">
        <f t="shared" si="2"/>
        <v>0</v>
      </c>
    </row>
    <row r="12" spans="1:7" x14ac:dyDescent="0.25">
      <c r="A12" t="s">
        <v>27</v>
      </c>
      <c r="B12" s="8">
        <v>1</v>
      </c>
      <c r="C12" s="8">
        <v>4</v>
      </c>
      <c r="D12" s="8">
        <v>10</v>
      </c>
      <c r="E12" s="7">
        <f t="shared" si="0"/>
        <v>9</v>
      </c>
      <c r="F12" s="7">
        <f t="shared" si="1"/>
        <v>36</v>
      </c>
      <c r="G12" s="7">
        <f t="shared" si="2"/>
        <v>1.5</v>
      </c>
    </row>
    <row r="13" spans="1:7" x14ac:dyDescent="0.25">
      <c r="A13" t="s">
        <v>28</v>
      </c>
      <c r="B13" s="9">
        <v>100</v>
      </c>
      <c r="C13" s="9">
        <v>8</v>
      </c>
      <c r="D13" s="9">
        <v>5000</v>
      </c>
      <c r="E13" s="7">
        <f t="shared" si="0"/>
        <v>4900</v>
      </c>
      <c r="F13" s="7">
        <f t="shared" si="1"/>
        <v>39200</v>
      </c>
      <c r="G13" s="7">
        <f t="shared" si="2"/>
        <v>1633.3333333333333</v>
      </c>
    </row>
    <row r="14" spans="1:7" x14ac:dyDescent="0.25">
      <c r="A14" t="s">
        <v>29</v>
      </c>
      <c r="B14" s="8">
        <v>50</v>
      </c>
      <c r="C14" s="8">
        <v>8</v>
      </c>
      <c r="D14" s="8">
        <v>500</v>
      </c>
      <c r="E14" s="7">
        <f t="shared" si="0"/>
        <v>450</v>
      </c>
      <c r="F14" s="7">
        <f t="shared" si="1"/>
        <v>3600</v>
      </c>
      <c r="G14" s="7">
        <f t="shared" si="2"/>
        <v>150</v>
      </c>
    </row>
    <row r="15" spans="1:7" x14ac:dyDescent="0.25">
      <c r="A15" t="s">
        <v>17</v>
      </c>
      <c r="B15" s="9">
        <v>30</v>
      </c>
      <c r="C15" s="9">
        <v>8</v>
      </c>
      <c r="D15" s="9">
        <v>100</v>
      </c>
      <c r="E15" s="7">
        <f t="shared" si="0"/>
        <v>70</v>
      </c>
      <c r="F15" s="7">
        <f t="shared" si="1"/>
        <v>560</v>
      </c>
      <c r="G15" s="7">
        <f t="shared" si="2"/>
        <v>23.333333333333332</v>
      </c>
    </row>
    <row r="16" spans="1:7" x14ac:dyDescent="0.25">
      <c r="A16" t="s">
        <v>18</v>
      </c>
      <c r="B16" s="8">
        <v>50</v>
      </c>
      <c r="C16" s="8">
        <v>8</v>
      </c>
      <c r="D16" s="8">
        <v>170</v>
      </c>
      <c r="E16" s="7">
        <f t="shared" si="0"/>
        <v>120</v>
      </c>
      <c r="F16" s="7">
        <f t="shared" si="1"/>
        <v>960</v>
      </c>
      <c r="G16" s="7">
        <f t="shared" si="2"/>
        <v>40</v>
      </c>
    </row>
    <row r="17" spans="1:7" x14ac:dyDescent="0.25">
      <c r="A17" t="s">
        <v>19</v>
      </c>
      <c r="B17" s="9">
        <v>40</v>
      </c>
      <c r="C17" s="9">
        <v>8</v>
      </c>
      <c r="D17" s="9">
        <v>130</v>
      </c>
      <c r="E17" s="7">
        <f t="shared" si="0"/>
        <v>90</v>
      </c>
      <c r="F17" s="7">
        <f t="shared" si="1"/>
        <v>720</v>
      </c>
      <c r="G17" s="7">
        <f t="shared" si="2"/>
        <v>30</v>
      </c>
    </row>
    <row r="18" spans="1:7" x14ac:dyDescent="0.25">
      <c r="A18" t="s">
        <v>20</v>
      </c>
      <c r="B18" s="8">
        <v>100</v>
      </c>
      <c r="C18" s="8">
        <v>8</v>
      </c>
      <c r="D18" s="8">
        <v>350</v>
      </c>
      <c r="E18" s="7">
        <f t="shared" si="0"/>
        <v>250</v>
      </c>
      <c r="F18" s="7">
        <f t="shared" si="1"/>
        <v>2000</v>
      </c>
      <c r="G18" s="7">
        <f t="shared" si="2"/>
        <v>83.333333333333329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1" sqref="G1"/>
    </sheetView>
  </sheetViews>
  <sheetFormatPr defaultRowHeight="15" x14ac:dyDescent="0.25"/>
  <cols>
    <col min="1" max="1" width="64.140625" bestFit="1" customWidth="1"/>
  </cols>
  <sheetData>
    <row r="1" spans="1:7" x14ac:dyDescent="0.25">
      <c r="A1" s="1" t="s">
        <v>3</v>
      </c>
      <c r="B1" s="1" t="s">
        <v>0</v>
      </c>
      <c r="C1" s="1" t="s">
        <v>1</v>
      </c>
      <c r="D1" s="1" t="s">
        <v>2</v>
      </c>
      <c r="E1" s="6" t="s">
        <v>21</v>
      </c>
      <c r="F1" s="6" t="s">
        <v>22</v>
      </c>
      <c r="G1" s="6" t="s">
        <v>32</v>
      </c>
    </row>
    <row r="2" spans="1:7" x14ac:dyDescent="0.25">
      <c r="A2" s="4" t="s">
        <v>23</v>
      </c>
      <c r="B2" s="8">
        <v>2</v>
      </c>
      <c r="C2" s="8">
        <v>1</v>
      </c>
      <c r="D2" s="8">
        <v>30</v>
      </c>
      <c r="E2" s="7">
        <f>D2-B2</f>
        <v>28</v>
      </c>
      <c r="F2" s="7">
        <f>E2*C2</f>
        <v>28</v>
      </c>
      <c r="G2" s="7">
        <f>F2/24</f>
        <v>1.1666666666666667</v>
      </c>
    </row>
    <row r="3" spans="1:7" x14ac:dyDescent="0.25">
      <c r="A3" s="5" t="s">
        <v>5</v>
      </c>
      <c r="B3" s="9">
        <v>114</v>
      </c>
      <c r="C3" s="9">
        <v>8</v>
      </c>
      <c r="D3" s="9">
        <v>114</v>
      </c>
      <c r="E3" s="7">
        <f t="shared" ref="E3:E17" si="0">D3-B3</f>
        <v>0</v>
      </c>
      <c r="F3" s="7">
        <f t="shared" ref="F3:F17" si="1">E3*C3</f>
        <v>0</v>
      </c>
      <c r="G3" s="7">
        <f t="shared" ref="G3:G17" si="2">F3/24</f>
        <v>0</v>
      </c>
    </row>
    <row r="4" spans="1:7" x14ac:dyDescent="0.25">
      <c r="A4" s="4" t="s">
        <v>6</v>
      </c>
      <c r="B4" s="8">
        <v>30</v>
      </c>
      <c r="C4" s="8">
        <v>8</v>
      </c>
      <c r="D4" s="8">
        <v>200</v>
      </c>
      <c r="E4" s="7">
        <f t="shared" si="0"/>
        <v>170</v>
      </c>
      <c r="F4" s="7">
        <f t="shared" si="1"/>
        <v>1360</v>
      </c>
      <c r="G4" s="7">
        <f t="shared" si="2"/>
        <v>56.666666666666664</v>
      </c>
    </row>
    <row r="5" spans="1:7" x14ac:dyDescent="0.25">
      <c r="A5" s="5" t="s">
        <v>7</v>
      </c>
      <c r="B5" s="9">
        <v>10</v>
      </c>
      <c r="C5" s="9">
        <v>8</v>
      </c>
      <c r="D5" s="9">
        <v>150</v>
      </c>
      <c r="E5" s="7">
        <f t="shared" si="0"/>
        <v>140</v>
      </c>
      <c r="F5" s="7">
        <f t="shared" si="1"/>
        <v>1120</v>
      </c>
      <c r="G5" s="7">
        <f t="shared" si="2"/>
        <v>46.666666666666664</v>
      </c>
    </row>
    <row r="6" spans="1:7" x14ac:dyDescent="0.25">
      <c r="A6" s="4" t="s">
        <v>8</v>
      </c>
      <c r="B6" s="8">
        <v>120</v>
      </c>
      <c r="C6" s="8">
        <v>8</v>
      </c>
      <c r="D6" s="8">
        <v>1600</v>
      </c>
      <c r="E6" s="7">
        <f t="shared" si="0"/>
        <v>1480</v>
      </c>
      <c r="F6" s="7">
        <f t="shared" si="1"/>
        <v>11840</v>
      </c>
      <c r="G6" s="7">
        <f t="shared" si="2"/>
        <v>493.33333333333331</v>
      </c>
    </row>
    <row r="7" spans="1:7" x14ac:dyDescent="0.25">
      <c r="A7" s="5" t="s">
        <v>9</v>
      </c>
      <c r="B7" s="9">
        <v>200</v>
      </c>
      <c r="C7" s="9">
        <v>8</v>
      </c>
      <c r="D7" s="9">
        <v>3000</v>
      </c>
      <c r="E7" s="7">
        <f t="shared" si="0"/>
        <v>2800</v>
      </c>
      <c r="F7" s="7">
        <f t="shared" si="1"/>
        <v>22400</v>
      </c>
      <c r="G7" s="7">
        <f t="shared" si="2"/>
        <v>933.33333333333337</v>
      </c>
    </row>
    <row r="8" spans="1:7" x14ac:dyDescent="0.25">
      <c r="A8" s="4" t="s">
        <v>30</v>
      </c>
      <c r="B8" s="8">
        <v>50</v>
      </c>
      <c r="C8" s="8">
        <v>8</v>
      </c>
      <c r="D8" s="8">
        <v>150</v>
      </c>
      <c r="E8" s="7">
        <f t="shared" si="0"/>
        <v>100</v>
      </c>
      <c r="F8" s="7">
        <f t="shared" si="1"/>
        <v>800</v>
      </c>
      <c r="G8" s="7">
        <f t="shared" si="2"/>
        <v>33.333333333333336</v>
      </c>
    </row>
    <row r="9" spans="1:7" x14ac:dyDescent="0.25">
      <c r="A9" s="5" t="s">
        <v>24</v>
      </c>
      <c r="B9" s="9">
        <v>1</v>
      </c>
      <c r="C9" s="9">
        <v>1</v>
      </c>
      <c r="D9" s="9">
        <v>1</v>
      </c>
      <c r="E9" s="7">
        <f t="shared" si="0"/>
        <v>0</v>
      </c>
      <c r="F9" s="7">
        <f t="shared" si="1"/>
        <v>0</v>
      </c>
      <c r="G9" s="7">
        <f t="shared" si="2"/>
        <v>0</v>
      </c>
    </row>
    <row r="10" spans="1:7" x14ac:dyDescent="0.25">
      <c r="A10" s="5" t="s">
        <v>26</v>
      </c>
      <c r="B10" s="9">
        <v>1</v>
      </c>
      <c r="C10" s="9">
        <v>1</v>
      </c>
      <c r="D10" s="9">
        <v>1</v>
      </c>
      <c r="E10" s="7">
        <f t="shared" si="0"/>
        <v>0</v>
      </c>
      <c r="F10" s="7">
        <f t="shared" si="1"/>
        <v>0</v>
      </c>
      <c r="G10" s="7">
        <f t="shared" si="2"/>
        <v>0</v>
      </c>
    </row>
    <row r="11" spans="1:7" x14ac:dyDescent="0.25">
      <c r="A11" s="4" t="s">
        <v>27</v>
      </c>
      <c r="B11" s="8">
        <v>1</v>
      </c>
      <c r="C11" s="8">
        <v>4</v>
      </c>
      <c r="D11" s="8">
        <v>10</v>
      </c>
      <c r="E11" s="7">
        <f t="shared" si="0"/>
        <v>9</v>
      </c>
      <c r="F11" s="7">
        <f t="shared" si="1"/>
        <v>36</v>
      </c>
      <c r="G11" s="7">
        <f t="shared" si="2"/>
        <v>1.5</v>
      </c>
    </row>
    <row r="12" spans="1:7" x14ac:dyDescent="0.25">
      <c r="A12" s="5" t="s">
        <v>28</v>
      </c>
      <c r="B12" s="9">
        <v>100</v>
      </c>
      <c r="C12" s="9">
        <v>8</v>
      </c>
      <c r="D12" s="9">
        <v>5000</v>
      </c>
      <c r="E12" s="7">
        <f t="shared" si="0"/>
        <v>4900</v>
      </c>
      <c r="F12" s="7">
        <f t="shared" si="1"/>
        <v>39200</v>
      </c>
      <c r="G12" s="7">
        <f t="shared" si="2"/>
        <v>1633.3333333333333</v>
      </c>
    </row>
    <row r="13" spans="1:7" x14ac:dyDescent="0.25">
      <c r="A13" s="4" t="s">
        <v>29</v>
      </c>
      <c r="B13" s="8">
        <v>50</v>
      </c>
      <c r="C13" s="8">
        <v>8</v>
      </c>
      <c r="D13" s="8">
        <v>500</v>
      </c>
      <c r="E13" s="7">
        <f t="shared" si="0"/>
        <v>450</v>
      </c>
      <c r="F13" s="7">
        <f t="shared" si="1"/>
        <v>3600</v>
      </c>
      <c r="G13" s="7">
        <f t="shared" si="2"/>
        <v>150</v>
      </c>
    </row>
    <row r="14" spans="1:7" x14ac:dyDescent="0.25">
      <c r="A14" s="5" t="s">
        <v>17</v>
      </c>
      <c r="B14" s="9">
        <v>30</v>
      </c>
      <c r="C14" s="9">
        <v>8</v>
      </c>
      <c r="D14" s="9">
        <v>100</v>
      </c>
      <c r="E14" s="7">
        <f t="shared" si="0"/>
        <v>70</v>
      </c>
      <c r="F14" s="7">
        <f t="shared" si="1"/>
        <v>560</v>
      </c>
      <c r="G14" s="7">
        <f t="shared" si="2"/>
        <v>23.333333333333332</v>
      </c>
    </row>
    <row r="15" spans="1:7" x14ac:dyDescent="0.25">
      <c r="A15" s="4" t="s">
        <v>18</v>
      </c>
      <c r="B15" s="8">
        <v>50</v>
      </c>
      <c r="C15" s="8">
        <v>8</v>
      </c>
      <c r="D15" s="8">
        <v>170</v>
      </c>
      <c r="E15" s="7">
        <f t="shared" si="0"/>
        <v>120</v>
      </c>
      <c r="F15" s="7">
        <f t="shared" si="1"/>
        <v>960</v>
      </c>
      <c r="G15" s="7">
        <f t="shared" si="2"/>
        <v>40</v>
      </c>
    </row>
    <row r="16" spans="1:7" x14ac:dyDescent="0.25">
      <c r="A16" s="5" t="s">
        <v>19</v>
      </c>
      <c r="B16" s="9">
        <v>40</v>
      </c>
      <c r="C16" s="9">
        <v>8</v>
      </c>
      <c r="D16" s="9">
        <v>130</v>
      </c>
      <c r="E16" s="7">
        <f t="shared" si="0"/>
        <v>90</v>
      </c>
      <c r="F16" s="7">
        <f t="shared" si="1"/>
        <v>720</v>
      </c>
      <c r="G16" s="7">
        <f t="shared" si="2"/>
        <v>30</v>
      </c>
    </row>
    <row r="17" spans="1:7" x14ac:dyDescent="0.25">
      <c r="A17" s="4" t="s">
        <v>20</v>
      </c>
      <c r="B17" s="8">
        <v>100</v>
      </c>
      <c r="C17" s="8">
        <v>8</v>
      </c>
      <c r="D17" s="8">
        <v>350</v>
      </c>
      <c r="E17" s="7">
        <f t="shared" si="0"/>
        <v>250</v>
      </c>
      <c r="F17" s="7">
        <f t="shared" si="1"/>
        <v>2000</v>
      </c>
      <c r="G17" s="7">
        <f t="shared" si="2"/>
        <v>83.333333333333329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titulo_resumido</vt:lpstr>
      <vt:lpstr>TOTAIS</vt:lpstr>
      <vt:lpstr>diff_robos</vt:lpstr>
      <vt:lpstr>exceto transf-patrim-SIAD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2023-10-18T19:47:06Z</dcterms:created>
  <dcterms:modified xsi:type="dcterms:W3CDTF">2023-10-23T13:56:51Z</dcterms:modified>
</cp:coreProperties>
</file>