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0115" windowHeight="7755"/>
  </bookViews>
  <sheets>
    <sheet name="WiTooth_v1P0" sheetId="1" r:id="rId1"/>
  </sheets>
  <calcPr calcId="145621"/>
</workbook>
</file>

<file path=xl/calcChain.xml><?xml version="1.0" encoding="utf-8"?>
<calcChain xmlns="http://schemas.openxmlformats.org/spreadsheetml/2006/main">
  <c r="P27" i="1" l="1"/>
  <c r="N27" i="1"/>
  <c r="O27" i="1"/>
  <c r="P31" i="1" l="1"/>
  <c r="O31" i="1"/>
  <c r="N31" i="1"/>
  <c r="N4" i="1"/>
  <c r="O4" i="1"/>
  <c r="P4" i="1"/>
  <c r="N5" i="1"/>
  <c r="O5" i="1"/>
  <c r="P5" i="1"/>
  <c r="N6" i="1"/>
  <c r="O6" i="1"/>
  <c r="P6" i="1"/>
  <c r="N7" i="1"/>
  <c r="O7" i="1"/>
  <c r="P7" i="1"/>
  <c r="N8" i="1"/>
  <c r="O8" i="1"/>
  <c r="P8" i="1"/>
  <c r="N9" i="1"/>
  <c r="O9" i="1"/>
  <c r="P9" i="1"/>
  <c r="N10" i="1"/>
  <c r="O10" i="1"/>
  <c r="P10" i="1"/>
  <c r="N11" i="1"/>
  <c r="O11" i="1"/>
  <c r="P11" i="1"/>
  <c r="N12" i="1"/>
  <c r="O12" i="1"/>
  <c r="P12" i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N19" i="1"/>
  <c r="O19" i="1"/>
  <c r="P19" i="1"/>
  <c r="N20" i="1"/>
  <c r="O20" i="1"/>
  <c r="P20" i="1"/>
  <c r="N21" i="1"/>
  <c r="O21" i="1"/>
  <c r="P21" i="1"/>
  <c r="N22" i="1"/>
  <c r="O22" i="1"/>
  <c r="P22" i="1"/>
  <c r="N23" i="1"/>
  <c r="O23" i="1"/>
  <c r="P23" i="1"/>
  <c r="N24" i="1"/>
  <c r="O24" i="1"/>
  <c r="P24" i="1"/>
  <c r="N25" i="1"/>
  <c r="O25" i="1"/>
  <c r="P25" i="1"/>
  <c r="N26" i="1"/>
  <c r="O26" i="1"/>
  <c r="P26" i="1"/>
  <c r="N28" i="1"/>
  <c r="O28" i="1"/>
  <c r="P28" i="1"/>
  <c r="N3" i="1"/>
  <c r="O3" i="1"/>
  <c r="P3" i="1"/>
  <c r="P2" i="1"/>
  <c r="O2" i="1"/>
  <c r="N2" i="1"/>
</calcChain>
</file>

<file path=xl/sharedStrings.xml><?xml version="1.0" encoding="utf-8"?>
<sst xmlns="http://schemas.openxmlformats.org/spreadsheetml/2006/main" count="171" uniqueCount="115">
  <si>
    <t>Reference</t>
  </si>
  <si>
    <t xml:space="preserve">C1 C4 </t>
  </si>
  <si>
    <t>10uF</t>
  </si>
  <si>
    <t>Capacitors_SMD:C_0805_HandSoldering</t>
  </si>
  <si>
    <t xml:space="preserve">C12 </t>
  </si>
  <si>
    <t>100uF</t>
  </si>
  <si>
    <t>Capacitors_SMD:C_1206_HandSoldering</t>
  </si>
  <si>
    <t xml:space="preserve">C13 C6 </t>
  </si>
  <si>
    <t>1uF</t>
  </si>
  <si>
    <t xml:space="preserve">C2 </t>
  </si>
  <si>
    <t>0.1uF</t>
  </si>
  <si>
    <t xml:space="preserve">C3 C5 </t>
  </si>
  <si>
    <t>47pF</t>
  </si>
  <si>
    <t xml:space="preserve">C10 C14 C7 C8 </t>
  </si>
  <si>
    <t>1nF</t>
  </si>
  <si>
    <t xml:space="preserve">C11 C9 </t>
  </si>
  <si>
    <t>27pF</t>
  </si>
  <si>
    <t xml:space="preserve">D1 </t>
  </si>
  <si>
    <t>PWR_GREEN</t>
  </si>
  <si>
    <t>LEDs:LED_0805</t>
  </si>
  <si>
    <t xml:space="preserve">D2 D3 </t>
  </si>
  <si>
    <t>YELLOW</t>
  </si>
  <si>
    <t xml:space="preserve">D4 </t>
  </si>
  <si>
    <t>CONN_LED</t>
  </si>
  <si>
    <t xml:space="preserve">D5 </t>
  </si>
  <si>
    <t>USER_LED</t>
  </si>
  <si>
    <t xml:space="preserve">P1 </t>
  </si>
  <si>
    <t>USB:usb-PCB_male</t>
  </si>
  <si>
    <t>********</t>
  </si>
  <si>
    <t>*********</t>
  </si>
  <si>
    <t xml:space="preserve">P4 P5 </t>
  </si>
  <si>
    <t>CONN_01X20</t>
  </si>
  <si>
    <t>Pin_Headers:Pin_Header_Straight_1x20_Pitch2.54mm</t>
  </si>
  <si>
    <t xml:space="preserve">Q1 Q2 </t>
  </si>
  <si>
    <t>TO_SOT_Packages_SMD:SOT-23_Handsoldering</t>
  </si>
  <si>
    <t xml:space="preserve">R10 </t>
  </si>
  <si>
    <t>5K</t>
  </si>
  <si>
    <t>Resistors_SMD:R_0805_HandSoldering</t>
  </si>
  <si>
    <t xml:space="preserve">R11 R12 R13 R14 R7 </t>
  </si>
  <si>
    <t>470E</t>
  </si>
  <si>
    <t xml:space="preserve">R15 R16 </t>
  </si>
  <si>
    <t>0E</t>
  </si>
  <si>
    <t xml:space="preserve">R1 R2 R6 </t>
  </si>
  <si>
    <t>12K</t>
  </si>
  <si>
    <t>1K</t>
  </si>
  <si>
    <t xml:space="preserve">R3 R5 </t>
  </si>
  <si>
    <t>27E</t>
  </si>
  <si>
    <t xml:space="preserve">SW1 </t>
  </si>
  <si>
    <t>RESET</t>
  </si>
  <si>
    <t>switches:SW_SPST_B3U-1000P_SUNROM</t>
  </si>
  <si>
    <t xml:space="preserve">SW2 </t>
  </si>
  <si>
    <t>BOOT</t>
  </si>
  <si>
    <t xml:space="preserve">SW3 </t>
  </si>
  <si>
    <t>USER_SW</t>
  </si>
  <si>
    <t xml:space="preserve">U1 </t>
  </si>
  <si>
    <t>AMS1117-3V3</t>
  </si>
  <si>
    <t>TO_SOT_Packages_SMD:SOT-223</t>
  </si>
  <si>
    <t>LM1117 800-mA Low-Dropout Linear Regulator</t>
  </si>
  <si>
    <t>Texas Instruments</t>
  </si>
  <si>
    <t>LM1117</t>
  </si>
  <si>
    <t xml:space="preserve">U2 </t>
  </si>
  <si>
    <t>CP2102</t>
  </si>
  <si>
    <t>smt-qfn:QFN-28-1EP_5x5mm_Pitch0.5mm</t>
  </si>
  <si>
    <t xml:space="preserve">U3 </t>
  </si>
  <si>
    <t>ESP-32_WROOM32_Rectangle</t>
  </si>
  <si>
    <t>ESP-32:ESP32-WROOM_SMALLER_FOOTPRINT</t>
  </si>
  <si>
    <t xml:space="preserve">Y1 </t>
  </si>
  <si>
    <t>Crystal</t>
  </si>
  <si>
    <t>Crystals:Crystal_SMD_0603-2pin_6.0x3.5mm_HandSoldering</t>
  </si>
  <si>
    <t>Quantity</t>
  </si>
  <si>
    <t>Value</t>
  </si>
  <si>
    <t>Footprint</t>
  </si>
  <si>
    <t>DESC</t>
  </si>
  <si>
    <t>MFG_NAME</t>
  </si>
  <si>
    <t>MPN</t>
  </si>
  <si>
    <t>PCB Package</t>
  </si>
  <si>
    <t>10 PCB</t>
  </si>
  <si>
    <t>100 PCB</t>
  </si>
  <si>
    <t>1000 PCB</t>
  </si>
  <si>
    <t>Purchased cost for 100</t>
  </si>
  <si>
    <t xml:space="preserve">R4 R8 R9 </t>
  </si>
  <si>
    <t>Yageo</t>
  </si>
  <si>
    <t>AC0805KRX7R9BB103</t>
  </si>
  <si>
    <t>Multilayer Ceramic Capacitors MLCC - SMD/SMT 10 uF 16V 10%</t>
  </si>
  <si>
    <t>Multilayer Ceramic Capacitors MLCC - SMD/SMT 100 uF 16V 10%</t>
  </si>
  <si>
    <t>Multilayer Ceramic Capacitors MLCC - SMD/SMT 1 uF 16V 10%</t>
  </si>
  <si>
    <t>Multilayer Ceramic Capacitors MLCC - SMD/SMT 0.1 uF 16V 10%</t>
  </si>
  <si>
    <t>Multilayer Ceramic Capacitors MLCC - SMD/SMT 47 pF 16V 10%</t>
  </si>
  <si>
    <t>Multilayer Ceramic Capacitors MLCC - SMD/SMT 1 nF 16V 10%</t>
  </si>
  <si>
    <t>Multilayer Ceramic Capacitors MLCC - SMD/SMT 27 pF 16V 10%</t>
  </si>
  <si>
    <t>Yellow led for Data Receiving indication</t>
  </si>
  <si>
    <t>Kingbright</t>
  </si>
  <si>
    <t>AP2012SRCPRV</t>
  </si>
  <si>
    <t>GREEN led for power indication</t>
  </si>
  <si>
    <t>RED led for Data Connection indication</t>
  </si>
  <si>
    <t>GREEN led for User application</t>
  </si>
  <si>
    <t>USB_A_MALE (DNM)</t>
  </si>
  <si>
    <t>Worth Elekronik</t>
  </si>
  <si>
    <t>Current Sense Resistors - SMD 0805 0.002ohm 1% AEC-Q200</t>
  </si>
  <si>
    <t>ROHM Semiconductor</t>
  </si>
  <si>
    <t>PMR10EZPFV2L00</t>
  </si>
  <si>
    <t>TACTILE SWITCH 3X4X2MM SMD 2-PIN</t>
  </si>
  <si>
    <t>SUNROM</t>
  </si>
  <si>
    <t>SMD</t>
  </si>
  <si>
    <t>SOT-233</t>
  </si>
  <si>
    <t>Single-Chip USB to UART Data Transfer</t>
  </si>
  <si>
    <t>Silicon Labs</t>
  </si>
  <si>
    <t>CP2102-GM</t>
  </si>
  <si>
    <t>QFN-28</t>
  </si>
  <si>
    <t>ESP32-WROOM wifi Chip</t>
  </si>
  <si>
    <t>WROOM</t>
  </si>
  <si>
    <t>32.768 Khz RTC Crystals</t>
  </si>
  <si>
    <t>TOTAL</t>
  </si>
  <si>
    <t>2N3904-MMBT</t>
  </si>
  <si>
    <t>USB A MALE CONNECTOR pcb     (DNM)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</si>
</sst>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.1"/>
      <color rgb="FF000000"/>
      <name val="Calibri"/>
      <family val="2"/>
    </font>
    <font>
      <sz val="12.1"/>
      <color theme="1"/>
      <name val="Arial"/>
      <family val="2"/>
    </font>
    <font>
      <sz val="10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CD5B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18" fillId="33" borderId="10" xfId="0" applyFont="1" applyFill="1" applyBorder="1"/>
    <xf numFmtId="0" fontId="18" fillId="33" borderId="10" xfId="0" applyFont="1" applyFill="1" applyBorder="1" applyAlignment="1">
      <alignment horizontal="left"/>
    </xf>
    <xf numFmtId="0" fontId="18" fillId="33" borderId="10" xfId="0" applyFont="1" applyFill="1" applyBorder="1" applyAlignment="1">
      <alignment horizontal="right"/>
    </xf>
    <xf numFmtId="0" fontId="19" fillId="33" borderId="10" xfId="0" applyFont="1" applyFill="1" applyBorder="1" applyAlignment="1">
      <alignment wrapText="1"/>
    </xf>
    <xf numFmtId="0" fontId="20" fillId="0" borderId="10" xfId="0" applyFont="1" applyBorder="1" applyAlignment="1">
      <alignment wrapText="1"/>
    </xf>
    <xf numFmtId="0" fontId="18" fillId="0" borderId="10" xfId="0" applyFont="1" applyBorder="1"/>
    <xf numFmtId="0" fontId="18" fillId="0" borderId="10" xfId="0" applyFont="1" applyBorder="1" applyAlignment="1">
      <alignment horizontal="left"/>
    </xf>
    <xf numFmtId="0" fontId="18" fillId="0" borderId="10" xfId="0" applyFont="1" applyBorder="1" applyAlignment="1">
      <alignment horizontal="right"/>
    </xf>
    <xf numFmtId="0" fontId="19" fillId="0" borderId="10" xfId="0" applyFont="1" applyBorder="1" applyAlignment="1">
      <alignment wrapText="1"/>
    </xf>
    <xf numFmtId="0" fontId="18" fillId="0" borderId="11" xfId="0" applyFont="1" applyFill="1" applyBorder="1"/>
    <xf numFmtId="0" fontId="18" fillId="0" borderId="11" xfId="0" applyFont="1" applyFill="1" applyBorder="1" applyAlignment="1">
      <alignment horizontal="right"/>
    </xf>
    <xf numFmtId="0" fontId="18" fillId="0" borderId="0" xfId="0" applyFont="1" applyFill="1" applyBorder="1"/>
    <xf numFmtId="0" fontId="18" fillId="0" borderId="0" xfId="0" applyFont="1" applyFill="1" applyBorder="1" applyAlignment="1">
      <alignment horizontal="right"/>
    </xf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tabSelected="1" topLeftCell="F1" workbookViewId="0">
      <selection activeCell="P21" sqref="P21"/>
    </sheetView>
  </sheetViews>
  <sheetFormatPr defaultRowHeight="15" x14ac:dyDescent="0.25"/>
  <cols>
    <col min="1" max="1" width="20" customWidth="1"/>
    <col min="2" max="2" width="19.42578125" customWidth="1"/>
    <col min="3" max="3" width="29.7109375" customWidth="1"/>
    <col min="4" max="4" width="53.7109375" customWidth="1"/>
    <col min="5" max="5" width="65.28515625" customWidth="1"/>
    <col min="6" max="6" width="20.7109375" customWidth="1"/>
    <col min="7" max="7" width="15" customWidth="1"/>
    <col min="8" max="8" width="17.7109375" customWidth="1"/>
    <col min="14" max="14" width="11.5703125" customWidth="1"/>
    <col min="15" max="15" width="12.140625" customWidth="1"/>
    <col min="16" max="16" width="11.28515625" customWidth="1"/>
    <col min="17" max="17" width="24.7109375" customWidth="1"/>
  </cols>
  <sheetData>
    <row r="1" spans="1:25" ht="16.5" thickBot="1" x14ac:dyDescent="0.3">
      <c r="A1" s="1" t="s">
        <v>0</v>
      </c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2" t="s">
        <v>74</v>
      </c>
      <c r="H1" s="2" t="s">
        <v>75</v>
      </c>
      <c r="I1" s="3">
        <v>1</v>
      </c>
      <c r="J1" s="3">
        <v>100</v>
      </c>
      <c r="K1" s="3">
        <v>500</v>
      </c>
      <c r="L1" s="3">
        <v>1000</v>
      </c>
      <c r="M1" s="4"/>
      <c r="N1" s="1" t="s">
        <v>76</v>
      </c>
      <c r="O1" s="1" t="s">
        <v>77</v>
      </c>
      <c r="P1" s="1" t="s">
        <v>78</v>
      </c>
      <c r="Q1" s="1" t="s">
        <v>79</v>
      </c>
      <c r="R1" s="5"/>
      <c r="S1" s="5"/>
      <c r="T1" s="5"/>
      <c r="U1" s="5"/>
      <c r="V1" s="5"/>
      <c r="W1" s="5"/>
      <c r="X1" s="5"/>
      <c r="Y1" s="5"/>
    </row>
    <row r="2" spans="1:25" ht="16.5" thickBot="1" x14ac:dyDescent="0.3">
      <c r="A2" t="s">
        <v>1</v>
      </c>
      <c r="B2">
        <v>2</v>
      </c>
      <c r="C2" t="s">
        <v>2</v>
      </c>
      <c r="D2" t="s">
        <v>3</v>
      </c>
      <c r="E2" s="6" t="s">
        <v>83</v>
      </c>
      <c r="F2" s="6" t="s">
        <v>81</v>
      </c>
      <c r="G2" s="7" t="s">
        <v>82</v>
      </c>
      <c r="H2" s="8">
        <v>805</v>
      </c>
      <c r="I2" s="8">
        <v>3.5</v>
      </c>
      <c r="J2" s="8">
        <v>2.1</v>
      </c>
      <c r="K2" s="8">
        <v>2.1</v>
      </c>
      <c r="L2" s="8">
        <v>2.1</v>
      </c>
      <c r="N2">
        <f>B2*I2</f>
        <v>7</v>
      </c>
      <c r="O2">
        <f>B2*J2</f>
        <v>4.2</v>
      </c>
      <c r="P2">
        <f>B2*L2</f>
        <v>4.2</v>
      </c>
    </row>
    <row r="3" spans="1:25" ht="16.5" thickBot="1" x14ac:dyDescent="0.3">
      <c r="A3" t="s">
        <v>4</v>
      </c>
      <c r="B3">
        <v>1</v>
      </c>
      <c r="C3" t="s">
        <v>5</v>
      </c>
      <c r="D3" t="s">
        <v>6</v>
      </c>
      <c r="E3" s="6" t="s">
        <v>84</v>
      </c>
      <c r="F3" s="6" t="s">
        <v>81</v>
      </c>
      <c r="G3" s="7" t="s">
        <v>82</v>
      </c>
      <c r="H3" s="8">
        <v>805</v>
      </c>
      <c r="I3" s="8">
        <v>3.5</v>
      </c>
      <c r="J3" s="8">
        <v>2.1</v>
      </c>
      <c r="K3" s="8">
        <v>2.1</v>
      </c>
      <c r="L3" s="8">
        <v>2.1</v>
      </c>
      <c r="N3">
        <f>B3*I3</f>
        <v>3.5</v>
      </c>
      <c r="O3">
        <f>B3*J3</f>
        <v>2.1</v>
      </c>
      <c r="P3">
        <f>B3*L3</f>
        <v>2.1</v>
      </c>
    </row>
    <row r="4" spans="1:25" ht="16.5" thickBot="1" x14ac:dyDescent="0.3">
      <c r="A4" t="s">
        <v>7</v>
      </c>
      <c r="B4">
        <v>2</v>
      </c>
      <c r="C4" t="s">
        <v>8</v>
      </c>
      <c r="D4" t="s">
        <v>3</v>
      </c>
      <c r="E4" s="6" t="s">
        <v>85</v>
      </c>
      <c r="F4" s="6" t="s">
        <v>81</v>
      </c>
      <c r="G4" s="7" t="s">
        <v>82</v>
      </c>
      <c r="H4" s="8">
        <v>805</v>
      </c>
      <c r="I4" s="8">
        <v>3.5</v>
      </c>
      <c r="J4" s="8">
        <v>2.1</v>
      </c>
      <c r="K4" s="8">
        <v>2.1</v>
      </c>
      <c r="L4" s="8">
        <v>2.1</v>
      </c>
      <c r="N4">
        <f t="shared" ref="N4:N28" si="0">B4*I4</f>
        <v>7</v>
      </c>
      <c r="O4">
        <f t="shared" ref="O4:O28" si="1">B4*J4</f>
        <v>4.2</v>
      </c>
      <c r="P4">
        <f t="shared" ref="P4:P28" si="2">B4*L4</f>
        <v>4.2</v>
      </c>
    </row>
    <row r="5" spans="1:25" ht="16.5" thickBot="1" x14ac:dyDescent="0.3">
      <c r="A5" t="s">
        <v>9</v>
      </c>
      <c r="B5">
        <v>1</v>
      </c>
      <c r="C5" t="s">
        <v>10</v>
      </c>
      <c r="D5" t="s">
        <v>3</v>
      </c>
      <c r="E5" s="6" t="s">
        <v>86</v>
      </c>
      <c r="F5" s="6" t="s">
        <v>81</v>
      </c>
      <c r="G5" s="7" t="s">
        <v>82</v>
      </c>
      <c r="H5" s="8">
        <v>805</v>
      </c>
      <c r="I5" s="8">
        <v>3.5</v>
      </c>
      <c r="J5" s="8">
        <v>2.1</v>
      </c>
      <c r="K5" s="8">
        <v>2.1</v>
      </c>
      <c r="L5" s="8">
        <v>2.1</v>
      </c>
      <c r="N5">
        <f t="shared" si="0"/>
        <v>3.5</v>
      </c>
      <c r="O5">
        <f t="shared" si="1"/>
        <v>2.1</v>
      </c>
      <c r="P5">
        <f t="shared" si="2"/>
        <v>2.1</v>
      </c>
    </row>
    <row r="6" spans="1:25" ht="16.5" thickBot="1" x14ac:dyDescent="0.3">
      <c r="A6" t="s">
        <v>11</v>
      </c>
      <c r="B6">
        <v>2</v>
      </c>
      <c r="C6" t="s">
        <v>12</v>
      </c>
      <c r="D6" t="s">
        <v>3</v>
      </c>
      <c r="E6" s="6" t="s">
        <v>87</v>
      </c>
      <c r="F6" s="6" t="s">
        <v>81</v>
      </c>
      <c r="G6" s="7" t="s">
        <v>82</v>
      </c>
      <c r="H6" s="8">
        <v>805</v>
      </c>
      <c r="I6" s="8">
        <v>3.5</v>
      </c>
      <c r="J6" s="8">
        <v>2.1</v>
      </c>
      <c r="K6" s="8">
        <v>2.1</v>
      </c>
      <c r="L6" s="8">
        <v>2.1</v>
      </c>
      <c r="N6">
        <f t="shared" si="0"/>
        <v>7</v>
      </c>
      <c r="O6">
        <f t="shared" si="1"/>
        <v>4.2</v>
      </c>
      <c r="P6">
        <f t="shared" si="2"/>
        <v>4.2</v>
      </c>
    </row>
    <row r="7" spans="1:25" ht="16.5" thickBot="1" x14ac:dyDescent="0.3">
      <c r="A7" t="s">
        <v>13</v>
      </c>
      <c r="B7">
        <v>4</v>
      </c>
      <c r="C7" t="s">
        <v>14</v>
      </c>
      <c r="D7" t="s">
        <v>3</v>
      </c>
      <c r="E7" s="6" t="s">
        <v>88</v>
      </c>
      <c r="F7" s="6" t="s">
        <v>81</v>
      </c>
      <c r="G7" s="7" t="s">
        <v>82</v>
      </c>
      <c r="H7" s="8">
        <v>805</v>
      </c>
      <c r="I7" s="8">
        <v>3.5</v>
      </c>
      <c r="J7" s="8">
        <v>2.1</v>
      </c>
      <c r="K7" s="8">
        <v>2.1</v>
      </c>
      <c r="L7" s="8">
        <v>2.1</v>
      </c>
      <c r="N7">
        <f t="shared" si="0"/>
        <v>14</v>
      </c>
      <c r="O7">
        <f t="shared" si="1"/>
        <v>8.4</v>
      </c>
      <c r="P7">
        <f t="shared" si="2"/>
        <v>8.4</v>
      </c>
    </row>
    <row r="8" spans="1:25" ht="16.5" thickBot="1" x14ac:dyDescent="0.3">
      <c r="A8" t="s">
        <v>15</v>
      </c>
      <c r="B8">
        <v>2</v>
      </c>
      <c r="C8" t="s">
        <v>16</v>
      </c>
      <c r="D8" t="s">
        <v>3</v>
      </c>
      <c r="E8" s="6" t="s">
        <v>89</v>
      </c>
      <c r="F8" s="6" t="s">
        <v>81</v>
      </c>
      <c r="G8" s="7" t="s">
        <v>82</v>
      </c>
      <c r="H8" s="8">
        <v>805</v>
      </c>
      <c r="I8" s="8">
        <v>3.5</v>
      </c>
      <c r="J8" s="8">
        <v>2.1</v>
      </c>
      <c r="K8" s="8">
        <v>2.1</v>
      </c>
      <c r="L8" s="8">
        <v>2.1</v>
      </c>
      <c r="N8">
        <f t="shared" si="0"/>
        <v>7</v>
      </c>
      <c r="O8">
        <f t="shared" si="1"/>
        <v>4.2</v>
      </c>
      <c r="P8">
        <f t="shared" si="2"/>
        <v>4.2</v>
      </c>
    </row>
    <row r="9" spans="1:25" ht="16.5" thickBot="1" x14ac:dyDescent="0.3">
      <c r="A9" t="s">
        <v>17</v>
      </c>
      <c r="B9">
        <v>1</v>
      </c>
      <c r="C9" t="s">
        <v>18</v>
      </c>
      <c r="D9" t="s">
        <v>19</v>
      </c>
      <c r="E9" s="6" t="s">
        <v>93</v>
      </c>
      <c r="F9" s="6" t="s">
        <v>91</v>
      </c>
      <c r="G9" s="7" t="s">
        <v>92</v>
      </c>
      <c r="H9" s="8">
        <v>805</v>
      </c>
      <c r="I9" s="8">
        <v>9.8000000000000007</v>
      </c>
      <c r="J9" s="8">
        <v>4.76</v>
      </c>
      <c r="K9" s="8">
        <v>4.76</v>
      </c>
      <c r="L9" s="8">
        <v>4.55</v>
      </c>
      <c r="N9">
        <f t="shared" si="0"/>
        <v>9.8000000000000007</v>
      </c>
      <c r="O9">
        <f t="shared" si="1"/>
        <v>4.76</v>
      </c>
      <c r="P9">
        <f t="shared" si="2"/>
        <v>4.55</v>
      </c>
    </row>
    <row r="10" spans="1:25" ht="16.5" thickBot="1" x14ac:dyDescent="0.3">
      <c r="A10" t="s">
        <v>20</v>
      </c>
      <c r="B10">
        <v>2</v>
      </c>
      <c r="C10" t="s">
        <v>21</v>
      </c>
      <c r="D10" t="s">
        <v>19</v>
      </c>
      <c r="E10" s="6" t="s">
        <v>90</v>
      </c>
      <c r="F10" s="6" t="s">
        <v>91</v>
      </c>
      <c r="G10" s="7" t="s">
        <v>92</v>
      </c>
      <c r="H10" s="8">
        <v>805</v>
      </c>
      <c r="I10" s="8">
        <v>9.1</v>
      </c>
      <c r="J10" s="8">
        <v>4.76</v>
      </c>
      <c r="K10" s="8">
        <v>4.76</v>
      </c>
      <c r="L10" s="8">
        <v>4.55</v>
      </c>
      <c r="N10">
        <f t="shared" si="0"/>
        <v>18.2</v>
      </c>
      <c r="O10">
        <f t="shared" si="1"/>
        <v>9.52</v>
      </c>
      <c r="P10">
        <f t="shared" si="2"/>
        <v>9.1</v>
      </c>
    </row>
    <row r="11" spans="1:25" ht="16.5" thickBot="1" x14ac:dyDescent="0.3">
      <c r="A11" t="s">
        <v>22</v>
      </c>
      <c r="B11">
        <v>1</v>
      </c>
      <c r="C11" t="s">
        <v>23</v>
      </c>
      <c r="D11" t="s">
        <v>19</v>
      </c>
      <c r="E11" s="6" t="s">
        <v>94</v>
      </c>
      <c r="F11" s="6" t="s">
        <v>91</v>
      </c>
      <c r="G11" s="7" t="s">
        <v>92</v>
      </c>
      <c r="H11" s="8">
        <v>805</v>
      </c>
      <c r="I11" s="8">
        <v>9.8000000000000007</v>
      </c>
      <c r="J11" s="8">
        <v>4.76</v>
      </c>
      <c r="K11" s="8">
        <v>4.76</v>
      </c>
      <c r="L11" s="8">
        <v>4.55</v>
      </c>
      <c r="N11">
        <f t="shared" si="0"/>
        <v>9.8000000000000007</v>
      </c>
      <c r="O11">
        <f t="shared" si="1"/>
        <v>4.76</v>
      </c>
      <c r="P11">
        <f t="shared" si="2"/>
        <v>4.55</v>
      </c>
    </row>
    <row r="12" spans="1:25" ht="16.5" thickBot="1" x14ac:dyDescent="0.3">
      <c r="A12" t="s">
        <v>24</v>
      </c>
      <c r="B12">
        <v>1</v>
      </c>
      <c r="C12" t="s">
        <v>25</v>
      </c>
      <c r="D12" t="s">
        <v>19</v>
      </c>
      <c r="E12" s="6" t="s">
        <v>95</v>
      </c>
      <c r="F12" s="6" t="s">
        <v>91</v>
      </c>
      <c r="G12" s="7" t="s">
        <v>92</v>
      </c>
      <c r="H12" s="8">
        <v>805</v>
      </c>
      <c r="I12" s="8">
        <v>9.8000000000000007</v>
      </c>
      <c r="J12" s="8">
        <v>4.76</v>
      </c>
      <c r="K12" s="8">
        <v>4.76</v>
      </c>
      <c r="L12" s="8">
        <v>4.55</v>
      </c>
      <c r="N12">
        <f t="shared" si="0"/>
        <v>9.8000000000000007</v>
      </c>
      <c r="O12">
        <f t="shared" si="1"/>
        <v>4.76</v>
      </c>
      <c r="P12">
        <f t="shared" si="2"/>
        <v>4.55</v>
      </c>
    </row>
    <row r="13" spans="1:25" ht="15.75" thickBot="1" x14ac:dyDescent="0.3">
      <c r="A13" t="s">
        <v>26</v>
      </c>
      <c r="B13">
        <v>1</v>
      </c>
      <c r="C13" t="s">
        <v>96</v>
      </c>
      <c r="D13" t="s">
        <v>27</v>
      </c>
      <c r="E13" t="s">
        <v>114</v>
      </c>
      <c r="F13" t="s">
        <v>28</v>
      </c>
      <c r="G13" t="s">
        <v>29</v>
      </c>
      <c r="N13">
        <f t="shared" si="0"/>
        <v>0</v>
      </c>
      <c r="O13">
        <f t="shared" si="1"/>
        <v>0</v>
      </c>
      <c r="P13">
        <f t="shared" si="2"/>
        <v>0</v>
      </c>
    </row>
    <row r="14" spans="1:25" ht="16.5" thickBot="1" x14ac:dyDescent="0.3">
      <c r="A14" t="s">
        <v>30</v>
      </c>
      <c r="B14">
        <v>2</v>
      </c>
      <c r="C14" t="s">
        <v>31</v>
      </c>
      <c r="D14" t="s">
        <v>32</v>
      </c>
      <c r="E14" s="6" t="s">
        <v>97</v>
      </c>
      <c r="F14" s="7">
        <v>61300211121</v>
      </c>
      <c r="G14" s="9"/>
      <c r="H14" s="8">
        <v>8.4</v>
      </c>
      <c r="I14" s="8">
        <v>7.42</v>
      </c>
      <c r="J14" s="8">
        <v>6.3</v>
      </c>
      <c r="K14" s="8">
        <v>6.23</v>
      </c>
      <c r="L14" s="13">
        <v>6.23</v>
      </c>
      <c r="N14">
        <f t="shared" si="0"/>
        <v>14.84</v>
      </c>
      <c r="O14">
        <f t="shared" si="1"/>
        <v>12.6</v>
      </c>
      <c r="P14">
        <f t="shared" si="2"/>
        <v>12.46</v>
      </c>
    </row>
    <row r="15" spans="1:25" s="14" customFormat="1" ht="15.75" thickBot="1" x14ac:dyDescent="0.3">
      <c r="A15" s="14" t="s">
        <v>33</v>
      </c>
      <c r="B15" s="14">
        <v>2</v>
      </c>
      <c r="C15" t="s">
        <v>113</v>
      </c>
      <c r="D15" s="14" t="s">
        <v>34</v>
      </c>
      <c r="N15" s="14">
        <f t="shared" si="0"/>
        <v>0</v>
      </c>
      <c r="O15" s="14">
        <f t="shared" si="1"/>
        <v>0</v>
      </c>
      <c r="P15" s="14">
        <f t="shared" si="2"/>
        <v>0</v>
      </c>
    </row>
    <row r="16" spans="1:25" ht="16.5" thickBot="1" x14ac:dyDescent="0.3">
      <c r="A16" t="s">
        <v>35</v>
      </c>
      <c r="B16">
        <v>1</v>
      </c>
      <c r="C16" t="s">
        <v>36</v>
      </c>
      <c r="D16" t="s">
        <v>37</v>
      </c>
      <c r="E16" s="6" t="s">
        <v>98</v>
      </c>
      <c r="F16" s="6" t="s">
        <v>99</v>
      </c>
      <c r="G16" s="7" t="s">
        <v>100</v>
      </c>
      <c r="H16" s="8">
        <v>805</v>
      </c>
      <c r="I16" s="8">
        <v>7.7</v>
      </c>
      <c r="J16" s="8">
        <v>2.8</v>
      </c>
      <c r="K16" s="8">
        <v>2.8</v>
      </c>
      <c r="L16" s="8">
        <v>2.59</v>
      </c>
      <c r="N16">
        <f t="shared" si="0"/>
        <v>7.7</v>
      </c>
      <c r="O16">
        <f t="shared" si="1"/>
        <v>2.8</v>
      </c>
      <c r="P16">
        <f t="shared" si="2"/>
        <v>2.59</v>
      </c>
    </row>
    <row r="17" spans="1:16" ht="16.5" thickBot="1" x14ac:dyDescent="0.3">
      <c r="A17" t="s">
        <v>38</v>
      </c>
      <c r="B17">
        <v>5</v>
      </c>
      <c r="C17" t="s">
        <v>39</v>
      </c>
      <c r="D17" t="s">
        <v>37</v>
      </c>
      <c r="E17" s="6" t="s">
        <v>98</v>
      </c>
      <c r="F17" s="6" t="s">
        <v>99</v>
      </c>
      <c r="G17" s="7" t="s">
        <v>100</v>
      </c>
      <c r="H17" s="8">
        <v>805</v>
      </c>
      <c r="I17" s="8">
        <v>7.7</v>
      </c>
      <c r="J17" s="8">
        <v>2.8</v>
      </c>
      <c r="K17" s="8">
        <v>2.8</v>
      </c>
      <c r="L17" s="8">
        <v>2.59</v>
      </c>
      <c r="N17">
        <f t="shared" si="0"/>
        <v>38.5</v>
      </c>
      <c r="O17">
        <f t="shared" si="1"/>
        <v>14</v>
      </c>
      <c r="P17">
        <f t="shared" si="2"/>
        <v>12.95</v>
      </c>
    </row>
    <row r="18" spans="1:16" ht="16.5" thickBot="1" x14ac:dyDescent="0.3">
      <c r="A18" t="s">
        <v>40</v>
      </c>
      <c r="B18">
        <v>2</v>
      </c>
      <c r="C18" t="s">
        <v>41</v>
      </c>
      <c r="D18" t="s">
        <v>37</v>
      </c>
      <c r="E18" s="6" t="s">
        <v>98</v>
      </c>
      <c r="F18" s="6" t="s">
        <v>99</v>
      </c>
      <c r="G18" s="7" t="s">
        <v>100</v>
      </c>
      <c r="H18" s="8">
        <v>805</v>
      </c>
      <c r="I18" s="8">
        <v>7.7</v>
      </c>
      <c r="J18" s="8">
        <v>2.8</v>
      </c>
      <c r="K18" s="8">
        <v>2.8</v>
      </c>
      <c r="L18" s="8">
        <v>2.59</v>
      </c>
      <c r="N18">
        <f t="shared" si="0"/>
        <v>15.4</v>
      </c>
      <c r="O18">
        <f t="shared" si="1"/>
        <v>5.6</v>
      </c>
      <c r="P18">
        <f t="shared" si="2"/>
        <v>5.18</v>
      </c>
    </row>
    <row r="19" spans="1:16" ht="16.5" thickBot="1" x14ac:dyDescent="0.3">
      <c r="A19" t="s">
        <v>42</v>
      </c>
      <c r="B19">
        <v>3</v>
      </c>
      <c r="C19" t="s">
        <v>43</v>
      </c>
      <c r="D19" t="s">
        <v>37</v>
      </c>
      <c r="E19" s="6" t="s">
        <v>98</v>
      </c>
      <c r="F19" s="6" t="s">
        <v>99</v>
      </c>
      <c r="G19" s="7" t="s">
        <v>100</v>
      </c>
      <c r="H19" s="8">
        <v>805</v>
      </c>
      <c r="I19" s="8">
        <v>7.7</v>
      </c>
      <c r="J19" s="8">
        <v>2.8</v>
      </c>
      <c r="K19" s="8">
        <v>2.8</v>
      </c>
      <c r="L19" s="8">
        <v>2.59</v>
      </c>
      <c r="N19">
        <f t="shared" si="0"/>
        <v>23.1</v>
      </c>
      <c r="O19">
        <f t="shared" si="1"/>
        <v>8.3999999999999986</v>
      </c>
      <c r="P19">
        <f t="shared" si="2"/>
        <v>7.77</v>
      </c>
    </row>
    <row r="20" spans="1:16" ht="16.5" thickBot="1" x14ac:dyDescent="0.3">
      <c r="A20" t="s">
        <v>80</v>
      </c>
      <c r="B20">
        <v>3</v>
      </c>
      <c r="C20" t="s">
        <v>44</v>
      </c>
      <c r="D20" t="s">
        <v>37</v>
      </c>
      <c r="E20" s="6" t="s">
        <v>98</v>
      </c>
      <c r="F20" s="6" t="s">
        <v>99</v>
      </c>
      <c r="G20" s="7" t="s">
        <v>100</v>
      </c>
      <c r="H20" s="8">
        <v>805</v>
      </c>
      <c r="I20" s="8">
        <v>7.7</v>
      </c>
      <c r="J20" s="8">
        <v>2.8</v>
      </c>
      <c r="K20" s="8">
        <v>2.8</v>
      </c>
      <c r="L20" s="8">
        <v>2.59</v>
      </c>
      <c r="N20">
        <f t="shared" si="0"/>
        <v>23.1</v>
      </c>
      <c r="O20">
        <f t="shared" si="1"/>
        <v>8.3999999999999986</v>
      </c>
      <c r="P20">
        <f t="shared" si="2"/>
        <v>7.77</v>
      </c>
    </row>
    <row r="21" spans="1:16" ht="16.5" thickBot="1" x14ac:dyDescent="0.3">
      <c r="A21" t="s">
        <v>45</v>
      </c>
      <c r="B21">
        <v>2</v>
      </c>
      <c r="C21" t="s">
        <v>46</v>
      </c>
      <c r="D21" t="s">
        <v>37</v>
      </c>
      <c r="E21" s="6" t="s">
        <v>98</v>
      </c>
      <c r="F21" s="6" t="s">
        <v>99</v>
      </c>
      <c r="G21" s="7" t="s">
        <v>100</v>
      </c>
      <c r="H21" s="8">
        <v>805</v>
      </c>
      <c r="I21" s="8">
        <v>7.7</v>
      </c>
      <c r="J21" s="8">
        <v>2.8</v>
      </c>
      <c r="K21" s="8">
        <v>2.8</v>
      </c>
      <c r="L21" s="8">
        <v>2.59</v>
      </c>
      <c r="N21">
        <f t="shared" si="0"/>
        <v>15.4</v>
      </c>
      <c r="O21">
        <f t="shared" si="1"/>
        <v>5.6</v>
      </c>
      <c r="P21">
        <f t="shared" si="2"/>
        <v>5.18</v>
      </c>
    </row>
    <row r="22" spans="1:16" ht="15.75" x14ac:dyDescent="0.25">
      <c r="A22" t="s">
        <v>47</v>
      </c>
      <c r="B22">
        <v>1</v>
      </c>
      <c r="C22" t="s">
        <v>48</v>
      </c>
      <c r="D22" t="s">
        <v>49</v>
      </c>
      <c r="E22" t="s">
        <v>101</v>
      </c>
      <c r="F22" s="10" t="s">
        <v>102</v>
      </c>
      <c r="G22">
        <v>4982</v>
      </c>
      <c r="H22" t="s">
        <v>103</v>
      </c>
      <c r="I22" s="11">
        <v>4</v>
      </c>
      <c r="J22" s="11">
        <v>3.6</v>
      </c>
      <c r="K22" s="11">
        <v>3.6</v>
      </c>
      <c r="L22" s="11">
        <v>3.6</v>
      </c>
      <c r="N22">
        <f t="shared" si="0"/>
        <v>4</v>
      </c>
      <c r="O22">
        <f t="shared" si="1"/>
        <v>3.6</v>
      </c>
      <c r="P22">
        <f t="shared" si="2"/>
        <v>3.6</v>
      </c>
    </row>
    <row r="23" spans="1:16" ht="15.75" x14ac:dyDescent="0.25">
      <c r="A23" t="s">
        <v>50</v>
      </c>
      <c r="B23">
        <v>1</v>
      </c>
      <c r="C23" t="s">
        <v>51</v>
      </c>
      <c r="D23" t="s">
        <v>49</v>
      </c>
      <c r="E23" t="s">
        <v>101</v>
      </c>
      <c r="F23" s="10" t="s">
        <v>102</v>
      </c>
      <c r="G23">
        <v>4982</v>
      </c>
      <c r="H23" t="s">
        <v>103</v>
      </c>
      <c r="I23" s="11">
        <v>4</v>
      </c>
      <c r="J23" s="11">
        <v>3.6</v>
      </c>
      <c r="K23" s="11">
        <v>3.6</v>
      </c>
      <c r="L23" s="11">
        <v>3.6</v>
      </c>
      <c r="N23">
        <f t="shared" si="0"/>
        <v>4</v>
      </c>
      <c r="O23">
        <f t="shared" si="1"/>
        <v>3.6</v>
      </c>
      <c r="P23">
        <f t="shared" si="2"/>
        <v>3.6</v>
      </c>
    </row>
    <row r="24" spans="1:16" ht="15.75" x14ac:dyDescent="0.25">
      <c r="A24" t="s">
        <v>52</v>
      </c>
      <c r="B24">
        <v>1</v>
      </c>
      <c r="C24" t="s">
        <v>53</v>
      </c>
      <c r="D24" t="s">
        <v>49</v>
      </c>
      <c r="E24" t="s">
        <v>101</v>
      </c>
      <c r="F24" s="10" t="s">
        <v>102</v>
      </c>
      <c r="G24">
        <v>4982</v>
      </c>
      <c r="H24" t="s">
        <v>103</v>
      </c>
      <c r="I24" s="11">
        <v>4</v>
      </c>
      <c r="J24" s="11">
        <v>3.6</v>
      </c>
      <c r="K24" s="11">
        <v>3.6</v>
      </c>
      <c r="L24" s="11">
        <v>3.6</v>
      </c>
      <c r="N24">
        <f t="shared" si="0"/>
        <v>4</v>
      </c>
      <c r="O24">
        <f t="shared" si="1"/>
        <v>3.6</v>
      </c>
      <c r="P24">
        <f t="shared" si="2"/>
        <v>3.6</v>
      </c>
    </row>
    <row r="25" spans="1:16" ht="16.5" thickBot="1" x14ac:dyDescent="0.3">
      <c r="A25" t="s">
        <v>54</v>
      </c>
      <c r="B25">
        <v>1</v>
      </c>
      <c r="C25" t="s">
        <v>55</v>
      </c>
      <c r="D25" t="s">
        <v>56</v>
      </c>
      <c r="E25" t="s">
        <v>57</v>
      </c>
      <c r="F25" t="s">
        <v>58</v>
      </c>
      <c r="G25" t="s">
        <v>59</v>
      </c>
      <c r="H25" t="s">
        <v>104</v>
      </c>
      <c r="I25" s="11">
        <v>9</v>
      </c>
      <c r="J25" s="11">
        <v>6</v>
      </c>
      <c r="K25" s="11">
        <v>4</v>
      </c>
      <c r="L25" s="11">
        <v>3</v>
      </c>
      <c r="N25">
        <f t="shared" si="0"/>
        <v>9</v>
      </c>
      <c r="O25">
        <f t="shared" si="1"/>
        <v>6</v>
      </c>
      <c r="P25">
        <f t="shared" si="2"/>
        <v>3</v>
      </c>
    </row>
    <row r="26" spans="1:16" ht="16.5" thickBot="1" x14ac:dyDescent="0.3">
      <c r="A26" t="s">
        <v>60</v>
      </c>
      <c r="B26">
        <v>1</v>
      </c>
      <c r="C26" t="s">
        <v>61</v>
      </c>
      <c r="D26" t="s">
        <v>62</v>
      </c>
      <c r="E26" s="6" t="s">
        <v>105</v>
      </c>
      <c r="F26" s="6" t="s">
        <v>106</v>
      </c>
      <c r="G26" s="7" t="s">
        <v>107</v>
      </c>
      <c r="H26" s="6" t="s">
        <v>108</v>
      </c>
      <c r="I26" s="8">
        <v>192.5</v>
      </c>
      <c r="J26" s="8">
        <v>178.5</v>
      </c>
      <c r="K26" s="8">
        <v>168.7</v>
      </c>
      <c r="L26" s="8">
        <v>162.4</v>
      </c>
      <c r="N26">
        <f t="shared" si="0"/>
        <v>192.5</v>
      </c>
      <c r="O26">
        <f t="shared" si="1"/>
        <v>178.5</v>
      </c>
      <c r="P26">
        <f t="shared" si="2"/>
        <v>162.4</v>
      </c>
    </row>
    <row r="27" spans="1:16" ht="15.75" x14ac:dyDescent="0.25">
      <c r="A27" t="s">
        <v>63</v>
      </c>
      <c r="B27">
        <v>1</v>
      </c>
      <c r="C27" t="s">
        <v>64</v>
      </c>
      <c r="D27" t="s">
        <v>65</v>
      </c>
      <c r="E27" t="s">
        <v>109</v>
      </c>
      <c r="F27" s="12" t="s">
        <v>110</v>
      </c>
      <c r="I27" s="11">
        <v>650</v>
      </c>
      <c r="J27" s="11">
        <v>650</v>
      </c>
      <c r="K27" s="11">
        <v>650</v>
      </c>
      <c r="L27" s="11">
        <v>600</v>
      </c>
      <c r="N27">
        <f t="shared" si="0"/>
        <v>650</v>
      </c>
      <c r="O27">
        <f t="shared" si="1"/>
        <v>650</v>
      </c>
      <c r="P27">
        <f t="shared" si="2"/>
        <v>600</v>
      </c>
    </row>
    <row r="28" spans="1:16" ht="15.75" x14ac:dyDescent="0.25">
      <c r="A28" t="s">
        <v>66</v>
      </c>
      <c r="B28">
        <v>1</v>
      </c>
      <c r="C28" t="s">
        <v>67</v>
      </c>
      <c r="D28" t="s">
        <v>68</v>
      </c>
      <c r="E28" t="s">
        <v>111</v>
      </c>
      <c r="F28" s="12" t="s">
        <v>102</v>
      </c>
      <c r="G28">
        <v>3964</v>
      </c>
      <c r="H28" t="s">
        <v>103</v>
      </c>
      <c r="I28" s="11">
        <v>15</v>
      </c>
      <c r="J28" s="11">
        <v>13.5</v>
      </c>
      <c r="K28" s="11">
        <v>13.5</v>
      </c>
      <c r="L28" s="11">
        <v>13.5</v>
      </c>
      <c r="N28">
        <f t="shared" si="0"/>
        <v>15</v>
      </c>
      <c r="O28">
        <f t="shared" si="1"/>
        <v>13.5</v>
      </c>
      <c r="P28">
        <f t="shared" si="2"/>
        <v>13.5</v>
      </c>
    </row>
    <row r="31" spans="1:16" x14ac:dyDescent="0.25">
      <c r="L31" s="15" t="s">
        <v>112</v>
      </c>
      <c r="M31" s="15"/>
      <c r="N31" s="15">
        <f xml:space="preserve"> SUM(N2:N28)</f>
        <v>1113.1399999999999</v>
      </c>
      <c r="O31" s="15">
        <f>SUM(O2:O28)</f>
        <v>969.4</v>
      </c>
      <c r="P31" s="15">
        <f>SUM(P2:P28)</f>
        <v>895.75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WiTooth_v1P0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bompella manohar</dc:creator>
  <cp:lastModifiedBy>bompella manohar</cp:lastModifiedBy>
  <dcterms:created xsi:type="dcterms:W3CDTF">2017-02-15T17:54:24Z</dcterms:created>
  <dcterms:modified xsi:type="dcterms:W3CDTF">2017-02-17T11:23:58Z</dcterms:modified>
</cp:coreProperties>
</file>