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codeName="ThisWorkbook" defaultThemeVersion="124226"/>
  <mc:AlternateContent xmlns:mc="http://schemas.openxmlformats.org/markup-compatibility/2006">
    <mc:Choice Requires="x15">
      <x15ac:absPath xmlns:x15ac="http://schemas.microsoft.com/office/spreadsheetml/2010/11/ac" url="/Users/iman/work/IBS/Stat/Trial Exam/"/>
    </mc:Choice>
  </mc:AlternateContent>
  <xr:revisionPtr revIDLastSave="0" documentId="13_ncr:1_{8A9F53C4-E089-DD46-BDB2-626D6BA52CF7}" xr6:coauthVersionLast="47" xr6:coauthVersionMax="47" xr10:uidLastSave="{00000000-0000-0000-0000-000000000000}"/>
  <bookViews>
    <workbookView xWindow="0" yWindow="720" windowWidth="29400" windowHeight="18400" xr2:uid="{00000000-000D-0000-FFFF-FFFF00000000}"/>
  </bookViews>
  <sheets>
    <sheet name="Dat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2" l="1"/>
  <c r="I16" i="2"/>
  <c r="G16" i="2" l="1"/>
  <c r="F16" i="2"/>
  <c r="H16" i="2"/>
  <c r="I8" i="2"/>
  <c r="M16" i="2" l="1"/>
  <c r="J8" i="2"/>
  <c r="H8" i="2"/>
  <c r="G8" i="2"/>
  <c r="F8" i="2"/>
  <c r="M15" i="2" l="1"/>
  <c r="M8" i="2"/>
  <c r="M7" i="2"/>
</calcChain>
</file>

<file path=xl/sharedStrings.xml><?xml version="1.0" encoding="utf-8"?>
<sst xmlns="http://schemas.openxmlformats.org/spreadsheetml/2006/main" count="27" uniqueCount="17">
  <si>
    <t>Observation</t>
  </si>
  <si>
    <t>John</t>
  </si>
  <si>
    <t>Fred</t>
  </si>
  <si>
    <t>Mean</t>
  </si>
  <si>
    <t>Standard deviation</t>
  </si>
  <si>
    <t>observation</t>
  </si>
  <si>
    <t>confidence level</t>
  </si>
  <si>
    <t>Degree of freedom</t>
  </si>
  <si>
    <t>t-multiple</t>
  </si>
  <si>
    <t>standard error</t>
  </si>
  <si>
    <t>Upper limit</t>
  </si>
  <si>
    <t>lower limit</t>
  </si>
  <si>
    <t>a.</t>
  </si>
  <si>
    <t>b.</t>
  </si>
  <si>
    <t xml:space="preserve">This result is usfule because we can see that the "mean time in task" for John not only has the confidence interval lower than Fred but it also has tighter range. More presicely  the mean time in task for john is between 64.9 and 66.8 while this mean for Fred is between 65.7 and 68.6. </t>
  </si>
  <si>
    <t>This result; however, might make sense. Because John is more experienced than Fred.</t>
  </si>
  <si>
    <t xml:space="preserve">If We want to keep just one of these two worker assuming that task time is the only issue and we do not wait Fred has the chance to gain more experience, we have to choose John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</si>
</sst>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0"/>
      <name val="Arial"/>
      <family val="2"/>
    </font>
    <font>
      <sz val="11"/>
      <name val="Calibri"/>
      <family val="2"/>
    </font>
  </fonts>
  <fills count="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2" fillId="0" borderId="0"/>
  </cellStyleXfs>
  <cellXfs count="14">
    <xf numFmtId="0" fontId="0" fillId="0" borderId="0" xfId="0"/>
    <xf numFmtId="0" fontId="2" fillId="0" borderId="0" xfId="1" applyFont="1"/>
    <xf numFmtId="0" fontId="2" fillId="0" borderId="0" xfId="1" applyFont="1" applyAlignment="1">
      <alignment horizontal="right"/>
    </xf>
    <xf numFmtId="164" fontId="2" fillId="0" borderId="0" xfId="1" applyNumberFormat="1" applyFont="1"/>
    <xf numFmtId="0" fontId="2" fillId="0" borderId="0" xfId="1" applyFont="1" applyAlignment="1">
      <alignment horizontal="center"/>
    </xf>
    <xf numFmtId="0" fontId="2" fillId="2" borderId="0" xfId="1" applyFont="1" applyFill="1"/>
    <xf numFmtId="0" fontId="2" fillId="3" borderId="0" xfId="1" applyFont="1" applyFill="1"/>
    <xf numFmtId="0" fontId="2" fillId="4" borderId="0" xfId="1" applyFont="1" applyFill="1"/>
    <xf numFmtId="164" fontId="2" fillId="4" borderId="0" xfId="1" applyNumberFormat="1" applyFont="1" applyFill="1"/>
    <xf numFmtId="0" fontId="2" fillId="5" borderId="0" xfId="1" applyFont="1" applyFill="1" applyAlignment="1">
      <alignment horizontal="center"/>
    </xf>
    <xf numFmtId="0" fontId="2" fillId="0" borderId="1" xfId="1" applyFont="1" applyBorder="1" applyAlignment="1">
      <alignment horizontal="center"/>
    </xf>
    <xf numFmtId="164" fontId="2" fillId="0" borderId="1" xfId="1" applyNumberFormat="1" applyFont="1" applyBorder="1" applyAlignment="1">
      <alignment horizontal="center"/>
    </xf>
    <xf numFmtId="0" fontId="2" fillId="0" borderId="0" xfId="1" applyFont="1" applyAlignment="1">
      <alignment horizontal="left" wrapText="1"/>
    </xf>
    <xf numFmtId="0" fontId="2" fillId="0" borderId="0" xfId="1" applyFont="1" applyAlignment="1">
      <alignment horizontal="left"/>
    </xf>
  </cellXfs>
  <cellStyles count="3">
    <cellStyle name="Normal" xfId="0" builtinId="0" customBuiltin="1"/>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xdr:colOff>
      <xdr:row>0</xdr:row>
      <xdr:rowOff>0</xdr:rowOff>
    </xdr:from>
    <xdr:to>
      <xdr:col>7</xdr:col>
      <xdr:colOff>342901</xdr:colOff>
      <xdr:row>1</xdr:row>
      <xdr:rowOff>180975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657476" y="0"/>
          <a:ext cx="1562100" cy="3714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is fictitious data.</a:t>
          </a: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71"/>
  <sheetViews>
    <sheetView tabSelected="1" topLeftCell="C11" zoomScale="140" workbookViewId="0">
      <selection activeCell="F39" sqref="F39"/>
    </sheetView>
  </sheetViews>
  <sheetFormatPr baseColWidth="10" defaultColWidth="8.83203125" defaultRowHeight="15" x14ac:dyDescent="0.2"/>
  <cols>
    <col min="1" max="1" width="12.5" style="4" customWidth="1"/>
    <col min="2" max="4" width="9.1640625" style="1"/>
    <col min="5" max="5" width="8.83203125" style="1"/>
    <col min="6" max="6" width="9.1640625" style="1"/>
    <col min="7" max="7" width="15.5" style="1" bestFit="1" customWidth="1"/>
    <col min="8" max="8" width="14.83203125" style="1" bestFit="1" customWidth="1"/>
    <col min="9" max="9" width="12.1640625" style="1" bestFit="1" customWidth="1"/>
    <col min="10" max="10" width="12" style="1" bestFit="1" customWidth="1"/>
    <col min="11" max="257" width="9.1640625" style="1"/>
    <col min="258" max="258" width="12.5" style="1" customWidth="1"/>
    <col min="259" max="513" width="9.1640625" style="1"/>
    <col min="514" max="514" width="12.5" style="1" customWidth="1"/>
    <col min="515" max="769" width="9.1640625" style="1"/>
    <col min="770" max="770" width="12.5" style="1" customWidth="1"/>
    <col min="771" max="1025" width="9.1640625" style="1"/>
    <col min="1026" max="1026" width="12.5" style="1" customWidth="1"/>
    <col min="1027" max="1281" width="9.1640625" style="1"/>
    <col min="1282" max="1282" width="12.5" style="1" customWidth="1"/>
    <col min="1283" max="1537" width="9.1640625" style="1"/>
    <col min="1538" max="1538" width="12.5" style="1" customWidth="1"/>
    <col min="1539" max="1793" width="9.1640625" style="1"/>
    <col min="1794" max="1794" width="12.5" style="1" customWidth="1"/>
    <col min="1795" max="2049" width="9.1640625" style="1"/>
    <col min="2050" max="2050" width="12.5" style="1" customWidth="1"/>
    <col min="2051" max="2305" width="9.1640625" style="1"/>
    <col min="2306" max="2306" width="12.5" style="1" customWidth="1"/>
    <col min="2307" max="2561" width="9.1640625" style="1"/>
    <col min="2562" max="2562" width="12.5" style="1" customWidth="1"/>
    <col min="2563" max="2817" width="9.1640625" style="1"/>
    <col min="2818" max="2818" width="12.5" style="1" customWidth="1"/>
    <col min="2819" max="3073" width="9.1640625" style="1"/>
    <col min="3074" max="3074" width="12.5" style="1" customWidth="1"/>
    <col min="3075" max="3329" width="9.1640625" style="1"/>
    <col min="3330" max="3330" width="12.5" style="1" customWidth="1"/>
    <col min="3331" max="3585" width="9.1640625" style="1"/>
    <col min="3586" max="3586" width="12.5" style="1" customWidth="1"/>
    <col min="3587" max="3841" width="9.1640625" style="1"/>
    <col min="3842" max="3842" width="12.5" style="1" customWidth="1"/>
    <col min="3843" max="4097" width="9.1640625" style="1"/>
    <col min="4098" max="4098" width="12.5" style="1" customWidth="1"/>
    <col min="4099" max="4353" width="9.1640625" style="1"/>
    <col min="4354" max="4354" width="12.5" style="1" customWidth="1"/>
    <col min="4355" max="4609" width="9.1640625" style="1"/>
    <col min="4610" max="4610" width="12.5" style="1" customWidth="1"/>
    <col min="4611" max="4865" width="9.1640625" style="1"/>
    <col min="4866" max="4866" width="12.5" style="1" customWidth="1"/>
    <col min="4867" max="5121" width="9.1640625" style="1"/>
    <col min="5122" max="5122" width="12.5" style="1" customWidth="1"/>
    <col min="5123" max="5377" width="9.1640625" style="1"/>
    <col min="5378" max="5378" width="12.5" style="1" customWidth="1"/>
    <col min="5379" max="5633" width="9.1640625" style="1"/>
    <col min="5634" max="5634" width="12.5" style="1" customWidth="1"/>
    <col min="5635" max="5889" width="9.1640625" style="1"/>
    <col min="5890" max="5890" width="12.5" style="1" customWidth="1"/>
    <col min="5891" max="6145" width="9.1640625" style="1"/>
    <col min="6146" max="6146" width="12.5" style="1" customWidth="1"/>
    <col min="6147" max="6401" width="9.1640625" style="1"/>
    <col min="6402" max="6402" width="12.5" style="1" customWidth="1"/>
    <col min="6403" max="6657" width="9.1640625" style="1"/>
    <col min="6658" max="6658" width="12.5" style="1" customWidth="1"/>
    <col min="6659" max="6913" width="9.1640625" style="1"/>
    <col min="6914" max="6914" width="12.5" style="1" customWidth="1"/>
    <col min="6915" max="7169" width="9.1640625" style="1"/>
    <col min="7170" max="7170" width="12.5" style="1" customWidth="1"/>
    <col min="7171" max="7425" width="9.1640625" style="1"/>
    <col min="7426" max="7426" width="12.5" style="1" customWidth="1"/>
    <col min="7427" max="7681" width="9.1640625" style="1"/>
    <col min="7682" max="7682" width="12.5" style="1" customWidth="1"/>
    <col min="7683" max="7937" width="9.1640625" style="1"/>
    <col min="7938" max="7938" width="12.5" style="1" customWidth="1"/>
    <col min="7939" max="8193" width="9.1640625" style="1"/>
    <col min="8194" max="8194" width="12.5" style="1" customWidth="1"/>
    <col min="8195" max="8449" width="9.1640625" style="1"/>
    <col min="8450" max="8450" width="12.5" style="1" customWidth="1"/>
    <col min="8451" max="8705" width="9.1640625" style="1"/>
    <col min="8706" max="8706" width="12.5" style="1" customWidth="1"/>
    <col min="8707" max="8961" width="9.1640625" style="1"/>
    <col min="8962" max="8962" width="12.5" style="1" customWidth="1"/>
    <col min="8963" max="9217" width="9.1640625" style="1"/>
    <col min="9218" max="9218" width="12.5" style="1" customWidth="1"/>
    <col min="9219" max="9473" width="9.1640625" style="1"/>
    <col min="9474" max="9474" width="12.5" style="1" customWidth="1"/>
    <col min="9475" max="9729" width="9.1640625" style="1"/>
    <col min="9730" max="9730" width="12.5" style="1" customWidth="1"/>
    <col min="9731" max="9985" width="9.1640625" style="1"/>
    <col min="9986" max="9986" width="12.5" style="1" customWidth="1"/>
    <col min="9987" max="10241" width="9.1640625" style="1"/>
    <col min="10242" max="10242" width="12.5" style="1" customWidth="1"/>
    <col min="10243" max="10497" width="9.1640625" style="1"/>
    <col min="10498" max="10498" width="12.5" style="1" customWidth="1"/>
    <col min="10499" max="10753" width="9.1640625" style="1"/>
    <col min="10754" max="10754" width="12.5" style="1" customWidth="1"/>
    <col min="10755" max="11009" width="9.1640625" style="1"/>
    <col min="11010" max="11010" width="12.5" style="1" customWidth="1"/>
    <col min="11011" max="11265" width="9.1640625" style="1"/>
    <col min="11266" max="11266" width="12.5" style="1" customWidth="1"/>
    <col min="11267" max="11521" width="9.1640625" style="1"/>
    <col min="11522" max="11522" width="12.5" style="1" customWidth="1"/>
    <col min="11523" max="11777" width="9.1640625" style="1"/>
    <col min="11778" max="11778" width="12.5" style="1" customWidth="1"/>
    <col min="11779" max="12033" width="9.1640625" style="1"/>
    <col min="12034" max="12034" width="12.5" style="1" customWidth="1"/>
    <col min="12035" max="12289" width="9.1640625" style="1"/>
    <col min="12290" max="12290" width="12.5" style="1" customWidth="1"/>
    <col min="12291" max="12545" width="9.1640625" style="1"/>
    <col min="12546" max="12546" width="12.5" style="1" customWidth="1"/>
    <col min="12547" max="12801" width="9.1640625" style="1"/>
    <col min="12802" max="12802" width="12.5" style="1" customWidth="1"/>
    <col min="12803" max="13057" width="9.1640625" style="1"/>
    <col min="13058" max="13058" width="12.5" style="1" customWidth="1"/>
    <col min="13059" max="13313" width="9.1640625" style="1"/>
    <col min="13314" max="13314" width="12.5" style="1" customWidth="1"/>
    <col min="13315" max="13569" width="9.1640625" style="1"/>
    <col min="13570" max="13570" width="12.5" style="1" customWidth="1"/>
    <col min="13571" max="13825" width="9.1640625" style="1"/>
    <col min="13826" max="13826" width="12.5" style="1" customWidth="1"/>
    <col min="13827" max="14081" width="9.1640625" style="1"/>
    <col min="14082" max="14082" width="12.5" style="1" customWidth="1"/>
    <col min="14083" max="14337" width="9.1640625" style="1"/>
    <col min="14338" max="14338" width="12.5" style="1" customWidth="1"/>
    <col min="14339" max="14593" width="9.1640625" style="1"/>
    <col min="14594" max="14594" width="12.5" style="1" customWidth="1"/>
    <col min="14595" max="14849" width="9.1640625" style="1"/>
    <col min="14850" max="14850" width="12.5" style="1" customWidth="1"/>
    <col min="14851" max="15105" width="9.1640625" style="1"/>
    <col min="15106" max="15106" width="12.5" style="1" customWidth="1"/>
    <col min="15107" max="15361" width="9.1640625" style="1"/>
    <col min="15362" max="15362" width="12.5" style="1" customWidth="1"/>
    <col min="15363" max="15617" width="9.1640625" style="1"/>
    <col min="15618" max="15618" width="12.5" style="1" customWidth="1"/>
    <col min="15619" max="15873" width="9.1640625" style="1"/>
    <col min="15874" max="15874" width="12.5" style="1" customWidth="1"/>
    <col min="15875" max="16129" width="9.1640625" style="1"/>
    <col min="16130" max="16130" width="12.5" style="1" customWidth="1"/>
    <col min="16131" max="16384" width="9.1640625" style="1"/>
  </cols>
  <sheetData>
    <row r="1" spans="1:13" ht="15" customHeight="1" x14ac:dyDescent="0.2">
      <c r="A1" s="4" t="s">
        <v>0</v>
      </c>
      <c r="B1" s="2" t="s">
        <v>1</v>
      </c>
      <c r="C1" s="2" t="s">
        <v>2</v>
      </c>
    </row>
    <row r="2" spans="1:13" x14ac:dyDescent="0.2">
      <c r="A2" s="4">
        <v>1</v>
      </c>
      <c r="B2" s="3">
        <v>66.400000000000006</v>
      </c>
      <c r="C2" s="1">
        <v>75.599999999999994</v>
      </c>
    </row>
    <row r="3" spans="1:13" x14ac:dyDescent="0.2">
      <c r="A3" s="4">
        <v>2</v>
      </c>
      <c r="B3" s="3">
        <v>63.8</v>
      </c>
      <c r="C3" s="1">
        <v>75.099999999999994</v>
      </c>
      <c r="E3" s="5" t="s">
        <v>12</v>
      </c>
    </row>
    <row r="4" spans="1:13" x14ac:dyDescent="0.2">
      <c r="A4" s="4">
        <v>3</v>
      </c>
      <c r="B4" s="3">
        <v>69.3</v>
      </c>
      <c r="C4" s="1">
        <v>74.599999999999994</v>
      </c>
      <c r="G4" s="6" t="s">
        <v>6</v>
      </c>
      <c r="H4" s="6">
        <v>0.95</v>
      </c>
    </row>
    <row r="5" spans="1:13" x14ac:dyDescent="0.2">
      <c r="A5" s="4">
        <v>4</v>
      </c>
      <c r="B5" s="3">
        <v>64.2</v>
      </c>
      <c r="C5" s="1">
        <v>76.099999999999994</v>
      </c>
    </row>
    <row r="6" spans="1:13" x14ac:dyDescent="0.2">
      <c r="A6" s="4">
        <v>5</v>
      </c>
      <c r="B6" s="3">
        <v>55.7</v>
      </c>
      <c r="C6" s="1">
        <v>71.599999999999994</v>
      </c>
      <c r="F6" s="5" t="s">
        <v>1</v>
      </c>
    </row>
    <row r="7" spans="1:13" x14ac:dyDescent="0.2">
      <c r="A7" s="4">
        <v>6</v>
      </c>
      <c r="B7" s="3">
        <v>72.5</v>
      </c>
      <c r="C7" s="1">
        <v>73.7</v>
      </c>
      <c r="E7" s="9" t="s">
        <v>5</v>
      </c>
      <c r="F7" s="9" t="s">
        <v>3</v>
      </c>
      <c r="G7" s="9" t="s">
        <v>4</v>
      </c>
      <c r="H7" s="9" t="s">
        <v>7</v>
      </c>
      <c r="I7" s="9" t="s">
        <v>8</v>
      </c>
      <c r="J7" s="9" t="s">
        <v>9</v>
      </c>
      <c r="L7" s="7" t="s">
        <v>10</v>
      </c>
      <c r="M7" s="8">
        <f>F8+J8</f>
        <v>66.801892403299604</v>
      </c>
    </row>
    <row r="8" spans="1:13" x14ac:dyDescent="0.2">
      <c r="A8" s="4">
        <v>7</v>
      </c>
      <c r="B8" s="3">
        <v>66.2</v>
      </c>
      <c r="C8" s="1">
        <v>75.8</v>
      </c>
      <c r="E8" s="10">
        <v>70</v>
      </c>
      <c r="F8" s="11">
        <f>AVERAGE(B2:B71)</f>
        <v>65.84285714285717</v>
      </c>
      <c r="G8" s="10">
        <f>_xlfn.STDEV.S(B2:B71)</f>
        <v>4.0220973484918714</v>
      </c>
      <c r="H8" s="10">
        <f>E8-1</f>
        <v>69</v>
      </c>
      <c r="I8" s="10">
        <f>_xlfn.T.INV.2T(1-H4,69)</f>
        <v>1.9949454151072357</v>
      </c>
      <c r="J8" s="10">
        <f>I8*(G8/SQRT(E8))</f>
        <v>0.95903526044243637</v>
      </c>
      <c r="L8" s="7" t="s">
        <v>11</v>
      </c>
      <c r="M8" s="8">
        <f>F8-J8</f>
        <v>64.883821882414736</v>
      </c>
    </row>
    <row r="9" spans="1:13" x14ac:dyDescent="0.2">
      <c r="A9" s="4">
        <v>8</v>
      </c>
      <c r="B9" s="3">
        <v>64</v>
      </c>
      <c r="C9" s="1">
        <v>81.8</v>
      </c>
    </row>
    <row r="10" spans="1:13" x14ac:dyDescent="0.2">
      <c r="A10" s="4">
        <v>9</v>
      </c>
      <c r="B10" s="3">
        <v>68.3</v>
      </c>
      <c r="C10" s="1">
        <v>73.3</v>
      </c>
    </row>
    <row r="11" spans="1:13" x14ac:dyDescent="0.2">
      <c r="A11" s="4">
        <v>10</v>
      </c>
      <c r="B11" s="3">
        <v>66.099999999999994</v>
      </c>
      <c r="C11" s="1">
        <v>73</v>
      </c>
    </row>
    <row r="12" spans="1:13" x14ac:dyDescent="0.2">
      <c r="A12" s="4">
        <v>11</v>
      </c>
      <c r="B12" s="3">
        <v>64.3</v>
      </c>
      <c r="C12" s="1">
        <v>77.8</v>
      </c>
    </row>
    <row r="13" spans="1:13" x14ac:dyDescent="0.2">
      <c r="A13" s="4">
        <v>12</v>
      </c>
      <c r="B13" s="3">
        <v>67.099999999999994</v>
      </c>
      <c r="C13" s="1">
        <v>74.8</v>
      </c>
    </row>
    <row r="14" spans="1:13" x14ac:dyDescent="0.2">
      <c r="A14" s="4">
        <v>13</v>
      </c>
      <c r="B14" s="3">
        <v>70.099999999999994</v>
      </c>
      <c r="C14" s="1">
        <v>61.3</v>
      </c>
      <c r="F14" s="5" t="s">
        <v>2</v>
      </c>
    </row>
    <row r="15" spans="1:13" x14ac:dyDescent="0.2">
      <c r="A15" s="4">
        <v>14</v>
      </c>
      <c r="B15" s="3">
        <v>65.7</v>
      </c>
      <c r="C15" s="1">
        <v>69.7</v>
      </c>
      <c r="E15" s="9" t="s">
        <v>5</v>
      </c>
      <c r="F15" s="9" t="s">
        <v>3</v>
      </c>
      <c r="G15" s="9" t="s">
        <v>4</v>
      </c>
      <c r="H15" s="9" t="s">
        <v>7</v>
      </c>
      <c r="I15" s="9" t="s">
        <v>8</v>
      </c>
      <c r="J15" s="9" t="s">
        <v>9</v>
      </c>
      <c r="L15" s="7" t="s">
        <v>10</v>
      </c>
      <c r="M15" s="8">
        <f>F16+J16</f>
        <v>68.553885532611659</v>
      </c>
    </row>
    <row r="16" spans="1:13" x14ac:dyDescent="0.2">
      <c r="A16" s="4">
        <v>15</v>
      </c>
      <c r="B16" s="3">
        <v>63</v>
      </c>
      <c r="C16" s="1">
        <v>68.7</v>
      </c>
      <c r="E16" s="10">
        <v>70</v>
      </c>
      <c r="F16" s="11">
        <f>AVERAGE(C2:C71)</f>
        <v>67.105714285714271</v>
      </c>
      <c r="G16" s="10">
        <f>_xlfn.STDEV.S(C2:C71)</f>
        <v>6.0734844406252995</v>
      </c>
      <c r="H16" s="10">
        <f>E16-1</f>
        <v>69</v>
      </c>
      <c r="I16" s="10">
        <f>_xlfn.T.INV.2T(1-H4,69)</f>
        <v>1.9949454151072357</v>
      </c>
      <c r="J16" s="10">
        <f>I16*(G16/SQRT(E16))</f>
        <v>1.4481712468973922</v>
      </c>
      <c r="L16" s="7" t="s">
        <v>11</v>
      </c>
      <c r="M16" s="8">
        <f>F16-J16</f>
        <v>65.657543038816883</v>
      </c>
    </row>
    <row r="17" spans="1:18" x14ac:dyDescent="0.2">
      <c r="A17" s="4">
        <v>16</v>
      </c>
      <c r="B17" s="3">
        <v>59</v>
      </c>
      <c r="C17" s="1">
        <v>76.099999999999994</v>
      </c>
    </row>
    <row r="18" spans="1:18" x14ac:dyDescent="0.2">
      <c r="A18" s="4">
        <v>17</v>
      </c>
      <c r="B18" s="3">
        <v>59.1</v>
      </c>
      <c r="C18" s="1">
        <v>77.7</v>
      </c>
    </row>
    <row r="19" spans="1:18" x14ac:dyDescent="0.2">
      <c r="A19" s="4">
        <v>18</v>
      </c>
      <c r="B19" s="3">
        <v>65.900000000000006</v>
      </c>
      <c r="C19" s="1">
        <v>71</v>
      </c>
    </row>
    <row r="20" spans="1:18" x14ac:dyDescent="0.2">
      <c r="A20" s="4">
        <v>19</v>
      </c>
      <c r="B20" s="3">
        <v>67.8</v>
      </c>
      <c r="C20" s="1">
        <v>71.599999999999994</v>
      </c>
    </row>
    <row r="21" spans="1:18" x14ac:dyDescent="0.2">
      <c r="A21" s="4">
        <v>20</v>
      </c>
      <c r="B21" s="3">
        <v>77</v>
      </c>
      <c r="C21" s="1">
        <v>62.3</v>
      </c>
    </row>
    <row r="22" spans="1:18" x14ac:dyDescent="0.2">
      <c r="A22" s="4">
        <v>21</v>
      </c>
      <c r="B22" s="3">
        <v>65.400000000000006</v>
      </c>
      <c r="C22" s="1">
        <v>66.400000000000006</v>
      </c>
      <c r="E22" s="5" t="s">
        <v>13</v>
      </c>
    </row>
    <row r="23" spans="1:18" x14ac:dyDescent="0.2">
      <c r="A23" s="4">
        <v>22</v>
      </c>
      <c r="B23" s="3">
        <v>70.5</v>
      </c>
      <c r="C23" s="1">
        <v>78.3</v>
      </c>
      <c r="E23" s="12" t="s">
        <v>14</v>
      </c>
      <c r="F23" s="12"/>
      <c r="G23" s="12"/>
      <c r="H23" s="12"/>
      <c r="I23" s="12"/>
      <c r="J23" s="12"/>
      <c r="K23" s="12"/>
      <c r="L23" s="12"/>
      <c r="M23" s="12"/>
      <c r="N23" s="12"/>
      <c r="O23" s="12"/>
      <c r="P23" s="12"/>
      <c r="Q23" s="12"/>
      <c r="R23" s="12"/>
    </row>
    <row r="24" spans="1:18" x14ac:dyDescent="0.2">
      <c r="A24" s="4">
        <v>23</v>
      </c>
      <c r="B24" s="3">
        <v>65.2</v>
      </c>
      <c r="C24" s="1">
        <v>70.900000000000006</v>
      </c>
      <c r="E24" s="12"/>
      <c r="F24" s="12"/>
      <c r="G24" s="12"/>
      <c r="H24" s="12"/>
      <c r="I24" s="12"/>
      <c r="J24" s="12"/>
      <c r="K24" s="12"/>
      <c r="L24" s="12"/>
      <c r="M24" s="12"/>
      <c r="N24" s="12"/>
      <c r="O24" s="12"/>
      <c r="P24" s="12"/>
      <c r="Q24" s="12"/>
      <c r="R24" s="12"/>
    </row>
    <row r="25" spans="1:18" x14ac:dyDescent="0.2">
      <c r="A25" s="4">
        <v>24</v>
      </c>
      <c r="B25" s="3">
        <v>73.3</v>
      </c>
      <c r="C25" s="1">
        <v>70</v>
      </c>
      <c r="E25" s="13" t="s">
        <v>15</v>
      </c>
      <c r="F25" s="13"/>
      <c r="G25" s="13"/>
      <c r="H25" s="13"/>
      <c r="I25" s="13"/>
      <c r="J25" s="13"/>
    </row>
    <row r="26" spans="1:18" x14ac:dyDescent="0.2">
      <c r="A26" s="4">
        <v>25</v>
      </c>
      <c r="B26" s="3">
        <v>63.2</v>
      </c>
      <c r="C26" s="1">
        <v>70.900000000000006</v>
      </c>
      <c r="E26" s="12" t="s">
        <v>16</v>
      </c>
      <c r="F26" s="13"/>
      <c r="G26" s="13"/>
      <c r="H26" s="13"/>
      <c r="I26" s="13"/>
      <c r="J26" s="13"/>
      <c r="K26" s="13"/>
      <c r="L26" s="13"/>
      <c r="M26" s="13"/>
      <c r="N26" s="13"/>
      <c r="O26" s="13"/>
      <c r="P26" s="13"/>
      <c r="Q26" s="13"/>
      <c r="R26" s="13"/>
    </row>
    <row r="27" spans="1:18" x14ac:dyDescent="0.2">
      <c r="A27" s="4">
        <v>26</v>
      </c>
      <c r="B27" s="3">
        <v>65.599999999999994</v>
      </c>
      <c r="C27" s="1">
        <v>70</v>
      </c>
    </row>
    <row r="28" spans="1:18" x14ac:dyDescent="0.2">
      <c r="A28" s="4">
        <v>27</v>
      </c>
      <c r="B28" s="3">
        <v>63.2</v>
      </c>
      <c r="C28" s="1">
        <v>66.5</v>
      </c>
    </row>
    <row r="29" spans="1:18" x14ac:dyDescent="0.2">
      <c r="A29" s="4">
        <v>28</v>
      </c>
      <c r="B29" s="3">
        <v>62.7</v>
      </c>
      <c r="C29" s="1">
        <v>71.900000000000006</v>
      </c>
    </row>
    <row r="30" spans="1:18" x14ac:dyDescent="0.2">
      <c r="A30" s="4">
        <v>29</v>
      </c>
      <c r="B30" s="3">
        <v>61.1</v>
      </c>
      <c r="C30" s="1">
        <v>67.8</v>
      </c>
    </row>
    <row r="31" spans="1:18" x14ac:dyDescent="0.2">
      <c r="A31" s="4">
        <v>30</v>
      </c>
      <c r="B31" s="3">
        <v>65.2</v>
      </c>
      <c r="C31" s="1">
        <v>70.099999999999994</v>
      </c>
    </row>
    <row r="32" spans="1:18" x14ac:dyDescent="0.2">
      <c r="A32" s="4">
        <v>31</v>
      </c>
      <c r="B32" s="3">
        <v>64.599999999999994</v>
      </c>
      <c r="C32" s="1">
        <v>72.099999999999994</v>
      </c>
    </row>
    <row r="33" spans="1:3" x14ac:dyDescent="0.2">
      <c r="A33" s="4">
        <v>32</v>
      </c>
      <c r="B33" s="3">
        <v>70</v>
      </c>
      <c r="C33" s="1">
        <v>70.7</v>
      </c>
    </row>
    <row r="34" spans="1:3" x14ac:dyDescent="0.2">
      <c r="A34" s="4">
        <v>33</v>
      </c>
      <c r="B34" s="3">
        <v>65.8</v>
      </c>
      <c r="C34" s="1">
        <v>60.3</v>
      </c>
    </row>
    <row r="35" spans="1:3" x14ac:dyDescent="0.2">
      <c r="A35" s="4">
        <v>34</v>
      </c>
      <c r="B35" s="3">
        <v>68.2</v>
      </c>
      <c r="C35" s="1">
        <v>65.7</v>
      </c>
    </row>
    <row r="36" spans="1:3" x14ac:dyDescent="0.2">
      <c r="A36" s="4">
        <v>35</v>
      </c>
      <c r="B36" s="3">
        <v>70.2</v>
      </c>
      <c r="C36" s="1">
        <v>68.599999999999994</v>
      </c>
    </row>
    <row r="37" spans="1:3" x14ac:dyDescent="0.2">
      <c r="A37" s="4">
        <v>36</v>
      </c>
      <c r="B37" s="3">
        <v>68.8</v>
      </c>
      <c r="C37" s="1">
        <v>70.400000000000006</v>
      </c>
    </row>
    <row r="38" spans="1:3" x14ac:dyDescent="0.2">
      <c r="A38" s="4">
        <v>37</v>
      </c>
      <c r="B38" s="3">
        <v>58.5</v>
      </c>
      <c r="C38" s="1">
        <v>61.4</v>
      </c>
    </row>
    <row r="39" spans="1:3" x14ac:dyDescent="0.2">
      <c r="A39" s="4">
        <v>38</v>
      </c>
      <c r="B39" s="3">
        <v>63.8</v>
      </c>
      <c r="C39" s="1">
        <v>62.7</v>
      </c>
    </row>
    <row r="40" spans="1:3" x14ac:dyDescent="0.2">
      <c r="A40" s="4">
        <v>39</v>
      </c>
      <c r="B40" s="3">
        <v>64</v>
      </c>
      <c r="C40" s="1">
        <v>64</v>
      </c>
    </row>
    <row r="41" spans="1:3" x14ac:dyDescent="0.2">
      <c r="A41" s="4">
        <v>40</v>
      </c>
      <c r="B41" s="3">
        <v>68.5</v>
      </c>
      <c r="C41" s="1">
        <v>69.5</v>
      </c>
    </row>
    <row r="42" spans="1:3" x14ac:dyDescent="0.2">
      <c r="A42" s="4">
        <v>41</v>
      </c>
      <c r="B42" s="3">
        <v>69</v>
      </c>
      <c r="C42" s="1">
        <v>62.3</v>
      </c>
    </row>
    <row r="43" spans="1:3" x14ac:dyDescent="0.2">
      <c r="A43" s="4">
        <v>42</v>
      </c>
      <c r="B43" s="3">
        <v>56.8</v>
      </c>
      <c r="C43" s="1">
        <v>66.099999999999994</v>
      </c>
    </row>
    <row r="44" spans="1:3" x14ac:dyDescent="0.2">
      <c r="A44" s="4">
        <v>43</v>
      </c>
      <c r="B44" s="3">
        <v>64.8</v>
      </c>
      <c r="C44" s="1">
        <v>62.1</v>
      </c>
    </row>
    <row r="45" spans="1:3" x14ac:dyDescent="0.2">
      <c r="A45" s="4">
        <v>44</v>
      </c>
      <c r="B45" s="3">
        <v>60.1</v>
      </c>
      <c r="C45" s="1">
        <v>68</v>
      </c>
    </row>
    <row r="46" spans="1:3" x14ac:dyDescent="0.2">
      <c r="A46" s="4">
        <v>45</v>
      </c>
      <c r="B46" s="3">
        <v>66.8</v>
      </c>
      <c r="C46" s="1">
        <v>60.6</v>
      </c>
    </row>
    <row r="47" spans="1:3" x14ac:dyDescent="0.2">
      <c r="A47" s="4">
        <v>46</v>
      </c>
      <c r="B47" s="3">
        <v>73</v>
      </c>
      <c r="C47" s="1">
        <v>64.7</v>
      </c>
    </row>
    <row r="48" spans="1:3" x14ac:dyDescent="0.2">
      <c r="A48" s="4">
        <v>47</v>
      </c>
      <c r="B48" s="3">
        <v>66</v>
      </c>
      <c r="C48" s="1">
        <v>60.6</v>
      </c>
    </row>
    <row r="49" spans="1:3" x14ac:dyDescent="0.2">
      <c r="A49" s="4">
        <v>48</v>
      </c>
      <c r="B49" s="3">
        <v>62.5</v>
      </c>
      <c r="C49" s="1">
        <v>62.3</v>
      </c>
    </row>
    <row r="50" spans="1:3" x14ac:dyDescent="0.2">
      <c r="A50" s="4">
        <v>49</v>
      </c>
      <c r="B50" s="3">
        <v>69.7</v>
      </c>
      <c r="C50" s="1">
        <v>59.1</v>
      </c>
    </row>
    <row r="51" spans="1:3" x14ac:dyDescent="0.2">
      <c r="A51" s="4">
        <v>50</v>
      </c>
      <c r="B51" s="3">
        <v>65.8</v>
      </c>
      <c r="C51" s="1">
        <v>60.8</v>
      </c>
    </row>
    <row r="52" spans="1:3" x14ac:dyDescent="0.2">
      <c r="A52" s="4">
        <v>51</v>
      </c>
      <c r="B52" s="3">
        <v>65.2</v>
      </c>
      <c r="C52" s="1">
        <v>68</v>
      </c>
    </row>
    <row r="53" spans="1:3" x14ac:dyDescent="0.2">
      <c r="A53" s="4">
        <v>52</v>
      </c>
      <c r="B53" s="3">
        <v>69.599999999999994</v>
      </c>
      <c r="C53" s="1">
        <v>61.6</v>
      </c>
    </row>
    <row r="54" spans="1:3" x14ac:dyDescent="0.2">
      <c r="A54" s="4">
        <v>53</v>
      </c>
      <c r="B54" s="3">
        <v>64.8</v>
      </c>
      <c r="C54" s="1">
        <v>58.3</v>
      </c>
    </row>
    <row r="55" spans="1:3" x14ac:dyDescent="0.2">
      <c r="A55" s="4">
        <v>54</v>
      </c>
      <c r="B55" s="3">
        <v>70.5</v>
      </c>
      <c r="C55" s="1">
        <v>55.8</v>
      </c>
    </row>
    <row r="56" spans="1:3" x14ac:dyDescent="0.2">
      <c r="A56" s="4">
        <v>55</v>
      </c>
      <c r="B56" s="3">
        <v>61.3</v>
      </c>
      <c r="C56" s="1">
        <v>67.8</v>
      </c>
    </row>
    <row r="57" spans="1:3" x14ac:dyDescent="0.2">
      <c r="A57" s="4">
        <v>56</v>
      </c>
      <c r="B57" s="3">
        <v>65.8</v>
      </c>
      <c r="C57" s="1">
        <v>64.099999999999994</v>
      </c>
    </row>
    <row r="58" spans="1:3" x14ac:dyDescent="0.2">
      <c r="A58" s="4">
        <v>57</v>
      </c>
      <c r="B58" s="3">
        <v>67.900000000000006</v>
      </c>
      <c r="C58" s="1">
        <v>63.9</v>
      </c>
    </row>
    <row r="59" spans="1:3" x14ac:dyDescent="0.2">
      <c r="A59" s="4">
        <v>58</v>
      </c>
      <c r="B59" s="3">
        <v>68.8</v>
      </c>
      <c r="C59" s="1">
        <v>60.2</v>
      </c>
    </row>
    <row r="60" spans="1:3" x14ac:dyDescent="0.2">
      <c r="A60" s="4">
        <v>59</v>
      </c>
      <c r="B60" s="3">
        <v>64.099999999999994</v>
      </c>
      <c r="C60" s="1">
        <v>62.3</v>
      </c>
    </row>
    <row r="61" spans="1:3" x14ac:dyDescent="0.2">
      <c r="A61" s="4">
        <v>60</v>
      </c>
      <c r="B61" s="3">
        <v>60.5</v>
      </c>
      <c r="C61" s="1">
        <v>61.1</v>
      </c>
    </row>
    <row r="62" spans="1:3" x14ac:dyDescent="0.2">
      <c r="A62" s="4">
        <v>61</v>
      </c>
      <c r="B62" s="3">
        <v>63.6</v>
      </c>
      <c r="C62" s="1">
        <v>63.4</v>
      </c>
    </row>
    <row r="63" spans="1:3" x14ac:dyDescent="0.2">
      <c r="A63" s="4">
        <v>62</v>
      </c>
      <c r="B63" s="3">
        <v>67.599999999999994</v>
      </c>
      <c r="C63" s="1">
        <v>64.5</v>
      </c>
    </row>
    <row r="64" spans="1:3" x14ac:dyDescent="0.2">
      <c r="A64" s="4">
        <v>63</v>
      </c>
      <c r="B64" s="3">
        <v>66.400000000000006</v>
      </c>
      <c r="C64" s="1">
        <v>58.5</v>
      </c>
    </row>
    <row r="65" spans="1:3" x14ac:dyDescent="0.2">
      <c r="A65" s="4">
        <v>64</v>
      </c>
      <c r="B65" s="3">
        <v>64.099999999999994</v>
      </c>
      <c r="C65" s="1">
        <v>60.1</v>
      </c>
    </row>
    <row r="66" spans="1:3" x14ac:dyDescent="0.2">
      <c r="A66" s="4">
        <v>65</v>
      </c>
      <c r="B66" s="3">
        <v>72.099999999999994</v>
      </c>
      <c r="C66" s="1">
        <v>62.9</v>
      </c>
    </row>
    <row r="67" spans="1:3" x14ac:dyDescent="0.2">
      <c r="A67" s="4">
        <v>66</v>
      </c>
      <c r="B67" s="3">
        <v>66.599999999999994</v>
      </c>
      <c r="C67" s="1">
        <v>57.2</v>
      </c>
    </row>
    <row r="68" spans="1:3" x14ac:dyDescent="0.2">
      <c r="A68" s="4">
        <v>67</v>
      </c>
      <c r="B68" s="3">
        <v>66</v>
      </c>
      <c r="C68" s="1">
        <v>63.5</v>
      </c>
    </row>
    <row r="69" spans="1:3" x14ac:dyDescent="0.2">
      <c r="A69" s="4">
        <v>68</v>
      </c>
      <c r="B69" s="3">
        <v>71.900000000000006</v>
      </c>
      <c r="C69" s="1">
        <v>65.7</v>
      </c>
    </row>
    <row r="70" spans="1:3" x14ac:dyDescent="0.2">
      <c r="A70" s="4">
        <v>69</v>
      </c>
      <c r="B70" s="3">
        <v>65.599999999999994</v>
      </c>
      <c r="C70" s="1">
        <v>64.7</v>
      </c>
    </row>
    <row r="71" spans="1:3" x14ac:dyDescent="0.2">
      <c r="A71" s="4">
        <v>70</v>
      </c>
      <c r="B71" s="3">
        <v>58.8</v>
      </c>
      <c r="C71" s="1">
        <v>57.4</v>
      </c>
    </row>
  </sheetData>
  <mergeCells count="3">
    <mergeCell ref="E23:R24"/>
    <mergeCell ref="E25:J25"/>
    <mergeCell ref="E26:R26"/>
  </mergeCell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Microsoft Office User</cp:lastModifiedBy>
  <dcterms:created xsi:type="dcterms:W3CDTF">2007-05-15T19:16:42Z</dcterms:created>
  <dcterms:modified xsi:type="dcterms:W3CDTF">2022-12-29T12:17:19Z</dcterms:modified>
</cp:coreProperties>
</file>